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esktop\"/>
    </mc:Choice>
  </mc:AlternateContent>
  <xr:revisionPtr revIDLastSave="0" documentId="13_ncr:1_{684BDAAB-4ABE-4797-A787-1BB3E9C46ADF}" xr6:coauthVersionLast="47" xr6:coauthVersionMax="47" xr10:uidLastSave="{00000000-0000-0000-0000-000000000000}"/>
  <bookViews>
    <workbookView xWindow="28680" yWindow="-120" windowWidth="29040" windowHeight="15720" activeTab="1" xr2:uid="{AEA4D3CA-18BA-4FCA-A7B4-4B9D968EC28A}"/>
  </bookViews>
  <sheets>
    <sheet name="Sheet1" sheetId="1" r:id="rId1"/>
    <sheet name="Sheet2" sheetId="2" r:id="rId2"/>
    <sheet name="Sheet3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B49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50" i="2"/>
  <c r="AD50" i="2"/>
  <c r="AC51" i="2"/>
  <c r="AD51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D19" i="2"/>
  <c r="AD20" i="2"/>
  <c r="AD21" i="2"/>
  <c r="AD22" i="2"/>
  <c r="AD23" i="2"/>
  <c r="AD24" i="2"/>
  <c r="AD25" i="2"/>
  <c r="AD26" i="2"/>
  <c r="AD27" i="2"/>
  <c r="AD28" i="2"/>
  <c r="AD29" i="2"/>
  <c r="AD33" i="2"/>
  <c r="AD34" i="2"/>
  <c r="AC19" i="2"/>
  <c r="AC20" i="2"/>
  <c r="AC21" i="2"/>
  <c r="AC22" i="2"/>
  <c r="AC23" i="2"/>
  <c r="AC24" i="2"/>
  <c r="AC25" i="2"/>
  <c r="AC26" i="2"/>
  <c r="AC27" i="2"/>
  <c r="AC28" i="2"/>
  <c r="AC29" i="2"/>
  <c r="AC33" i="2"/>
  <c r="AC34" i="2"/>
  <c r="AD3" i="2"/>
  <c r="AD4" i="2"/>
  <c r="AD5" i="2"/>
  <c r="AD6" i="2"/>
  <c r="AD7" i="2"/>
  <c r="AD8" i="2"/>
  <c r="AD16" i="2"/>
  <c r="AD17" i="2"/>
  <c r="AC3" i="2"/>
  <c r="AC4" i="2"/>
  <c r="AC5" i="2"/>
  <c r="AC6" i="2"/>
  <c r="AC7" i="2"/>
  <c r="AC8" i="2"/>
  <c r="AC16" i="2"/>
  <c r="AC17" i="2"/>
  <c r="AD2" i="2"/>
  <c r="AC2" i="2"/>
  <c r="Z2" i="2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H26" i="5"/>
  <c r="G26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D16" i="5"/>
  <c r="C16" i="5"/>
  <c r="B16" i="5"/>
  <c r="H15" i="5"/>
  <c r="G15" i="5"/>
  <c r="F15" i="5"/>
  <c r="E15" i="5"/>
  <c r="D15" i="5"/>
  <c r="C15" i="5"/>
  <c r="B15" i="5"/>
  <c r="H14" i="5"/>
  <c r="G14" i="5"/>
  <c r="F14" i="5"/>
  <c r="E14" i="5"/>
  <c r="D14" i="5"/>
  <c r="C14" i="5"/>
  <c r="B14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Q1" i="5"/>
  <c r="H2" i="5"/>
  <c r="G2" i="5"/>
  <c r="F2" i="5"/>
  <c r="E2" i="5"/>
  <c r="D2" i="5"/>
  <c r="C2" i="5"/>
  <c r="B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BX13" i="2"/>
  <c r="BX16" i="2"/>
  <c r="BW19" i="2"/>
  <c r="BV7" i="2"/>
  <c r="BR11" i="2"/>
  <c r="BQ11" i="2"/>
  <c r="BQ14" i="2"/>
  <c r="BQ18" i="2"/>
  <c r="BP7" i="2"/>
  <c r="BP11" i="2"/>
  <c r="BP14" i="2"/>
  <c r="BO6" i="2"/>
  <c r="BO9" i="2"/>
  <c r="BO10" i="2"/>
  <c r="BO5" i="2"/>
  <c r="AH9" i="2"/>
  <c r="AI9" i="2"/>
  <c r="AJ9" i="2"/>
  <c r="AK9" i="2"/>
  <c r="AL9" i="2"/>
  <c r="AM9" i="2"/>
  <c r="AN9" i="2"/>
  <c r="AO9" i="2"/>
  <c r="AP9" i="2"/>
  <c r="AH10" i="2"/>
  <c r="AI10" i="2"/>
  <c r="AJ10" i="2"/>
  <c r="AK10" i="2"/>
  <c r="AL10" i="2"/>
  <c r="AM10" i="2"/>
  <c r="AN10" i="2"/>
  <c r="AO10" i="2"/>
  <c r="AP10" i="2"/>
  <c r="AH11" i="2"/>
  <c r="AI11" i="2"/>
  <c r="AJ11" i="2"/>
  <c r="AK11" i="2"/>
  <c r="AL11" i="2"/>
  <c r="AM11" i="2"/>
  <c r="AN11" i="2"/>
  <c r="AO11" i="2"/>
  <c r="AP11" i="2"/>
  <c r="AH12" i="2"/>
  <c r="AI12" i="2"/>
  <c r="AJ12" i="2"/>
  <c r="AK12" i="2"/>
  <c r="AL12" i="2"/>
  <c r="AM12" i="2"/>
  <c r="AN12" i="2"/>
  <c r="AO12" i="2"/>
  <c r="AP12" i="2"/>
  <c r="AH13" i="2"/>
  <c r="AI13" i="2"/>
  <c r="AJ13" i="2"/>
  <c r="AK13" i="2"/>
  <c r="AL13" i="2"/>
  <c r="AM13" i="2"/>
  <c r="AN13" i="2"/>
  <c r="AO13" i="2"/>
  <c r="AP13" i="2"/>
  <c r="AH14" i="2"/>
  <c r="AI14" i="2"/>
  <c r="AJ14" i="2"/>
  <c r="AK14" i="2"/>
  <c r="AL14" i="2"/>
  <c r="AM14" i="2"/>
  <c r="AN14" i="2"/>
  <c r="AO14" i="2"/>
  <c r="AP14" i="2"/>
  <c r="AH15" i="2"/>
  <c r="AI15" i="2"/>
  <c r="AJ15" i="2"/>
  <c r="AK15" i="2"/>
  <c r="AL15" i="2"/>
  <c r="AM15" i="2"/>
  <c r="AN15" i="2"/>
  <c r="AO15" i="2"/>
  <c r="AP15" i="2"/>
  <c r="AP1" i="2"/>
  <c r="AO1" i="2"/>
  <c r="AN1" i="2"/>
  <c r="AM1" i="2"/>
  <c r="AL1" i="2"/>
  <c r="AK1" i="2"/>
  <c r="AJ1" i="2"/>
  <c r="AI1" i="2"/>
  <c r="AH1" i="2"/>
  <c r="B3" i="2"/>
  <c r="AH3" i="2" s="1"/>
  <c r="C3" i="2"/>
  <c r="D3" i="2"/>
  <c r="E3" i="2"/>
  <c r="AI3" i="2" s="1"/>
  <c r="F3" i="2"/>
  <c r="G3" i="2"/>
  <c r="H3" i="2"/>
  <c r="AJ3" i="2" s="1"/>
  <c r="I3" i="2"/>
  <c r="J3" i="2"/>
  <c r="K3" i="2"/>
  <c r="AK3" i="2" s="1"/>
  <c r="L3" i="2"/>
  <c r="M3" i="2"/>
  <c r="N3" i="2"/>
  <c r="AL3" i="2" s="1"/>
  <c r="O3" i="2"/>
  <c r="P3" i="2"/>
  <c r="Q3" i="2"/>
  <c r="AM3" i="2" s="1"/>
  <c r="R3" i="2"/>
  <c r="S3" i="2"/>
  <c r="T3" i="2"/>
  <c r="AN3" i="2" s="1"/>
  <c r="U3" i="2"/>
  <c r="V3" i="2"/>
  <c r="W3" i="2"/>
  <c r="AO3" i="2" s="1"/>
  <c r="X3" i="2"/>
  <c r="Y3" i="2"/>
  <c r="Z3" i="2"/>
  <c r="AP3" i="2" s="1"/>
  <c r="AA3" i="2"/>
  <c r="AB3" i="2"/>
  <c r="B4" i="2"/>
  <c r="AH4" i="2" s="1"/>
  <c r="C4" i="2"/>
  <c r="D4" i="2"/>
  <c r="E4" i="2"/>
  <c r="AI4" i="2" s="1"/>
  <c r="F4" i="2"/>
  <c r="G4" i="2"/>
  <c r="H4" i="2"/>
  <c r="AJ4" i="2" s="1"/>
  <c r="I4" i="2"/>
  <c r="J4" i="2"/>
  <c r="K4" i="2"/>
  <c r="AK4" i="2" s="1"/>
  <c r="L4" i="2"/>
  <c r="M4" i="2"/>
  <c r="N4" i="2"/>
  <c r="AL4" i="2" s="1"/>
  <c r="O4" i="2"/>
  <c r="P4" i="2"/>
  <c r="Q4" i="2"/>
  <c r="AM4" i="2" s="1"/>
  <c r="R4" i="2"/>
  <c r="S4" i="2"/>
  <c r="T4" i="2"/>
  <c r="AN4" i="2" s="1"/>
  <c r="U4" i="2"/>
  <c r="V4" i="2"/>
  <c r="W4" i="2"/>
  <c r="AO4" i="2" s="1"/>
  <c r="X4" i="2"/>
  <c r="Y4" i="2"/>
  <c r="Z4" i="2"/>
  <c r="AP4" i="2" s="1"/>
  <c r="AA4" i="2"/>
  <c r="AB4" i="2"/>
  <c r="B5" i="2"/>
  <c r="AH5" i="2" s="1"/>
  <c r="C5" i="2"/>
  <c r="D5" i="2"/>
  <c r="E5" i="2"/>
  <c r="AI5" i="2" s="1"/>
  <c r="F5" i="2"/>
  <c r="G5" i="2"/>
  <c r="H5" i="2"/>
  <c r="AJ5" i="2" s="1"/>
  <c r="I5" i="2"/>
  <c r="J5" i="2"/>
  <c r="K5" i="2"/>
  <c r="AK5" i="2" s="1"/>
  <c r="L5" i="2"/>
  <c r="M5" i="2"/>
  <c r="N5" i="2"/>
  <c r="AL5" i="2" s="1"/>
  <c r="O5" i="2"/>
  <c r="P5" i="2"/>
  <c r="Q5" i="2"/>
  <c r="AM5" i="2" s="1"/>
  <c r="R5" i="2"/>
  <c r="S5" i="2"/>
  <c r="T5" i="2"/>
  <c r="AN5" i="2" s="1"/>
  <c r="U5" i="2"/>
  <c r="V5" i="2"/>
  <c r="W5" i="2"/>
  <c r="AO5" i="2" s="1"/>
  <c r="X5" i="2"/>
  <c r="Y5" i="2"/>
  <c r="Z5" i="2"/>
  <c r="AP5" i="2" s="1"/>
  <c r="AA5" i="2"/>
  <c r="AB5" i="2"/>
  <c r="B6" i="2"/>
  <c r="AH6" i="2" s="1"/>
  <c r="C6" i="2"/>
  <c r="D6" i="2"/>
  <c r="E6" i="2"/>
  <c r="AI6" i="2" s="1"/>
  <c r="F6" i="2"/>
  <c r="G6" i="2"/>
  <c r="H6" i="2"/>
  <c r="AJ6" i="2" s="1"/>
  <c r="I6" i="2"/>
  <c r="J6" i="2"/>
  <c r="K6" i="2"/>
  <c r="AK6" i="2" s="1"/>
  <c r="L6" i="2"/>
  <c r="M6" i="2"/>
  <c r="N6" i="2"/>
  <c r="AL6" i="2" s="1"/>
  <c r="O6" i="2"/>
  <c r="P6" i="2"/>
  <c r="Q6" i="2"/>
  <c r="AM6" i="2" s="1"/>
  <c r="R6" i="2"/>
  <c r="S6" i="2"/>
  <c r="T6" i="2"/>
  <c r="AN6" i="2" s="1"/>
  <c r="U6" i="2"/>
  <c r="V6" i="2"/>
  <c r="W6" i="2"/>
  <c r="AO6" i="2" s="1"/>
  <c r="X6" i="2"/>
  <c r="Y6" i="2"/>
  <c r="Z6" i="2"/>
  <c r="AP6" i="2" s="1"/>
  <c r="AA6" i="2"/>
  <c r="AB6" i="2"/>
  <c r="B7" i="2"/>
  <c r="AH7" i="2" s="1"/>
  <c r="C7" i="2"/>
  <c r="D7" i="2"/>
  <c r="E7" i="2"/>
  <c r="AI7" i="2" s="1"/>
  <c r="F7" i="2"/>
  <c r="G7" i="2"/>
  <c r="H7" i="2"/>
  <c r="AJ7" i="2" s="1"/>
  <c r="I7" i="2"/>
  <c r="J7" i="2"/>
  <c r="K7" i="2"/>
  <c r="AK7" i="2" s="1"/>
  <c r="L7" i="2"/>
  <c r="M7" i="2"/>
  <c r="N7" i="2"/>
  <c r="AL7" i="2" s="1"/>
  <c r="O7" i="2"/>
  <c r="P7" i="2"/>
  <c r="Q7" i="2"/>
  <c r="AM7" i="2" s="1"/>
  <c r="R7" i="2"/>
  <c r="S7" i="2"/>
  <c r="T7" i="2"/>
  <c r="AN7" i="2" s="1"/>
  <c r="U7" i="2"/>
  <c r="V7" i="2"/>
  <c r="W7" i="2"/>
  <c r="AO7" i="2" s="1"/>
  <c r="X7" i="2"/>
  <c r="Y7" i="2"/>
  <c r="Z7" i="2"/>
  <c r="AP7" i="2" s="1"/>
  <c r="AA7" i="2"/>
  <c r="AB7" i="2"/>
  <c r="B8" i="2"/>
  <c r="AH8" i="2" s="1"/>
  <c r="C8" i="2"/>
  <c r="D8" i="2"/>
  <c r="E8" i="2"/>
  <c r="AI8" i="2" s="1"/>
  <c r="F8" i="2"/>
  <c r="G8" i="2"/>
  <c r="H8" i="2"/>
  <c r="AJ8" i="2" s="1"/>
  <c r="I8" i="2"/>
  <c r="J8" i="2"/>
  <c r="K8" i="2"/>
  <c r="AK8" i="2" s="1"/>
  <c r="L8" i="2"/>
  <c r="M8" i="2"/>
  <c r="N8" i="2"/>
  <c r="AL8" i="2" s="1"/>
  <c r="O8" i="2"/>
  <c r="P8" i="2"/>
  <c r="Q8" i="2"/>
  <c r="AM8" i="2" s="1"/>
  <c r="R8" i="2"/>
  <c r="S8" i="2"/>
  <c r="T8" i="2"/>
  <c r="AN8" i="2" s="1"/>
  <c r="U8" i="2"/>
  <c r="V8" i="2"/>
  <c r="W8" i="2"/>
  <c r="AO8" i="2" s="1"/>
  <c r="X8" i="2"/>
  <c r="Y8" i="2"/>
  <c r="Z8" i="2"/>
  <c r="AP8" i="2" s="1"/>
  <c r="AA8" i="2"/>
  <c r="AB8" i="2"/>
  <c r="B16" i="2"/>
  <c r="AH16" i="2" s="1"/>
  <c r="C16" i="2"/>
  <c r="D16" i="2"/>
  <c r="E16" i="2"/>
  <c r="AI16" i="2" s="1"/>
  <c r="F16" i="2"/>
  <c r="G16" i="2"/>
  <c r="H16" i="2"/>
  <c r="AJ16" i="2" s="1"/>
  <c r="I16" i="2"/>
  <c r="J16" i="2"/>
  <c r="K16" i="2"/>
  <c r="AK16" i="2" s="1"/>
  <c r="L16" i="2"/>
  <c r="M16" i="2"/>
  <c r="N16" i="2"/>
  <c r="AL16" i="2" s="1"/>
  <c r="O16" i="2"/>
  <c r="P16" i="2"/>
  <c r="Q16" i="2"/>
  <c r="AM16" i="2" s="1"/>
  <c r="R16" i="2"/>
  <c r="S16" i="2"/>
  <c r="T16" i="2"/>
  <c r="AN16" i="2" s="1"/>
  <c r="U16" i="2"/>
  <c r="V16" i="2"/>
  <c r="W16" i="2"/>
  <c r="AO16" i="2" s="1"/>
  <c r="X16" i="2"/>
  <c r="Y16" i="2"/>
  <c r="Z16" i="2"/>
  <c r="AP16" i="2" s="1"/>
  <c r="AA16" i="2"/>
  <c r="AB16" i="2"/>
  <c r="B17" i="2"/>
  <c r="AH17" i="2" s="1"/>
  <c r="C17" i="2"/>
  <c r="D17" i="2"/>
  <c r="E17" i="2"/>
  <c r="AI17" i="2" s="1"/>
  <c r="F17" i="2"/>
  <c r="G17" i="2"/>
  <c r="H17" i="2"/>
  <c r="AJ17" i="2" s="1"/>
  <c r="I17" i="2"/>
  <c r="J17" i="2"/>
  <c r="K17" i="2"/>
  <c r="AK17" i="2" s="1"/>
  <c r="L17" i="2"/>
  <c r="M17" i="2"/>
  <c r="N17" i="2"/>
  <c r="AL17" i="2" s="1"/>
  <c r="O17" i="2"/>
  <c r="P17" i="2"/>
  <c r="Q17" i="2"/>
  <c r="AM17" i="2" s="1"/>
  <c r="R17" i="2"/>
  <c r="S17" i="2"/>
  <c r="T17" i="2"/>
  <c r="AN17" i="2" s="1"/>
  <c r="U17" i="2"/>
  <c r="V17" i="2"/>
  <c r="W17" i="2"/>
  <c r="AO17" i="2" s="1"/>
  <c r="X17" i="2"/>
  <c r="Y17" i="2"/>
  <c r="Z17" i="2"/>
  <c r="AP17" i="2" s="1"/>
  <c r="AA17" i="2"/>
  <c r="AB17" i="2"/>
  <c r="B19" i="2"/>
  <c r="AH19" i="2" s="1"/>
  <c r="C19" i="2"/>
  <c r="D19" i="2"/>
  <c r="E19" i="2"/>
  <c r="AI19" i="2" s="1"/>
  <c r="F19" i="2"/>
  <c r="G19" i="2"/>
  <c r="H19" i="2"/>
  <c r="AJ19" i="2" s="1"/>
  <c r="I19" i="2"/>
  <c r="J19" i="2"/>
  <c r="K19" i="2"/>
  <c r="AK19" i="2" s="1"/>
  <c r="L19" i="2"/>
  <c r="M19" i="2"/>
  <c r="N19" i="2"/>
  <c r="AL19" i="2" s="1"/>
  <c r="O19" i="2"/>
  <c r="P19" i="2"/>
  <c r="Q19" i="2"/>
  <c r="AM19" i="2" s="1"/>
  <c r="R19" i="2"/>
  <c r="S19" i="2"/>
  <c r="T19" i="2"/>
  <c r="AN19" i="2" s="1"/>
  <c r="U19" i="2"/>
  <c r="V19" i="2"/>
  <c r="W19" i="2"/>
  <c r="AO19" i="2" s="1"/>
  <c r="X19" i="2"/>
  <c r="Y19" i="2"/>
  <c r="Z19" i="2"/>
  <c r="AP19" i="2" s="1"/>
  <c r="AA19" i="2"/>
  <c r="AB19" i="2"/>
  <c r="B20" i="2"/>
  <c r="AH20" i="2" s="1"/>
  <c r="C20" i="2"/>
  <c r="D20" i="2"/>
  <c r="E20" i="2"/>
  <c r="AI20" i="2" s="1"/>
  <c r="F20" i="2"/>
  <c r="G20" i="2"/>
  <c r="H20" i="2"/>
  <c r="AJ20" i="2" s="1"/>
  <c r="I20" i="2"/>
  <c r="J20" i="2"/>
  <c r="K20" i="2"/>
  <c r="AK20" i="2" s="1"/>
  <c r="L20" i="2"/>
  <c r="M20" i="2"/>
  <c r="N20" i="2"/>
  <c r="AL20" i="2" s="1"/>
  <c r="O20" i="2"/>
  <c r="P20" i="2"/>
  <c r="Q20" i="2"/>
  <c r="AM20" i="2" s="1"/>
  <c r="R20" i="2"/>
  <c r="S20" i="2"/>
  <c r="T20" i="2"/>
  <c r="AN20" i="2" s="1"/>
  <c r="U20" i="2"/>
  <c r="V20" i="2"/>
  <c r="W20" i="2"/>
  <c r="AO20" i="2" s="1"/>
  <c r="X20" i="2"/>
  <c r="Y20" i="2"/>
  <c r="Z20" i="2"/>
  <c r="AP20" i="2" s="1"/>
  <c r="AA20" i="2"/>
  <c r="AB20" i="2"/>
  <c r="B21" i="2"/>
  <c r="AH21" i="2" s="1"/>
  <c r="C21" i="2"/>
  <c r="D21" i="2"/>
  <c r="E21" i="2"/>
  <c r="AI21" i="2" s="1"/>
  <c r="F21" i="2"/>
  <c r="G21" i="2"/>
  <c r="H21" i="2"/>
  <c r="AJ21" i="2" s="1"/>
  <c r="I21" i="2"/>
  <c r="J21" i="2"/>
  <c r="K21" i="2"/>
  <c r="AK21" i="2" s="1"/>
  <c r="L21" i="2"/>
  <c r="M21" i="2"/>
  <c r="N21" i="2"/>
  <c r="AL21" i="2" s="1"/>
  <c r="O21" i="2"/>
  <c r="P21" i="2"/>
  <c r="Q21" i="2"/>
  <c r="AM21" i="2" s="1"/>
  <c r="R21" i="2"/>
  <c r="S21" i="2"/>
  <c r="T21" i="2"/>
  <c r="AN21" i="2" s="1"/>
  <c r="U21" i="2"/>
  <c r="V21" i="2"/>
  <c r="W21" i="2"/>
  <c r="AO21" i="2" s="1"/>
  <c r="X21" i="2"/>
  <c r="Y21" i="2"/>
  <c r="Z21" i="2"/>
  <c r="AP21" i="2" s="1"/>
  <c r="AA21" i="2"/>
  <c r="AB21" i="2"/>
  <c r="B22" i="2"/>
  <c r="AH22" i="2" s="1"/>
  <c r="C22" i="2"/>
  <c r="D22" i="2"/>
  <c r="E22" i="2"/>
  <c r="AI22" i="2" s="1"/>
  <c r="F22" i="2"/>
  <c r="G22" i="2"/>
  <c r="H22" i="2"/>
  <c r="AJ22" i="2" s="1"/>
  <c r="I22" i="2"/>
  <c r="J22" i="2"/>
  <c r="K22" i="2"/>
  <c r="AK22" i="2" s="1"/>
  <c r="L22" i="2"/>
  <c r="M22" i="2"/>
  <c r="N22" i="2"/>
  <c r="AL22" i="2" s="1"/>
  <c r="O22" i="2"/>
  <c r="P22" i="2"/>
  <c r="Q22" i="2"/>
  <c r="AM22" i="2" s="1"/>
  <c r="R22" i="2"/>
  <c r="S22" i="2"/>
  <c r="T22" i="2"/>
  <c r="AN22" i="2" s="1"/>
  <c r="U22" i="2"/>
  <c r="V22" i="2"/>
  <c r="W22" i="2"/>
  <c r="AO22" i="2" s="1"/>
  <c r="X22" i="2"/>
  <c r="Y22" i="2"/>
  <c r="Z22" i="2"/>
  <c r="AP22" i="2" s="1"/>
  <c r="AA22" i="2"/>
  <c r="AB22" i="2"/>
  <c r="B23" i="2"/>
  <c r="AH23" i="2" s="1"/>
  <c r="C23" i="2"/>
  <c r="D23" i="2"/>
  <c r="E23" i="2"/>
  <c r="AI23" i="2" s="1"/>
  <c r="F23" i="2"/>
  <c r="G23" i="2"/>
  <c r="H23" i="2"/>
  <c r="AJ23" i="2" s="1"/>
  <c r="I23" i="2"/>
  <c r="J23" i="2"/>
  <c r="K23" i="2"/>
  <c r="AK23" i="2" s="1"/>
  <c r="L23" i="2"/>
  <c r="M23" i="2"/>
  <c r="N23" i="2"/>
  <c r="AL23" i="2" s="1"/>
  <c r="O23" i="2"/>
  <c r="P23" i="2"/>
  <c r="Q23" i="2"/>
  <c r="AM23" i="2" s="1"/>
  <c r="R23" i="2"/>
  <c r="S23" i="2"/>
  <c r="T23" i="2"/>
  <c r="AN23" i="2" s="1"/>
  <c r="U23" i="2"/>
  <c r="V23" i="2"/>
  <c r="W23" i="2"/>
  <c r="AO23" i="2" s="1"/>
  <c r="X23" i="2"/>
  <c r="Y23" i="2"/>
  <c r="Z23" i="2"/>
  <c r="AP23" i="2" s="1"/>
  <c r="AA23" i="2"/>
  <c r="AB23" i="2"/>
  <c r="B24" i="2"/>
  <c r="AH24" i="2" s="1"/>
  <c r="C24" i="2"/>
  <c r="D24" i="2"/>
  <c r="E24" i="2"/>
  <c r="AI24" i="2" s="1"/>
  <c r="F24" i="2"/>
  <c r="G24" i="2"/>
  <c r="H24" i="2"/>
  <c r="AJ24" i="2" s="1"/>
  <c r="I24" i="2"/>
  <c r="J24" i="2"/>
  <c r="K24" i="2"/>
  <c r="AK24" i="2" s="1"/>
  <c r="L24" i="2"/>
  <c r="M24" i="2"/>
  <c r="N24" i="2"/>
  <c r="AL24" i="2" s="1"/>
  <c r="O24" i="2"/>
  <c r="P24" i="2"/>
  <c r="Q24" i="2"/>
  <c r="AM24" i="2" s="1"/>
  <c r="R24" i="2"/>
  <c r="S24" i="2"/>
  <c r="T24" i="2"/>
  <c r="AN24" i="2" s="1"/>
  <c r="U24" i="2"/>
  <c r="V24" i="2"/>
  <c r="W24" i="2"/>
  <c r="AO24" i="2" s="1"/>
  <c r="X24" i="2"/>
  <c r="Y24" i="2"/>
  <c r="Z24" i="2"/>
  <c r="AP24" i="2" s="1"/>
  <c r="AA24" i="2"/>
  <c r="AB24" i="2"/>
  <c r="B25" i="2"/>
  <c r="AH25" i="2" s="1"/>
  <c r="C25" i="2"/>
  <c r="D25" i="2"/>
  <c r="E25" i="2"/>
  <c r="AI25" i="2" s="1"/>
  <c r="F25" i="2"/>
  <c r="G25" i="2"/>
  <c r="H25" i="2"/>
  <c r="AJ25" i="2" s="1"/>
  <c r="I25" i="2"/>
  <c r="J25" i="2"/>
  <c r="K25" i="2"/>
  <c r="AK25" i="2" s="1"/>
  <c r="L25" i="2"/>
  <c r="M25" i="2"/>
  <c r="N25" i="2"/>
  <c r="AL25" i="2" s="1"/>
  <c r="O25" i="2"/>
  <c r="P25" i="2"/>
  <c r="Q25" i="2"/>
  <c r="AM25" i="2" s="1"/>
  <c r="R25" i="2"/>
  <c r="S25" i="2"/>
  <c r="T25" i="2"/>
  <c r="AN25" i="2" s="1"/>
  <c r="U25" i="2"/>
  <c r="V25" i="2"/>
  <c r="W25" i="2"/>
  <c r="AO25" i="2" s="1"/>
  <c r="X25" i="2"/>
  <c r="Y25" i="2"/>
  <c r="Z25" i="2"/>
  <c r="AP25" i="2" s="1"/>
  <c r="AA25" i="2"/>
  <c r="AB25" i="2"/>
  <c r="B26" i="2"/>
  <c r="AH26" i="2" s="1"/>
  <c r="C26" i="2"/>
  <c r="D26" i="2"/>
  <c r="E26" i="2"/>
  <c r="AI26" i="2" s="1"/>
  <c r="F26" i="2"/>
  <c r="G26" i="2"/>
  <c r="H26" i="2"/>
  <c r="AJ26" i="2" s="1"/>
  <c r="I26" i="2"/>
  <c r="J26" i="2"/>
  <c r="K26" i="2"/>
  <c r="AK26" i="2" s="1"/>
  <c r="L26" i="2"/>
  <c r="M26" i="2"/>
  <c r="N26" i="2"/>
  <c r="AL26" i="2" s="1"/>
  <c r="O26" i="2"/>
  <c r="P26" i="2"/>
  <c r="Q26" i="2"/>
  <c r="AM26" i="2" s="1"/>
  <c r="R26" i="2"/>
  <c r="S26" i="2"/>
  <c r="T26" i="2"/>
  <c r="AN26" i="2" s="1"/>
  <c r="U26" i="2"/>
  <c r="V26" i="2"/>
  <c r="W26" i="2"/>
  <c r="AO26" i="2" s="1"/>
  <c r="X26" i="2"/>
  <c r="Y26" i="2"/>
  <c r="Z26" i="2"/>
  <c r="AP26" i="2" s="1"/>
  <c r="AA26" i="2"/>
  <c r="AB26" i="2"/>
  <c r="B27" i="2"/>
  <c r="AH27" i="2" s="1"/>
  <c r="C27" i="2"/>
  <c r="D27" i="2"/>
  <c r="E27" i="2"/>
  <c r="AI27" i="2" s="1"/>
  <c r="F27" i="2"/>
  <c r="G27" i="2"/>
  <c r="H27" i="2"/>
  <c r="AJ27" i="2" s="1"/>
  <c r="I27" i="2"/>
  <c r="J27" i="2"/>
  <c r="K27" i="2"/>
  <c r="AK27" i="2" s="1"/>
  <c r="L27" i="2"/>
  <c r="M27" i="2"/>
  <c r="N27" i="2"/>
  <c r="AL27" i="2" s="1"/>
  <c r="O27" i="2"/>
  <c r="P27" i="2"/>
  <c r="Q27" i="2"/>
  <c r="AM27" i="2" s="1"/>
  <c r="R27" i="2"/>
  <c r="S27" i="2"/>
  <c r="T27" i="2"/>
  <c r="AN27" i="2" s="1"/>
  <c r="U27" i="2"/>
  <c r="V27" i="2"/>
  <c r="W27" i="2"/>
  <c r="AO27" i="2" s="1"/>
  <c r="X27" i="2"/>
  <c r="Y27" i="2"/>
  <c r="Z27" i="2"/>
  <c r="AP27" i="2" s="1"/>
  <c r="AA27" i="2"/>
  <c r="AB27" i="2"/>
  <c r="B28" i="2"/>
  <c r="AH28" i="2" s="1"/>
  <c r="C28" i="2"/>
  <c r="D28" i="2"/>
  <c r="E28" i="2"/>
  <c r="AI28" i="2" s="1"/>
  <c r="F28" i="2"/>
  <c r="G28" i="2"/>
  <c r="H28" i="2"/>
  <c r="AJ28" i="2" s="1"/>
  <c r="I28" i="2"/>
  <c r="J28" i="2"/>
  <c r="K28" i="2"/>
  <c r="AK28" i="2" s="1"/>
  <c r="L28" i="2"/>
  <c r="M28" i="2"/>
  <c r="N28" i="2"/>
  <c r="AL28" i="2" s="1"/>
  <c r="O28" i="2"/>
  <c r="P28" i="2"/>
  <c r="Q28" i="2"/>
  <c r="AM28" i="2" s="1"/>
  <c r="R28" i="2"/>
  <c r="S28" i="2"/>
  <c r="T28" i="2"/>
  <c r="AN28" i="2" s="1"/>
  <c r="U28" i="2"/>
  <c r="V28" i="2"/>
  <c r="W28" i="2"/>
  <c r="AO28" i="2" s="1"/>
  <c r="X28" i="2"/>
  <c r="Y28" i="2"/>
  <c r="Z28" i="2"/>
  <c r="AP28" i="2" s="1"/>
  <c r="AA28" i="2"/>
  <c r="AB28" i="2"/>
  <c r="B29" i="2"/>
  <c r="AH29" i="2" s="1"/>
  <c r="C29" i="2"/>
  <c r="D29" i="2"/>
  <c r="E29" i="2"/>
  <c r="AI29" i="2" s="1"/>
  <c r="F29" i="2"/>
  <c r="G29" i="2"/>
  <c r="H29" i="2"/>
  <c r="AJ29" i="2" s="1"/>
  <c r="I29" i="2"/>
  <c r="J29" i="2"/>
  <c r="K29" i="2"/>
  <c r="AK29" i="2" s="1"/>
  <c r="L29" i="2"/>
  <c r="M29" i="2"/>
  <c r="N29" i="2"/>
  <c r="AL29" i="2" s="1"/>
  <c r="O29" i="2"/>
  <c r="P29" i="2"/>
  <c r="Q29" i="2"/>
  <c r="AM29" i="2" s="1"/>
  <c r="R29" i="2"/>
  <c r="S29" i="2"/>
  <c r="T29" i="2"/>
  <c r="AN29" i="2" s="1"/>
  <c r="U29" i="2"/>
  <c r="V29" i="2"/>
  <c r="W29" i="2"/>
  <c r="AO29" i="2" s="1"/>
  <c r="X29" i="2"/>
  <c r="Y29" i="2"/>
  <c r="Z29" i="2"/>
  <c r="AP29" i="2" s="1"/>
  <c r="AA29" i="2"/>
  <c r="AB29" i="2"/>
  <c r="AH30" i="2"/>
  <c r="AI30" i="2"/>
  <c r="AJ30" i="2"/>
  <c r="AK30" i="2"/>
  <c r="AL30" i="2"/>
  <c r="AM30" i="2"/>
  <c r="AN30" i="2"/>
  <c r="AO30" i="2"/>
  <c r="AP30" i="2"/>
  <c r="AH31" i="2"/>
  <c r="AI31" i="2"/>
  <c r="AJ31" i="2"/>
  <c r="AK31" i="2"/>
  <c r="AL31" i="2"/>
  <c r="AM31" i="2"/>
  <c r="AN31" i="2"/>
  <c r="AO31" i="2"/>
  <c r="AP31" i="2"/>
  <c r="AH32" i="2"/>
  <c r="AI32" i="2"/>
  <c r="AJ32" i="2"/>
  <c r="AK32" i="2"/>
  <c r="AL32" i="2"/>
  <c r="AM32" i="2"/>
  <c r="AN32" i="2"/>
  <c r="AO32" i="2"/>
  <c r="AP32" i="2"/>
  <c r="B33" i="2"/>
  <c r="AH33" i="2" s="1"/>
  <c r="C33" i="2"/>
  <c r="D33" i="2"/>
  <c r="E33" i="2"/>
  <c r="AI33" i="2" s="1"/>
  <c r="F33" i="2"/>
  <c r="G33" i="2"/>
  <c r="H33" i="2"/>
  <c r="AJ33" i="2" s="1"/>
  <c r="I33" i="2"/>
  <c r="J33" i="2"/>
  <c r="K33" i="2"/>
  <c r="AK33" i="2" s="1"/>
  <c r="L33" i="2"/>
  <c r="M33" i="2"/>
  <c r="N33" i="2"/>
  <c r="AL33" i="2" s="1"/>
  <c r="O33" i="2"/>
  <c r="P33" i="2"/>
  <c r="Q33" i="2"/>
  <c r="AM33" i="2" s="1"/>
  <c r="R33" i="2"/>
  <c r="S33" i="2"/>
  <c r="T33" i="2"/>
  <c r="AN33" i="2" s="1"/>
  <c r="U33" i="2"/>
  <c r="V33" i="2"/>
  <c r="W33" i="2"/>
  <c r="AO33" i="2" s="1"/>
  <c r="X33" i="2"/>
  <c r="Y33" i="2"/>
  <c r="Z33" i="2"/>
  <c r="AP33" i="2" s="1"/>
  <c r="AA33" i="2"/>
  <c r="AB33" i="2"/>
  <c r="B34" i="2"/>
  <c r="AH34" i="2" s="1"/>
  <c r="C34" i="2"/>
  <c r="D34" i="2"/>
  <c r="E34" i="2"/>
  <c r="AI34" i="2" s="1"/>
  <c r="F34" i="2"/>
  <c r="G34" i="2"/>
  <c r="H34" i="2"/>
  <c r="AJ34" i="2" s="1"/>
  <c r="I34" i="2"/>
  <c r="J34" i="2"/>
  <c r="K34" i="2"/>
  <c r="AK34" i="2" s="1"/>
  <c r="L34" i="2"/>
  <c r="M34" i="2"/>
  <c r="N34" i="2"/>
  <c r="AL34" i="2" s="1"/>
  <c r="O34" i="2"/>
  <c r="P34" i="2"/>
  <c r="Q34" i="2"/>
  <c r="AM34" i="2" s="1"/>
  <c r="R34" i="2"/>
  <c r="S34" i="2"/>
  <c r="T34" i="2"/>
  <c r="AN34" i="2" s="1"/>
  <c r="U34" i="2"/>
  <c r="V34" i="2"/>
  <c r="W34" i="2"/>
  <c r="AO34" i="2" s="1"/>
  <c r="X34" i="2"/>
  <c r="Y34" i="2"/>
  <c r="Z34" i="2"/>
  <c r="AP34" i="2" s="1"/>
  <c r="AA34" i="2"/>
  <c r="AB34" i="2"/>
  <c r="B36" i="2"/>
  <c r="BQ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X5" i="2" s="1"/>
  <c r="U36" i="2"/>
  <c r="V36" i="2"/>
  <c r="W36" i="2"/>
  <c r="X36" i="2"/>
  <c r="Y36" i="2"/>
  <c r="Z36" i="2"/>
  <c r="AA36" i="2"/>
  <c r="AB36" i="2"/>
  <c r="B37" i="2"/>
  <c r="BQ6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X6" i="2" s="1"/>
  <c r="U37" i="2"/>
  <c r="V37" i="2"/>
  <c r="W37" i="2"/>
  <c r="X37" i="2"/>
  <c r="Y37" i="2"/>
  <c r="Z37" i="2"/>
  <c r="AA37" i="2"/>
  <c r="AB37" i="2"/>
  <c r="B38" i="2"/>
  <c r="BQ7" i="2" s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X7" i="2" s="1"/>
  <c r="U38" i="2"/>
  <c r="V38" i="2"/>
  <c r="W38" i="2"/>
  <c r="X38" i="2"/>
  <c r="Y38" i="2"/>
  <c r="Z38" i="2"/>
  <c r="AA38" i="2"/>
  <c r="AB38" i="2"/>
  <c r="B39" i="2"/>
  <c r="BQ8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X8" i="2" s="1"/>
  <c r="U39" i="2"/>
  <c r="V39" i="2"/>
  <c r="W39" i="2"/>
  <c r="X39" i="2"/>
  <c r="Y39" i="2"/>
  <c r="Z39" i="2"/>
  <c r="AA39" i="2"/>
  <c r="AB39" i="2"/>
  <c r="B40" i="2"/>
  <c r="BQ9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X9" i="2" s="1"/>
  <c r="U40" i="2"/>
  <c r="V40" i="2"/>
  <c r="W40" i="2"/>
  <c r="X40" i="2"/>
  <c r="Y40" i="2"/>
  <c r="Z40" i="2"/>
  <c r="AA40" i="2"/>
  <c r="AB40" i="2"/>
  <c r="B41" i="2"/>
  <c r="BQ10" i="2" s="1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X10" i="2" s="1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X11" i="2" s="1"/>
  <c r="U42" i="2"/>
  <c r="V42" i="2"/>
  <c r="W42" i="2"/>
  <c r="X42" i="2"/>
  <c r="Y42" i="2"/>
  <c r="Z42" i="2"/>
  <c r="AA42" i="2"/>
  <c r="AB42" i="2"/>
  <c r="B43" i="2"/>
  <c r="BQ12" i="2" s="1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X12" i="2" s="1"/>
  <c r="U43" i="2"/>
  <c r="V43" i="2"/>
  <c r="W43" i="2"/>
  <c r="X43" i="2"/>
  <c r="Y43" i="2"/>
  <c r="Z43" i="2"/>
  <c r="AA43" i="2"/>
  <c r="AB43" i="2"/>
  <c r="B44" i="2"/>
  <c r="BQ13" i="2" s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X14" i="2" s="1"/>
  <c r="U45" i="2"/>
  <c r="V45" i="2"/>
  <c r="W45" i="2"/>
  <c r="X45" i="2"/>
  <c r="Y45" i="2"/>
  <c r="Z45" i="2"/>
  <c r="AA45" i="2"/>
  <c r="AB45" i="2"/>
  <c r="B46" i="2"/>
  <c r="BQ15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X15" i="2" s="1"/>
  <c r="U46" i="2"/>
  <c r="V46" i="2"/>
  <c r="W46" i="2"/>
  <c r="X46" i="2"/>
  <c r="Y46" i="2"/>
  <c r="Z46" i="2"/>
  <c r="AA46" i="2"/>
  <c r="AB46" i="2"/>
  <c r="B47" i="2"/>
  <c r="BQ16" i="2" s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BQ17" i="2" s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X17" i="2" s="1"/>
  <c r="U48" i="2"/>
  <c r="V48" i="2"/>
  <c r="W48" i="2"/>
  <c r="X48" i="2"/>
  <c r="Y48" i="2"/>
  <c r="Z48" i="2"/>
  <c r="AA48" i="2"/>
  <c r="AB48" i="2"/>
  <c r="B50" i="2"/>
  <c r="BQ19" i="2" s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X19" i="2" s="1"/>
  <c r="U50" i="2"/>
  <c r="V50" i="2"/>
  <c r="W50" i="2"/>
  <c r="X50" i="2"/>
  <c r="Y50" i="2"/>
  <c r="Z50" i="2"/>
  <c r="AA50" i="2"/>
  <c r="AB50" i="2"/>
  <c r="B51" i="2"/>
  <c r="BQ20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X20" i="2" s="1"/>
  <c r="U51" i="2"/>
  <c r="V51" i="2"/>
  <c r="W51" i="2"/>
  <c r="X51" i="2"/>
  <c r="Y51" i="2"/>
  <c r="Z51" i="2"/>
  <c r="AA51" i="2"/>
  <c r="AB51" i="2"/>
  <c r="B53" i="2"/>
  <c r="BR5" i="2" s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Y5" i="2" s="1"/>
  <c r="U53" i="2"/>
  <c r="V53" i="2"/>
  <c r="W53" i="2"/>
  <c r="X53" i="2"/>
  <c r="Y53" i="2"/>
  <c r="Z53" i="2"/>
  <c r="AA53" i="2"/>
  <c r="AB53" i="2"/>
  <c r="B54" i="2"/>
  <c r="BR6" i="2" s="1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Y6" i="2" s="1"/>
  <c r="U54" i="2"/>
  <c r="V54" i="2"/>
  <c r="W54" i="2"/>
  <c r="X54" i="2"/>
  <c r="Y54" i="2"/>
  <c r="Z54" i="2"/>
  <c r="AA54" i="2"/>
  <c r="AB54" i="2"/>
  <c r="B55" i="2"/>
  <c r="BR7" i="2" s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Y7" i="2" s="1"/>
  <c r="U55" i="2"/>
  <c r="V55" i="2"/>
  <c r="W55" i="2"/>
  <c r="X55" i="2"/>
  <c r="Y55" i="2"/>
  <c r="Z55" i="2"/>
  <c r="AA55" i="2"/>
  <c r="AB55" i="2"/>
  <c r="B56" i="2"/>
  <c r="BR8" i="2" s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Y8" i="2" s="1"/>
  <c r="U56" i="2"/>
  <c r="V56" i="2"/>
  <c r="W56" i="2"/>
  <c r="X56" i="2"/>
  <c r="Y56" i="2"/>
  <c r="Z56" i="2"/>
  <c r="AA56" i="2"/>
  <c r="AB56" i="2"/>
  <c r="B57" i="2"/>
  <c r="BR9" i="2" s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Y9" i="2" s="1"/>
  <c r="U57" i="2"/>
  <c r="V57" i="2"/>
  <c r="W57" i="2"/>
  <c r="X57" i="2"/>
  <c r="Y57" i="2"/>
  <c r="Z57" i="2"/>
  <c r="AA57" i="2"/>
  <c r="AB57" i="2"/>
  <c r="B58" i="2"/>
  <c r="BR10" i="2" s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Y10" i="2" s="1"/>
  <c r="U58" i="2"/>
  <c r="V58" i="2"/>
  <c r="W58" i="2"/>
  <c r="X58" i="2"/>
  <c r="Y58" i="2"/>
  <c r="Z58" i="2"/>
  <c r="AA58" i="2"/>
  <c r="AB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Y11" i="2" s="1"/>
  <c r="U59" i="2"/>
  <c r="V59" i="2"/>
  <c r="W59" i="2"/>
  <c r="X59" i="2"/>
  <c r="Y59" i="2"/>
  <c r="Z59" i="2"/>
  <c r="AA59" i="2"/>
  <c r="AB59" i="2"/>
  <c r="B60" i="2"/>
  <c r="BR12" i="2" s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Y12" i="2" s="1"/>
  <c r="U60" i="2"/>
  <c r="V60" i="2"/>
  <c r="W60" i="2"/>
  <c r="X60" i="2"/>
  <c r="Y60" i="2"/>
  <c r="Z60" i="2"/>
  <c r="AA60" i="2"/>
  <c r="AB60" i="2"/>
  <c r="B61" i="2"/>
  <c r="BR13" i="2" s="1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Y13" i="2" s="1"/>
  <c r="U61" i="2"/>
  <c r="V61" i="2"/>
  <c r="W61" i="2"/>
  <c r="X61" i="2"/>
  <c r="Y61" i="2"/>
  <c r="Z61" i="2"/>
  <c r="AA61" i="2"/>
  <c r="AB61" i="2"/>
  <c r="B62" i="2"/>
  <c r="BR14" i="2" s="1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Y14" i="2" s="1"/>
  <c r="U62" i="2"/>
  <c r="V62" i="2"/>
  <c r="W62" i="2"/>
  <c r="X62" i="2"/>
  <c r="Y62" i="2"/>
  <c r="Z62" i="2"/>
  <c r="AA62" i="2"/>
  <c r="AB62" i="2"/>
  <c r="B63" i="2"/>
  <c r="BR15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Y15" i="2" s="1"/>
  <c r="U63" i="2"/>
  <c r="V63" i="2"/>
  <c r="W63" i="2"/>
  <c r="X63" i="2"/>
  <c r="Y63" i="2"/>
  <c r="Z63" i="2"/>
  <c r="AA63" i="2"/>
  <c r="AB63" i="2"/>
  <c r="B64" i="2"/>
  <c r="BR16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Y16" i="2" s="1"/>
  <c r="U64" i="2"/>
  <c r="V64" i="2"/>
  <c r="W64" i="2"/>
  <c r="X64" i="2"/>
  <c r="Y64" i="2"/>
  <c r="Z64" i="2"/>
  <c r="AA64" i="2"/>
  <c r="AB64" i="2"/>
  <c r="B65" i="2"/>
  <c r="BR17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Y17" i="2" s="1"/>
  <c r="U65" i="2"/>
  <c r="V65" i="2"/>
  <c r="W65" i="2"/>
  <c r="X65" i="2"/>
  <c r="Y65" i="2"/>
  <c r="Z65" i="2"/>
  <c r="AA65" i="2"/>
  <c r="AB65" i="2"/>
  <c r="B66" i="2"/>
  <c r="BR18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Y18" i="2" s="1"/>
  <c r="U66" i="2"/>
  <c r="V66" i="2"/>
  <c r="W66" i="2"/>
  <c r="X66" i="2"/>
  <c r="Y66" i="2"/>
  <c r="Z66" i="2"/>
  <c r="AA66" i="2"/>
  <c r="AB66" i="2"/>
  <c r="B67" i="2"/>
  <c r="BR19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Y19" i="2" s="1"/>
  <c r="U67" i="2"/>
  <c r="V67" i="2"/>
  <c r="W67" i="2"/>
  <c r="X67" i="2"/>
  <c r="Y67" i="2"/>
  <c r="Z67" i="2"/>
  <c r="AA67" i="2"/>
  <c r="AB67" i="2"/>
  <c r="B68" i="2"/>
  <c r="BR20" i="2" s="1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Y20" i="2" s="1"/>
  <c r="U68" i="2"/>
  <c r="V68" i="2"/>
  <c r="W68" i="2"/>
  <c r="X68" i="2"/>
  <c r="Y68" i="2"/>
  <c r="Z68" i="2"/>
  <c r="AA68" i="2"/>
  <c r="AB68" i="2"/>
  <c r="AB2" i="2"/>
  <c r="AA2" i="2"/>
  <c r="AP2" i="2"/>
  <c r="Y2" i="2"/>
  <c r="X2" i="2"/>
  <c r="W2" i="2"/>
  <c r="AO2" i="2" s="1"/>
  <c r="V2" i="2"/>
  <c r="U2" i="2"/>
  <c r="T2" i="2"/>
  <c r="AN2" i="2" s="1"/>
  <c r="S2" i="2"/>
  <c r="R2" i="2"/>
  <c r="Q2" i="2"/>
  <c r="AM2" i="2" s="1"/>
  <c r="P2" i="2"/>
  <c r="O2" i="2"/>
  <c r="N2" i="2"/>
  <c r="AL2" i="2" s="1"/>
  <c r="M2" i="2"/>
  <c r="L2" i="2"/>
  <c r="K2" i="2"/>
  <c r="AK2" i="2" s="1"/>
  <c r="J2" i="2"/>
  <c r="I2" i="2"/>
  <c r="H2" i="2"/>
  <c r="AJ2" i="2" s="1"/>
  <c r="G2" i="2"/>
  <c r="F2" i="2"/>
  <c r="E2" i="2"/>
  <c r="AI2" i="2" s="1"/>
  <c r="D2" i="2"/>
  <c r="C2" i="2"/>
  <c r="B2" i="2"/>
  <c r="AH2" i="2" s="1"/>
  <c r="BW11" i="2" l="1"/>
  <c r="BP6" i="2"/>
  <c r="BW10" i="2"/>
  <c r="BO8" i="2"/>
  <c r="BV5" i="2"/>
  <c r="BW9" i="2"/>
  <c r="BO7" i="2"/>
  <c r="BV20" i="2"/>
  <c r="BW6" i="2"/>
  <c r="BV19" i="2"/>
  <c r="BW20" i="2"/>
  <c r="BP5" i="2"/>
  <c r="BV11" i="2"/>
  <c r="BP20" i="2"/>
  <c r="BV10" i="2"/>
  <c r="BP19" i="2"/>
  <c r="BV9" i="2"/>
  <c r="BP15" i="2"/>
  <c r="BV8" i="2"/>
  <c r="BP13" i="2"/>
  <c r="BV6" i="2"/>
  <c r="BP12" i="2"/>
  <c r="BW5" i="2"/>
  <c r="BO20" i="2"/>
  <c r="BP10" i="2"/>
  <c r="BW14" i="2"/>
  <c r="BO19" i="2"/>
  <c r="BP9" i="2"/>
  <c r="BW13" i="2"/>
  <c r="BO11" i="2"/>
  <c r="BP8" i="2"/>
  <c r="BW12" i="2"/>
  <c r="BW8" i="2"/>
  <c r="BW7" i="2"/>
  <c r="BW15" i="2"/>
</calcChain>
</file>

<file path=xl/sharedStrings.xml><?xml version="1.0" encoding="utf-8"?>
<sst xmlns="http://schemas.openxmlformats.org/spreadsheetml/2006/main" count="1379" uniqueCount="426">
  <si>
    <t>Iterations: 2</t>
  </si>
  <si>
    <t>WL OG</t>
  </si>
  <si>
    <t>WL mod 1: 0.9</t>
  </si>
  <si>
    <t>WL mod 1: 0.85</t>
  </si>
  <si>
    <t>WL mod 1: 0.8</t>
  </si>
  <si>
    <t>WL mod 2: 0.15</t>
  </si>
  <si>
    <t>WL mod 2: 0.20</t>
  </si>
  <si>
    <t>WL mod 2: 0.25</t>
  </si>
  <si>
    <t>WL mod 3: 0.15</t>
  </si>
  <si>
    <t>WL mod 3: 0.20</t>
  </si>
  <si>
    <t>WL mod 3: 0.25</t>
  </si>
  <si>
    <t>WL mod 4: 1-2</t>
  </si>
  <si>
    <t>WL mod 4: 1-3</t>
  </si>
  <si>
    <t>WL mod 4: 2-2</t>
  </si>
  <si>
    <t>WL mod 4: 2-3</t>
  </si>
  <si>
    <t>WL mod cycle: 5</t>
  </si>
  <si>
    <t>WL mod cycle: 8</t>
  </si>
  <si>
    <t>AIDS</t>
  </si>
  <si>
    <t>PROTEINS</t>
  </si>
  <si>
    <t>MUTAG</t>
  </si>
  <si>
    <t>NCI1</t>
  </si>
  <si>
    <t>COLLAB</t>
  </si>
  <si>
    <t>IMDB-Binary</t>
  </si>
  <si>
    <t>Syntheticnew</t>
  </si>
  <si>
    <t>COIL-DEL</t>
  </si>
  <si>
    <t>Mutagenicity</t>
  </si>
  <si>
    <t>Iterations: 3</t>
  </si>
  <si>
    <t>Iterations: 4</t>
  </si>
  <si>
    <t>Iterations: 5</t>
  </si>
  <si>
    <t>70.22297297297298 0.8569443067098271 4.548208718040847</t>
  </si>
  <si>
    <t>84.09941520467837 2.2572947913317565 10.222698946422504</t>
  </si>
  <si>
    <t>86.6140350877193 1.235206223271127 9.115923704005972</t>
  </si>
  <si>
    <t>85.19298245614036 2.3471064577585348 9.251927742765524</t>
  </si>
  <si>
    <t>69.62043795620437 0.34049354130483445 2.557875500019979</t>
  </si>
  <si>
    <t>69.42579075425792 0.35009451578793 2.205732653799963</t>
  </si>
  <si>
    <t>68.22871046228711 0.2741521366618716 2.3824859262403217</t>
  </si>
  <si>
    <t>1.323076923076923 0.16265386181696104 0.603212962155184</t>
  </si>
  <si>
    <t>1.3282051282051281 0.08941331166237282 0.5772136020627993</t>
  </si>
  <si>
    <t>1.3846153846153846 0.15554616295490362 0.611096168605794</t>
  </si>
  <si>
    <t>45.86666666666667 3.249615361854384 7.987768427066752</t>
  </si>
  <si>
    <t>44.93333333333334 2.3323807579381173 6.903783181866463</t>
  </si>
  <si>
    <t>44.0 2.921186973360885 8.027729719194864</t>
  </si>
  <si>
    <t>49.33333333333333 2.3570226039551585 9.380831519646858</t>
  </si>
  <si>
    <t>45.266666666666666 1.4817407180595266 8.487638069569178</t>
  </si>
  <si>
    <t>47.266666666666666 2.619584360585134 8.607232101230013</t>
  </si>
  <si>
    <t>78.21992103106606 0.22412857820215656 2.4460652501090743</t>
  </si>
  <si>
    <t>78.44609997765029 0.18842475425368757 1.8082694146012868</t>
  </si>
  <si>
    <t>74.53978778429348 0.2901601039803179 1.9641497255494091</t>
  </si>
  <si>
    <t>94.65 0.36469165057620734 1.4974979131871937</t>
  </si>
  <si>
    <t>94.41 0.40669398815325447 1.5769908052997645</t>
  </si>
  <si>
    <t>94.36 0.24979991993593845 1.9443250757010775</t>
  </si>
  <si>
    <t>89.42000000000002 0.18330302779823 2.0721003836687064</t>
  </si>
  <si>
    <t>91.92999999999999 0.17492855684535932 1.7578680269007683</t>
  </si>
  <si>
    <t>72.16650579150578 0.590764520714595 4.555099659504535</t>
  </si>
  <si>
    <t>88.31 0.44542114902640245 2.7746891717812283</t>
  </si>
  <si>
    <t>93.22 0.32341923257592703 1.7696327302578916</t>
  </si>
  <si>
    <t>/</t>
  </si>
  <si>
    <t>94.16 0.2517935662402829 1.339552163971228</t>
  </si>
  <si>
    <t>72.44916344916345 0.3019616056024891 4.2241022085218844</t>
  </si>
  <si>
    <t>82.55555555555556 1.7761419066338493 10.864390692700065</t>
  </si>
  <si>
    <t>9.682051282051283 0.27164969514151754 1.5122206546498993</t>
  </si>
  <si>
    <t>71.31386861313868 0.21762218759122215 2.059521241246665</t>
  </si>
  <si>
    <t>71.17197554697555 1.2704162842033004 3.973579755482476</t>
  </si>
  <si>
    <t>85.46783625730994 1.133507732554692 8.872570817409981</t>
  </si>
  <si>
    <t>84.80116959064328 2.4934783785441765 9.885028693836242</t>
  </si>
  <si>
    <t>2.9794871794871796 0.32732253122529126 0.8655735786094968</t>
  </si>
  <si>
    <t>2.7897435897435896 0.22899603653093437 0.8636725704844584</t>
  </si>
  <si>
    <t>2.651282051282051 0.15605255440720955 0.8861710587122247</t>
  </si>
  <si>
    <t>0.2512820512820513 0.06567306910187536 0.20824554363330208</t>
  </si>
  <si>
    <t>0.28717948717948716 0.09087202639317615 0.20280738393113013</t>
  </si>
  <si>
    <t>0.2512820512820513 0.07501917352988612 0.23213272405653898</t>
  </si>
  <si>
    <t>0.28205128205128205 0.03626188621469474 0.2129903554594378</t>
  </si>
  <si>
    <t>72.74 0.6529931086925802 4.40368027903934</t>
  </si>
  <si>
    <t>70.72 0.6968500556073742 4.525660172836666</t>
  </si>
  <si>
    <t>71.47999999999999 1.1702991070662234 4.350816015415958</t>
  </si>
  <si>
    <t>70.66 0.8163332652783393 4.264317061382748</t>
  </si>
  <si>
    <t>72.16 0.9090654541890811 3.9716998879572962</t>
  </si>
  <si>
    <t>72.3 0.7456540752922891 4.158124577258358</t>
  </si>
  <si>
    <t>93.73333333333333 0.7423685817106715 4.404038550643665</t>
  </si>
  <si>
    <t>91.46666666666667 0.6182412330330461 4.480079364376383</t>
  </si>
  <si>
    <t>92.06666666666668 1.1813363431112844 4.983974317750846</t>
  </si>
  <si>
    <t>91.40000000000002 1.0413666234542234 5.419717089787374</t>
  </si>
  <si>
    <t>93.33333333333334 0.9888264649460906 5.206833117271103</t>
  </si>
  <si>
    <t>93.33333333333334 0.7601169500660861 4.618802153517005</t>
  </si>
  <si>
    <t>93.66666666666667 1.5055453054181638 4.384315479321968</t>
  </si>
  <si>
    <t>93.26666666666668 0.6798692684790442 3.9152124960069385</t>
  </si>
  <si>
    <t>96.19 0.3597221149720978 1.3996070877214077</t>
  </si>
  <si>
    <t>96.47 0.3762977544445347 1.4913416778190034</t>
  </si>
  <si>
    <t>97.5 0.22803508501982647 0.9746794344808963</t>
  </si>
  <si>
    <t>97.50999999999999 0.21307275752662175 1.0606130302801302</t>
  </si>
  <si>
    <t>97.77 0.12083045973594708 1.0780074211247344</t>
  </si>
  <si>
    <t>97.64 0.1933907960581369 1.2330450113438682</t>
  </si>
  <si>
    <t>97.68 0.2657066051117297 0.9526804291051644</t>
  </si>
  <si>
    <t>97.82000000000001 0.18601075237738562 0.898665677546439</t>
  </si>
  <si>
    <t>97.65 0.21447610589527125 1.0594810050208545</t>
  </si>
  <si>
    <t>97.54999999999998 0.380788655293198 1.335102992281869</t>
  </si>
  <si>
    <t>94.53 0.18055470085267628 1.2466354719804822</t>
  </si>
  <si>
    <t>94.52000000000001 0.2619160170741798 1.8653685962833189</t>
  </si>
  <si>
    <t>97.72999999999999 0.3310589071449379 1.175627492022877</t>
  </si>
  <si>
    <t>97.51 0.2853068523537383 0.9974467404327912</t>
  </si>
  <si>
    <t>85.10526315789473 1.3393727997078462 7.686090631345435</t>
  </si>
  <si>
    <t>84.59649122807016 1.282476273365117 6.575357045019276</t>
  </si>
  <si>
    <t>83.47368421052632 2.499026861658806 9.908310543736887</t>
  </si>
  <si>
    <t>83.42690058479532 1.2311851333287158 8.259380486886025</t>
  </si>
  <si>
    <t>85.09941520467837 1.80498191517258 8.42774263175522</t>
  </si>
  <si>
    <t>84.49122807017545 1.221732462941494 8.506502782173152</t>
  </si>
  <si>
    <t>82.94736842105263 2.173472670152203 10.005716364859094</t>
  </si>
  <si>
    <t>84.57309941520468 2.869587723467911 9.416395987251969</t>
  </si>
  <si>
    <t>81.94152046783624 3.1352120172014875 10.953570742636987</t>
  </si>
  <si>
    <t>84.95906432748538 1.782100776535915 10.708488597980397</t>
  </si>
  <si>
    <t>83.10526315789475 1.559485867124687 7.670029282959987</t>
  </si>
  <si>
    <t>80.39766081871345 2.4893741557444486 9.298606046933036</t>
  </si>
  <si>
    <t>84.04093567251462 2.670370363255551 9.481638780179246</t>
  </si>
  <si>
    <t>83.54970760233917 3.0008377476719184 10.826425258384251</t>
  </si>
  <si>
    <t>82.84066793669714 0.29936000037515487 1.9515822977811628</t>
  </si>
  <si>
    <t>82.50868977554516 0.272308613405283 1.749291772030558</t>
  </si>
  <si>
    <t>82.72063941422505 0.32306953998974364 1.8718153715685888</t>
  </si>
  <si>
    <t>82.85015059439554 0.27408260513380145 1.6684757851071839</t>
  </si>
  <si>
    <t>82.54118197975757 0.3809154369345913 1.730165790792686</t>
  </si>
  <si>
    <t>82.80810123349048 0.26253657672567204 1.8577235347877123</t>
  </si>
  <si>
    <t>82.84554229946467 0.2730575547550942 1.7861443522177036</t>
  </si>
  <si>
    <t>84.57894736842105 1.654629766701341 9.187953403224103</t>
  </si>
  <si>
    <t>86.01169590643275 1.6298487965515056 10.073149916270593</t>
  </si>
  <si>
    <t>84.54970760233918 1.45678606599525 9.372858897347117</t>
  </si>
  <si>
    <t>85.02923976608186 1.3479500450293114 8.917505490642762</t>
  </si>
  <si>
    <t>84.5906432748538 2.0255371785784653 8.698375829687084</t>
  </si>
  <si>
    <t>85.31578947368422 1.9784240249197198 8.067270008393459</t>
  </si>
  <si>
    <t>83.05263157894737 1.8277637214931903 9.704600395423563</t>
  </si>
  <si>
    <t>83.62573099415206 0.6924332217831862 9.516544444971247</t>
  </si>
  <si>
    <t>97.16 0.22671568097508993 1.3131641176943571</t>
  </si>
  <si>
    <t>97.27000000000001 0.1913112646970903 1.1841030360572513</t>
  </si>
  <si>
    <t>97.24000000000001 0.23108440016582601 1.308587024236447</t>
  </si>
  <si>
    <t>97.25 0.24083189157584994 1.2539936203984452</t>
  </si>
  <si>
    <t>97.0 0.3065941943351157 1.5459624833740306</t>
  </si>
  <si>
    <t>97.15 0.29495762407505455 1.217579566188592</t>
  </si>
  <si>
    <t>97.21 0.42118879377305213 1.3382451195502265</t>
  </si>
  <si>
    <t>97.32000000000001 0.26570660511172733 1.1169601604354562</t>
  </si>
  <si>
    <t>94.55 0.2489979919597742 1.4396180048887968</t>
  </si>
  <si>
    <t>72.32657657657657 0.6955105245383228 3.7739237490686333</t>
  </si>
  <si>
    <t>72.41650579150578 0.9864950129381068 3.489617977687052</t>
  </si>
  <si>
    <t>72.235842985843 0.41613606192571917 3.9702734101741926</t>
  </si>
  <si>
    <t>72.30968468468468 0.6900497321067521 3.7197228972979346</t>
  </si>
  <si>
    <t>71.98407335907336 0.3273537170992231 3.8947641912316806</t>
  </si>
  <si>
    <t>73.0802767052767 0.7013724556585625 3.0066378023284845</t>
  </si>
  <si>
    <t>72.4708815958816 0.6275200384112521 4.447761541797326</t>
  </si>
  <si>
    <t>71.6106821106821 1.215785181666508 5.073343463302327</t>
  </si>
  <si>
    <t>83.91228070175438 1.3706434694695249 8.225160231411476</t>
  </si>
  <si>
    <t>84.24561403508773 2.5872418365476526 9.6832005010484</t>
  </si>
  <si>
    <t>84.48538011695906 2.1448997773529346 11.136691084317343</t>
  </si>
  <si>
    <t>82.98830409356724 1.7228550550505948 11.23715671556812</t>
  </si>
  <si>
    <t>83.0701754385965 2.319507913128203 9.087736232457297</t>
  </si>
  <si>
    <t>84.53801169590642 2.0836611007169124 10.453229051642419</t>
  </si>
  <si>
    <t>84.2046783625731 1.6197246951129454 7.917120099545902</t>
  </si>
  <si>
    <t>85.39181286549707 1.6617450674097318 8.574176392147884</t>
  </si>
  <si>
    <t>82.87134502923978 2.978118620901466 9.89827021368956</t>
  </si>
  <si>
    <t>83.05847953216374 3.649591362930605 9.760374071783042</t>
  </si>
  <si>
    <t>66.46198830409357 0.0886886016848066 10.776311723435711</t>
  </si>
  <si>
    <t>66.45029239766082 0.10395549026099936 12.291670122749146</t>
  </si>
  <si>
    <t>85.54970760233918 2.1494231400920043 10.258298444703655</t>
  </si>
  <si>
    <t>73.54 0.7445804187594544 4.446166888455718</t>
  </si>
  <si>
    <t>57.333333333333336 2.921186973360886 9.888264649460883</t>
  </si>
  <si>
    <t>69.30759330759331 0.9498156420395841 3.980975215049131</t>
  </si>
  <si>
    <t>78.36324645331572 0.12600693819134073 1.8216648818023184</t>
  </si>
  <si>
    <t>71.75482625482626 0.327646901043927 4.327197983593734</t>
  </si>
  <si>
    <t>72.50563063063063 0.41209578482463644 5.0326423224768675</t>
  </si>
  <si>
    <t>71.35328185328186 0.4477435212288899 3.914278714141758</t>
  </si>
  <si>
    <t>93.85000000000001 0.37416573867739183 1.514100392972672</t>
  </si>
  <si>
    <t>71.80791505791505 0.853241057229042 3.9492684085221503</t>
  </si>
  <si>
    <t>94.22 0.1400000000000026 1.5753094934012173</t>
  </si>
  <si>
    <t>72.25595238095238 0.9006379465482286 4.195385469956517</t>
  </si>
  <si>
    <t>69.0368404118404 0.6182992728154121 4.745206592587055</t>
  </si>
  <si>
    <t>71.86100386100387 0.573893494968415 3.638504149211359</t>
  </si>
  <si>
    <t>71.21122908622908 0.7104523603049115 4.188776938661036</t>
  </si>
  <si>
    <t>72.85380116959064 1.3840759946186705 9.54638912701476</t>
  </si>
  <si>
    <t>72.71345029239765 1.4389292630858221 10.652980601267508</t>
  </si>
  <si>
    <t>84.88888888888889 2.9119871150075474 9.658942371912218</t>
  </si>
  <si>
    <t>6.2153846153846155 0.25049589213989343 1.328947421525085</t>
  </si>
  <si>
    <t>71.15328467153286 0.2806398220009004 1.9827280316491427</t>
  </si>
  <si>
    <t>71.56917631917631 0.4105798860193255 4.111400798183953</t>
  </si>
  <si>
    <t>7.846153846153845 0.0917361221538372 1.3244278533482008</t>
  </si>
  <si>
    <t>94.10999999999999 0.2782085548648694 1.7415223225672418</t>
  </si>
  <si>
    <t>72.86679536679537 0.5427592721258184 3.8881020324362265</t>
  </si>
  <si>
    <t>84.58479532163742 2.2996216287562152 7.388360656583523</t>
  </si>
  <si>
    <t>71.22141119221412 0.2183825369568561 1.8790261364049163</t>
  </si>
  <si>
    <t>2 iterations</t>
  </si>
  <si>
    <t>3 iterations</t>
  </si>
  <si>
    <t>5.3076923076923075 0.22529110396398777 1.1412416966291223</t>
  </si>
  <si>
    <t>9.697435897435897 0.2824705508496497 1.6132994274885994</t>
  </si>
  <si>
    <t>71.25547445255475 0.2201106156281942 2.131147982925151</t>
  </si>
  <si>
    <t>73.16 0.6343500610861486 4.618917622127504</t>
  </si>
  <si>
    <t>50.46666666666666 1.8808981306221175 8.994072121866342</t>
  </si>
  <si>
    <t>78.44128947116357 0.24723321083013447 1.7902760094728418</t>
  </si>
  <si>
    <t>71.31873479318736 0.25350883265461677 2.135937104261146</t>
  </si>
  <si>
    <t>77.20467836257308 1.5550058387603287 10.137045266803316</t>
  </si>
  <si>
    <t>90.72 0.1860107523773824 1.8115186998758803</t>
  </si>
  <si>
    <t>87.57000000000001 0.3627671429443411 2.441331603858845</t>
  </si>
  <si>
    <t>95.6 0.3082207001484479 1.676305461424021</t>
  </si>
  <si>
    <t>96.37 0.4489988864128738 1.6456305782282974</t>
  </si>
  <si>
    <t>96.49 0.2615339366124408 1.8261708572858124</t>
  </si>
  <si>
    <t>96.45 0.18165902124585012 1.382931668593933</t>
  </si>
  <si>
    <t>96.41000000000001 0.46733285782191936 1.75410946066658</t>
  </si>
  <si>
    <t>96.67 0.11661903789690474 1.259404621239735</t>
  </si>
  <si>
    <t>93.78 0.329545141065679 1.8632230140270383</t>
  </si>
  <si>
    <t>96.29 0.30724582991474314 1.459760254288354</t>
  </si>
  <si>
    <t>96.32000000000001 0.3709447398198282 1.44138821973818</t>
  </si>
  <si>
    <t>72.45495495495496 0.7590138850314991 3.3736403467356957</t>
  </si>
  <si>
    <t>83.26900584795322 3.370948126137277 9.751589555264738</t>
  </si>
  <si>
    <t>81.49707602339181 2.1479907110914604 10.75181465688108</t>
  </si>
  <si>
    <t>12.974358974358974 0.2223536757813209 1.7808979850446498</t>
  </si>
  <si>
    <t>12.75897435897436 0.37284555342140585 2.0465072633541297</t>
  </si>
  <si>
    <t>12.697435897435899 0.3091418845764418 1.80089830751321</t>
  </si>
  <si>
    <t>9.830769230769231 0.17511149824578431 1.545802996294501</t>
  </si>
  <si>
    <t>72.00160875160876 0.6309058640840559 4.97028738335219</t>
  </si>
  <si>
    <t>72.0 0.4001921525609013 4.560841725975044</t>
  </si>
  <si>
    <t>69.32689832689832 0.7110657360614353 4.488710486614553</t>
  </si>
  <si>
    <t>66.12644787644788 0.5153285178379663 3.9887011054268555</t>
  </si>
  <si>
    <t>72.43452380952381 0.6152328902968436 4.400180458651068</t>
  </si>
  <si>
    <t>72.41570141570142 0.8230495552446188 4.091477289212307</t>
  </si>
  <si>
    <t>72.81097168597168 0.828821990357247 4.095804193725137</t>
  </si>
  <si>
    <t>72.8135456885457 0.6656141299557874 4.229618381628625</t>
  </si>
  <si>
    <t>72.30936293436295 0.6924071409432391 4.6142875518554325</t>
  </si>
  <si>
    <t>73.37017374517374 0.7521677502017631 4.326984078084003</t>
  </si>
  <si>
    <t>69.21460746460748 0.6609063326395445 4.889053194026297</t>
  </si>
  <si>
    <t>71.75257400257401 0.9306302546396448 3.707422459798135</t>
  </si>
  <si>
    <t>72.49163449163447 0.5628059718271546 4.831576688298086</t>
  </si>
  <si>
    <t>72.46782496782495 0.9541804020261673 4.535373236266837</t>
  </si>
  <si>
    <t>73.53410553410554 0.5807013058497065 4.313284946266544</t>
  </si>
  <si>
    <t>73.65524453024452 0.5122360615738718 3.8290886165016387</t>
  </si>
  <si>
    <t>97.55999999999999 0.20346989949375738 0.909065454189081</t>
  </si>
  <si>
    <t>97.53 0.15362291495736843 1.0070253224224304</t>
  </si>
  <si>
    <t>97.18 0.23790754506740672 1.3666016244685208</t>
  </si>
  <si>
    <t>84.55555555555557 1.1439290092462033 10.287028437373845</t>
  </si>
  <si>
    <t>82.78947368421053 1.8058343180408165 9.03504229818822</t>
  </si>
  <si>
    <t>83.80116959064328 2.173362525696759 10.39439755658192</t>
  </si>
  <si>
    <t>83.18128654970761 2.042803147029534 9.17946866198608</t>
  </si>
  <si>
    <t>97.22 0.36687872655688175 1.261586303032813</t>
  </si>
  <si>
    <t>73.35070785070786 0.7424137858281535 4.139773654256813</t>
  </si>
  <si>
    <t>73.16682754182754 0.8650897795525693 4.283681199567876</t>
  </si>
  <si>
    <t>89.75999999999999 0.2059126028197388 2.419173412552312</t>
  </si>
  <si>
    <t>72.28 0.9325234581499813 5.510136114471221</t>
  </si>
  <si>
    <t>71.61999999999999 0.3544009029333898 4.298325255259309</t>
  </si>
  <si>
    <t>70.02000000000001 0.5192301994298861 4.580349331655829</t>
  </si>
  <si>
    <t>71.78 0.34292856398964533 3.7751291368640625</t>
  </si>
  <si>
    <t>70.62 0.7756287771866128 4.146757769631595</t>
  </si>
  <si>
    <t>69.36 0.5083306010855506 4.629298002937379</t>
  </si>
  <si>
    <t>69.66 0.26532998322843104 4.760714232129461</t>
  </si>
  <si>
    <t>72.24 0.5314132102234551 3.8964599317842343</t>
  </si>
  <si>
    <t>72.35999999999999 0.6887670143088989 4.136471926654404</t>
  </si>
  <si>
    <t>71.9 1.0119288512538815 4.382921400162226</t>
  </si>
  <si>
    <t>71.55999999999999 0.7735631842325509 4.895548998835575</t>
  </si>
  <si>
    <t>71.22 0.5775811631277467 4.473432686427728</t>
  </si>
  <si>
    <t>70.6 0.7720103626247501 4.4136152981427825</t>
  </si>
  <si>
    <t>70.66 0.5885575587824896 4.393677275358307</t>
  </si>
  <si>
    <t>71.58000000000001 0.9260669522232159 4.400409071893203</t>
  </si>
  <si>
    <t>72.28 0.534415568635496 4.99615852430645</t>
  </si>
  <si>
    <t>72.2 0.565685424949236 4.123105625617661</t>
  </si>
  <si>
    <t>72.0 0.5621387729022098 3.704051835490427</t>
  </si>
  <si>
    <t>72.52000000000001 0.5775811631277471 3.4365098573989274</t>
  </si>
  <si>
    <t>72.08 0.5268775948927802 4.638275541621045</t>
  </si>
  <si>
    <t>56.75999999999999 1.2419339757008014 6.646984278603343</t>
  </si>
  <si>
    <t>57.720000000000006 0.9537295214053089 6.046618889925178</t>
  </si>
  <si>
    <t>72.35999999999999 0.18547236990991456 4.453133728061622</t>
  </si>
  <si>
    <t>73.24 0.7499333303701083 3.6472455360175573</t>
  </si>
  <si>
    <t>72.3 0.47749345545253313 4.614108798023731</t>
  </si>
  <si>
    <t>72.56000000000002 0.6590902821313632 4.364218143035474</t>
  </si>
  <si>
    <t>72.08000000000001 0.633719180710195 3.98416867112827</t>
  </si>
  <si>
    <t>72.67999999999999 0.5491812087098383 3.972102717705069</t>
  </si>
  <si>
    <t>72.93999999999998 0.624819974072533 5.045433578990016</t>
  </si>
  <si>
    <t>57.31999999999999 0.7756287771866123 6.36377246607702</t>
  </si>
  <si>
    <t>56.760000000000005 1.1620671237067142 5.346251022913159</t>
  </si>
  <si>
    <t>72.36 0.48414873747640697 4.65514768831237</t>
  </si>
  <si>
    <t>72.64000000000001 0.6887670143089009 4.380684877961436</t>
  </si>
  <si>
    <t>62.949806949806955 0.46848476563432706 4.8310617524516575</t>
  </si>
  <si>
    <t>66.59572072072072 0.6613701717899599 5.2868112845591515</t>
  </si>
  <si>
    <t>67.9798906048906 0.3360622426930667 3.70350721827091</t>
  </si>
  <si>
    <t>71.62725225225225 0.20743041368512746 3.5907780077159934</t>
  </si>
  <si>
    <t>84.74269005847954 2.4697755745823105 10.749691313826967</t>
  </si>
  <si>
    <t>7.420512820512822 0.26279236872449185 1.2312071870362027</t>
  </si>
  <si>
    <t>4.415384615384615 0.10179196533989364 0.8646616163081566</t>
  </si>
  <si>
    <t>7.158974358974359 0.24020591648472578 1.0706041723651192</t>
  </si>
  <si>
    <t>cyclelabeling iter 5</t>
  </si>
  <si>
    <t>95.47999999999999 0.22271057451320353 1.6521501142450705</t>
  </si>
  <si>
    <t>83.38 0.5035871324805644 2.6861868885094355</t>
  </si>
  <si>
    <t>88.22999999999999 0.15033296378373057 2.074150428488734</t>
  </si>
  <si>
    <t>91.22 0.44676615807377246 2.0667849428520615</t>
  </si>
  <si>
    <t>95.53333333333333 1.2754084313139387 4.551434450319543</t>
  </si>
  <si>
    <t>97.13333333333333 0.5811865258054192 3.590728802532061</t>
  </si>
  <si>
    <t>77.2 2.8952067667477914 10.35717679250051</t>
  </si>
  <si>
    <t>70.4 1.388844443733305 8.860398787112615</t>
  </si>
  <si>
    <t>59.73333333333333 0.9521904571390475 11.408378987003855</t>
  </si>
  <si>
    <t>55.33333333333333 1.4452988925785857 10.088497300281036</t>
  </si>
  <si>
    <t>65.66666666666666 1.349897115421097 7.810249675906655</t>
  </si>
  <si>
    <t>56.06666666666666 1.678623774935223 8.210832952738581</t>
  </si>
  <si>
    <t>97.06666666666668 0.8537498983243853 4.249967320135794</t>
  </si>
  <si>
    <t>96.86666666666665 0.8589399151150046 4.686149805543992</t>
  </si>
  <si>
    <t>95.79999999999998 0.4521553322083485 4.844699279739776</t>
  </si>
  <si>
    <t>95.66666666666666 0.7601169500660899 4.333333333333333</t>
  </si>
  <si>
    <t>93.73333333333333 0.8273115763993901 4.972814986392405</t>
  </si>
  <si>
    <t>93.26666666666665 0.8273115763993931 5.270041113059112</t>
  </si>
  <si>
    <t>97.73333333333332 0.7423685817106698 2.703084657695105</t>
  </si>
  <si>
    <t>96.33333333333334 1.3824294235551782 3.72677996249965</t>
  </si>
  <si>
    <t>96.33333333333333 0.471404520791029 3.958114029012639</t>
  </si>
  <si>
    <t>97.13333333333333 0.9333333333333288 2.982169232846006</t>
  </si>
  <si>
    <t>96.13333333333334 1.3597385369580717 4.489988864128729</t>
  </si>
  <si>
    <t>96.53333333333333 0.8055363982396394 3.827386691841953</t>
  </si>
  <si>
    <t>89.6 1.2543258481484545 6.416645021608513</t>
  </si>
  <si>
    <t>90.6 0.48989794855664026 4.793050524804982</t>
  </si>
  <si>
    <t>96.6 0.7118052168020848 3.8000000000000003</t>
  </si>
  <si>
    <t>96.46666666666667 0.581186525805425 3.676350847723263</t>
  </si>
  <si>
    <t>96.26666666666668 0.6463573143221777 3.69022733415948</t>
  </si>
  <si>
    <t>95.73333333333332 0.9977753031397162 4.165466493816882</t>
  </si>
  <si>
    <t>96.93333333333337 0.8273115763993898 3.9911012125588714</t>
  </si>
  <si>
    <t>96.6 0.44221663871405215 3.6203130619694575</t>
  </si>
  <si>
    <t>95.8 1.240071682515882 3.8764244693617687</t>
  </si>
  <si>
    <t>96.26666666666665 0.44221663871404954 3.808761828556187</t>
  </si>
  <si>
    <t>97.06666666666668 0.8537498983243841 3.172100600898752</t>
  </si>
  <si>
    <t>84.32 0.5895761189193474 3.089919092791913</t>
  </si>
  <si>
    <t>97.71000000000001 0.378681924575229 1.2848735346328835</t>
  </si>
  <si>
    <t>97.65 0.07071067811865676 1.030776406404415</t>
  </si>
  <si>
    <t>97.55 0.13038404810405538 1.1586630226256467</t>
  </si>
  <si>
    <t>97.74 0.34842502780368706 1.0781465577554845</t>
  </si>
  <si>
    <t>97.71 0.26343879744639115 1.1273420066687838</t>
  </si>
  <si>
    <t>78.51530954332118 0.22557775522607312 2.2307941918373944</t>
  </si>
  <si>
    <t>72.42 0.6794115100585191 4.350126434944162</t>
  </si>
  <si>
    <t>66.38 0.2638181191654546 4.9995599806382955</t>
  </si>
  <si>
    <t>68.96 0.2576819745345055 3.212226642066217</t>
  </si>
  <si>
    <t>63.36 0.6053098380168614 4.598956403359354</t>
  </si>
  <si>
    <t>76.35728653377465 0.4044000522200753 2.164461808701221</t>
  </si>
  <si>
    <t>71.6 0.5761944116355161 3.867815921162743</t>
  </si>
  <si>
    <t>70.25999999999999 0.9748846085563153 4.246457347012919</t>
  </si>
  <si>
    <t>69.32 0.515363949069006 4.056796765922591</t>
  </si>
  <si>
    <t>74.75692042443141 0.2822628094174583 2.1251849513835497</t>
  </si>
  <si>
    <t>BZR</t>
  </si>
  <si>
    <t>70.15955556028565 0.11615962102709979 1.841224493557416</t>
  </si>
  <si>
    <t>83.34756097560975 1.412398359359183 5.266686888291162</t>
  </si>
  <si>
    <t>79.25243902439026 0.5168142471832743 6.676790956566773</t>
  </si>
  <si>
    <t>78.95853658536585 0.2328406174256127 6.336652020904049</t>
  </si>
  <si>
    <t>80.4560975609756 0.5359530642612438 5.496568071004939</t>
  </si>
  <si>
    <t>80.00243902439024 0.6632913264171154 5.975211036971616</t>
  </si>
  <si>
    <t>82.61951219512196 0.40535895623846113 5.327076626973655</t>
  </si>
  <si>
    <t>82.56097560975611 0.5705179920896758 5.205760320222228</t>
  </si>
  <si>
    <t>82.90609756097561 0.902715844161618 6.289569682702884</t>
  </si>
  <si>
    <t>82.83048780487806 1.0620151901590147 4.885574834491294</t>
  </si>
  <si>
    <t>86.27073170731708 1.3810651210318166 4.899485823281885</t>
  </si>
  <si>
    <t>73.3872351294686 0.16988021983597582 2.311819223335598</t>
  </si>
  <si>
    <t>86.31341463414634 0.655941136489371 6.454344878976933</t>
  </si>
  <si>
    <t>83.3060975609756 0.6383351337738826 5.6917560691324125</t>
  </si>
  <si>
    <t>81.59512195121951 0.42274351106214614 6.568183999173276</t>
  </si>
  <si>
    <t>80.08780487804879 0.6684061680392585 5.594068201960502</t>
  </si>
  <si>
    <t>85.04878048780488 0.9100617416346823 5.872365940322629</t>
  </si>
  <si>
    <t>85.96707317073171 0.23983188639111838 5.208545151354094</t>
  </si>
  <si>
    <t>85.3390243902439 0.9893589100749384 6.429029104696163</t>
  </si>
  <si>
    <t>84.98414634146343 1.3705526747069383 6.035622120734122</t>
  </si>
  <si>
    <t>85.15121951219513 1.2317640653432889 5.870443921731265</t>
  </si>
  <si>
    <t>84.64756097560976 1.4158289739660368 4.810976228013191</t>
  </si>
  <si>
    <t>84.49756097560976 0.7365550793321194 6.401307217034116</t>
  </si>
  <si>
    <t>75.60061089175295 0.43130305379447725 1.9803620785747436</t>
  </si>
  <si>
    <t>85.57439024390244 0.6708802496270672 6.684296303513987</t>
  </si>
  <si>
    <t>85.52317073170732 0.7771498744927815 4.903183568022429</t>
  </si>
  <si>
    <t>86.06097560975608 0.6651989097480858 6.10743103610652</t>
  </si>
  <si>
    <t>85.56829268292684 1.8023895171259643 6.3628326632324255</t>
  </si>
  <si>
    <t>85.93048780487804 1.1289126553734041 5.961728650889872</t>
  </si>
  <si>
    <t>79.26951219512196 0.7479637239212824 5.942647890463452</t>
  </si>
  <si>
    <t>79.69146341463416 0.5862112797323447 5.559924617201114</t>
  </si>
  <si>
    <t>83.2658536585366 1.3049612464929008 7.206802837500689</t>
  </si>
  <si>
    <t>86.00609756097563 0.9980796552456875 5.418728538762533</t>
  </si>
  <si>
    <t>86.58658536585367 1.0411620629872735 5.87238480784003</t>
  </si>
  <si>
    <t>86.36463414634147 1.236596189879025 5.063676769613826</t>
  </si>
  <si>
    <t>77.58302912910676 0.45268281667169935 2.1388229653774817</t>
  </si>
  <si>
    <t>86.41585365853659 0.817940929813328 5.589388928149923</t>
  </si>
  <si>
    <t>86.75731707317074 1.28623217901063 5.519093595025222</t>
  </si>
  <si>
    <t>85.1939024390244 1.3073398250659407 5.347594904917809</t>
  </si>
  <si>
    <t>86.33170731707317 0.5550535771686027 6.422111009285495</t>
  </si>
  <si>
    <t>86.36341463414634 1.9842276655946962 6.709487010412282</t>
  </si>
  <si>
    <t>93.06666666666665 0.6463573143221756 5.326662494783514</t>
  </si>
  <si>
    <t>93.60000000000002 1.103529690483127 3.9350278835663217</t>
  </si>
  <si>
    <t>80.85779206266429 0.33832154362843236 2.033018425419949</t>
  </si>
  <si>
    <t>83.01586828577815 0.31644683567377624 1.916247279504671</t>
  </si>
  <si>
    <t>82.62882472515193 0.4963595637423761 1.8607199062838258</t>
  </si>
  <si>
    <t>72.0 0.09025419460335993 2.019224328318162</t>
  </si>
  <si>
    <t>acc</t>
  </si>
  <si>
    <t>dev</t>
  </si>
  <si>
    <t>73.15492277992277 0.49504358539305304 3.9686946478819074</t>
  </si>
  <si>
    <t>72.08 0.8611620056644408 4.353573245048255</t>
  </si>
  <si>
    <t>56.519999999999996 1.8400000000000014 5.600857077269513</t>
  </si>
  <si>
    <t>70.54 0.8428523002282173 3.9151500609810603</t>
  </si>
  <si>
    <t>68.12 0.5418486873657622 5.066122777825266</t>
  </si>
  <si>
    <t>66.67999999999999 0.39191835884530857 4.921138079753503</t>
  </si>
  <si>
    <t>67.79681467181467 0.3916684124615644 5.857732192726676</t>
  </si>
  <si>
    <t>69.93790218790218 0.6686668027030455 4.57119584681235</t>
  </si>
  <si>
    <t>69.30518018018019 0.4145161354850841 3.7794528228328157</t>
  </si>
  <si>
    <t>71.07947232947234 0.4834832574683472 4.41045172989536</t>
  </si>
  <si>
    <t>70.65540540540539 0.4776687765272111 3.652926087398749</t>
  </si>
  <si>
    <t>56.666666666666664 2.890597785157173 9.475113602367928</t>
  </si>
  <si>
    <t>61.0 2.403700850309326 9.504384952922168</t>
  </si>
  <si>
    <t>51.0 3.1552425509864603 8.724168218868266</t>
  </si>
  <si>
    <t>55.733333333333334 0.6798692684790386 10.995756757343564</t>
  </si>
  <si>
    <t>85.77682926829269 0.6937363168632006 5.211824889552365</t>
  </si>
  <si>
    <t>82.10853658536585 0.6851596773469859 7.44775667009964</t>
  </si>
  <si>
    <t>80.7939024390244 0.8908567886958578 6.033991682265877</t>
  </si>
  <si>
    <t>85.02804878048781 1.8851568053731598 5.724050542260349</t>
  </si>
  <si>
    <t>85.09024390243901 0.8816524963559974 6.268698857486589</t>
  </si>
  <si>
    <t>84.47926829268293 1.3649201949593839 5.683884693691791</t>
  </si>
  <si>
    <t>87.0719512195122 1.2018192139263364 4.944764655824098</t>
  </si>
  <si>
    <t>86.01829268292683 0.7174111531341651 5.482914487660793</t>
  </si>
  <si>
    <t>85.83536585365853 1.524297558157877 6.4966157162345635</t>
  </si>
  <si>
    <t>86.97317073170731 0.8722505029615752 4.806947678572446</t>
  </si>
  <si>
    <t>85.36951219512196 0.6417995039047415 6.443750690593353</t>
  </si>
  <si>
    <t>86.24268292682927 1.1597387857444534 5.761390316747819</t>
  </si>
  <si>
    <t>86.17804878048781 1.041569081290594 6.694027188471825</t>
  </si>
  <si>
    <t>86.17317073170732 1.512674982872149 6.801430195681067</t>
  </si>
  <si>
    <t>86.46341463414635 0.6286345835374325 5.066981449670288</t>
  </si>
  <si>
    <t>86.74878048780488 1.222182442463106 5.081188551605431</t>
  </si>
  <si>
    <t>79.86374695863746 0.40672649525969257 1.8469445183778677</t>
  </si>
  <si>
    <t>79.86861313868613 0.37523265496169245 1.8277737611298408</t>
  </si>
  <si>
    <t>79.97080291970804 0.26178058698418877 1.3015917363683136</t>
  </si>
  <si>
    <t>80.06812652068126 0.4614924659670542 2.012175747332411</t>
  </si>
  <si>
    <t>80.05352798053528 0.29009943670635124 1.9787410346161671</t>
  </si>
  <si>
    <t>80.12165450121654 0.43059507164241445 1.7600846098692757</t>
  </si>
  <si>
    <t>79.62530413625305 0.3387504483495279 2.3045408760977617</t>
  </si>
  <si>
    <t>80.1265206812652 0.3052146331983776 2.2418465605851945</t>
  </si>
  <si>
    <t>79.97080291970802 0.20495805049784072 1.9222581503686729</t>
  </si>
  <si>
    <t>80.13625304136254 0.33025556206242235 2.4319997557251027</t>
  </si>
  <si>
    <t>75.96593673965937 0.28474430828861985 2.0807059817675966</t>
  </si>
  <si>
    <t>79.89781021897811 0.7177244412853964 2.1619699199841613</t>
  </si>
  <si>
    <t>79.91240875912408 0.2085088592275289 2.0634898646608386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</si>
</sst>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39151847592085E-2"/>
          <c:y val="6.2256800861028444E-2"/>
          <c:w val="0.91988144740334421"/>
          <c:h val="0.85750709171957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WL 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Sheet2!$AH$1:$AP$1</c15:sqref>
                  </c15:fullRef>
                </c:ext>
              </c:extLst>
              <c:f>(Sheet2!$AH$1:$AL$1,Sheet2!$AN$1:$AP$1)</c:f>
              <c:strCache>
                <c:ptCount val="8"/>
                <c:pt idx="0">
                  <c:v>AIDS</c:v>
                </c:pt>
                <c:pt idx="1">
                  <c:v>PROTEINS</c:v>
                </c:pt>
                <c:pt idx="2">
                  <c:v>MUTAG</c:v>
                </c:pt>
                <c:pt idx="3">
                  <c:v>COIL-DEL</c:v>
                </c:pt>
                <c:pt idx="4">
                  <c:v>NCI1</c:v>
                </c:pt>
                <c:pt idx="5">
                  <c:v>IMDB-Binary</c:v>
                </c:pt>
                <c:pt idx="6">
                  <c:v>Syntheticnew</c:v>
                </c:pt>
                <c:pt idx="7">
                  <c:v>Mutagenicity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Sheet2!$AH$2:$AP$2</c15:sqref>
                  </c15:fullRef>
                </c:ext>
              </c:extLst>
              <c:f>(Sheet2!$AH$2:$AL$2,Sheet2!$AN$2:$AP$2)</c:f>
              <c:numCache>
                <c:formatCode>0.000</c:formatCode>
                <c:ptCount val="8"/>
                <c:pt idx="0">
                  <c:v>94.65</c:v>
                </c:pt>
                <c:pt idx="1">
                  <c:v>71.627252252252205</c:v>
                </c:pt>
                <c:pt idx="2">
                  <c:v>84.742690058479496</c:v>
                </c:pt>
                <c:pt idx="3">
                  <c:v>9.8307692307692296</c:v>
                </c:pt>
                <c:pt idx="4">
                  <c:v>72</c:v>
                </c:pt>
                <c:pt idx="5">
                  <c:v>72.42</c:v>
                </c:pt>
                <c:pt idx="6">
                  <c:v>55.733333333333299</c:v>
                </c:pt>
                <c:pt idx="7">
                  <c:v>78.515309543321095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C13-9F52-2DD300CEE4E9}"/>
            </c:ext>
          </c:extLst>
        </c:ser>
        <c:ser>
          <c:idx val="1"/>
          <c:order val="1"/>
          <c:tx>
            <c:strRef>
              <c:f>Sheet2!$AG$3</c:f>
              <c:strCache>
                <c:ptCount val="1"/>
                <c:pt idx="0">
                  <c:v>WL mod 1: 0.9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Sheet2!$AH$3:$AP$3</c15:sqref>
                  </c15:fullRef>
                </c:ext>
              </c:extLst>
              <c:f>(Sheet2!$AH$3:$AL$3,Sheet2!$AN$3:$AP$3)</c:f>
              <c:numCache>
                <c:formatCode>0.000</c:formatCode>
                <c:ptCount val="8"/>
                <c:pt idx="0">
                  <c:v>94.41</c:v>
                </c:pt>
                <c:pt idx="1">
                  <c:v>67.979890604890599</c:v>
                </c:pt>
                <c:pt idx="2">
                  <c:v>84.8888888888888</c:v>
                </c:pt>
                <c:pt idx="3">
                  <c:v>7.8461538461538396</c:v>
                </c:pt>
                <c:pt idx="4">
                  <c:v>71.153284671532802</c:v>
                </c:pt>
                <c:pt idx="5">
                  <c:v>66.38</c:v>
                </c:pt>
                <c:pt idx="6">
                  <c:v>45.866666666666603</c:v>
                </c:pt>
                <c:pt idx="7">
                  <c:v>76.357286533774598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C13-9F52-2DD300CEE4E9}"/>
            </c:ext>
          </c:extLst>
        </c:ser>
        <c:ser>
          <c:idx val="2"/>
          <c:order val="2"/>
          <c:tx>
            <c:strRef>
              <c:f>Sheet2!$AG$4</c:f>
              <c:strCache>
                <c:ptCount val="1"/>
                <c:pt idx="0">
                  <c:v>WL mod 1: 0.85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Sheet2!$AH$4:$AP$4</c15:sqref>
                  </c15:fullRef>
                </c:ext>
              </c:extLst>
              <c:f>(Sheet2!$AH$4:$AL$4,Sheet2!$AN$4:$AP$4)</c:f>
              <c:numCache>
                <c:formatCode>0.000</c:formatCode>
                <c:ptCount val="8"/>
                <c:pt idx="0">
                  <c:v>89.42</c:v>
                </c:pt>
                <c:pt idx="1">
                  <c:v>66.595720720720706</c:v>
                </c:pt>
                <c:pt idx="2">
                  <c:v>72.713450292397596</c:v>
                </c:pt>
                <c:pt idx="3">
                  <c:v>5.3076923076923004</c:v>
                </c:pt>
                <c:pt idx="4">
                  <c:v>71.221411192214106</c:v>
                </c:pt>
                <c:pt idx="5">
                  <c:v>68.959999999999994</c:v>
                </c:pt>
                <c:pt idx="6">
                  <c:v>44.933333333333302</c:v>
                </c:pt>
                <c:pt idx="7">
                  <c:v>74.756920424431399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2-4C13-9F52-2DD300CEE4E9}"/>
            </c:ext>
          </c:extLst>
        </c:ser>
        <c:ser>
          <c:idx val="3"/>
          <c:order val="3"/>
          <c:tx>
            <c:strRef>
              <c:f>Sheet2!$AG$5</c:f>
              <c:strCache>
                <c:ptCount val="1"/>
                <c:pt idx="0">
                  <c:v>WL mod 1: 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Sheet2!$AH$5:$AP$5</c15:sqref>
                  </c15:fullRef>
                </c:ext>
              </c:extLst>
              <c:f>(Sheet2!$AH$5:$AL$5,Sheet2!$AN$5:$AP$5)</c:f>
              <c:numCache>
                <c:formatCode>0.000</c:formatCode>
                <c:ptCount val="8"/>
                <c:pt idx="0">
                  <c:v>88.31</c:v>
                </c:pt>
                <c:pt idx="1">
                  <c:v>62.949806949806899</c:v>
                </c:pt>
                <c:pt idx="2">
                  <c:v>72.853801169590596</c:v>
                </c:pt>
                <c:pt idx="3">
                  <c:v>6.2153846153846102</c:v>
                </c:pt>
                <c:pt idx="4">
                  <c:v>71.318734793187303</c:v>
                </c:pt>
                <c:pt idx="5">
                  <c:v>63.36</c:v>
                </c:pt>
                <c:pt idx="6">
                  <c:v>44</c:v>
                </c:pt>
                <c:pt idx="7">
                  <c:v>70.159555560285597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2-4C13-9F52-2DD300CEE4E9}"/>
            </c:ext>
          </c:extLst>
        </c:ser>
        <c:ser>
          <c:idx val="4"/>
          <c:order val="4"/>
          <c:tx>
            <c:strRef>
              <c:f>Sheet2!$AG$6</c:f>
              <c:strCache>
                <c:ptCount val="1"/>
                <c:pt idx="0">
                  <c:v>WL mod 2: 0.15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Sheet2!$AH$6:$AP$6</c15:sqref>
                  </c15:fullRef>
                </c:ext>
              </c:extLst>
              <c:f>(Sheet2!$AH$6:$AL$6,Sheet2!$AN$6:$AP$6)</c:f>
              <c:numCache>
                <c:formatCode>0.000</c:formatCode>
                <c:ptCount val="8"/>
                <c:pt idx="0">
                  <c:v>93.22</c:v>
                </c:pt>
                <c:pt idx="1">
                  <c:v>70.222972972972897</c:v>
                </c:pt>
                <c:pt idx="2">
                  <c:v>84.099415204678294</c:v>
                </c:pt>
                <c:pt idx="3">
                  <c:v>1.3230769230769199</c:v>
                </c:pt>
                <c:pt idx="4">
                  <c:v>69.620437956204299</c:v>
                </c:pt>
                <c:pt idx="5">
                  <c:v>71.599999999999994</c:v>
                </c:pt>
                <c:pt idx="6">
                  <c:v>49.3333333333333</c:v>
                </c:pt>
                <c:pt idx="7">
                  <c:v>78.219921031065994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2-4C13-9F52-2DD300CEE4E9}"/>
            </c:ext>
          </c:extLst>
        </c:ser>
        <c:ser>
          <c:idx val="5"/>
          <c:order val="5"/>
          <c:tx>
            <c:strRef>
              <c:f>Sheet2!$AG$7</c:f>
              <c:strCache>
                <c:ptCount val="1"/>
                <c:pt idx="0">
                  <c:v>WL mod 2: 0.20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Sheet2!$AH$7:$AP$7</c15:sqref>
                  </c15:fullRef>
                </c:ext>
              </c:extLst>
              <c:f>(Sheet2!$AH$7:$AL$7,Sheet2!$AN$7:$AP$7)</c:f>
              <c:numCache>
                <c:formatCode>0.000</c:formatCode>
                <c:ptCount val="8"/>
                <c:pt idx="0">
                  <c:v>94.36</c:v>
                </c:pt>
                <c:pt idx="1">
                  <c:v>71.861003861003795</c:v>
                </c:pt>
                <c:pt idx="2">
                  <c:v>86.614035087719301</c:v>
                </c:pt>
                <c:pt idx="3">
                  <c:v>1.3282051282051199</c:v>
                </c:pt>
                <c:pt idx="4">
                  <c:v>69.425790754257903</c:v>
                </c:pt>
                <c:pt idx="5">
                  <c:v>70.259999999999906</c:v>
                </c:pt>
                <c:pt idx="6">
                  <c:v>45.266666666666602</c:v>
                </c:pt>
                <c:pt idx="7">
                  <c:v>78.446099977650206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2-4C13-9F52-2DD300CEE4E9}"/>
            </c:ext>
          </c:extLst>
        </c:ser>
        <c:ser>
          <c:idx val="6"/>
          <c:order val="6"/>
          <c:tx>
            <c:strRef>
              <c:f>Sheet2!$AG$8</c:f>
              <c:strCache>
                <c:ptCount val="1"/>
                <c:pt idx="0">
                  <c:v>WL mod 2: 0.25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Sheet2!$AH$8:$AP$8</c15:sqref>
                  </c15:fullRef>
                </c:ext>
              </c:extLst>
              <c:f>(Sheet2!$AH$8:$AL$8,Sheet2!$AN$8:$AP$8)</c:f>
              <c:numCache>
                <c:formatCode>0.000</c:formatCode>
                <c:ptCount val="8"/>
                <c:pt idx="0">
                  <c:v>91.929999999999893</c:v>
                </c:pt>
                <c:pt idx="1">
                  <c:v>71.211229086228997</c:v>
                </c:pt>
                <c:pt idx="2">
                  <c:v>85.1929824561403</c:v>
                </c:pt>
                <c:pt idx="3">
                  <c:v>1.3846153846153799</c:v>
                </c:pt>
                <c:pt idx="4">
                  <c:v>68.228710462287097</c:v>
                </c:pt>
                <c:pt idx="5">
                  <c:v>69.319999999999993</c:v>
                </c:pt>
                <c:pt idx="6">
                  <c:v>47.266666666666602</c:v>
                </c:pt>
                <c:pt idx="7">
                  <c:v>74.539787784293395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2-4C13-9F52-2DD300CEE4E9}"/>
            </c:ext>
          </c:extLst>
        </c:ser>
        <c:ser>
          <c:idx val="7"/>
          <c:order val="7"/>
          <c:tx>
            <c:strRef>
              <c:f>Sheet2!$AG$16</c:f>
              <c:strCache>
                <c:ptCount val="1"/>
                <c:pt idx="0">
                  <c:v>WL mod cycle: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Sheet2!$AH$16:$AP$16</c15:sqref>
                  </c15:fullRef>
                </c:ext>
              </c:extLst>
              <c:f>(Sheet2!$AH$16:$AL$16,Sheet2!$AN$16:$AP$16)</c:f>
              <c:numCache>
                <c:formatCode>0.000</c:formatCode>
                <c:ptCount val="8"/>
                <c:pt idx="0">
                  <c:v>94.16</c:v>
                </c:pt>
                <c:pt idx="1">
                  <c:v>72.449163449163393</c:v>
                </c:pt>
                <c:pt idx="2">
                  <c:v>82.5555555555555</c:v>
                </c:pt>
                <c:pt idx="3">
                  <c:v>9.6820512820512796</c:v>
                </c:pt>
                <c:pt idx="4">
                  <c:v>71.313868613138595</c:v>
                </c:pt>
                <c:pt idx="5">
                  <c:v>73.540000000000006</c:v>
                </c:pt>
                <c:pt idx="6">
                  <c:v>57.3333333333333</c:v>
                </c:pt>
                <c:pt idx="7">
                  <c:v>78.363246453315696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22-4C13-9F52-2DD300CEE4E9}"/>
            </c:ext>
          </c:extLst>
        </c:ser>
        <c:ser>
          <c:idx val="8"/>
          <c:order val="8"/>
          <c:tx>
            <c:strRef>
              <c:f>Sheet2!$AG$17</c:f>
              <c:strCache>
                <c:ptCount val="1"/>
                <c:pt idx="0">
                  <c:v>WL mod cycle: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Sheet2!$AH$17:$AP$17</c15:sqref>
                  </c15:fullRef>
                </c:ext>
              </c:extLst>
              <c:f>(Sheet2!$AH$17:$AL$17,Sheet2!$AN$17:$AP$17)</c:f>
              <c:numCache>
                <c:formatCode>0.000</c:formatCode>
                <c:ptCount val="8"/>
                <c:pt idx="0">
                  <c:v>94.1099999999999</c:v>
                </c:pt>
                <c:pt idx="1">
                  <c:v>72.866795366795301</c:v>
                </c:pt>
                <c:pt idx="2">
                  <c:v>84.584795321637401</c:v>
                </c:pt>
                <c:pt idx="3">
                  <c:v>9.6974358974358896</c:v>
                </c:pt>
                <c:pt idx="4">
                  <c:v>71.255474452554694</c:v>
                </c:pt>
                <c:pt idx="5">
                  <c:v>73.16</c:v>
                </c:pt>
                <c:pt idx="6">
                  <c:v>50.466666666666598</c:v>
                </c:pt>
                <c:pt idx="7">
                  <c:v>78.4412894711635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22-4C13-9F52-2DD300CE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37392"/>
        <c:axId val="1705142512"/>
      </c:barChart>
      <c:catAx>
        <c:axId val="1694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2512"/>
        <c:crosses val="autoZero"/>
        <c:auto val="1"/>
        <c:lblAlgn val="ctr"/>
        <c:lblOffset val="100"/>
        <c:noMultiLvlLbl val="0"/>
      </c:catAx>
      <c:valAx>
        <c:axId val="1705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12104428200277E-2"/>
          <c:y val="6.2256800861028444E-2"/>
          <c:w val="0.74653301048421794"/>
          <c:h val="0.85750709171957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WL 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Sheet2!$AH$1:$AP$1</c15:sqref>
                  </c15:fullRef>
                </c:ext>
              </c:extLst>
              <c:f>(Sheet2!$AH$1:$AL$1,Sheet2!$AN$1:$AP$1)</c:f>
              <c:strCache>
                <c:ptCount val="8"/>
                <c:pt idx="0">
                  <c:v>AIDS</c:v>
                </c:pt>
                <c:pt idx="1">
                  <c:v>PROTEINS</c:v>
                </c:pt>
                <c:pt idx="2">
                  <c:v>MUTAG</c:v>
                </c:pt>
                <c:pt idx="3">
                  <c:v>COIL-DEL</c:v>
                </c:pt>
                <c:pt idx="4">
                  <c:v>NCI1</c:v>
                </c:pt>
                <c:pt idx="5">
                  <c:v>IMDB-Binary</c:v>
                </c:pt>
                <c:pt idx="6">
                  <c:v>Syntheticnew</c:v>
                </c:pt>
                <c:pt idx="7">
                  <c:v>Mutagenicity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Sheet2!$AH$19:$AP$19</c15:sqref>
                  </c15:fullRef>
                </c:ext>
              </c:extLst>
              <c:f>(Sheet2!$AH$19:$AL$19,Sheet2!$AN$19:$AP$19)</c:f>
              <c:numCache>
                <c:formatCode>0.000</c:formatCode>
                <c:ptCount val="8"/>
                <c:pt idx="0">
                  <c:v>96.19</c:v>
                </c:pt>
                <c:pt idx="1">
                  <c:v>72.166505791505699</c:v>
                </c:pt>
                <c:pt idx="2">
                  <c:v>84.578947368420998</c:v>
                </c:pt>
                <c:pt idx="3">
                  <c:v>12.697435897435801</c:v>
                </c:pt>
                <c:pt idx="4">
                  <c:v>79.863746958637407</c:v>
                </c:pt>
                <c:pt idx="5">
                  <c:v>72.739999999999995</c:v>
                </c:pt>
                <c:pt idx="6">
                  <c:v>93.733333333333306</c:v>
                </c:pt>
                <c:pt idx="7">
                  <c:v>82.840667936697102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E-40B6-BC7D-C40BB680F4BB}"/>
            </c:ext>
          </c:extLst>
        </c:ser>
        <c:ser>
          <c:idx val="1"/>
          <c:order val="1"/>
          <c:tx>
            <c:strRef>
              <c:f>Sheet2!$AG$3</c:f>
              <c:strCache>
                <c:ptCount val="1"/>
                <c:pt idx="0">
                  <c:v>WL mod 1: 0.9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Sheet2!$AH$20:$AP$20</c15:sqref>
                  </c15:fullRef>
                </c:ext>
              </c:extLst>
              <c:f>(Sheet2!$AH$20:$AL$20,Sheet2!$AN$20:$AP$20)</c:f>
              <c:numCache>
                <c:formatCode>0.000</c:formatCode>
                <c:ptCount val="8"/>
                <c:pt idx="0">
                  <c:v>96.47</c:v>
                </c:pt>
                <c:pt idx="1">
                  <c:v>69.937902187902097</c:v>
                </c:pt>
                <c:pt idx="2">
                  <c:v>86.011695906432706</c:v>
                </c:pt>
                <c:pt idx="3">
                  <c:v>7.4205128205128199</c:v>
                </c:pt>
                <c:pt idx="4">
                  <c:v>79.868613138686101</c:v>
                </c:pt>
                <c:pt idx="5">
                  <c:v>70.540000000000006</c:v>
                </c:pt>
                <c:pt idx="6">
                  <c:v>56.6666666666666</c:v>
                </c:pt>
                <c:pt idx="7">
                  <c:v>77.583029129106706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E-40B6-BC7D-C40BB680F4BB}"/>
            </c:ext>
          </c:extLst>
        </c:ser>
        <c:ser>
          <c:idx val="2"/>
          <c:order val="2"/>
          <c:tx>
            <c:strRef>
              <c:f>Sheet2!$AG$4</c:f>
              <c:strCache>
                <c:ptCount val="1"/>
                <c:pt idx="0">
                  <c:v>WL mod 1: 0.85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Sheet2!$AH$21:$AP$21</c15:sqref>
                  </c15:fullRef>
                </c:ext>
              </c:extLst>
              <c:f>(Sheet2!$AH$21:$AL$21,Sheet2!$AN$21:$AP$21)</c:f>
              <c:numCache>
                <c:formatCode>0.000</c:formatCode>
                <c:ptCount val="8"/>
                <c:pt idx="0">
                  <c:v>90.72</c:v>
                </c:pt>
                <c:pt idx="1">
                  <c:v>69.305180180180102</c:v>
                </c:pt>
                <c:pt idx="2">
                  <c:v>84.549707602339097</c:v>
                </c:pt>
                <c:pt idx="3">
                  <c:v>7.1589743589743504</c:v>
                </c:pt>
                <c:pt idx="4">
                  <c:v>79.970802919708007</c:v>
                </c:pt>
                <c:pt idx="5">
                  <c:v>68.12</c:v>
                </c:pt>
                <c:pt idx="6">
                  <c:v>51</c:v>
                </c:pt>
                <c:pt idx="7">
                  <c:v>75.600610891752893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E-40B6-BC7D-C40BB680F4BB}"/>
            </c:ext>
          </c:extLst>
        </c:ser>
        <c:ser>
          <c:idx val="3"/>
          <c:order val="3"/>
          <c:tx>
            <c:strRef>
              <c:f>Sheet2!$AG$5</c:f>
              <c:strCache>
                <c:ptCount val="1"/>
                <c:pt idx="0">
                  <c:v>WL mod 1: 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Sheet2!$AH$22:$AP$22</c15:sqref>
                  </c15:fullRef>
                </c:ext>
              </c:extLst>
              <c:f>(Sheet2!$AH$22:$AL$22,Sheet2!$AN$22:$AP$22)</c:f>
              <c:numCache>
                <c:formatCode>0.000</c:formatCode>
                <c:ptCount val="8"/>
                <c:pt idx="0">
                  <c:v>87.57</c:v>
                </c:pt>
                <c:pt idx="1">
                  <c:v>67.796814671814602</c:v>
                </c:pt>
                <c:pt idx="2">
                  <c:v>77.204678362573006</c:v>
                </c:pt>
                <c:pt idx="3">
                  <c:v>4.4153846153846104</c:v>
                </c:pt>
                <c:pt idx="4">
                  <c:v>80.068126520681204</c:v>
                </c:pt>
                <c:pt idx="5">
                  <c:v>66.679999999999893</c:v>
                </c:pt>
                <c:pt idx="6">
                  <c:v>61</c:v>
                </c:pt>
                <c:pt idx="7">
                  <c:v>73.387235129468607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E-40B6-BC7D-C40BB680F4BB}"/>
            </c:ext>
          </c:extLst>
        </c:ser>
        <c:ser>
          <c:idx val="4"/>
          <c:order val="4"/>
          <c:tx>
            <c:strRef>
              <c:f>Sheet2!$AG$6</c:f>
              <c:strCache>
                <c:ptCount val="1"/>
                <c:pt idx="0">
                  <c:v>WL mod 2: 0.15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Sheet2!$AH$23:$AP$23</c15:sqref>
                  </c15:fullRef>
                </c:ext>
              </c:extLst>
              <c:f>(Sheet2!$AH$23:$AL$23,Sheet2!$AN$23:$AP$23)</c:f>
              <c:numCache>
                <c:formatCode>0.000</c:formatCode>
                <c:ptCount val="8"/>
                <c:pt idx="0">
                  <c:v>96.49</c:v>
                </c:pt>
                <c:pt idx="1">
                  <c:v>71.807915057914997</c:v>
                </c:pt>
                <c:pt idx="2">
                  <c:v>85.029239766081801</c:v>
                </c:pt>
                <c:pt idx="3">
                  <c:v>2.9794871794871698</c:v>
                </c:pt>
                <c:pt idx="4">
                  <c:v>80.053527980535193</c:v>
                </c:pt>
                <c:pt idx="5">
                  <c:v>70.72</c:v>
                </c:pt>
                <c:pt idx="6">
                  <c:v>91.466666666666598</c:v>
                </c:pt>
                <c:pt idx="7">
                  <c:v>82.508689775545093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E-40B6-BC7D-C40BB680F4BB}"/>
            </c:ext>
          </c:extLst>
        </c:ser>
        <c:ser>
          <c:idx val="5"/>
          <c:order val="5"/>
          <c:tx>
            <c:strRef>
              <c:f>Sheet2!$AG$7</c:f>
              <c:strCache>
                <c:ptCount val="1"/>
                <c:pt idx="0">
                  <c:v>WL mod 2: 0.20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Sheet2!$AH$24:$AP$24</c15:sqref>
                  </c15:fullRef>
                </c:ext>
              </c:extLst>
              <c:f>(Sheet2!$AH$24:$AL$24,Sheet2!$AN$24:$AP$24)</c:f>
              <c:numCache>
                <c:formatCode>0.000</c:formatCode>
                <c:ptCount val="8"/>
                <c:pt idx="0">
                  <c:v>96.37</c:v>
                </c:pt>
                <c:pt idx="1">
                  <c:v>72.255952380952294</c:v>
                </c:pt>
                <c:pt idx="2">
                  <c:v>85.467836257309898</c:v>
                </c:pt>
                <c:pt idx="3">
                  <c:v>2.7897435897435798</c:v>
                </c:pt>
                <c:pt idx="4">
                  <c:v>80.121654501216497</c:v>
                </c:pt>
                <c:pt idx="5">
                  <c:v>71.479999999999905</c:v>
                </c:pt>
                <c:pt idx="6">
                  <c:v>92.066666666666606</c:v>
                </c:pt>
                <c:pt idx="7">
                  <c:v>82.720639414225005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E-40B6-BC7D-C40BB680F4BB}"/>
            </c:ext>
          </c:extLst>
        </c:ser>
        <c:ser>
          <c:idx val="6"/>
          <c:order val="6"/>
          <c:tx>
            <c:strRef>
              <c:f>Sheet2!$AG$8</c:f>
              <c:strCache>
                <c:ptCount val="1"/>
                <c:pt idx="0">
                  <c:v>WL mod 2: 0.25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Sheet2!$AH$25:$AP$25</c15:sqref>
                  </c15:fullRef>
                </c:ext>
              </c:extLst>
              <c:f>(Sheet2!$AH$25:$AL$25,Sheet2!$AN$25:$AP$25)</c:f>
              <c:numCache>
                <c:formatCode>0.000</c:formatCode>
                <c:ptCount val="8"/>
                <c:pt idx="0">
                  <c:v>95.6</c:v>
                </c:pt>
                <c:pt idx="1">
                  <c:v>71.171975546975503</c:v>
                </c:pt>
                <c:pt idx="2">
                  <c:v>84.801169590643198</c:v>
                </c:pt>
                <c:pt idx="3">
                  <c:v>2.6512820512820499</c:v>
                </c:pt>
                <c:pt idx="4">
                  <c:v>79.625304136253007</c:v>
                </c:pt>
                <c:pt idx="5">
                  <c:v>70.66</c:v>
                </c:pt>
                <c:pt idx="6">
                  <c:v>91.4</c:v>
                </c:pt>
                <c:pt idx="7">
                  <c:v>80.857792062664203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AE-40B6-BC7D-C40BB680F4BB}"/>
            </c:ext>
          </c:extLst>
        </c:ser>
        <c:ser>
          <c:idx val="9"/>
          <c:order val="7"/>
          <c:tx>
            <c:strRef>
              <c:f>Sheet2!$AG$26</c:f>
              <c:strCache>
                <c:ptCount val="1"/>
                <c:pt idx="0">
                  <c:v>WL mod 3: 0.15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Sheet2!$AH$26:$AP$26</c15:sqref>
                  </c15:fullRef>
                </c:ext>
              </c:extLst>
              <c:f>(Sheet2!$AH$26:$AL$26,Sheet2!$AN$26:$AP$26)</c:f>
              <c:numCache>
                <c:formatCode>0.000</c:formatCode>
                <c:ptCount val="8"/>
                <c:pt idx="0">
                  <c:v>96.45</c:v>
                </c:pt>
                <c:pt idx="1">
                  <c:v>71.3532818532818</c:v>
                </c:pt>
                <c:pt idx="2">
                  <c:v>84.590643274853804</c:v>
                </c:pt>
                <c:pt idx="3">
                  <c:v>0.251282051282051</c:v>
                </c:pt>
                <c:pt idx="4">
                  <c:v>80.126520681265205</c:v>
                </c:pt>
                <c:pt idx="5">
                  <c:v>72.16</c:v>
                </c:pt>
                <c:pt idx="6">
                  <c:v>93.3333333333333</c:v>
                </c:pt>
                <c:pt idx="7">
                  <c:v>82.850150594395501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AE-40B6-BC7D-C40BB680F4BB}"/>
            </c:ext>
          </c:extLst>
        </c:ser>
        <c:ser>
          <c:idx val="10"/>
          <c:order val="8"/>
          <c:tx>
            <c:strRef>
              <c:f>Sheet2!$AG$27</c:f>
              <c:strCache>
                <c:ptCount val="1"/>
                <c:pt idx="0">
                  <c:v>WL mod 3: 0.20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Sheet2!$AH$27:$AP$27</c15:sqref>
                  </c15:fullRef>
                </c:ext>
              </c:extLst>
              <c:f>(Sheet2!$AH$27:$AL$27,Sheet2!$AN$27:$AP$27)</c:f>
              <c:numCache>
                <c:formatCode>0.000</c:formatCode>
                <c:ptCount val="8"/>
                <c:pt idx="0">
                  <c:v>96.41</c:v>
                </c:pt>
                <c:pt idx="1">
                  <c:v>72.505630630630606</c:v>
                </c:pt>
                <c:pt idx="2">
                  <c:v>85.315789473684205</c:v>
                </c:pt>
                <c:pt idx="3">
                  <c:v>0.28717948717948699</c:v>
                </c:pt>
                <c:pt idx="4">
                  <c:v>79.970802919708007</c:v>
                </c:pt>
                <c:pt idx="5">
                  <c:v>72.3</c:v>
                </c:pt>
                <c:pt idx="6">
                  <c:v>93.3333333333333</c:v>
                </c:pt>
                <c:pt idx="7">
                  <c:v>82.541181979757496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E-40B6-BC7D-C40BB680F4BB}"/>
            </c:ext>
          </c:extLst>
        </c:ser>
        <c:ser>
          <c:idx val="11"/>
          <c:order val="9"/>
          <c:tx>
            <c:strRef>
              <c:f>Sheet2!$AG$28</c:f>
              <c:strCache>
                <c:ptCount val="1"/>
                <c:pt idx="0">
                  <c:v>WL mod 3: 0.25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Sheet2!$AH$28:$AP$28</c15:sqref>
                  </c15:fullRef>
                </c:ext>
              </c:extLst>
              <c:f>(Sheet2!$AH$28:$AL$28,Sheet2!$AN$28:$AP$28)</c:f>
              <c:numCache>
                <c:formatCode>0.000</c:formatCode>
                <c:ptCount val="8"/>
                <c:pt idx="0">
                  <c:v>96.67</c:v>
                </c:pt>
                <c:pt idx="1">
                  <c:v>71.754826254826199</c:v>
                </c:pt>
                <c:pt idx="2">
                  <c:v>83.052631578947299</c:v>
                </c:pt>
                <c:pt idx="3">
                  <c:v>0.251282051282051</c:v>
                </c:pt>
                <c:pt idx="4">
                  <c:v>80.136253041362494</c:v>
                </c:pt>
                <c:pt idx="5">
                  <c:v>72.08</c:v>
                </c:pt>
                <c:pt idx="6">
                  <c:v>93.6666666666666</c:v>
                </c:pt>
                <c:pt idx="7">
                  <c:v>82.808101233490405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AE-40B6-BC7D-C40BB680F4BB}"/>
            </c:ext>
          </c:extLst>
        </c:ser>
        <c:ser>
          <c:idx val="12"/>
          <c:order val="10"/>
          <c:tx>
            <c:strRef>
              <c:f>Sheet2!$AG$29</c:f>
              <c:strCache>
                <c:ptCount val="1"/>
                <c:pt idx="0">
                  <c:v>WL mod 4: 1-2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Sheet2!$AH$29:$AP$29</c15:sqref>
                  </c15:fullRef>
                </c:ext>
              </c:extLst>
              <c:f>(Sheet2!$AH$29:$AL$29,Sheet2!$AN$29:$AP$29)</c:f>
              <c:numCache>
                <c:formatCode>0.000</c:formatCode>
                <c:ptCount val="8"/>
                <c:pt idx="0">
                  <c:v>93.78</c:v>
                </c:pt>
                <c:pt idx="1">
                  <c:v>69.307593307593294</c:v>
                </c:pt>
                <c:pt idx="2">
                  <c:v>83.625730994151994</c:v>
                </c:pt>
                <c:pt idx="3">
                  <c:v>0.28205128205128199</c:v>
                </c:pt>
                <c:pt idx="4">
                  <c:v>75.965936739659298</c:v>
                </c:pt>
                <c:pt idx="5">
                  <c:v>56.519999999999897</c:v>
                </c:pt>
                <c:pt idx="6">
                  <c:v>93.266666666666595</c:v>
                </c:pt>
                <c:pt idx="7">
                  <c:v>82.845542299464597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AE-40B6-BC7D-C40BB680F4BB}"/>
            </c:ext>
          </c:extLst>
        </c:ser>
        <c:ser>
          <c:idx val="7"/>
          <c:order val="11"/>
          <c:tx>
            <c:strRef>
              <c:f>Sheet2!$AG$16</c:f>
              <c:strCache>
                <c:ptCount val="1"/>
                <c:pt idx="0">
                  <c:v>WL mod cycle: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Sheet2!$AH$33:$AP$33</c15:sqref>
                  </c15:fullRef>
                </c:ext>
              </c:extLst>
              <c:f>(Sheet2!$AH$33:$AL$33,Sheet2!$AN$33:$AP$33)</c:f>
              <c:numCache>
                <c:formatCode>0.000</c:formatCode>
                <c:ptCount val="8"/>
                <c:pt idx="0">
                  <c:v>96.29</c:v>
                </c:pt>
                <c:pt idx="1">
                  <c:v>73.1549227799227</c:v>
                </c:pt>
                <c:pt idx="2">
                  <c:v>83.269005847953196</c:v>
                </c:pt>
                <c:pt idx="3">
                  <c:v>12.758974358974299</c:v>
                </c:pt>
                <c:pt idx="4">
                  <c:v>79.897810218978094</c:v>
                </c:pt>
                <c:pt idx="5">
                  <c:v>72.64</c:v>
                </c:pt>
                <c:pt idx="6">
                  <c:v>93.6</c:v>
                </c:pt>
                <c:pt idx="7">
                  <c:v>82.628824725151901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AE-40B6-BC7D-C40BB680F4BB}"/>
            </c:ext>
          </c:extLst>
        </c:ser>
        <c:ser>
          <c:idx val="8"/>
          <c:order val="12"/>
          <c:tx>
            <c:strRef>
              <c:f>Sheet2!$AG$17</c:f>
              <c:strCache>
                <c:ptCount val="1"/>
                <c:pt idx="0">
                  <c:v>WL mod cycle: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AIDS</c:v>
              </c:pt>
              <c:pt idx="1">
                <c:v>PROTEINS</c:v>
              </c:pt>
              <c:pt idx="2">
                <c:v>MUTAG</c:v>
              </c:pt>
              <c:pt idx="3">
                <c:v>COIL-DEL</c:v>
              </c:pt>
              <c:pt idx="4">
                <c:v>NCI1</c:v>
              </c:pt>
              <c:pt idx="5">
                <c:v>IMDB-Binary</c:v>
              </c:pt>
              <c:pt idx="6">
                <c:v>Syntheticnew</c:v>
              </c:pt>
              <c:pt idx="7">
                <c:v>Mutagenicity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Sheet2!$AH$34:$AP$34</c15:sqref>
                  </c15:fullRef>
                </c:ext>
              </c:extLst>
              <c:f>(Sheet2!$AH$34:$AL$34,Sheet2!$AN$34:$AP$34)</c:f>
              <c:numCache>
                <c:formatCode>0.000</c:formatCode>
                <c:ptCount val="8"/>
                <c:pt idx="0">
                  <c:v>96.32</c:v>
                </c:pt>
                <c:pt idx="1">
                  <c:v>72.4549549549549</c:v>
                </c:pt>
                <c:pt idx="2">
                  <c:v>81.497076023391799</c:v>
                </c:pt>
                <c:pt idx="3">
                  <c:v>12.9743589743589</c:v>
                </c:pt>
                <c:pt idx="4">
                  <c:v>79.912408759124006</c:v>
                </c:pt>
                <c:pt idx="5">
                  <c:v>72.36</c:v>
                </c:pt>
                <c:pt idx="6">
                  <c:v>93.066666666666606</c:v>
                </c:pt>
                <c:pt idx="7">
                  <c:v>83.015868285778097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AE-40B6-BC7D-C40BB680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37392"/>
        <c:axId val="1705142512"/>
      </c:barChart>
      <c:catAx>
        <c:axId val="1694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2512"/>
        <c:crosses val="autoZero"/>
        <c:auto val="1"/>
        <c:lblAlgn val="ctr"/>
        <c:lblOffset val="100"/>
        <c:noMultiLvlLbl val="0"/>
      </c:catAx>
      <c:valAx>
        <c:axId val="1705142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0915661425232"/>
          <c:y val="9.7508614650381354E-4"/>
          <c:w val="0.20109084338574768"/>
          <c:h val="0.98709706907847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Sheet2!$BU$5</c:f>
              <c:strCache>
                <c:ptCount val="1"/>
                <c:pt idx="0">
                  <c:v>WL 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Sheet2!$BV$4:$BY$4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Sheet2!$BV$5:$BY$5</c:f>
              <c:numCache>
                <c:formatCode>0.000</c:formatCode>
                <c:ptCount val="4"/>
                <c:pt idx="0">
                  <c:v>72.42</c:v>
                </c:pt>
                <c:pt idx="1">
                  <c:v>72.739999999999995</c:v>
                </c:pt>
                <c:pt idx="2">
                  <c:v>71.619999999999905</c:v>
                </c:pt>
                <c:pt idx="3">
                  <c:v>72.28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E14-8955-7CE003D7CBAD}"/>
            </c:ext>
          </c:extLst>
        </c:ser>
        <c:ser>
          <c:idx val="1"/>
          <c:order val="1"/>
          <c:tx>
            <c:strRef>
              <c:f>Sheet2!$BU$6</c:f>
              <c:strCache>
                <c:ptCount val="1"/>
                <c:pt idx="0">
                  <c:v>WL mod 1: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Sheet2!$BV$6:$BY$6</c:f>
              <c:numCache>
                <c:formatCode>0.000</c:formatCode>
                <c:ptCount val="4"/>
                <c:pt idx="0">
                  <c:v>66.38</c:v>
                </c:pt>
                <c:pt idx="1">
                  <c:v>70.540000000000006</c:v>
                </c:pt>
                <c:pt idx="2">
                  <c:v>70.02</c:v>
                </c:pt>
                <c:pt idx="3">
                  <c:v>71.78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0-4E14-8955-7CE003D7CBAD}"/>
            </c:ext>
          </c:extLst>
        </c:ser>
        <c:ser>
          <c:idx val="2"/>
          <c:order val="2"/>
          <c:tx>
            <c:strRef>
              <c:f>Sheet2!$BU$7</c:f>
              <c:strCache>
                <c:ptCount val="1"/>
                <c:pt idx="0">
                  <c:v>WL mod 1: 0.85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Sheet2!$BV$7:$BY$7</c:f>
              <c:numCache>
                <c:formatCode>0.000</c:formatCode>
                <c:ptCount val="4"/>
                <c:pt idx="0">
                  <c:v>68.959999999999994</c:v>
                </c:pt>
                <c:pt idx="1">
                  <c:v>68.12</c:v>
                </c:pt>
                <c:pt idx="2">
                  <c:v>69.36</c:v>
                </c:pt>
                <c:pt idx="3">
                  <c:v>70.62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0-4E14-8955-7CE003D7CBAD}"/>
            </c:ext>
          </c:extLst>
        </c:ser>
        <c:ser>
          <c:idx val="3"/>
          <c:order val="3"/>
          <c:tx>
            <c:strRef>
              <c:f>Sheet2!$BU$8</c:f>
              <c:strCache>
                <c:ptCount val="1"/>
                <c:pt idx="0">
                  <c:v>WL mod 1: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Sheet2!$BV$8:$BY$8</c:f>
              <c:numCache>
                <c:formatCode>0.000</c:formatCode>
                <c:ptCount val="4"/>
                <c:pt idx="0">
                  <c:v>63.36</c:v>
                </c:pt>
                <c:pt idx="1">
                  <c:v>66.679999999999893</c:v>
                </c:pt>
                <c:pt idx="2">
                  <c:v>69.66</c:v>
                </c:pt>
                <c:pt idx="3">
                  <c:v>72.239999999999995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0-4E14-8955-7CE003D7CBAD}"/>
            </c:ext>
          </c:extLst>
        </c:ser>
        <c:ser>
          <c:idx val="4"/>
          <c:order val="4"/>
          <c:tx>
            <c:strRef>
              <c:f>Sheet2!$BU$9</c:f>
              <c:strCache>
                <c:ptCount val="1"/>
                <c:pt idx="0">
                  <c:v>WL mod 2: 0.15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Sheet2!$BV$9:$BY$9</c:f>
              <c:numCache>
                <c:formatCode>0.000</c:formatCode>
                <c:ptCount val="4"/>
                <c:pt idx="0">
                  <c:v>71.599999999999994</c:v>
                </c:pt>
                <c:pt idx="1">
                  <c:v>70.72</c:v>
                </c:pt>
                <c:pt idx="2">
                  <c:v>71.900000000000006</c:v>
                </c:pt>
                <c:pt idx="3">
                  <c:v>72.3599999999999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0-4E14-8955-7CE003D7CBAD}"/>
            </c:ext>
          </c:extLst>
        </c:ser>
        <c:ser>
          <c:idx val="5"/>
          <c:order val="5"/>
          <c:tx>
            <c:strRef>
              <c:f>Sheet2!$BU$10</c:f>
              <c:strCache>
                <c:ptCount val="1"/>
                <c:pt idx="0">
                  <c:v>WL mod 2: 0.20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Sheet2!$BV$10:$BY$10</c:f>
              <c:numCache>
                <c:formatCode>0.000</c:formatCode>
                <c:ptCount val="4"/>
                <c:pt idx="0">
                  <c:v>70.259999999999906</c:v>
                </c:pt>
                <c:pt idx="1">
                  <c:v>71.479999999999905</c:v>
                </c:pt>
                <c:pt idx="2">
                  <c:v>71.559999999999903</c:v>
                </c:pt>
                <c:pt idx="3">
                  <c:v>71.22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0-4E14-8955-7CE003D7CBAD}"/>
            </c:ext>
          </c:extLst>
        </c:ser>
        <c:ser>
          <c:idx val="6"/>
          <c:order val="6"/>
          <c:tx>
            <c:strRef>
              <c:f>Sheet2!$BU$11</c:f>
              <c:strCache>
                <c:ptCount val="1"/>
                <c:pt idx="0">
                  <c:v>WL mod 2: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Sheet2!$BV$11:$BY$11</c:f>
              <c:numCache>
                <c:formatCode>0.000</c:formatCode>
                <c:ptCount val="4"/>
                <c:pt idx="0">
                  <c:v>69.319999999999993</c:v>
                </c:pt>
                <c:pt idx="1">
                  <c:v>70.66</c:v>
                </c:pt>
                <c:pt idx="2">
                  <c:v>70.66</c:v>
                </c:pt>
                <c:pt idx="3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0-4E14-8955-7CE003D7CBAD}"/>
            </c:ext>
          </c:extLst>
        </c:ser>
        <c:ser>
          <c:idx val="7"/>
          <c:order val="7"/>
          <c:tx>
            <c:strRef>
              <c:f>Sheet2!$BU$12</c:f>
              <c:strCache>
                <c:ptCount val="1"/>
                <c:pt idx="0">
                  <c:v>WL mod 3: 0.15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Sheet2!$BV$12:$BY$12</c:f>
              <c:numCache>
                <c:formatCode>0.000</c:formatCode>
                <c:ptCount val="4"/>
                <c:pt idx="1">
                  <c:v>72.16</c:v>
                </c:pt>
                <c:pt idx="2">
                  <c:v>71.58</c:v>
                </c:pt>
                <c:pt idx="3">
                  <c:v>72.28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0-4E14-8955-7CE003D7CBAD}"/>
            </c:ext>
          </c:extLst>
        </c:ser>
        <c:ser>
          <c:idx val="8"/>
          <c:order val="8"/>
          <c:tx>
            <c:strRef>
              <c:f>Sheet2!$BU$13</c:f>
              <c:strCache>
                <c:ptCount val="1"/>
                <c:pt idx="0">
                  <c:v>WL mod 3: 0.20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Sheet2!$BV$13:$BY$13</c:f>
              <c:numCache>
                <c:formatCode>0.000</c:formatCode>
                <c:ptCount val="4"/>
                <c:pt idx="1">
                  <c:v>72.3</c:v>
                </c:pt>
                <c:pt idx="2">
                  <c:v>72</c:v>
                </c:pt>
                <c:pt idx="3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E0-4E14-8955-7CE003D7CBAD}"/>
            </c:ext>
          </c:extLst>
        </c:ser>
        <c:ser>
          <c:idx val="9"/>
          <c:order val="9"/>
          <c:tx>
            <c:strRef>
              <c:f>Sheet2!$BU$14</c:f>
              <c:strCache>
                <c:ptCount val="1"/>
                <c:pt idx="0">
                  <c:v>WL mod 3: 0.25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Sheet2!$BV$14:$BY$14</c:f>
              <c:numCache>
                <c:formatCode>0.000</c:formatCode>
                <c:ptCount val="4"/>
                <c:pt idx="1">
                  <c:v>72.08</c:v>
                </c:pt>
                <c:pt idx="2">
                  <c:v>72.52</c:v>
                </c:pt>
                <c:pt idx="3">
                  <c:v>72.08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E0-4E14-8955-7CE003D7CBAD}"/>
            </c:ext>
          </c:extLst>
        </c:ser>
        <c:ser>
          <c:idx val="10"/>
          <c:order val="10"/>
          <c:tx>
            <c:strRef>
              <c:f>Sheet2!$BU$15</c:f>
              <c:strCache>
                <c:ptCount val="1"/>
                <c:pt idx="0">
                  <c:v>WL mod 4: 1-2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Sheet2!$BV$15:$BY$15</c:f>
              <c:numCache>
                <c:formatCode>0.000</c:formatCode>
                <c:ptCount val="4"/>
                <c:pt idx="1">
                  <c:v>56.519999999999897</c:v>
                </c:pt>
                <c:pt idx="2">
                  <c:v>57.319999999999901</c:v>
                </c:pt>
                <c:pt idx="3">
                  <c:v>56.759999999999899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E0-4E14-8955-7CE003D7CBAD}"/>
            </c:ext>
          </c:extLst>
        </c:ser>
        <c:ser>
          <c:idx val="11"/>
          <c:order val="11"/>
          <c:tx>
            <c:strRef>
              <c:f>Sheet2!$BU$16</c:f>
              <c:strCache>
                <c:ptCount val="1"/>
                <c:pt idx="0">
                  <c:v>WL mod 4: 1-3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Sheet2!$BV$16:$BY$16</c:f>
              <c:numCache>
                <c:formatCode>0.000</c:formatCode>
                <c:ptCount val="4"/>
                <c:pt idx="2">
                  <c:v>56.76</c:v>
                </c:pt>
                <c:pt idx="3">
                  <c:v>57.72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E0-4E14-8955-7CE003D7CBAD}"/>
            </c:ext>
          </c:extLst>
        </c:ser>
        <c:ser>
          <c:idx val="12"/>
          <c:order val="12"/>
          <c:tx>
            <c:strRef>
              <c:f>Sheet2!$BU$17</c:f>
              <c:strCache>
                <c:ptCount val="1"/>
                <c:pt idx="0">
                  <c:v>WL mod 4: 2-2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Sheet2!$BV$17:$BY$17</c:f>
              <c:numCache>
                <c:formatCode>0.000</c:formatCode>
                <c:ptCount val="4"/>
                <c:pt idx="2">
                  <c:v>72.939999999999898</c:v>
                </c:pt>
                <c:pt idx="3">
                  <c:v>73.239999999999995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E0-4E14-8955-7CE003D7CBAD}"/>
            </c:ext>
          </c:extLst>
        </c:ser>
        <c:ser>
          <c:idx val="13"/>
          <c:order val="13"/>
          <c:tx>
            <c:strRef>
              <c:f>Sheet2!$BU$18</c:f>
              <c:strCache>
                <c:ptCount val="1"/>
                <c:pt idx="0">
                  <c:v>WL mod 4: 2-3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Sheet2!$BV$18:$BY$18</c:f>
              <c:numCache>
                <c:formatCode>0.000</c:formatCode>
                <c:ptCount val="4"/>
                <c:pt idx="3">
                  <c:v>72.3599999999999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E0-4E14-8955-7CE003D7CBAD}"/>
            </c:ext>
          </c:extLst>
        </c:ser>
        <c:ser>
          <c:idx val="14"/>
          <c:order val="14"/>
          <c:tx>
            <c:strRef>
              <c:f>Sheet2!$BU$19</c:f>
              <c:strCache>
                <c:ptCount val="1"/>
                <c:pt idx="0">
                  <c:v>WL mod cycle: 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Sheet2!$BV$19:$BY$19</c:f>
              <c:numCache>
                <c:formatCode>0.000</c:formatCode>
                <c:ptCount val="4"/>
                <c:pt idx="0">
                  <c:v>73.540000000000006</c:v>
                </c:pt>
                <c:pt idx="1">
                  <c:v>72.64</c:v>
                </c:pt>
                <c:pt idx="2">
                  <c:v>72.08</c:v>
                </c:pt>
                <c:pt idx="3">
                  <c:v>72.56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E0-4E14-8955-7CE003D7CBAD}"/>
            </c:ext>
          </c:extLst>
        </c:ser>
        <c:ser>
          <c:idx val="15"/>
          <c:order val="15"/>
          <c:tx>
            <c:strRef>
              <c:f>Sheet2!$BU$20</c:f>
              <c:strCache>
                <c:ptCount val="1"/>
                <c:pt idx="0">
                  <c:v>WL mod cycle: 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Sheet2!$BV$20:$BY$20</c:f>
              <c:numCache>
                <c:formatCode>0.000</c:formatCode>
                <c:ptCount val="4"/>
                <c:pt idx="0">
                  <c:v>73.16</c:v>
                </c:pt>
                <c:pt idx="1">
                  <c:v>72.36</c:v>
                </c:pt>
                <c:pt idx="2">
                  <c:v>72.679999999999893</c:v>
                </c:pt>
                <c:pt idx="3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E0-4E14-8955-7CE003D7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5072"/>
        <c:axId val="87554592"/>
      </c:lineChart>
      <c:catAx>
        <c:axId val="87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4592"/>
        <c:crosses val="autoZero"/>
        <c:auto val="1"/>
        <c:lblAlgn val="ctr"/>
        <c:lblOffset val="100"/>
        <c:noMultiLvlLbl val="0"/>
      </c:catAx>
      <c:valAx>
        <c:axId val="8755459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(Sheet2!$A$2:$A$8,Sheet2!$A$16:$A$17)</c:f>
              <c:strCache>
                <c:ptCount val="9"/>
                <c:pt idx="0">
                  <c:v>WL OG</c:v>
                </c:pt>
                <c:pt idx="1">
                  <c:v>WL mod 1: 0.9</c:v>
                </c:pt>
                <c:pt idx="2">
                  <c:v>WL mod 1: 0.85</c:v>
                </c:pt>
                <c:pt idx="3">
                  <c:v>WL mod 1: 0.8</c:v>
                </c:pt>
                <c:pt idx="4">
                  <c:v>WL mod 2: 0.15</c:v>
                </c:pt>
                <c:pt idx="5">
                  <c:v>WL mod 2: 0.20</c:v>
                </c:pt>
                <c:pt idx="6">
                  <c:v>WL mod 2: 0.25</c:v>
                </c:pt>
                <c:pt idx="7">
                  <c:v>WL mod cycle: 5</c:v>
                </c:pt>
                <c:pt idx="8">
                  <c:v>WL mod cycle: 8</c:v>
                </c:pt>
              </c:strCache>
            </c:strRef>
          </c:cat>
          <c:val>
            <c:numRef>
              <c:f>(Sheet2!$B$2:$B$8,Sheet2!$B$16:$B$17)</c:f>
              <c:numCache>
                <c:formatCode>0.000</c:formatCode>
                <c:ptCount val="9"/>
                <c:pt idx="0">
                  <c:v>94.65</c:v>
                </c:pt>
                <c:pt idx="1">
                  <c:v>94.41</c:v>
                </c:pt>
                <c:pt idx="2">
                  <c:v>89.42</c:v>
                </c:pt>
                <c:pt idx="3">
                  <c:v>88.31</c:v>
                </c:pt>
                <c:pt idx="4">
                  <c:v>93.22</c:v>
                </c:pt>
                <c:pt idx="5">
                  <c:v>94.36</c:v>
                </c:pt>
                <c:pt idx="6">
                  <c:v>91.929999999999893</c:v>
                </c:pt>
                <c:pt idx="7">
                  <c:v>94.16</c:v>
                </c:pt>
                <c:pt idx="8">
                  <c:v>94.1099999999999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2-4042-A8E3-CEEC380D64E6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PROTEINS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(Sheet2!$E$2:$E$8,Sheet2!$E$16:$E$17)</c:f>
              <c:numCache>
                <c:formatCode>0.000</c:formatCode>
                <c:ptCount val="9"/>
                <c:pt idx="0">
                  <c:v>71.627252252252205</c:v>
                </c:pt>
                <c:pt idx="1">
                  <c:v>67.979890604890599</c:v>
                </c:pt>
                <c:pt idx="2">
                  <c:v>66.595720720720706</c:v>
                </c:pt>
                <c:pt idx="3">
                  <c:v>62.949806949806899</c:v>
                </c:pt>
                <c:pt idx="4">
                  <c:v>70.222972972972897</c:v>
                </c:pt>
                <c:pt idx="5">
                  <c:v>71.861003861003795</c:v>
                </c:pt>
                <c:pt idx="6">
                  <c:v>71.211229086228997</c:v>
                </c:pt>
                <c:pt idx="7">
                  <c:v>72.449163449163393</c:v>
                </c:pt>
                <c:pt idx="8">
                  <c:v>72.866795366795301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62-4042-A8E3-CEEC380D64E6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MUTAG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(Sheet2!$H$2:$H$8,Sheet2!$H$16:$H$17)</c:f>
              <c:numCache>
                <c:formatCode>0.000</c:formatCode>
                <c:ptCount val="9"/>
                <c:pt idx="0">
                  <c:v>84.742690058479496</c:v>
                </c:pt>
                <c:pt idx="1">
                  <c:v>84.8888888888888</c:v>
                </c:pt>
                <c:pt idx="2">
                  <c:v>72.713450292397596</c:v>
                </c:pt>
                <c:pt idx="3">
                  <c:v>72.853801169590596</c:v>
                </c:pt>
                <c:pt idx="4">
                  <c:v>84.099415204678294</c:v>
                </c:pt>
                <c:pt idx="5">
                  <c:v>86.614035087719301</c:v>
                </c:pt>
                <c:pt idx="6">
                  <c:v>85.1929824561403</c:v>
                </c:pt>
                <c:pt idx="7">
                  <c:v>82.5555555555555</c:v>
                </c:pt>
                <c:pt idx="8">
                  <c:v>84.584795321637401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62-4042-A8E3-CEEC380D64E6}"/>
            </c:ext>
          </c:extLst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COIL-DEL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(Sheet2!$K$2:$K$8,Sheet2!$K$16:$K$17)</c:f>
              <c:numCache>
                <c:formatCode>0.000</c:formatCode>
                <c:ptCount val="9"/>
                <c:pt idx="0">
                  <c:v>9.8307692307692296</c:v>
                </c:pt>
                <c:pt idx="1">
                  <c:v>7.8461538461538396</c:v>
                </c:pt>
                <c:pt idx="2">
                  <c:v>5.3076923076923004</c:v>
                </c:pt>
                <c:pt idx="3">
                  <c:v>6.2153846153846102</c:v>
                </c:pt>
                <c:pt idx="4">
                  <c:v>1.3230769230769199</c:v>
                </c:pt>
                <c:pt idx="5">
                  <c:v>1.3282051282051199</c:v>
                </c:pt>
                <c:pt idx="6">
                  <c:v>1.3846153846153799</c:v>
                </c:pt>
                <c:pt idx="7">
                  <c:v>9.6820512820512796</c:v>
                </c:pt>
                <c:pt idx="8">
                  <c:v>9.6974358974358896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62-4042-A8E3-CEEC380D64E6}"/>
            </c:ext>
          </c:extLst>
        </c:ser>
        <c:ser>
          <c:idx val="4"/>
          <c:order val="4"/>
          <c:tx>
            <c:strRef>
              <c:f>Sheet2!$N$1</c:f>
              <c:strCache>
                <c:ptCount val="1"/>
                <c:pt idx="0">
                  <c:v>NCI1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(Sheet2!$N$2:$N$8,Sheet2!$N$16:$N$17)</c:f>
              <c:numCache>
                <c:formatCode>0.000</c:formatCode>
                <c:ptCount val="9"/>
                <c:pt idx="0">
                  <c:v>72</c:v>
                </c:pt>
                <c:pt idx="1">
                  <c:v>71.153284671532802</c:v>
                </c:pt>
                <c:pt idx="2">
                  <c:v>71.221411192214106</c:v>
                </c:pt>
                <c:pt idx="3">
                  <c:v>71.318734793187303</c:v>
                </c:pt>
                <c:pt idx="4">
                  <c:v>69.620437956204299</c:v>
                </c:pt>
                <c:pt idx="5">
                  <c:v>69.425790754257903</c:v>
                </c:pt>
                <c:pt idx="6">
                  <c:v>68.228710462287097</c:v>
                </c:pt>
                <c:pt idx="7">
                  <c:v>71.313868613138595</c:v>
                </c:pt>
                <c:pt idx="8">
                  <c:v>71.255474452554694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62-4042-A8E3-CEEC380D64E6}"/>
            </c:ext>
          </c:extLst>
        </c:ser>
        <c:ser>
          <c:idx val="5"/>
          <c:order val="5"/>
          <c:tx>
            <c:strRef>
              <c:f>Sheet2!$Q$1</c:f>
              <c:strCache>
                <c:ptCount val="1"/>
                <c:pt idx="0">
                  <c:v>COLLAB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(Sheet2!$Q$2:$Q$8,Sheet2!$Q$16:$Q$17)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62-4042-A8E3-CEEC380D64E6}"/>
            </c:ext>
          </c:extLst>
        </c:ser>
        <c:ser>
          <c:idx val="6"/>
          <c:order val="6"/>
          <c:tx>
            <c:strRef>
              <c:f>Sheet2!$T$1</c:f>
              <c:strCache>
                <c:ptCount val="1"/>
                <c:pt idx="0">
                  <c:v>IMDB-Binary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(Sheet2!$T$2:$T$8,Sheet2!$T$16:$T$17)</c:f>
              <c:numCache>
                <c:formatCode>0.000</c:formatCode>
                <c:ptCount val="9"/>
                <c:pt idx="0">
                  <c:v>72.42</c:v>
                </c:pt>
                <c:pt idx="1">
                  <c:v>66.38</c:v>
                </c:pt>
                <c:pt idx="2">
                  <c:v>68.959999999999994</c:v>
                </c:pt>
                <c:pt idx="3">
                  <c:v>63.36</c:v>
                </c:pt>
                <c:pt idx="4">
                  <c:v>71.599999999999994</c:v>
                </c:pt>
                <c:pt idx="5">
                  <c:v>70.259999999999906</c:v>
                </c:pt>
                <c:pt idx="6">
                  <c:v>69.319999999999993</c:v>
                </c:pt>
                <c:pt idx="7">
                  <c:v>73.540000000000006</c:v>
                </c:pt>
                <c:pt idx="8">
                  <c:v>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62-4042-A8E3-CEEC380D64E6}"/>
            </c:ext>
          </c:extLst>
        </c:ser>
        <c:ser>
          <c:idx val="7"/>
          <c:order val="7"/>
          <c:tx>
            <c:strRef>
              <c:f>Sheet2!$W$1</c:f>
              <c:strCache>
                <c:ptCount val="1"/>
                <c:pt idx="0">
                  <c:v>Syntheticnew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(Sheet2!$W$2:$W$8,Sheet2!$W$16:$W$17)</c:f>
              <c:numCache>
                <c:formatCode>0.000</c:formatCode>
                <c:ptCount val="9"/>
                <c:pt idx="0">
                  <c:v>55.733333333333299</c:v>
                </c:pt>
                <c:pt idx="1">
                  <c:v>45.866666666666603</c:v>
                </c:pt>
                <c:pt idx="2">
                  <c:v>44.933333333333302</c:v>
                </c:pt>
                <c:pt idx="3">
                  <c:v>44</c:v>
                </c:pt>
                <c:pt idx="4">
                  <c:v>49.3333333333333</c:v>
                </c:pt>
                <c:pt idx="5">
                  <c:v>45.266666666666602</c:v>
                </c:pt>
                <c:pt idx="6">
                  <c:v>47.266666666666602</c:v>
                </c:pt>
                <c:pt idx="7">
                  <c:v>57.3333333333333</c:v>
                </c:pt>
                <c:pt idx="8">
                  <c:v>50.466666666666598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62-4042-A8E3-CEEC380D64E6}"/>
            </c:ext>
          </c:extLst>
        </c:ser>
        <c:ser>
          <c:idx val="8"/>
          <c:order val="8"/>
          <c:tx>
            <c:strRef>
              <c:f>Sheet2!$Z$1</c:f>
              <c:strCache>
                <c:ptCount val="1"/>
                <c:pt idx="0">
                  <c:v>Mutagenicity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(Sheet2!$Z$2:$Z$8,Sheet2!$Z$16:$Z$17)</c:f>
              <c:numCache>
                <c:formatCode>0.000</c:formatCode>
                <c:ptCount val="9"/>
                <c:pt idx="0">
                  <c:v>78.515309543321095</c:v>
                </c:pt>
                <c:pt idx="1">
                  <c:v>76.357286533774598</c:v>
                </c:pt>
                <c:pt idx="2">
                  <c:v>74.756920424431399</c:v>
                </c:pt>
                <c:pt idx="3">
                  <c:v>70.159555560285597</c:v>
                </c:pt>
                <c:pt idx="4">
                  <c:v>78.219921031065994</c:v>
                </c:pt>
                <c:pt idx="5">
                  <c:v>78.446099977650206</c:v>
                </c:pt>
                <c:pt idx="6">
                  <c:v>74.539787784293395</c:v>
                </c:pt>
                <c:pt idx="7">
                  <c:v>78.363246453315696</c:v>
                </c:pt>
                <c:pt idx="8">
                  <c:v>78.4412894711635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62-4042-A8E3-CEEC380D6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7840576"/>
        <c:axId val="1695232768"/>
      </c:barChart>
      <c:catAx>
        <c:axId val="16778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32768"/>
        <c:crosses val="autoZero"/>
        <c:auto val="1"/>
        <c:lblAlgn val="ctr"/>
        <c:lblOffset val="100"/>
        <c:noMultiLvlLbl val="0"/>
      </c:catAx>
      <c:valAx>
        <c:axId val="1695232768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677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0</xdr:row>
      <xdr:rowOff>4762</xdr:rowOff>
    </xdr:from>
    <xdr:to>
      <xdr:col>58</xdr:col>
      <xdr:colOff>367393</xdr:colOff>
      <xdr:row>17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2D516-4B66-0C4D-09FD-E7EE949D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612320</xdr:colOff>
      <xdr:row>17</xdr:row>
      <xdr:rowOff>0</xdr:rowOff>
    </xdr:from>
    <xdr:to>
      <xdr:col>62</xdr:col>
      <xdr:colOff>380999</xdr:colOff>
      <xdr:row>34</xdr:row>
      <xdr:rowOff>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03846-758B-4579-9C0B-57BCB8D68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489857</xdr:colOff>
      <xdr:row>20</xdr:row>
      <xdr:rowOff>138792</xdr:rowOff>
    </xdr:from>
    <xdr:to>
      <xdr:col>78</xdr:col>
      <xdr:colOff>142874</xdr:colOff>
      <xdr:row>42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C8AB8-951D-2C49-C310-AA7C213B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</xdr:row>
      <xdr:rowOff>23811</xdr:rowOff>
    </xdr:from>
    <xdr:to>
      <xdr:col>14</xdr:col>
      <xdr:colOff>142875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DD102-4E87-D383-13F5-BEF8162C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8F10-8CBC-49FD-BB4D-68714BF7CEEC}">
  <dimension ref="A1:K84"/>
  <sheetViews>
    <sheetView zoomScale="85" zoomScaleNormal="85" workbookViewId="0">
      <pane ySplit="1" topLeftCell="A29" activePane="bottomLeft" state="frozen"/>
      <selection pane="bottomLeft" activeCell="C64" sqref="C64"/>
    </sheetView>
  </sheetViews>
  <sheetFormatPr defaultRowHeight="15" x14ac:dyDescent="0.25"/>
  <cols>
    <col min="1" max="1" width="18.85546875" bestFit="1" customWidth="1"/>
    <col min="2" max="3" width="55.140625" bestFit="1" customWidth="1"/>
    <col min="4" max="4" width="56.140625" bestFit="1" customWidth="1"/>
    <col min="5" max="5" width="60.140625" bestFit="1" customWidth="1"/>
    <col min="6" max="6" width="56" bestFit="1" customWidth="1"/>
    <col min="7" max="7" width="9.140625" customWidth="1"/>
    <col min="8" max="9" width="55.140625" bestFit="1" customWidth="1"/>
    <col min="10" max="10" width="59.28515625" bestFit="1" customWidth="1"/>
    <col min="11" max="11" width="61.7109375" customWidth="1"/>
  </cols>
  <sheetData>
    <row r="1" spans="1:11" x14ac:dyDescent="0.25">
      <c r="A1" t="s">
        <v>0</v>
      </c>
      <c r="B1" t="s">
        <v>17</v>
      </c>
      <c r="C1" t="s">
        <v>18</v>
      </c>
      <c r="D1" t="s">
        <v>19</v>
      </c>
      <c r="E1" t="s">
        <v>24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332</v>
      </c>
    </row>
    <row r="2" spans="1:11" x14ac:dyDescent="0.25">
      <c r="A2" t="s">
        <v>1</v>
      </c>
      <c r="B2" t="s">
        <v>48</v>
      </c>
      <c r="C2" t="s">
        <v>275</v>
      </c>
      <c r="D2" t="s">
        <v>276</v>
      </c>
      <c r="E2" s="5" t="s">
        <v>211</v>
      </c>
      <c r="F2" t="s">
        <v>379</v>
      </c>
      <c r="G2" t="s">
        <v>56</v>
      </c>
      <c r="H2" t="s">
        <v>323</v>
      </c>
      <c r="I2" t="s">
        <v>396</v>
      </c>
      <c r="J2" t="s">
        <v>322</v>
      </c>
      <c r="K2" t="s">
        <v>334</v>
      </c>
    </row>
    <row r="3" spans="1:11" x14ac:dyDescent="0.25">
      <c r="A3" t="s">
        <v>2</v>
      </c>
      <c r="B3" t="s">
        <v>49</v>
      </c>
      <c r="C3" t="s">
        <v>274</v>
      </c>
      <c r="D3" s="5" t="s">
        <v>175</v>
      </c>
      <c r="E3" s="5" t="s">
        <v>179</v>
      </c>
      <c r="F3" t="s">
        <v>177</v>
      </c>
      <c r="G3" t="s">
        <v>56</v>
      </c>
      <c r="H3" t="s">
        <v>324</v>
      </c>
      <c r="I3" t="s">
        <v>39</v>
      </c>
      <c r="J3" t="s">
        <v>327</v>
      </c>
      <c r="K3" t="s">
        <v>337</v>
      </c>
    </row>
    <row r="4" spans="1:11" x14ac:dyDescent="0.25">
      <c r="A4" t="s">
        <v>3</v>
      </c>
      <c r="B4" t="s">
        <v>51</v>
      </c>
      <c r="C4" t="s">
        <v>273</v>
      </c>
      <c r="D4" t="s">
        <v>174</v>
      </c>
      <c r="E4" t="s">
        <v>186</v>
      </c>
      <c r="F4" t="s">
        <v>183</v>
      </c>
      <c r="G4" t="s">
        <v>56</v>
      </c>
      <c r="H4" t="s">
        <v>325</v>
      </c>
      <c r="I4" t="s">
        <v>40</v>
      </c>
      <c r="J4" t="s">
        <v>331</v>
      </c>
      <c r="K4" t="s">
        <v>335</v>
      </c>
    </row>
    <row r="5" spans="1:11" x14ac:dyDescent="0.25">
      <c r="A5" t="s">
        <v>4</v>
      </c>
      <c r="B5" t="s">
        <v>54</v>
      </c>
      <c r="C5" s="5" t="s">
        <v>272</v>
      </c>
      <c r="D5" t="s">
        <v>173</v>
      </c>
      <c r="E5" t="s">
        <v>176</v>
      </c>
      <c r="F5" t="s">
        <v>192</v>
      </c>
      <c r="G5" t="s">
        <v>56</v>
      </c>
      <c r="H5" t="s">
        <v>326</v>
      </c>
      <c r="I5" t="s">
        <v>41</v>
      </c>
      <c r="J5" t="s">
        <v>333</v>
      </c>
      <c r="K5" t="s">
        <v>336</v>
      </c>
    </row>
    <row r="6" spans="1:11" x14ac:dyDescent="0.25">
      <c r="A6" t="s">
        <v>5</v>
      </c>
      <c r="B6" t="s">
        <v>55</v>
      </c>
      <c r="C6" s="5" t="s">
        <v>29</v>
      </c>
      <c r="D6" t="s">
        <v>30</v>
      </c>
      <c r="E6" t="s">
        <v>36</v>
      </c>
      <c r="F6" t="s">
        <v>33</v>
      </c>
      <c r="G6" t="s">
        <v>56</v>
      </c>
      <c r="H6" t="s">
        <v>328</v>
      </c>
      <c r="I6" s="5" t="s">
        <v>42</v>
      </c>
      <c r="J6" s="5" t="s">
        <v>45</v>
      </c>
      <c r="K6" t="s">
        <v>340</v>
      </c>
    </row>
    <row r="7" spans="1:11" x14ac:dyDescent="0.25">
      <c r="A7" t="s">
        <v>6</v>
      </c>
      <c r="B7" t="s">
        <v>50</v>
      </c>
      <c r="C7" s="5" t="s">
        <v>171</v>
      </c>
      <c r="D7" t="s">
        <v>31</v>
      </c>
      <c r="E7" t="s">
        <v>37</v>
      </c>
      <c r="F7" t="s">
        <v>34</v>
      </c>
      <c r="G7" t="s">
        <v>56</v>
      </c>
      <c r="H7" t="s">
        <v>329</v>
      </c>
      <c r="I7" t="s">
        <v>43</v>
      </c>
      <c r="J7" s="5" t="s">
        <v>46</v>
      </c>
      <c r="K7" t="s">
        <v>339</v>
      </c>
    </row>
    <row r="8" spans="1:11" x14ac:dyDescent="0.25">
      <c r="A8" t="s">
        <v>7</v>
      </c>
      <c r="B8" t="s">
        <v>52</v>
      </c>
      <c r="C8" s="5" t="s">
        <v>172</v>
      </c>
      <c r="D8" t="s">
        <v>32</v>
      </c>
      <c r="E8" t="s">
        <v>38</v>
      </c>
      <c r="F8" t="s">
        <v>35</v>
      </c>
      <c r="G8" t="s">
        <v>56</v>
      </c>
      <c r="H8" s="5" t="s">
        <v>330</v>
      </c>
      <c r="I8" t="s">
        <v>44</v>
      </c>
      <c r="J8" s="5" t="s">
        <v>47</v>
      </c>
      <c r="K8" t="s">
        <v>338</v>
      </c>
    </row>
    <row r="9" spans="1:11" x14ac:dyDescent="0.25">
      <c r="A9" t="s">
        <v>8</v>
      </c>
      <c r="B9" t="s">
        <v>56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56</v>
      </c>
      <c r="I9" t="s">
        <v>56</v>
      </c>
      <c r="J9" t="s">
        <v>56</v>
      </c>
      <c r="K9" t="s">
        <v>56</v>
      </c>
    </row>
    <row r="10" spans="1:11" x14ac:dyDescent="0.25">
      <c r="A10" t="s">
        <v>9</v>
      </c>
      <c r="B10" t="s">
        <v>56</v>
      </c>
      <c r="C10" t="s">
        <v>56</v>
      </c>
      <c r="D10" t="s">
        <v>56</v>
      </c>
      <c r="E10" t="s">
        <v>56</v>
      </c>
      <c r="F10" t="s">
        <v>56</v>
      </c>
      <c r="G10" t="s">
        <v>56</v>
      </c>
      <c r="H10" t="s">
        <v>56</v>
      </c>
      <c r="I10" t="s">
        <v>56</v>
      </c>
      <c r="J10" t="s">
        <v>56</v>
      </c>
      <c r="K10" t="s">
        <v>56</v>
      </c>
    </row>
    <row r="11" spans="1:11" x14ac:dyDescent="0.25">
      <c r="A11" t="s">
        <v>10</v>
      </c>
      <c r="B11" t="s">
        <v>56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 t="s">
        <v>56</v>
      </c>
    </row>
    <row r="12" spans="1:11" x14ac:dyDescent="0.25">
      <c r="A12" t="s">
        <v>11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56</v>
      </c>
      <c r="H12" t="s">
        <v>56</v>
      </c>
      <c r="I12" t="s">
        <v>56</v>
      </c>
      <c r="J12" t="s">
        <v>56</v>
      </c>
      <c r="K12" t="s">
        <v>56</v>
      </c>
    </row>
    <row r="13" spans="1:11" x14ac:dyDescent="0.25">
      <c r="A13" t="s">
        <v>12</v>
      </c>
      <c r="B13" t="s">
        <v>56</v>
      </c>
      <c r="C13" t="s">
        <v>56</v>
      </c>
      <c r="D13" t="s">
        <v>56</v>
      </c>
      <c r="E13" t="s">
        <v>56</v>
      </c>
      <c r="F13" t="s">
        <v>56</v>
      </c>
      <c r="G13" t="s">
        <v>56</v>
      </c>
      <c r="H13" t="s">
        <v>56</v>
      </c>
      <c r="I13" t="s">
        <v>56</v>
      </c>
      <c r="J13" t="s">
        <v>56</v>
      </c>
      <c r="K13" t="s">
        <v>56</v>
      </c>
    </row>
    <row r="14" spans="1:11" x14ac:dyDescent="0.25">
      <c r="A14" t="s">
        <v>13</v>
      </c>
      <c r="B14" t="s">
        <v>56</v>
      </c>
      <c r="C14" t="s">
        <v>56</v>
      </c>
      <c r="D14" t="s">
        <v>56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</row>
    <row r="15" spans="1:11" x14ac:dyDescent="0.25">
      <c r="A15" t="s">
        <v>14</v>
      </c>
      <c r="B15" t="s">
        <v>56</v>
      </c>
      <c r="C15" t="s">
        <v>56</v>
      </c>
      <c r="D15" t="s">
        <v>56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</row>
    <row r="16" spans="1:11" x14ac:dyDescent="0.25">
      <c r="A16" t="s">
        <v>15</v>
      </c>
      <c r="B16" t="s">
        <v>57</v>
      </c>
      <c r="C16" s="5" t="s">
        <v>58</v>
      </c>
      <c r="D16" s="5" t="s">
        <v>59</v>
      </c>
      <c r="E16" s="5" t="s">
        <v>60</v>
      </c>
      <c r="F16" s="5" t="s">
        <v>61</v>
      </c>
      <c r="H16" s="5" t="s">
        <v>159</v>
      </c>
      <c r="I16" s="5" t="s">
        <v>160</v>
      </c>
      <c r="J16" s="5" t="s">
        <v>162</v>
      </c>
      <c r="K16" t="s">
        <v>341</v>
      </c>
    </row>
    <row r="17" spans="1:11" x14ac:dyDescent="0.25">
      <c r="A17" t="s">
        <v>16</v>
      </c>
      <c r="B17" t="s">
        <v>180</v>
      </c>
      <c r="C17" t="s">
        <v>181</v>
      </c>
      <c r="D17" t="s">
        <v>182</v>
      </c>
      <c r="E17" t="s">
        <v>187</v>
      </c>
      <c r="F17" t="s">
        <v>188</v>
      </c>
      <c r="H17" t="s">
        <v>189</v>
      </c>
      <c r="I17" s="5" t="s">
        <v>190</v>
      </c>
      <c r="J17" t="s">
        <v>191</v>
      </c>
      <c r="K17" t="s">
        <v>342</v>
      </c>
    </row>
    <row r="18" spans="1:11" x14ac:dyDescent="0.25">
      <c r="A18" t="s">
        <v>26</v>
      </c>
      <c r="B18" t="s">
        <v>17</v>
      </c>
      <c r="C18" t="s">
        <v>18</v>
      </c>
      <c r="D18" t="s">
        <v>19</v>
      </c>
      <c r="E18" t="s">
        <v>24</v>
      </c>
      <c r="F18" t="s">
        <v>20</v>
      </c>
      <c r="G18" t="s">
        <v>21</v>
      </c>
      <c r="H18" t="s">
        <v>22</v>
      </c>
      <c r="I18" t="s">
        <v>23</v>
      </c>
      <c r="J18" t="s">
        <v>25</v>
      </c>
    </row>
    <row r="19" spans="1:11" x14ac:dyDescent="0.25">
      <c r="A19" t="s">
        <v>1</v>
      </c>
      <c r="B19" t="s">
        <v>86</v>
      </c>
      <c r="C19" s="5" t="s">
        <v>53</v>
      </c>
      <c r="D19" t="s">
        <v>121</v>
      </c>
      <c r="E19" t="s">
        <v>210</v>
      </c>
      <c r="F19" t="s">
        <v>413</v>
      </c>
      <c r="H19" t="s">
        <v>72</v>
      </c>
      <c r="I19" t="s">
        <v>78</v>
      </c>
      <c r="J19" t="s">
        <v>114</v>
      </c>
      <c r="K19" t="s">
        <v>352</v>
      </c>
    </row>
    <row r="20" spans="1:11" x14ac:dyDescent="0.25">
      <c r="A20" t="s">
        <v>2</v>
      </c>
      <c r="B20" t="s">
        <v>87</v>
      </c>
      <c r="C20" t="s">
        <v>389</v>
      </c>
      <c r="D20" t="s">
        <v>122</v>
      </c>
      <c r="E20" t="s">
        <v>277</v>
      </c>
      <c r="F20" t="s">
        <v>414</v>
      </c>
      <c r="H20" t="s">
        <v>385</v>
      </c>
      <c r="I20" t="s">
        <v>393</v>
      </c>
      <c r="J20" t="s">
        <v>368</v>
      </c>
      <c r="K20" t="s">
        <v>346</v>
      </c>
    </row>
    <row r="21" spans="1:11" x14ac:dyDescent="0.25">
      <c r="A21" t="s">
        <v>3</v>
      </c>
      <c r="B21" t="s">
        <v>194</v>
      </c>
      <c r="C21" t="s">
        <v>390</v>
      </c>
      <c r="D21" t="s">
        <v>123</v>
      </c>
      <c r="E21" t="s">
        <v>279</v>
      </c>
      <c r="F21" t="s">
        <v>415</v>
      </c>
      <c r="H21" t="s">
        <v>386</v>
      </c>
      <c r="I21" t="s">
        <v>395</v>
      </c>
      <c r="J21" t="s">
        <v>356</v>
      </c>
      <c r="K21" t="s">
        <v>347</v>
      </c>
    </row>
    <row r="22" spans="1:11" x14ac:dyDescent="0.25">
      <c r="A22" t="s">
        <v>4</v>
      </c>
      <c r="B22" t="s">
        <v>195</v>
      </c>
      <c r="C22" s="6" t="s">
        <v>388</v>
      </c>
      <c r="D22" s="5" t="s">
        <v>193</v>
      </c>
      <c r="E22" t="s">
        <v>278</v>
      </c>
      <c r="F22" t="s">
        <v>416</v>
      </c>
      <c r="H22" t="s">
        <v>387</v>
      </c>
      <c r="I22" t="s">
        <v>394</v>
      </c>
      <c r="J22" t="s">
        <v>344</v>
      </c>
      <c r="K22" t="s">
        <v>348</v>
      </c>
    </row>
    <row r="23" spans="1:11" x14ac:dyDescent="0.25">
      <c r="A23" t="s">
        <v>5</v>
      </c>
      <c r="B23" t="s">
        <v>198</v>
      </c>
      <c r="C23" t="s">
        <v>167</v>
      </c>
      <c r="D23" t="s">
        <v>124</v>
      </c>
      <c r="E23" s="5" t="s">
        <v>65</v>
      </c>
      <c r="F23" t="s">
        <v>417</v>
      </c>
      <c r="H23" t="s">
        <v>73</v>
      </c>
      <c r="I23" t="s">
        <v>79</v>
      </c>
      <c r="J23" t="s">
        <v>115</v>
      </c>
      <c r="K23" t="s">
        <v>349</v>
      </c>
    </row>
    <row r="24" spans="1:11" x14ac:dyDescent="0.25">
      <c r="A24" t="s">
        <v>6</v>
      </c>
      <c r="B24" t="s">
        <v>197</v>
      </c>
      <c r="C24" t="s">
        <v>169</v>
      </c>
      <c r="D24" t="s">
        <v>63</v>
      </c>
      <c r="E24" s="5" t="s">
        <v>66</v>
      </c>
      <c r="F24" t="s">
        <v>418</v>
      </c>
      <c r="H24" t="s">
        <v>74</v>
      </c>
      <c r="I24" t="s">
        <v>80</v>
      </c>
      <c r="J24" t="s">
        <v>116</v>
      </c>
      <c r="K24" t="s">
        <v>350</v>
      </c>
    </row>
    <row r="25" spans="1:11" x14ac:dyDescent="0.25">
      <c r="A25" t="s">
        <v>7</v>
      </c>
      <c r="B25" t="s">
        <v>196</v>
      </c>
      <c r="C25" t="s">
        <v>62</v>
      </c>
      <c r="D25" t="s">
        <v>64</v>
      </c>
      <c r="E25" s="5" t="s">
        <v>67</v>
      </c>
      <c r="F25" t="s">
        <v>419</v>
      </c>
      <c r="H25" t="s">
        <v>75</v>
      </c>
      <c r="I25" t="s">
        <v>81</v>
      </c>
      <c r="J25" t="s">
        <v>376</v>
      </c>
      <c r="K25" t="s">
        <v>351</v>
      </c>
    </row>
    <row r="26" spans="1:11" x14ac:dyDescent="0.25">
      <c r="A26" t="s">
        <v>8</v>
      </c>
      <c r="B26" t="s">
        <v>199</v>
      </c>
      <c r="C26" t="s">
        <v>165</v>
      </c>
      <c r="D26" t="s">
        <v>125</v>
      </c>
      <c r="E26" s="5" t="s">
        <v>68</v>
      </c>
      <c r="F26" t="s">
        <v>420</v>
      </c>
      <c r="H26" t="s">
        <v>76</v>
      </c>
      <c r="I26" t="s">
        <v>82</v>
      </c>
      <c r="J26" t="s">
        <v>117</v>
      </c>
      <c r="K26" t="s">
        <v>353</v>
      </c>
    </row>
    <row r="27" spans="1:11" x14ac:dyDescent="0.25">
      <c r="A27" t="s">
        <v>9</v>
      </c>
      <c r="B27" t="s">
        <v>200</v>
      </c>
      <c r="C27" t="s">
        <v>164</v>
      </c>
      <c r="D27" t="s">
        <v>126</v>
      </c>
      <c r="E27" s="5" t="s">
        <v>69</v>
      </c>
      <c r="F27" t="s">
        <v>421</v>
      </c>
      <c r="H27" t="s">
        <v>77</v>
      </c>
      <c r="I27" t="s">
        <v>83</v>
      </c>
      <c r="J27" t="s">
        <v>118</v>
      </c>
      <c r="K27" t="s">
        <v>354</v>
      </c>
    </row>
    <row r="28" spans="1:11" x14ac:dyDescent="0.25">
      <c r="A28" t="s">
        <v>10</v>
      </c>
      <c r="B28" t="s">
        <v>201</v>
      </c>
      <c r="C28" t="s">
        <v>163</v>
      </c>
      <c r="D28" t="s">
        <v>127</v>
      </c>
      <c r="E28" s="5" t="s">
        <v>70</v>
      </c>
      <c r="F28" t="s">
        <v>422</v>
      </c>
      <c r="H28" t="s">
        <v>383</v>
      </c>
      <c r="I28" t="s">
        <v>84</v>
      </c>
      <c r="J28" t="s">
        <v>119</v>
      </c>
      <c r="K28" t="s">
        <v>355</v>
      </c>
    </row>
    <row r="29" spans="1:11" x14ac:dyDescent="0.25">
      <c r="A29" t="s">
        <v>11</v>
      </c>
      <c r="B29" t="s">
        <v>202</v>
      </c>
      <c r="C29" t="s">
        <v>161</v>
      </c>
      <c r="D29" t="s">
        <v>128</v>
      </c>
      <c r="E29" s="5" t="s">
        <v>71</v>
      </c>
      <c r="F29" t="s">
        <v>423</v>
      </c>
      <c r="H29" t="s">
        <v>384</v>
      </c>
      <c r="I29" t="s">
        <v>85</v>
      </c>
      <c r="J29" t="s">
        <v>120</v>
      </c>
      <c r="K29" t="s">
        <v>357</v>
      </c>
    </row>
    <row r="30" spans="1:11" x14ac:dyDescent="0.25">
      <c r="A30" t="s">
        <v>12</v>
      </c>
      <c r="B30" t="s">
        <v>56</v>
      </c>
      <c r="C30" t="s">
        <v>56</v>
      </c>
      <c r="D30" t="s">
        <v>56</v>
      </c>
      <c r="E30" t="s">
        <v>56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</row>
    <row r="31" spans="1:11" x14ac:dyDescent="0.25">
      <c r="A31" t="s">
        <v>13</v>
      </c>
      <c r="B31" t="s">
        <v>56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</row>
    <row r="32" spans="1:11" x14ac:dyDescent="0.25">
      <c r="A32" t="s">
        <v>14</v>
      </c>
      <c r="B32" t="s">
        <v>56</v>
      </c>
      <c r="C32" t="s">
        <v>56</v>
      </c>
      <c r="D32" t="s">
        <v>56</v>
      </c>
      <c r="E32" t="s">
        <v>56</v>
      </c>
      <c r="F32" t="s">
        <v>56</v>
      </c>
      <c r="G32" t="s">
        <v>56</v>
      </c>
      <c r="H32" t="s">
        <v>56</v>
      </c>
      <c r="I32" t="s">
        <v>56</v>
      </c>
      <c r="J32" t="s">
        <v>56</v>
      </c>
    </row>
    <row r="33" spans="1:11" x14ac:dyDescent="0.25">
      <c r="A33" t="s">
        <v>15</v>
      </c>
      <c r="B33" t="s">
        <v>203</v>
      </c>
      <c r="C33" t="s">
        <v>382</v>
      </c>
      <c r="D33" s="5" t="s">
        <v>206</v>
      </c>
      <c r="E33" t="s">
        <v>209</v>
      </c>
      <c r="F33" t="s">
        <v>424</v>
      </c>
      <c r="H33" t="s">
        <v>271</v>
      </c>
      <c r="I33" t="s">
        <v>375</v>
      </c>
      <c r="J33" t="s">
        <v>378</v>
      </c>
      <c r="K33" t="s">
        <v>345</v>
      </c>
    </row>
    <row r="34" spans="1:11" x14ac:dyDescent="0.25">
      <c r="A34" t="s">
        <v>16</v>
      </c>
      <c r="B34" t="s">
        <v>204</v>
      </c>
      <c r="C34" t="s">
        <v>205</v>
      </c>
      <c r="D34" s="5" t="s">
        <v>207</v>
      </c>
      <c r="E34" t="s">
        <v>208</v>
      </c>
      <c r="F34" s="7" t="s">
        <v>425</v>
      </c>
      <c r="H34" t="s">
        <v>270</v>
      </c>
      <c r="I34" t="s">
        <v>374</v>
      </c>
      <c r="J34" t="s">
        <v>377</v>
      </c>
      <c r="K34" t="s">
        <v>343</v>
      </c>
    </row>
    <row r="35" spans="1:11" x14ac:dyDescent="0.25">
      <c r="A35" t="s">
        <v>27</v>
      </c>
      <c r="B35" t="s">
        <v>17</v>
      </c>
      <c r="C35" t="s">
        <v>18</v>
      </c>
      <c r="D35" t="s">
        <v>19</v>
      </c>
      <c r="E35" t="s">
        <v>24</v>
      </c>
      <c r="F35" t="s">
        <v>20</v>
      </c>
      <c r="G35" t="s">
        <v>21</v>
      </c>
      <c r="H35" t="s">
        <v>22</v>
      </c>
      <c r="I35" t="s">
        <v>23</v>
      </c>
      <c r="J35" t="s">
        <v>25</v>
      </c>
    </row>
    <row r="36" spans="1:11" x14ac:dyDescent="0.25">
      <c r="A36" t="s">
        <v>1</v>
      </c>
      <c r="B36" t="s">
        <v>129</v>
      </c>
      <c r="C36" t="s">
        <v>138</v>
      </c>
      <c r="D36" t="s">
        <v>146</v>
      </c>
      <c r="H36" t="s">
        <v>240</v>
      </c>
      <c r="I36" t="s">
        <v>285</v>
      </c>
      <c r="K36" t="s">
        <v>361</v>
      </c>
    </row>
    <row r="37" spans="1:11" x14ac:dyDescent="0.25">
      <c r="A37" t="s">
        <v>2</v>
      </c>
      <c r="B37" t="s">
        <v>130</v>
      </c>
      <c r="C37" t="s">
        <v>139</v>
      </c>
      <c r="D37" t="s">
        <v>147</v>
      </c>
      <c r="H37" t="s">
        <v>241</v>
      </c>
      <c r="I37" t="s">
        <v>288</v>
      </c>
      <c r="K37" t="s">
        <v>364</v>
      </c>
    </row>
    <row r="38" spans="1:11" x14ac:dyDescent="0.25">
      <c r="A38" t="s">
        <v>3</v>
      </c>
      <c r="B38" t="s">
        <v>284</v>
      </c>
      <c r="C38" t="s">
        <v>391</v>
      </c>
      <c r="D38" t="s">
        <v>148</v>
      </c>
      <c r="H38" t="s">
        <v>244</v>
      </c>
      <c r="I38" t="s">
        <v>289</v>
      </c>
      <c r="K38" t="s">
        <v>363</v>
      </c>
    </row>
    <row r="39" spans="1:11" x14ac:dyDescent="0.25">
      <c r="A39" t="s">
        <v>4</v>
      </c>
      <c r="B39" t="s">
        <v>238</v>
      </c>
      <c r="C39" t="s">
        <v>392</v>
      </c>
      <c r="D39" t="s">
        <v>149</v>
      </c>
      <c r="H39" t="s">
        <v>245</v>
      </c>
      <c r="I39" t="s">
        <v>292</v>
      </c>
      <c r="K39" t="s">
        <v>362</v>
      </c>
    </row>
    <row r="40" spans="1:11" x14ac:dyDescent="0.25">
      <c r="A40" t="s">
        <v>5</v>
      </c>
      <c r="B40" t="s">
        <v>131</v>
      </c>
      <c r="C40" t="s">
        <v>140</v>
      </c>
      <c r="D40" t="s">
        <v>150</v>
      </c>
      <c r="H40" t="s">
        <v>248</v>
      </c>
      <c r="I40" t="s">
        <v>293</v>
      </c>
      <c r="K40" t="s">
        <v>365</v>
      </c>
    </row>
    <row r="41" spans="1:11" x14ac:dyDescent="0.25">
      <c r="A41" t="s">
        <v>6</v>
      </c>
      <c r="B41" t="s">
        <v>132</v>
      </c>
      <c r="C41" t="s">
        <v>141</v>
      </c>
      <c r="D41" t="s">
        <v>151</v>
      </c>
      <c r="H41" t="s">
        <v>249</v>
      </c>
      <c r="I41" t="s">
        <v>296</v>
      </c>
      <c r="K41" t="s">
        <v>366</v>
      </c>
    </row>
    <row r="42" spans="1:11" x14ac:dyDescent="0.25">
      <c r="A42" t="s">
        <v>7</v>
      </c>
      <c r="B42" t="s">
        <v>133</v>
      </c>
      <c r="C42" t="s">
        <v>142</v>
      </c>
      <c r="D42" t="s">
        <v>152</v>
      </c>
      <c r="H42" t="s">
        <v>252</v>
      </c>
      <c r="I42" t="s">
        <v>297</v>
      </c>
      <c r="K42" t="s">
        <v>367</v>
      </c>
    </row>
    <row r="43" spans="1:11" x14ac:dyDescent="0.25">
      <c r="A43" t="s">
        <v>8</v>
      </c>
      <c r="B43" t="s">
        <v>134</v>
      </c>
      <c r="C43" t="s">
        <v>143</v>
      </c>
      <c r="D43" t="s">
        <v>153</v>
      </c>
      <c r="H43" t="s">
        <v>253</v>
      </c>
      <c r="I43" t="s">
        <v>300</v>
      </c>
      <c r="K43" t="s">
        <v>369</v>
      </c>
    </row>
    <row r="44" spans="1:11" x14ac:dyDescent="0.25">
      <c r="A44" t="s">
        <v>9</v>
      </c>
      <c r="B44" t="s">
        <v>135</v>
      </c>
      <c r="C44" t="s">
        <v>164</v>
      </c>
      <c r="D44" t="s">
        <v>154</v>
      </c>
      <c r="H44" t="s">
        <v>256</v>
      </c>
      <c r="I44" t="s">
        <v>301</v>
      </c>
      <c r="K44" t="s">
        <v>370</v>
      </c>
    </row>
    <row r="45" spans="1:11" x14ac:dyDescent="0.25">
      <c r="A45" t="s">
        <v>10</v>
      </c>
      <c r="B45" t="s">
        <v>136</v>
      </c>
      <c r="C45" t="s">
        <v>144</v>
      </c>
      <c r="D45" t="s">
        <v>155</v>
      </c>
      <c r="H45" t="s">
        <v>257</v>
      </c>
      <c r="I45" t="s">
        <v>304</v>
      </c>
      <c r="K45" t="s">
        <v>371</v>
      </c>
    </row>
    <row r="46" spans="1:11" x14ac:dyDescent="0.25">
      <c r="A46" t="s">
        <v>11</v>
      </c>
      <c r="B46" t="s">
        <v>168</v>
      </c>
      <c r="C46" t="s">
        <v>170</v>
      </c>
      <c r="D46" t="s">
        <v>156</v>
      </c>
      <c r="H46" s="5" t="s">
        <v>268</v>
      </c>
      <c r="I46" t="s">
        <v>306</v>
      </c>
      <c r="K46" t="s">
        <v>358</v>
      </c>
    </row>
    <row r="47" spans="1:11" x14ac:dyDescent="0.25">
      <c r="A47" t="s">
        <v>12</v>
      </c>
      <c r="B47" t="s">
        <v>166</v>
      </c>
      <c r="C47" t="s">
        <v>178</v>
      </c>
      <c r="D47" t="s">
        <v>157</v>
      </c>
      <c r="H47" s="5" t="s">
        <v>269</v>
      </c>
      <c r="I47" t="s">
        <v>307</v>
      </c>
      <c r="K47" t="s">
        <v>359</v>
      </c>
    </row>
    <row r="48" spans="1:11" x14ac:dyDescent="0.25">
      <c r="A48" t="s">
        <v>13</v>
      </c>
      <c r="B48" t="s">
        <v>137</v>
      </c>
      <c r="C48" t="s">
        <v>145</v>
      </c>
      <c r="D48" t="s">
        <v>158</v>
      </c>
      <c r="H48" s="5" t="s">
        <v>267</v>
      </c>
      <c r="I48" t="s">
        <v>310</v>
      </c>
      <c r="K48" t="s">
        <v>360</v>
      </c>
    </row>
    <row r="49" spans="1:11" x14ac:dyDescent="0.25">
      <c r="A49" t="s">
        <v>14</v>
      </c>
      <c r="B49" t="s">
        <v>56</v>
      </c>
      <c r="C49" t="s">
        <v>56</v>
      </c>
      <c r="D49" t="s">
        <v>56</v>
      </c>
      <c r="E49" t="s">
        <v>56</v>
      </c>
      <c r="F49" t="s">
        <v>56</v>
      </c>
      <c r="G49" t="s">
        <v>56</v>
      </c>
      <c r="H49" t="s">
        <v>56</v>
      </c>
      <c r="I49" t="s">
        <v>56</v>
      </c>
      <c r="J49" t="s">
        <v>56</v>
      </c>
      <c r="K49" t="s">
        <v>56</v>
      </c>
    </row>
    <row r="50" spans="1:11" x14ac:dyDescent="0.25">
      <c r="A50" t="s">
        <v>15</v>
      </c>
      <c r="B50" t="s">
        <v>230</v>
      </c>
      <c r="C50" t="s">
        <v>236</v>
      </c>
      <c r="D50" t="s">
        <v>232</v>
      </c>
      <c r="H50" t="s">
        <v>265</v>
      </c>
      <c r="I50" t="s">
        <v>313</v>
      </c>
      <c r="K50" t="s">
        <v>372</v>
      </c>
    </row>
    <row r="51" spans="1:11" x14ac:dyDescent="0.25">
      <c r="A51" t="s">
        <v>16</v>
      </c>
      <c r="B51" t="s">
        <v>235</v>
      </c>
      <c r="C51" t="s">
        <v>237</v>
      </c>
      <c r="D51" t="s">
        <v>231</v>
      </c>
      <c r="H51" t="s">
        <v>266</v>
      </c>
      <c r="I51" t="s">
        <v>314</v>
      </c>
      <c r="K51" t="s">
        <v>373</v>
      </c>
    </row>
    <row r="52" spans="1:11" x14ac:dyDescent="0.25">
      <c r="A52" t="s">
        <v>28</v>
      </c>
      <c r="B52" t="s">
        <v>17</v>
      </c>
      <c r="C52" t="s">
        <v>18</v>
      </c>
      <c r="D52" t="s">
        <v>19</v>
      </c>
      <c r="E52" t="s">
        <v>24</v>
      </c>
      <c r="F52" t="s">
        <v>20</v>
      </c>
      <c r="G52" t="s">
        <v>21</v>
      </c>
      <c r="H52" t="s">
        <v>22</v>
      </c>
      <c r="I52" t="s">
        <v>23</v>
      </c>
      <c r="J52" t="s">
        <v>25</v>
      </c>
    </row>
    <row r="53" spans="1:11" x14ac:dyDescent="0.25">
      <c r="A53" t="s">
        <v>1</v>
      </c>
      <c r="B53" t="s">
        <v>88</v>
      </c>
      <c r="C53" t="s">
        <v>212</v>
      </c>
      <c r="D53" t="s">
        <v>100</v>
      </c>
      <c r="H53" t="s">
        <v>239</v>
      </c>
      <c r="I53" t="s">
        <v>286</v>
      </c>
      <c r="K53" t="s">
        <v>397</v>
      </c>
    </row>
    <row r="54" spans="1:11" x14ac:dyDescent="0.25">
      <c r="A54" t="s">
        <v>2</v>
      </c>
      <c r="B54" t="s">
        <v>89</v>
      </c>
      <c r="C54" t="s">
        <v>213</v>
      </c>
      <c r="D54" t="s">
        <v>101</v>
      </c>
      <c r="H54" t="s">
        <v>242</v>
      </c>
      <c r="I54" t="s">
        <v>287</v>
      </c>
      <c r="K54" t="s">
        <v>400</v>
      </c>
    </row>
    <row r="55" spans="1:11" x14ac:dyDescent="0.25">
      <c r="A55" t="s">
        <v>3</v>
      </c>
      <c r="B55" t="s">
        <v>284</v>
      </c>
      <c r="C55" t="s">
        <v>214</v>
      </c>
      <c r="D55" t="s">
        <v>102</v>
      </c>
      <c r="H55" t="s">
        <v>243</v>
      </c>
      <c r="I55" t="s">
        <v>290</v>
      </c>
      <c r="K55" t="s">
        <v>398</v>
      </c>
    </row>
    <row r="56" spans="1:11" x14ac:dyDescent="0.25">
      <c r="A56" t="s">
        <v>4</v>
      </c>
      <c r="B56" t="s">
        <v>283</v>
      </c>
      <c r="C56" t="s">
        <v>215</v>
      </c>
      <c r="D56" t="s">
        <v>103</v>
      </c>
      <c r="H56" t="s">
        <v>246</v>
      </c>
      <c r="I56" t="s">
        <v>291</v>
      </c>
      <c r="K56" t="s">
        <v>399</v>
      </c>
    </row>
    <row r="57" spans="1:11" x14ac:dyDescent="0.25">
      <c r="A57" t="s">
        <v>5</v>
      </c>
      <c r="B57" t="s">
        <v>90</v>
      </c>
      <c r="C57" t="s">
        <v>216</v>
      </c>
      <c r="D57" t="s">
        <v>104</v>
      </c>
      <c r="H57" t="s">
        <v>247</v>
      </c>
      <c r="I57" t="s">
        <v>294</v>
      </c>
      <c r="K57" t="s">
        <v>401</v>
      </c>
    </row>
    <row r="58" spans="1:11" x14ac:dyDescent="0.25">
      <c r="A58" t="s">
        <v>6</v>
      </c>
      <c r="B58" t="s">
        <v>91</v>
      </c>
      <c r="C58" t="s">
        <v>217</v>
      </c>
      <c r="D58" t="s">
        <v>105</v>
      </c>
      <c r="H58" t="s">
        <v>250</v>
      </c>
      <c r="I58" t="s">
        <v>295</v>
      </c>
      <c r="K58" t="s">
        <v>403</v>
      </c>
    </row>
    <row r="59" spans="1:11" x14ac:dyDescent="0.25">
      <c r="A59" t="s">
        <v>7</v>
      </c>
      <c r="B59" t="s">
        <v>92</v>
      </c>
      <c r="C59" t="s">
        <v>218</v>
      </c>
      <c r="D59" t="s">
        <v>106</v>
      </c>
      <c r="H59" t="s">
        <v>251</v>
      </c>
      <c r="I59" t="s">
        <v>298</v>
      </c>
      <c r="K59" t="s">
        <v>402</v>
      </c>
    </row>
    <row r="60" spans="1:11" x14ac:dyDescent="0.25">
      <c r="A60" t="s">
        <v>8</v>
      </c>
      <c r="B60" t="s">
        <v>93</v>
      </c>
      <c r="C60" t="s">
        <v>221</v>
      </c>
      <c r="D60" t="s">
        <v>107</v>
      </c>
      <c r="H60" t="s">
        <v>254</v>
      </c>
      <c r="I60" t="s">
        <v>299</v>
      </c>
      <c r="K60" t="s">
        <v>404</v>
      </c>
    </row>
    <row r="61" spans="1:11" x14ac:dyDescent="0.25">
      <c r="A61" t="s">
        <v>9</v>
      </c>
      <c r="B61" t="s">
        <v>94</v>
      </c>
      <c r="C61" t="s">
        <v>220</v>
      </c>
      <c r="D61" t="s">
        <v>108</v>
      </c>
      <c r="H61" t="s">
        <v>255</v>
      </c>
      <c r="I61" t="s">
        <v>302</v>
      </c>
      <c r="K61" t="s">
        <v>405</v>
      </c>
    </row>
    <row r="62" spans="1:11" x14ac:dyDescent="0.25">
      <c r="A62" t="s">
        <v>10</v>
      </c>
      <c r="B62" t="s">
        <v>95</v>
      </c>
      <c r="C62" t="s">
        <v>219</v>
      </c>
      <c r="D62" t="s">
        <v>109</v>
      </c>
      <c r="H62" t="s">
        <v>258</v>
      </c>
      <c r="I62" t="s">
        <v>303</v>
      </c>
      <c r="K62" t="s">
        <v>406</v>
      </c>
    </row>
    <row r="63" spans="1:11" x14ac:dyDescent="0.25">
      <c r="A63" t="s">
        <v>11</v>
      </c>
      <c r="B63" t="s">
        <v>96</v>
      </c>
      <c r="C63" t="s">
        <v>222</v>
      </c>
      <c r="D63" t="s">
        <v>110</v>
      </c>
      <c r="H63" t="s">
        <v>259</v>
      </c>
      <c r="I63" t="s">
        <v>305</v>
      </c>
      <c r="K63" t="s">
        <v>407</v>
      </c>
    </row>
    <row r="64" spans="1:11" x14ac:dyDescent="0.25">
      <c r="A64" t="s">
        <v>12</v>
      </c>
      <c r="B64" t="s">
        <v>97</v>
      </c>
      <c r="C64" t="s">
        <v>223</v>
      </c>
      <c r="D64" t="s">
        <v>111</v>
      </c>
      <c r="H64" t="s">
        <v>260</v>
      </c>
      <c r="I64" t="s">
        <v>308</v>
      </c>
      <c r="K64" t="s">
        <v>408</v>
      </c>
    </row>
    <row r="65" spans="1:11" x14ac:dyDescent="0.25">
      <c r="A65" t="s">
        <v>13</v>
      </c>
      <c r="B65" t="s">
        <v>98</v>
      </c>
      <c r="C65" t="s">
        <v>225</v>
      </c>
      <c r="D65" t="s">
        <v>112</v>
      </c>
      <c r="H65" t="s">
        <v>262</v>
      </c>
      <c r="I65" t="s">
        <v>309</v>
      </c>
      <c r="K65" t="s">
        <v>410</v>
      </c>
    </row>
    <row r="66" spans="1:11" x14ac:dyDescent="0.25">
      <c r="A66" t="s">
        <v>14</v>
      </c>
      <c r="B66" t="s">
        <v>99</v>
      </c>
      <c r="C66" t="s">
        <v>224</v>
      </c>
      <c r="D66" t="s">
        <v>113</v>
      </c>
      <c r="H66" t="s">
        <v>261</v>
      </c>
      <c r="I66" t="s">
        <v>311</v>
      </c>
      <c r="K66" t="s">
        <v>409</v>
      </c>
    </row>
    <row r="67" spans="1:11" x14ac:dyDescent="0.25">
      <c r="A67" t="s">
        <v>15</v>
      </c>
      <c r="B67" t="s">
        <v>229</v>
      </c>
      <c r="C67" t="s">
        <v>226</v>
      </c>
      <c r="D67" t="s">
        <v>233</v>
      </c>
      <c r="H67" t="s">
        <v>264</v>
      </c>
      <c r="I67" t="s">
        <v>312</v>
      </c>
      <c r="K67" t="s">
        <v>411</v>
      </c>
    </row>
    <row r="68" spans="1:11" x14ac:dyDescent="0.25">
      <c r="A68" t="s">
        <v>16</v>
      </c>
      <c r="B68" t="s">
        <v>228</v>
      </c>
      <c r="C68" t="s">
        <v>227</v>
      </c>
      <c r="D68" t="s">
        <v>234</v>
      </c>
      <c r="H68" t="s">
        <v>263</v>
      </c>
      <c r="I68" t="s">
        <v>315</v>
      </c>
      <c r="K68" t="s">
        <v>412</v>
      </c>
    </row>
    <row r="71" spans="1:11" x14ac:dyDescent="0.25">
      <c r="A71" t="s">
        <v>280</v>
      </c>
    </row>
    <row r="72" spans="1:11" x14ac:dyDescent="0.25">
      <c r="A72" t="s">
        <v>2</v>
      </c>
      <c r="B72" t="s">
        <v>281</v>
      </c>
    </row>
    <row r="73" spans="1:11" x14ac:dyDescent="0.25">
      <c r="A73" t="s">
        <v>3</v>
      </c>
      <c r="B73" t="s">
        <v>316</v>
      </c>
    </row>
    <row r="74" spans="1:11" x14ac:dyDescent="0.25">
      <c r="A74" t="s">
        <v>4</v>
      </c>
      <c r="B74" t="s">
        <v>282</v>
      </c>
    </row>
    <row r="75" spans="1:11" x14ac:dyDescent="0.25">
      <c r="A75" t="s">
        <v>5</v>
      </c>
      <c r="B75" t="s">
        <v>317</v>
      </c>
    </row>
    <row r="76" spans="1:11" x14ac:dyDescent="0.25">
      <c r="A76" t="s">
        <v>6</v>
      </c>
      <c r="B76" t="s">
        <v>318</v>
      </c>
    </row>
    <row r="77" spans="1:11" x14ac:dyDescent="0.25">
      <c r="A77" t="s">
        <v>7</v>
      </c>
      <c r="B77" t="s">
        <v>319</v>
      </c>
    </row>
    <row r="78" spans="1:11" x14ac:dyDescent="0.25">
      <c r="A78" t="s">
        <v>8</v>
      </c>
      <c r="B78" t="s">
        <v>320</v>
      </c>
    </row>
    <row r="79" spans="1:11" x14ac:dyDescent="0.25">
      <c r="A79" t="s">
        <v>9</v>
      </c>
      <c r="B79" t="s">
        <v>321</v>
      </c>
    </row>
    <row r="80" spans="1:11" x14ac:dyDescent="0.25">
      <c r="A80" t="s">
        <v>10</v>
      </c>
    </row>
    <row r="81" spans="1:1" x14ac:dyDescent="0.25">
      <c r="A81" t="s">
        <v>11</v>
      </c>
    </row>
    <row r="82" spans="1:1" x14ac:dyDescent="0.25">
      <c r="A82" t="s">
        <v>12</v>
      </c>
    </row>
    <row r="83" spans="1:1" x14ac:dyDescent="0.25">
      <c r="A83" t="s">
        <v>13</v>
      </c>
    </row>
    <row r="84" spans="1:1" x14ac:dyDescent="0.25">
      <c r="A8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FE8E-2AD1-4ABB-90D4-CC27A0E5F88C}">
  <dimension ref="A1:BY69"/>
  <sheetViews>
    <sheetView tabSelected="1" topLeftCell="AA1" zoomScale="70" zoomScaleNormal="70" workbookViewId="0">
      <selection activeCell="AW40" sqref="AW40"/>
    </sheetView>
  </sheetViews>
  <sheetFormatPr defaultRowHeight="15" x14ac:dyDescent="0.25"/>
  <cols>
    <col min="1" max="1" width="19.42578125" customWidth="1"/>
    <col min="3" max="3" width="10" bestFit="1" customWidth="1"/>
    <col min="23" max="23" width="10.5703125" customWidth="1"/>
    <col min="26" max="26" width="9.7109375" customWidth="1"/>
    <col min="27" max="27" width="9" customWidth="1"/>
    <col min="33" max="33" width="15.140625" bestFit="1" customWidth="1"/>
    <col min="34" max="34" width="13.140625" customWidth="1"/>
    <col min="66" max="66" width="16.85546875" bestFit="1" customWidth="1"/>
    <col min="73" max="73" width="16.85546875" bestFit="1" customWidth="1"/>
  </cols>
  <sheetData>
    <row r="1" spans="1:77" x14ac:dyDescent="0.25">
      <c r="A1" t="s">
        <v>0</v>
      </c>
      <c r="B1" t="s">
        <v>17</v>
      </c>
      <c r="C1" t="s">
        <v>380</v>
      </c>
      <c r="D1" t="s">
        <v>381</v>
      </c>
      <c r="E1" t="s">
        <v>18</v>
      </c>
      <c r="F1" t="s">
        <v>380</v>
      </c>
      <c r="G1" t="s">
        <v>381</v>
      </c>
      <c r="H1" t="s">
        <v>19</v>
      </c>
      <c r="I1" t="s">
        <v>380</v>
      </c>
      <c r="J1" t="s">
        <v>381</v>
      </c>
      <c r="K1" t="s">
        <v>24</v>
      </c>
      <c r="L1" t="s">
        <v>380</v>
      </c>
      <c r="M1" t="s">
        <v>381</v>
      </c>
      <c r="N1" t="s">
        <v>20</v>
      </c>
      <c r="O1" t="s">
        <v>380</v>
      </c>
      <c r="P1" t="s">
        <v>381</v>
      </c>
      <c r="Q1" t="s">
        <v>21</v>
      </c>
      <c r="R1" t="s">
        <v>380</v>
      </c>
      <c r="S1" t="s">
        <v>381</v>
      </c>
      <c r="T1" t="s">
        <v>22</v>
      </c>
      <c r="U1" t="s">
        <v>380</v>
      </c>
      <c r="V1" t="s">
        <v>381</v>
      </c>
      <c r="W1" t="s">
        <v>23</v>
      </c>
      <c r="X1" t="s">
        <v>380</v>
      </c>
      <c r="Y1" t="s">
        <v>381</v>
      </c>
      <c r="Z1" t="s">
        <v>25</v>
      </c>
      <c r="AA1" t="s">
        <v>380</v>
      </c>
      <c r="AB1" t="s">
        <v>381</v>
      </c>
      <c r="AC1" t="s">
        <v>332</v>
      </c>
      <c r="AG1" t="s">
        <v>184</v>
      </c>
      <c r="AH1" t="str">
        <f>B1</f>
        <v>AIDS</v>
      </c>
      <c r="AI1" t="str">
        <f>E1</f>
        <v>PROTEINS</v>
      </c>
      <c r="AJ1" t="str">
        <f>H1</f>
        <v>MUTAG</v>
      </c>
      <c r="AK1" t="str">
        <f>K1</f>
        <v>COIL-DEL</v>
      </c>
      <c r="AL1" t="str">
        <f>N1</f>
        <v>NCI1</v>
      </c>
      <c r="AM1" t="str">
        <f>Q1</f>
        <v>COLLAB</v>
      </c>
      <c r="AN1" t="str">
        <f>T1</f>
        <v>IMDB-Binary</v>
      </c>
      <c r="AO1" t="str">
        <f>W1</f>
        <v>Syntheticnew</v>
      </c>
      <c r="AP1" t="str">
        <f>Z1</f>
        <v>Mutagenicity</v>
      </c>
    </row>
    <row r="2" spans="1:77" ht="15.75" x14ac:dyDescent="0.25">
      <c r="A2" t="s">
        <v>1</v>
      </c>
      <c r="B2" s="2">
        <f>VALUE(LEFT(Sheet1!B2,FIND(" ",Sheet1!B2)-1))</f>
        <v>94.65</v>
      </c>
      <c r="C2" s="2">
        <f>VALUE(MID(Sheet1!B2,FIND(" ",Sheet1!B2)+1,FIND(" ",Sheet1!B2,FIND(" ",Sheet1!B2)+1)-FIND(" ",Sheet1!B2)-1))</f>
        <v>0.364691650576207</v>
      </c>
      <c r="D2" s="3">
        <f>VALUE(RIGHT(Sheet1!B2,LEN(Sheet1!B2)-FIND(" ",Sheet1!B2,FIND(" ",Sheet1!B2)+1)))</f>
        <v>1.4974979131871899</v>
      </c>
      <c r="E2" s="3">
        <f>VALUE(LEFT(Sheet1!C2,FIND(" ",Sheet1!C2)-1))</f>
        <v>71.627252252252205</v>
      </c>
      <c r="F2" s="2">
        <f>VALUE(MID(Sheet1!C2,FIND(" ",Sheet1!C2)+1,FIND(" ",Sheet1!C2,FIND(" ",Sheet1!C2)+1)-FIND(" ",Sheet1!C2)-1))</f>
        <v>0.20743041368512699</v>
      </c>
      <c r="G2" s="2">
        <f>VALUE(RIGHT(Sheet1!C2,LEN(Sheet1!C2)-FIND(" ",Sheet1!C2,FIND(" ",Sheet1!C2)+1)))</f>
        <v>3.5907780077159899</v>
      </c>
      <c r="H2" s="2">
        <f>VALUE(LEFT(Sheet1!D2,FIND(" ",Sheet1!D2)-1))</f>
        <v>84.742690058479496</v>
      </c>
      <c r="I2" s="2">
        <f>VALUE(MID(Sheet1!D2,FIND(" ",Sheet1!D2)+1,FIND(" ",Sheet1!D2,FIND(" ",Sheet1!D2)+1)-FIND(" ",Sheet1!D2)-1))</f>
        <v>2.46977557458231</v>
      </c>
      <c r="J2" s="3">
        <f>VALUE(RIGHT(Sheet1!D2,LEN(Sheet1!D2)-FIND(" ",Sheet1!D2,FIND(" ",Sheet1!D2)+1)))</f>
        <v>10.749691313826901</v>
      </c>
      <c r="K2" s="2">
        <f>VALUE(LEFT(Sheet1!E2,FIND(" ",Sheet1!E2)-1))</f>
        <v>9.8307692307692296</v>
      </c>
      <c r="L2" s="2">
        <f>VALUE(MID(Sheet1!E2,FIND(" ",Sheet1!E2)+1,FIND(" ",Sheet1!E2,FIND(" ",Sheet1!E2)+1)-FIND(" ",Sheet1!E2)-1))</f>
        <v>0.17511149824578401</v>
      </c>
      <c r="M2" s="3">
        <f>VALUE(RIGHT(Sheet1!E2,LEN(Sheet1!E2)-FIND(" ",Sheet1!E2,FIND(" ",Sheet1!E2)+1)))</f>
        <v>1.5458029962944999</v>
      </c>
      <c r="N2" s="3">
        <f>VALUE(LEFT(Sheet1!F2,FIND(" ",Sheet1!F2)-1))</f>
        <v>72</v>
      </c>
      <c r="O2" s="2">
        <f>VALUE(MID(Sheet1!F2,FIND(" ",Sheet1!F2)+1,FIND(" ",Sheet1!F2,FIND(" ",Sheet1!F2)+1)-FIND(" ",Sheet1!F2)-1))</f>
        <v>9.02541946033599E-2</v>
      </c>
      <c r="P2" s="2">
        <f>VALUE(RIGHT(Sheet1!F2,LEN(Sheet1!F2)-FIND(" ",Sheet1!F2,FIND(" ",Sheet1!F2)+1)))</f>
        <v>2.0192243283181601</v>
      </c>
      <c r="Q2" s="2" t="e">
        <f>VALUE(LEFT(Sheet1!G2,FIND(" ",Sheet1!G2)-1))</f>
        <v>#VALUE!</v>
      </c>
      <c r="R2" s="2" t="e">
        <f>VALUE(MID(Sheet1!G2,FIND(" ",Sheet1!G2)+1,FIND(" ",Sheet1!G2,FIND(" ",Sheet1!G2)+1)-FIND(" ",Sheet1!G2)-1))</f>
        <v>#VALUE!</v>
      </c>
      <c r="S2" s="3" t="e">
        <f>VALUE(RIGHT(Sheet1!G2,LEN(Sheet1!G2)-FIND(" ",Sheet1!G2,FIND(" ",Sheet1!G2)+1)))</f>
        <v>#VALUE!</v>
      </c>
      <c r="T2" s="3">
        <f>VALUE(LEFT(Sheet1!H2,FIND(" ",Sheet1!H2)-1))</f>
        <v>72.42</v>
      </c>
      <c r="U2" s="2">
        <f>VALUE(MID(Sheet1!H2,FIND(" ",Sheet1!H2)+1,FIND(" ",Sheet1!H2,FIND(" ",Sheet1!H2)+1)-FIND(" ",Sheet1!H2)-1))</f>
        <v>0.67941151005851896</v>
      </c>
      <c r="V2" s="2">
        <f>VALUE(RIGHT(Sheet1!H2,LEN(Sheet1!H2)-FIND(" ",Sheet1!H2,FIND(" ",Sheet1!H2)+1)))</f>
        <v>4.3501264349441602</v>
      </c>
      <c r="W2" s="2">
        <f>VALUE(LEFT(Sheet1!I2,FIND(" ",Sheet1!I2)-1))</f>
        <v>55.733333333333299</v>
      </c>
      <c r="X2" s="2">
        <f>VALUE(MID(Sheet1!I2,FIND(" ",Sheet1!I2)+1,FIND(" ",Sheet1!I2,FIND(" ",Sheet1!I2)+1)-FIND(" ",Sheet1!I2)-1))</f>
        <v>0.67986926847903795</v>
      </c>
      <c r="Y2" s="3">
        <f>VALUE(RIGHT(Sheet1!I2,LEN(Sheet1!I2)-FIND(" ",Sheet1!I2,FIND(" ",Sheet1!I2)+1)))</f>
        <v>10.9957567573435</v>
      </c>
      <c r="Z2" s="3">
        <f>VALUE(LEFT(Sheet1!J2,FIND(" ",Sheet1!J2)-1))</f>
        <v>78.515309543321095</v>
      </c>
      <c r="AA2" s="2">
        <f>VALUE(MID(Sheet1!J2,FIND(" ",Sheet1!J2)+1,FIND(" ",Sheet1!J2,FIND(" ",Sheet1!J2)+1)-FIND(" ",Sheet1!J2)-1))</f>
        <v>0.22557775522607301</v>
      </c>
      <c r="AB2" s="2">
        <f>VALUE(RIGHT(Sheet1!J2,LEN(Sheet1!J2)-FIND(" ",Sheet1!J2,FIND(" ",Sheet1!J2)+1)))</f>
        <v>2.2307941918373899</v>
      </c>
      <c r="AC2" s="3">
        <f>VALUE(LEFT(Sheet1!K2,FIND(" ",Sheet1!K2)-1))</f>
        <v>83.347560975609696</v>
      </c>
      <c r="AD2" s="2">
        <f>VALUE(MID(Sheet1!K2,FIND(" ",Sheet1!K2)+1,FIND(" ",Sheet1!K2,FIND(" ",Sheet1!K2)+1)-FIND(" ",Sheet1!K2)-1))</f>
        <v>1.41239835935918</v>
      </c>
      <c r="AE2" s="2"/>
      <c r="AF2" s="1"/>
      <c r="AG2" t="s">
        <v>1</v>
      </c>
      <c r="AH2" s="4">
        <f>B2</f>
        <v>94.65</v>
      </c>
      <c r="AI2" s="4">
        <f>E2</f>
        <v>71.627252252252205</v>
      </c>
      <c r="AJ2" s="4">
        <f>H2</f>
        <v>84.742690058479496</v>
      </c>
      <c r="AK2" s="4">
        <f>K2</f>
        <v>9.8307692307692296</v>
      </c>
      <c r="AL2" s="4">
        <f>N2</f>
        <v>72</v>
      </c>
      <c r="AM2" s="4" t="e">
        <f>Q2</f>
        <v>#VALUE!</v>
      </c>
      <c r="AN2" s="4">
        <f>T2</f>
        <v>72.42</v>
      </c>
      <c r="AO2" s="4">
        <f>W2</f>
        <v>55.733333333333299</v>
      </c>
      <c r="AP2" s="4">
        <f>Z2</f>
        <v>78.515309543321095</v>
      </c>
      <c r="AQ2" s="4"/>
      <c r="AR2" s="4"/>
      <c r="AS2" s="4"/>
      <c r="AT2" s="4"/>
      <c r="AU2" s="4"/>
      <c r="AV2" s="4"/>
      <c r="AW2" s="4"/>
      <c r="AX2" s="4"/>
    </row>
    <row r="3" spans="1:77" ht="15.75" x14ac:dyDescent="0.25">
      <c r="A3" t="s">
        <v>2</v>
      </c>
      <c r="B3" s="2">
        <f>VALUE(LEFT(Sheet1!B3,FIND(" ",Sheet1!B3)-1))</f>
        <v>94.41</v>
      </c>
      <c r="C3" s="2">
        <f>VALUE(MID(Sheet1!B3,FIND(" ",Sheet1!B3)+1,FIND(" ",Sheet1!B3,FIND(" ",Sheet1!B3)+1)-FIND(" ",Sheet1!B3)-1))</f>
        <v>0.40669398815325403</v>
      </c>
      <c r="D3" s="3">
        <f>VALUE(RIGHT(Sheet1!B3,LEN(Sheet1!B3)-FIND(" ",Sheet1!B3,FIND(" ",Sheet1!B3)+1)))</f>
        <v>1.5769908052997601</v>
      </c>
      <c r="E3" s="3">
        <f>VALUE(LEFT(Sheet1!C3,FIND(" ",Sheet1!C3)-1))</f>
        <v>67.979890604890599</v>
      </c>
      <c r="F3" s="2">
        <f>VALUE(MID(Sheet1!C3,FIND(" ",Sheet1!C3)+1,FIND(" ",Sheet1!C3,FIND(" ",Sheet1!C3)+1)-FIND(" ",Sheet1!C3)-1))</f>
        <v>0.336062242693066</v>
      </c>
      <c r="G3" s="2">
        <f>VALUE(RIGHT(Sheet1!C3,LEN(Sheet1!C3)-FIND(" ",Sheet1!C3,FIND(" ",Sheet1!C3)+1)))</f>
        <v>3.7035072182709099</v>
      </c>
      <c r="H3" s="2">
        <f>VALUE(LEFT(Sheet1!D3,FIND(" ",Sheet1!D3)-1))</f>
        <v>84.8888888888888</v>
      </c>
      <c r="I3" s="2">
        <f>VALUE(MID(Sheet1!D3,FIND(" ",Sheet1!D3)+1,FIND(" ",Sheet1!D3,FIND(" ",Sheet1!D3)+1)-FIND(" ",Sheet1!D3)-1))</f>
        <v>2.9119871150075398</v>
      </c>
      <c r="J3" s="3">
        <f>VALUE(RIGHT(Sheet1!D3,LEN(Sheet1!D3)-FIND(" ",Sheet1!D3,FIND(" ",Sheet1!D3)+1)))</f>
        <v>9.6589423719122092</v>
      </c>
      <c r="K3" s="2">
        <f>VALUE(LEFT(Sheet1!E3,FIND(" ",Sheet1!E3)-1))</f>
        <v>7.8461538461538396</v>
      </c>
      <c r="L3" s="2">
        <f>VALUE(MID(Sheet1!E3,FIND(" ",Sheet1!E3)+1,FIND(" ",Sheet1!E3,FIND(" ",Sheet1!E3)+1)-FIND(" ",Sheet1!E3)-1))</f>
        <v>9.1736122153837196E-2</v>
      </c>
      <c r="M3" s="3">
        <f>VALUE(RIGHT(Sheet1!E3,LEN(Sheet1!E3)-FIND(" ",Sheet1!E3,FIND(" ",Sheet1!E3)+1)))</f>
        <v>1.3244278533481999</v>
      </c>
      <c r="N3" s="3">
        <f>VALUE(LEFT(Sheet1!F3,FIND(" ",Sheet1!F3)-1))</f>
        <v>71.153284671532802</v>
      </c>
      <c r="O3" s="2">
        <f>VALUE(MID(Sheet1!F3,FIND(" ",Sheet1!F3)+1,FIND(" ",Sheet1!F3,FIND(" ",Sheet1!F3)+1)-FIND(" ",Sheet1!F3)-1))</f>
        <v>0.28063982200089999</v>
      </c>
      <c r="P3" s="2">
        <f>VALUE(RIGHT(Sheet1!F3,LEN(Sheet1!F3)-FIND(" ",Sheet1!F3,FIND(" ",Sheet1!F3)+1)))</f>
        <v>1.98272803164914</v>
      </c>
      <c r="Q3" s="2" t="e">
        <f>VALUE(LEFT(Sheet1!G3,FIND(" ",Sheet1!G3)-1))</f>
        <v>#VALUE!</v>
      </c>
      <c r="R3" s="2" t="e">
        <f>VALUE(MID(Sheet1!G3,FIND(" ",Sheet1!G3)+1,FIND(" ",Sheet1!G3,FIND(" ",Sheet1!G3)+1)-FIND(" ",Sheet1!G3)-1))</f>
        <v>#VALUE!</v>
      </c>
      <c r="S3" s="3" t="e">
        <f>VALUE(RIGHT(Sheet1!G3,LEN(Sheet1!G3)-FIND(" ",Sheet1!G3,FIND(" ",Sheet1!G3)+1)))</f>
        <v>#VALUE!</v>
      </c>
      <c r="T3" s="3">
        <f>VALUE(LEFT(Sheet1!H3,FIND(" ",Sheet1!H3)-1))</f>
        <v>66.38</v>
      </c>
      <c r="U3" s="2">
        <f>VALUE(MID(Sheet1!H3,FIND(" ",Sheet1!H3)+1,FIND(" ",Sheet1!H3,FIND(" ",Sheet1!H3)+1)-FIND(" ",Sheet1!H3)-1))</f>
        <v>0.263818119165454</v>
      </c>
      <c r="V3" s="2">
        <f>VALUE(RIGHT(Sheet1!H3,LEN(Sheet1!H3)-FIND(" ",Sheet1!H3,FIND(" ",Sheet1!H3)+1)))</f>
        <v>4.9995599806382902</v>
      </c>
      <c r="W3" s="2">
        <f>VALUE(LEFT(Sheet1!I3,FIND(" ",Sheet1!I3)-1))</f>
        <v>45.866666666666603</v>
      </c>
      <c r="X3" s="2">
        <f>VALUE(MID(Sheet1!I3,FIND(" ",Sheet1!I3)+1,FIND(" ",Sheet1!I3,FIND(" ",Sheet1!I3)+1)-FIND(" ",Sheet1!I3)-1))</f>
        <v>3.2496153618543802</v>
      </c>
      <c r="Y3" s="3">
        <f>VALUE(RIGHT(Sheet1!I3,LEN(Sheet1!I3)-FIND(" ",Sheet1!I3,FIND(" ",Sheet1!I3)+1)))</f>
        <v>7.9877684270667499</v>
      </c>
      <c r="Z3" s="3">
        <f>VALUE(LEFT(Sheet1!J3,FIND(" ",Sheet1!J3)-1))</f>
        <v>76.357286533774598</v>
      </c>
      <c r="AA3" s="2">
        <f>VALUE(MID(Sheet1!J3,FIND(" ",Sheet1!J3)+1,FIND(" ",Sheet1!J3,FIND(" ",Sheet1!J3)+1)-FIND(" ",Sheet1!J3)-1))</f>
        <v>0.40440005222007502</v>
      </c>
      <c r="AB3" s="2">
        <f>VALUE(RIGHT(Sheet1!J3,LEN(Sheet1!J3)-FIND(" ",Sheet1!J3,FIND(" ",Sheet1!J3)+1)))</f>
        <v>2.16446180870122</v>
      </c>
      <c r="AC3" s="3">
        <f>VALUE(LEFT(Sheet1!K3,FIND(" ",Sheet1!K3)-1))</f>
        <v>80.456097560975607</v>
      </c>
      <c r="AD3" s="2">
        <f>VALUE(MID(Sheet1!K3,FIND(" ",Sheet1!K3)+1,FIND(" ",Sheet1!K3,FIND(" ",Sheet1!K3)+1)-FIND(" ",Sheet1!K3)-1))</f>
        <v>0.53595306426124301</v>
      </c>
      <c r="AE3" s="1"/>
      <c r="AF3" s="1"/>
      <c r="AG3" t="s">
        <v>2</v>
      </c>
      <c r="AH3" s="4">
        <f t="shared" ref="AH3:AH17" si="0">B3</f>
        <v>94.41</v>
      </c>
      <c r="AI3" s="4">
        <f t="shared" ref="AI3:AI17" si="1">E3</f>
        <v>67.979890604890599</v>
      </c>
      <c r="AJ3" s="4">
        <f t="shared" ref="AJ3:AJ17" si="2">H3</f>
        <v>84.8888888888888</v>
      </c>
      <c r="AK3" s="4">
        <f t="shared" ref="AK3:AK17" si="3">K3</f>
        <v>7.8461538461538396</v>
      </c>
      <c r="AL3" s="4">
        <f t="shared" ref="AL3:AL17" si="4">N3</f>
        <v>71.153284671532802</v>
      </c>
      <c r="AM3" s="4" t="e">
        <f t="shared" ref="AM3:AM17" si="5">Q3</f>
        <v>#VALUE!</v>
      </c>
      <c r="AN3" s="4">
        <f t="shared" ref="AN3:AN17" si="6">T3</f>
        <v>66.38</v>
      </c>
      <c r="AO3" s="4">
        <f t="shared" ref="AO3:AO17" si="7">W3</f>
        <v>45.866666666666603</v>
      </c>
      <c r="AP3" s="4">
        <f t="shared" ref="AP3:AP17" si="8">Z3</f>
        <v>76.357286533774598</v>
      </c>
    </row>
    <row r="4" spans="1:77" ht="15.75" x14ac:dyDescent="0.25">
      <c r="A4" t="s">
        <v>3</v>
      </c>
      <c r="B4" s="2">
        <f>VALUE(LEFT(Sheet1!B4,FIND(" ",Sheet1!B4)-1))</f>
        <v>89.42</v>
      </c>
      <c r="C4" s="2">
        <f>VALUE(MID(Sheet1!B4,FIND(" ",Sheet1!B4)+1,FIND(" ",Sheet1!B4,FIND(" ",Sheet1!B4)+1)-FIND(" ",Sheet1!B4)-1))</f>
        <v>0.18330302779822999</v>
      </c>
      <c r="D4" s="3">
        <f>VALUE(RIGHT(Sheet1!B4,LEN(Sheet1!B4)-FIND(" ",Sheet1!B4,FIND(" ",Sheet1!B4)+1)))</f>
        <v>2.0721003836687002</v>
      </c>
      <c r="E4" s="3">
        <f>VALUE(LEFT(Sheet1!C4,FIND(" ",Sheet1!C4)-1))</f>
        <v>66.595720720720706</v>
      </c>
      <c r="F4" s="2">
        <f>VALUE(MID(Sheet1!C4,FIND(" ",Sheet1!C4)+1,FIND(" ",Sheet1!C4,FIND(" ",Sheet1!C4)+1)-FIND(" ",Sheet1!C4)-1))</f>
        <v>0.66137017178995905</v>
      </c>
      <c r="G4" s="2">
        <f>VALUE(RIGHT(Sheet1!C4,LEN(Sheet1!C4)-FIND(" ",Sheet1!C4,FIND(" ",Sheet1!C4)+1)))</f>
        <v>5.2868112845591497</v>
      </c>
      <c r="H4" s="2">
        <f>VALUE(LEFT(Sheet1!D4,FIND(" ",Sheet1!D4)-1))</f>
        <v>72.713450292397596</v>
      </c>
      <c r="I4" s="2">
        <f>VALUE(MID(Sheet1!D4,FIND(" ",Sheet1!D4)+1,FIND(" ",Sheet1!D4,FIND(" ",Sheet1!D4)+1)-FIND(" ",Sheet1!D4)-1))</f>
        <v>1.4389292630858199</v>
      </c>
      <c r="J4" s="3">
        <f>VALUE(RIGHT(Sheet1!D4,LEN(Sheet1!D4)-FIND(" ",Sheet1!D4,FIND(" ",Sheet1!D4)+1)))</f>
        <v>10.652980601267499</v>
      </c>
      <c r="K4" s="2">
        <f>VALUE(LEFT(Sheet1!E4,FIND(" ",Sheet1!E4)-1))</f>
        <v>5.3076923076923004</v>
      </c>
      <c r="L4" s="2">
        <f>VALUE(MID(Sheet1!E4,FIND(" ",Sheet1!E4)+1,FIND(" ",Sheet1!E4,FIND(" ",Sheet1!E4)+1)-FIND(" ",Sheet1!E4)-1))</f>
        <v>0.22529110396398699</v>
      </c>
      <c r="M4" s="3">
        <f>VALUE(RIGHT(Sheet1!E4,LEN(Sheet1!E4)-FIND(" ",Sheet1!E4,FIND(" ",Sheet1!E4)+1)))</f>
        <v>1.1412416966291199</v>
      </c>
      <c r="N4" s="3">
        <f>VALUE(LEFT(Sheet1!F4,FIND(" ",Sheet1!F4)-1))</f>
        <v>71.221411192214106</v>
      </c>
      <c r="O4" s="2">
        <f>VALUE(MID(Sheet1!F4,FIND(" ",Sheet1!F4)+1,FIND(" ",Sheet1!F4,FIND(" ",Sheet1!F4)+1)-FIND(" ",Sheet1!F4)-1))</f>
        <v>0.218382536956856</v>
      </c>
      <c r="P4" s="2">
        <f>VALUE(RIGHT(Sheet1!F4,LEN(Sheet1!F4)-FIND(" ",Sheet1!F4,FIND(" ",Sheet1!F4)+1)))</f>
        <v>1.8790261364049099</v>
      </c>
      <c r="Q4" s="2" t="e">
        <f>VALUE(LEFT(Sheet1!G4,FIND(" ",Sheet1!G4)-1))</f>
        <v>#VALUE!</v>
      </c>
      <c r="R4" s="2" t="e">
        <f>VALUE(MID(Sheet1!G4,FIND(" ",Sheet1!G4)+1,FIND(" ",Sheet1!G4,FIND(" ",Sheet1!G4)+1)-FIND(" ",Sheet1!G4)-1))</f>
        <v>#VALUE!</v>
      </c>
      <c r="S4" s="3" t="e">
        <f>VALUE(RIGHT(Sheet1!G4,LEN(Sheet1!G4)-FIND(" ",Sheet1!G4,FIND(" ",Sheet1!G4)+1)))</f>
        <v>#VALUE!</v>
      </c>
      <c r="T4" s="3">
        <f>VALUE(LEFT(Sheet1!H4,FIND(" ",Sheet1!H4)-1))</f>
        <v>68.959999999999994</v>
      </c>
      <c r="U4" s="2">
        <f>VALUE(MID(Sheet1!H4,FIND(" ",Sheet1!H4)+1,FIND(" ",Sheet1!H4,FIND(" ",Sheet1!H4)+1)-FIND(" ",Sheet1!H4)-1))</f>
        <v>0.25768197453450498</v>
      </c>
      <c r="V4" s="2">
        <f>VALUE(RIGHT(Sheet1!H4,LEN(Sheet1!H4)-FIND(" ",Sheet1!H4,FIND(" ",Sheet1!H4)+1)))</f>
        <v>3.2122266420662098</v>
      </c>
      <c r="W4" s="2">
        <f>VALUE(LEFT(Sheet1!I4,FIND(" ",Sheet1!I4)-1))</f>
        <v>44.933333333333302</v>
      </c>
      <c r="X4" s="2">
        <f>VALUE(MID(Sheet1!I4,FIND(" ",Sheet1!I4)+1,FIND(" ",Sheet1!I4,FIND(" ",Sheet1!I4)+1)-FIND(" ",Sheet1!I4)-1))</f>
        <v>2.3323807579381102</v>
      </c>
      <c r="Y4" s="3">
        <f>VALUE(RIGHT(Sheet1!I4,LEN(Sheet1!I4)-FIND(" ",Sheet1!I4,FIND(" ",Sheet1!I4)+1)))</f>
        <v>6.9037831818664603</v>
      </c>
      <c r="Z4" s="3">
        <f>VALUE(LEFT(Sheet1!J4,FIND(" ",Sheet1!J4)-1))</f>
        <v>74.756920424431399</v>
      </c>
      <c r="AA4" s="2">
        <f>VALUE(MID(Sheet1!J4,FIND(" ",Sheet1!J4)+1,FIND(" ",Sheet1!J4,FIND(" ",Sheet1!J4)+1)-FIND(" ",Sheet1!J4)-1))</f>
        <v>0.28226280941745802</v>
      </c>
      <c r="AB4" s="2">
        <f>VALUE(RIGHT(Sheet1!J4,LEN(Sheet1!J4)-FIND(" ",Sheet1!J4,FIND(" ",Sheet1!J4)+1)))</f>
        <v>2.1251849513835399</v>
      </c>
      <c r="AC4" s="3">
        <f>VALUE(LEFT(Sheet1!K4,FIND(" ",Sheet1!K4)-1))</f>
        <v>79.252439024390199</v>
      </c>
      <c r="AD4" s="2">
        <f>VALUE(MID(Sheet1!K4,FIND(" ",Sheet1!K4)+1,FIND(" ",Sheet1!K4,FIND(" ",Sheet1!K4)+1)-FIND(" ",Sheet1!K4)-1))</f>
        <v>0.51681424718327396</v>
      </c>
      <c r="AE4" s="1"/>
      <c r="AF4" s="1"/>
      <c r="AG4" t="s">
        <v>3</v>
      </c>
      <c r="AH4" s="4">
        <f t="shared" si="0"/>
        <v>89.42</v>
      </c>
      <c r="AI4" s="4">
        <f t="shared" si="1"/>
        <v>66.595720720720706</v>
      </c>
      <c r="AJ4" s="4">
        <f t="shared" si="2"/>
        <v>72.713450292397596</v>
      </c>
      <c r="AK4" s="4">
        <f t="shared" si="3"/>
        <v>5.3076923076923004</v>
      </c>
      <c r="AL4" s="4">
        <f t="shared" si="4"/>
        <v>71.221411192214106</v>
      </c>
      <c r="AM4" s="4" t="e">
        <f t="shared" si="5"/>
        <v>#VALUE!</v>
      </c>
      <c r="AN4" s="4">
        <f t="shared" si="6"/>
        <v>68.959999999999994</v>
      </c>
      <c r="AO4" s="4">
        <f t="shared" si="7"/>
        <v>44.933333333333302</v>
      </c>
      <c r="AP4" s="4">
        <f t="shared" si="8"/>
        <v>74.756920424431399</v>
      </c>
      <c r="BN4" t="s">
        <v>17</v>
      </c>
      <c r="BO4">
        <v>2</v>
      </c>
      <c r="BP4">
        <v>3</v>
      </c>
      <c r="BQ4">
        <v>4</v>
      </c>
      <c r="BR4">
        <v>5</v>
      </c>
      <c r="BU4" t="s">
        <v>22</v>
      </c>
      <c r="BV4">
        <v>2</v>
      </c>
      <c r="BW4">
        <v>3</v>
      </c>
      <c r="BX4">
        <v>4</v>
      </c>
      <c r="BY4">
        <v>5</v>
      </c>
    </row>
    <row r="5" spans="1:77" ht="15.75" x14ac:dyDescent="0.25">
      <c r="A5" t="s">
        <v>4</v>
      </c>
      <c r="B5" s="2">
        <f>VALUE(LEFT(Sheet1!B5,FIND(" ",Sheet1!B5)-1))</f>
        <v>88.31</v>
      </c>
      <c r="C5" s="2">
        <f>VALUE(MID(Sheet1!B5,FIND(" ",Sheet1!B5)+1,FIND(" ",Sheet1!B5,FIND(" ",Sheet1!B5)+1)-FIND(" ",Sheet1!B5)-1))</f>
        <v>0.44542114902640201</v>
      </c>
      <c r="D5" s="3">
        <f>VALUE(RIGHT(Sheet1!B5,LEN(Sheet1!B5)-FIND(" ",Sheet1!B5,FIND(" ",Sheet1!B5)+1)))</f>
        <v>2.7746891717812199</v>
      </c>
      <c r="E5" s="3">
        <f>VALUE(LEFT(Sheet1!C5,FIND(" ",Sheet1!C5)-1))</f>
        <v>62.949806949806899</v>
      </c>
      <c r="F5" s="2">
        <f>VALUE(MID(Sheet1!C5,FIND(" ",Sheet1!C5)+1,FIND(" ",Sheet1!C5,FIND(" ",Sheet1!C5)+1)-FIND(" ",Sheet1!C5)-1))</f>
        <v>0.46848476563432701</v>
      </c>
      <c r="G5" s="2">
        <f>VALUE(RIGHT(Sheet1!C5,LEN(Sheet1!C5)-FIND(" ",Sheet1!C5,FIND(" ",Sheet1!C5)+1)))</f>
        <v>4.8310617524516504</v>
      </c>
      <c r="H5" s="2">
        <f>VALUE(LEFT(Sheet1!D5,FIND(" ",Sheet1!D5)-1))</f>
        <v>72.853801169590596</v>
      </c>
      <c r="I5" s="2">
        <f>VALUE(MID(Sheet1!D5,FIND(" ",Sheet1!D5)+1,FIND(" ",Sheet1!D5,FIND(" ",Sheet1!D5)+1)-FIND(" ",Sheet1!D5)-1))</f>
        <v>1.38407599461867</v>
      </c>
      <c r="J5" s="3">
        <f>VALUE(RIGHT(Sheet1!D5,LEN(Sheet1!D5)-FIND(" ",Sheet1!D5,FIND(" ",Sheet1!D5)+1)))</f>
        <v>9.5463891270147592</v>
      </c>
      <c r="K5" s="2">
        <f>VALUE(LEFT(Sheet1!E5,FIND(" ",Sheet1!E5)-1))</f>
        <v>6.2153846153846102</v>
      </c>
      <c r="L5" s="2">
        <f>VALUE(MID(Sheet1!E5,FIND(" ",Sheet1!E5)+1,FIND(" ",Sheet1!E5,FIND(" ",Sheet1!E5)+1)-FIND(" ",Sheet1!E5)-1))</f>
        <v>0.25049589213989298</v>
      </c>
      <c r="M5" s="3">
        <f>VALUE(RIGHT(Sheet1!E5,LEN(Sheet1!E5)-FIND(" ",Sheet1!E5,FIND(" ",Sheet1!E5)+1)))</f>
        <v>1.3289474215250801</v>
      </c>
      <c r="N5" s="3">
        <f>VALUE(LEFT(Sheet1!F5,FIND(" ",Sheet1!F5)-1))</f>
        <v>71.318734793187303</v>
      </c>
      <c r="O5" s="2">
        <f>VALUE(MID(Sheet1!F5,FIND(" ",Sheet1!F5)+1,FIND(" ",Sheet1!F5,FIND(" ",Sheet1!F5)+1)-FIND(" ",Sheet1!F5)-1))</f>
        <v>0.25350883265461599</v>
      </c>
      <c r="P5" s="2">
        <f>VALUE(RIGHT(Sheet1!F5,LEN(Sheet1!F5)-FIND(" ",Sheet1!F5,FIND(" ",Sheet1!F5)+1)))</f>
        <v>2.1359371042611399</v>
      </c>
      <c r="Q5" s="2" t="e">
        <f>VALUE(LEFT(Sheet1!G5,FIND(" ",Sheet1!G5)-1))</f>
        <v>#VALUE!</v>
      </c>
      <c r="R5" s="2" t="e">
        <f>VALUE(MID(Sheet1!G5,FIND(" ",Sheet1!G5)+1,FIND(" ",Sheet1!G5,FIND(" ",Sheet1!G5)+1)-FIND(" ",Sheet1!G5)-1))</f>
        <v>#VALUE!</v>
      </c>
      <c r="S5" s="3" t="e">
        <f>VALUE(RIGHT(Sheet1!G5,LEN(Sheet1!G5)-FIND(" ",Sheet1!G5,FIND(" ",Sheet1!G5)+1)))</f>
        <v>#VALUE!</v>
      </c>
      <c r="T5" s="3">
        <f>VALUE(LEFT(Sheet1!H5,FIND(" ",Sheet1!H5)-1))</f>
        <v>63.36</v>
      </c>
      <c r="U5" s="2">
        <f>VALUE(MID(Sheet1!H5,FIND(" ",Sheet1!H5)+1,FIND(" ",Sheet1!H5,FIND(" ",Sheet1!H5)+1)-FIND(" ",Sheet1!H5)-1))</f>
        <v>0.605309838016861</v>
      </c>
      <c r="V5" s="2">
        <f>VALUE(RIGHT(Sheet1!H5,LEN(Sheet1!H5)-FIND(" ",Sheet1!H5,FIND(" ",Sheet1!H5)+1)))</f>
        <v>4.5989564033593497</v>
      </c>
      <c r="W5" s="2">
        <f>VALUE(LEFT(Sheet1!I5,FIND(" ",Sheet1!I5)-1))</f>
        <v>44</v>
      </c>
      <c r="X5" s="2">
        <f>VALUE(MID(Sheet1!I5,FIND(" ",Sheet1!I5)+1,FIND(" ",Sheet1!I5,FIND(" ",Sheet1!I5)+1)-FIND(" ",Sheet1!I5)-1))</f>
        <v>2.92118697336088</v>
      </c>
      <c r="Y5" s="3">
        <f>VALUE(RIGHT(Sheet1!I5,LEN(Sheet1!I5)-FIND(" ",Sheet1!I5,FIND(" ",Sheet1!I5)+1)))</f>
        <v>8.0277297191948591</v>
      </c>
      <c r="Z5" s="3">
        <f>VALUE(LEFT(Sheet1!J5,FIND(" ",Sheet1!J5)-1))</f>
        <v>70.159555560285597</v>
      </c>
      <c r="AA5" s="2">
        <f>VALUE(MID(Sheet1!J5,FIND(" ",Sheet1!J5)+1,FIND(" ",Sheet1!J5,FIND(" ",Sheet1!J5)+1)-FIND(" ",Sheet1!J5)-1))</f>
        <v>0.11615962102709899</v>
      </c>
      <c r="AB5" s="2">
        <f>VALUE(RIGHT(Sheet1!J5,LEN(Sheet1!J5)-FIND(" ",Sheet1!J5,FIND(" ",Sheet1!J5)+1)))</f>
        <v>1.84122449355741</v>
      </c>
      <c r="AC5" s="3">
        <f>VALUE(LEFT(Sheet1!K5,FIND(" ",Sheet1!K5)-1))</f>
        <v>78.958536585365806</v>
      </c>
      <c r="AD5" s="2">
        <f>VALUE(MID(Sheet1!K5,FIND(" ",Sheet1!K5)+1,FIND(" ",Sheet1!K5,FIND(" ",Sheet1!K5)+1)-FIND(" ",Sheet1!K5)-1))</f>
        <v>0.23284061742561199</v>
      </c>
      <c r="AE5" s="1"/>
      <c r="AF5" s="1"/>
      <c r="AG5" t="s">
        <v>4</v>
      </c>
      <c r="AH5" s="4">
        <f t="shared" si="0"/>
        <v>88.31</v>
      </c>
      <c r="AI5" s="4">
        <f t="shared" si="1"/>
        <v>62.949806949806899</v>
      </c>
      <c r="AJ5" s="4">
        <f t="shared" si="2"/>
        <v>72.853801169590596</v>
      </c>
      <c r="AK5" s="4">
        <f t="shared" si="3"/>
        <v>6.2153846153846102</v>
      </c>
      <c r="AL5" s="4">
        <f t="shared" si="4"/>
        <v>71.318734793187303</v>
      </c>
      <c r="AM5" s="4" t="e">
        <f t="shared" si="5"/>
        <v>#VALUE!</v>
      </c>
      <c r="AN5" s="4">
        <f t="shared" si="6"/>
        <v>63.36</v>
      </c>
      <c r="AO5" s="4">
        <f t="shared" si="7"/>
        <v>44</v>
      </c>
      <c r="AP5" s="4">
        <f t="shared" si="8"/>
        <v>70.159555560285597</v>
      </c>
      <c r="BN5" t="s">
        <v>1</v>
      </c>
      <c r="BO5" s="4">
        <f>B2</f>
        <v>94.65</v>
      </c>
      <c r="BP5" s="4">
        <f>B19</f>
        <v>96.19</v>
      </c>
      <c r="BQ5" s="4">
        <f>B36</f>
        <v>97.5</v>
      </c>
      <c r="BR5" s="4" t="e">
        <f>B53</f>
        <v>#REF!</v>
      </c>
      <c r="BU5" t="s">
        <v>1</v>
      </c>
      <c r="BV5" s="4">
        <f>T2</f>
        <v>72.42</v>
      </c>
      <c r="BW5" s="4">
        <f>T19</f>
        <v>72.739999999999995</v>
      </c>
      <c r="BX5" s="4">
        <f>T36</f>
        <v>71.619999999999905</v>
      </c>
      <c r="BY5" s="4">
        <f>T53</f>
        <v>72.28</v>
      </c>
    </row>
    <row r="6" spans="1:77" ht="15.75" x14ac:dyDescent="0.25">
      <c r="A6" t="s">
        <v>5</v>
      </c>
      <c r="B6" s="2">
        <f>VALUE(LEFT(Sheet1!B6,FIND(" ",Sheet1!B6)-1))</f>
        <v>93.22</v>
      </c>
      <c r="C6" s="2">
        <f>VALUE(MID(Sheet1!B6,FIND(" ",Sheet1!B6)+1,FIND(" ",Sheet1!B6,FIND(" ",Sheet1!B6)+1)-FIND(" ",Sheet1!B6)-1))</f>
        <v>0.32341923257592697</v>
      </c>
      <c r="D6" s="3">
        <f>VALUE(RIGHT(Sheet1!B6,LEN(Sheet1!B6)-FIND(" ",Sheet1!B6,FIND(" ",Sheet1!B6)+1)))</f>
        <v>1.76963273025789</v>
      </c>
      <c r="E6" s="3">
        <f>VALUE(LEFT(Sheet1!C6,FIND(" ",Sheet1!C6)-1))</f>
        <v>70.222972972972897</v>
      </c>
      <c r="F6" s="2">
        <f>VALUE(MID(Sheet1!C6,FIND(" ",Sheet1!C6)+1,FIND(" ",Sheet1!C6,FIND(" ",Sheet1!C6)+1)-FIND(" ",Sheet1!C6)-1))</f>
        <v>0.85694430670982702</v>
      </c>
      <c r="G6" s="2">
        <f>VALUE(RIGHT(Sheet1!C6,LEN(Sheet1!C6)-FIND(" ",Sheet1!C6,FIND(" ",Sheet1!C6)+1)))</f>
        <v>4.5482087180408399</v>
      </c>
      <c r="H6" s="2">
        <f>VALUE(LEFT(Sheet1!D6,FIND(" ",Sheet1!D6)-1))</f>
        <v>84.099415204678294</v>
      </c>
      <c r="I6" s="2">
        <f>VALUE(MID(Sheet1!D6,FIND(" ",Sheet1!D6)+1,FIND(" ",Sheet1!D6,FIND(" ",Sheet1!D6)+1)-FIND(" ",Sheet1!D6)-1))</f>
        <v>2.2572947913317498</v>
      </c>
      <c r="J6" s="3">
        <f>VALUE(RIGHT(Sheet1!D6,LEN(Sheet1!D6)-FIND(" ",Sheet1!D6,FIND(" ",Sheet1!D6)+1)))</f>
        <v>10.222698946422501</v>
      </c>
      <c r="K6" s="2">
        <f>VALUE(LEFT(Sheet1!E6,FIND(" ",Sheet1!E6)-1))</f>
        <v>1.3230769230769199</v>
      </c>
      <c r="L6" s="2">
        <f>VALUE(MID(Sheet1!E6,FIND(" ",Sheet1!E6)+1,FIND(" ",Sheet1!E6,FIND(" ",Sheet1!E6)+1)-FIND(" ",Sheet1!E6)-1))</f>
        <v>0.16265386181696101</v>
      </c>
      <c r="M6" s="3">
        <f>VALUE(RIGHT(Sheet1!E6,LEN(Sheet1!E6)-FIND(" ",Sheet1!E6,FIND(" ",Sheet1!E6)+1)))</f>
        <v>0.60321296215518405</v>
      </c>
      <c r="N6" s="3">
        <f>VALUE(LEFT(Sheet1!F6,FIND(" ",Sheet1!F6)-1))</f>
        <v>69.620437956204299</v>
      </c>
      <c r="O6" s="2">
        <f>VALUE(MID(Sheet1!F6,FIND(" ",Sheet1!F6)+1,FIND(" ",Sheet1!F6,FIND(" ",Sheet1!F6)+1)-FIND(" ",Sheet1!F6)-1))</f>
        <v>0.340493541304834</v>
      </c>
      <c r="P6" s="2">
        <f>VALUE(RIGHT(Sheet1!F6,LEN(Sheet1!F6)-FIND(" ",Sheet1!F6,FIND(" ",Sheet1!F6)+1)))</f>
        <v>2.55787550001997</v>
      </c>
      <c r="Q6" s="2" t="e">
        <f>VALUE(LEFT(Sheet1!G6,FIND(" ",Sheet1!G6)-1))</f>
        <v>#VALUE!</v>
      </c>
      <c r="R6" s="2" t="e">
        <f>VALUE(MID(Sheet1!G6,FIND(" ",Sheet1!G6)+1,FIND(" ",Sheet1!G6,FIND(" ",Sheet1!G6)+1)-FIND(" ",Sheet1!G6)-1))</f>
        <v>#VALUE!</v>
      </c>
      <c r="S6" s="3" t="e">
        <f>VALUE(RIGHT(Sheet1!G6,LEN(Sheet1!G6)-FIND(" ",Sheet1!G6,FIND(" ",Sheet1!G6)+1)))</f>
        <v>#VALUE!</v>
      </c>
      <c r="T6" s="3">
        <f>VALUE(LEFT(Sheet1!H6,FIND(" ",Sheet1!H6)-1))</f>
        <v>71.599999999999994</v>
      </c>
      <c r="U6" s="2">
        <f>VALUE(MID(Sheet1!H6,FIND(" ",Sheet1!H6)+1,FIND(" ",Sheet1!H6,FIND(" ",Sheet1!H6)+1)-FIND(" ",Sheet1!H6)-1))</f>
        <v>0.57619441163551599</v>
      </c>
      <c r="V6" s="2">
        <f>VALUE(RIGHT(Sheet1!H6,LEN(Sheet1!H6)-FIND(" ",Sheet1!H6,FIND(" ",Sheet1!H6)+1)))</f>
        <v>3.8678159211627401</v>
      </c>
      <c r="W6" s="2">
        <f>VALUE(LEFT(Sheet1!I6,FIND(" ",Sheet1!I6)-1))</f>
        <v>49.3333333333333</v>
      </c>
      <c r="X6" s="2">
        <f>VALUE(MID(Sheet1!I6,FIND(" ",Sheet1!I6)+1,FIND(" ",Sheet1!I6,FIND(" ",Sheet1!I6)+1)-FIND(" ",Sheet1!I6)-1))</f>
        <v>2.3570226039551501</v>
      </c>
      <c r="Y6" s="3">
        <f>VALUE(RIGHT(Sheet1!I6,LEN(Sheet1!I6)-FIND(" ",Sheet1!I6,FIND(" ",Sheet1!I6)+1)))</f>
        <v>9.3808315196468506</v>
      </c>
      <c r="Z6" s="3">
        <f>VALUE(LEFT(Sheet1!J6,FIND(" ",Sheet1!J6)-1))</f>
        <v>78.219921031065994</v>
      </c>
      <c r="AA6" s="2">
        <f>VALUE(MID(Sheet1!J6,FIND(" ",Sheet1!J6)+1,FIND(" ",Sheet1!J6,FIND(" ",Sheet1!J6)+1)-FIND(" ",Sheet1!J6)-1))</f>
        <v>0.22412857820215601</v>
      </c>
      <c r="AB6" s="2">
        <f>VALUE(RIGHT(Sheet1!J6,LEN(Sheet1!J6)-FIND(" ",Sheet1!J6,FIND(" ",Sheet1!J6)+1)))</f>
        <v>2.4460652501090698</v>
      </c>
      <c r="AC6" s="3">
        <f>VALUE(LEFT(Sheet1!K6,FIND(" ",Sheet1!K6)-1))</f>
        <v>82.560975609756099</v>
      </c>
      <c r="AD6" s="2">
        <f>VALUE(MID(Sheet1!K6,FIND(" ",Sheet1!K6)+1,FIND(" ",Sheet1!K6,FIND(" ",Sheet1!K6)+1)-FIND(" ",Sheet1!K6)-1))</f>
        <v>0.57051799208967502</v>
      </c>
      <c r="AE6" s="1"/>
      <c r="AF6" s="1"/>
      <c r="AG6" t="s">
        <v>5</v>
      </c>
      <c r="AH6" s="4">
        <f t="shared" si="0"/>
        <v>93.22</v>
      </c>
      <c r="AI6" s="4">
        <f t="shared" si="1"/>
        <v>70.222972972972897</v>
      </c>
      <c r="AJ6" s="4">
        <f t="shared" si="2"/>
        <v>84.099415204678294</v>
      </c>
      <c r="AK6" s="4">
        <f t="shared" si="3"/>
        <v>1.3230769230769199</v>
      </c>
      <c r="AL6" s="4">
        <f t="shared" si="4"/>
        <v>69.620437956204299</v>
      </c>
      <c r="AM6" s="4" t="e">
        <f t="shared" si="5"/>
        <v>#VALUE!</v>
      </c>
      <c r="AN6" s="4">
        <f t="shared" si="6"/>
        <v>71.599999999999994</v>
      </c>
      <c r="AO6" s="4">
        <f t="shared" si="7"/>
        <v>49.3333333333333</v>
      </c>
      <c r="AP6" s="4">
        <f t="shared" si="8"/>
        <v>78.219921031065994</v>
      </c>
      <c r="BN6" t="s">
        <v>2</v>
      </c>
      <c r="BO6" s="4">
        <f t="shared" ref="BO6:BO20" si="9">B3</f>
        <v>94.41</v>
      </c>
      <c r="BP6" s="4">
        <f t="shared" ref="BP6:BP20" si="10">B20</f>
        <v>96.47</v>
      </c>
      <c r="BQ6" s="4">
        <f t="shared" ref="BQ6:BQ20" si="11">B37</f>
        <v>97.509999999999906</v>
      </c>
      <c r="BR6" s="4" t="e">
        <f t="shared" ref="BR6:BR20" si="12">B54</f>
        <v>#REF!</v>
      </c>
      <c r="BU6" t="s">
        <v>2</v>
      </c>
      <c r="BV6" s="4">
        <f t="shared" ref="BV6:BV20" si="13">T3</f>
        <v>66.38</v>
      </c>
      <c r="BW6" s="4">
        <f t="shared" ref="BW6:BW19" si="14">T20</f>
        <v>70.540000000000006</v>
      </c>
      <c r="BX6" s="4">
        <f t="shared" ref="BX6:BX20" si="15">T37</f>
        <v>70.02</v>
      </c>
      <c r="BY6" s="4">
        <f t="shared" ref="BY6:BY20" si="16">T54</f>
        <v>71.78</v>
      </c>
    </row>
    <row r="7" spans="1:77" ht="15.75" x14ac:dyDescent="0.25">
      <c r="A7" t="s">
        <v>6</v>
      </c>
      <c r="B7" s="2">
        <f>VALUE(LEFT(Sheet1!B7,FIND(" ",Sheet1!B7)-1))</f>
        <v>94.36</v>
      </c>
      <c r="C7" s="2">
        <f>VALUE(MID(Sheet1!B7,FIND(" ",Sheet1!B7)+1,FIND(" ",Sheet1!B7,FIND(" ",Sheet1!B7)+1)-FIND(" ",Sheet1!B7)-1))</f>
        <v>0.249799919935938</v>
      </c>
      <c r="D7" s="3">
        <f>VALUE(RIGHT(Sheet1!B7,LEN(Sheet1!B7)-FIND(" ",Sheet1!B7,FIND(" ",Sheet1!B7)+1)))</f>
        <v>1.9443250757010699</v>
      </c>
      <c r="E7" s="3">
        <f>VALUE(LEFT(Sheet1!C7,FIND(" ",Sheet1!C7)-1))</f>
        <v>71.861003861003795</v>
      </c>
      <c r="F7" s="2">
        <f>VALUE(MID(Sheet1!C7,FIND(" ",Sheet1!C7)+1,FIND(" ",Sheet1!C7,FIND(" ",Sheet1!C7)+1)-FIND(" ",Sheet1!C7)-1))</f>
        <v>0.57389349496841502</v>
      </c>
      <c r="G7" s="2">
        <f>VALUE(RIGHT(Sheet1!C7,LEN(Sheet1!C7)-FIND(" ",Sheet1!C7,FIND(" ",Sheet1!C7)+1)))</f>
        <v>3.6385041492113501</v>
      </c>
      <c r="H7" s="2">
        <f>VALUE(LEFT(Sheet1!D7,FIND(" ",Sheet1!D7)-1))</f>
        <v>86.614035087719301</v>
      </c>
      <c r="I7" s="2">
        <f>VALUE(MID(Sheet1!D7,FIND(" ",Sheet1!D7)+1,FIND(" ",Sheet1!D7,FIND(" ",Sheet1!D7)+1)-FIND(" ",Sheet1!D7)-1))</f>
        <v>1.2352062232711201</v>
      </c>
      <c r="J7" s="3">
        <f>VALUE(RIGHT(Sheet1!D7,LEN(Sheet1!D7)-FIND(" ",Sheet1!D7,FIND(" ",Sheet1!D7)+1)))</f>
        <v>9.1159237040059704</v>
      </c>
      <c r="K7" s="2">
        <f>VALUE(LEFT(Sheet1!E7,FIND(" ",Sheet1!E7)-1))</f>
        <v>1.3282051282051199</v>
      </c>
      <c r="L7" s="2">
        <f>VALUE(MID(Sheet1!E7,FIND(" ",Sheet1!E7)+1,FIND(" ",Sheet1!E7,FIND(" ",Sheet1!E7)+1)-FIND(" ",Sheet1!E7)-1))</f>
        <v>8.9413311662372805E-2</v>
      </c>
      <c r="M7" s="3">
        <f>VALUE(RIGHT(Sheet1!E7,LEN(Sheet1!E7)-FIND(" ",Sheet1!E7,FIND(" ",Sheet1!E7)+1)))</f>
        <v>0.57721360206279904</v>
      </c>
      <c r="N7" s="3">
        <f>VALUE(LEFT(Sheet1!F7,FIND(" ",Sheet1!F7)-1))</f>
        <v>69.425790754257903</v>
      </c>
      <c r="O7" s="2">
        <f>VALUE(MID(Sheet1!F7,FIND(" ",Sheet1!F7)+1,FIND(" ",Sheet1!F7,FIND(" ",Sheet1!F7)+1)-FIND(" ",Sheet1!F7)-1))</f>
        <v>0.35009451578792999</v>
      </c>
      <c r="P7" s="2">
        <f>VALUE(RIGHT(Sheet1!F7,LEN(Sheet1!F7)-FIND(" ",Sheet1!F7,FIND(" ",Sheet1!F7)+1)))</f>
        <v>2.2057326537999602</v>
      </c>
      <c r="Q7" s="2" t="e">
        <f>VALUE(LEFT(Sheet1!G7,FIND(" ",Sheet1!G7)-1))</f>
        <v>#VALUE!</v>
      </c>
      <c r="R7" s="2" t="e">
        <f>VALUE(MID(Sheet1!G7,FIND(" ",Sheet1!G7)+1,FIND(" ",Sheet1!G7,FIND(" ",Sheet1!G7)+1)-FIND(" ",Sheet1!G7)-1))</f>
        <v>#VALUE!</v>
      </c>
      <c r="S7" s="3" t="e">
        <f>VALUE(RIGHT(Sheet1!G7,LEN(Sheet1!G7)-FIND(" ",Sheet1!G7,FIND(" ",Sheet1!G7)+1)))</f>
        <v>#VALUE!</v>
      </c>
      <c r="T7" s="3">
        <f>VALUE(LEFT(Sheet1!H7,FIND(" ",Sheet1!H7)-1))</f>
        <v>70.259999999999906</v>
      </c>
      <c r="U7" s="2">
        <f>VALUE(MID(Sheet1!H7,FIND(" ",Sheet1!H7)+1,FIND(" ",Sheet1!H7,FIND(" ",Sheet1!H7)+1)-FIND(" ",Sheet1!H7)-1))</f>
        <v>0.97488460855631498</v>
      </c>
      <c r="V7" s="2">
        <f>VALUE(RIGHT(Sheet1!H7,LEN(Sheet1!H7)-FIND(" ",Sheet1!H7,FIND(" ",Sheet1!H7)+1)))</f>
        <v>4.2464573470129103</v>
      </c>
      <c r="W7" s="2">
        <f>VALUE(LEFT(Sheet1!I7,FIND(" ",Sheet1!I7)-1))</f>
        <v>45.266666666666602</v>
      </c>
      <c r="X7" s="2">
        <f>VALUE(MID(Sheet1!I7,FIND(" ",Sheet1!I7)+1,FIND(" ",Sheet1!I7,FIND(" ",Sheet1!I7)+1)-FIND(" ",Sheet1!I7)-1))</f>
        <v>1.4817407180595199</v>
      </c>
      <c r="Y7" s="3">
        <f>VALUE(RIGHT(Sheet1!I7,LEN(Sheet1!I7)-FIND(" ",Sheet1!I7,FIND(" ",Sheet1!I7)+1)))</f>
        <v>8.4876380695691704</v>
      </c>
      <c r="Z7" s="3">
        <f>VALUE(LEFT(Sheet1!J7,FIND(" ",Sheet1!J7)-1))</f>
        <v>78.446099977650206</v>
      </c>
      <c r="AA7" s="2">
        <f>VALUE(MID(Sheet1!J7,FIND(" ",Sheet1!J7)+1,FIND(" ",Sheet1!J7,FIND(" ",Sheet1!J7)+1)-FIND(" ",Sheet1!J7)-1))</f>
        <v>0.18842475425368699</v>
      </c>
      <c r="AB7" s="2">
        <f>VALUE(RIGHT(Sheet1!J7,LEN(Sheet1!J7)-FIND(" ",Sheet1!J7,FIND(" ",Sheet1!J7)+1)))</f>
        <v>1.8082694146012801</v>
      </c>
      <c r="AC7" s="3">
        <f>VALUE(LEFT(Sheet1!K7,FIND(" ",Sheet1!K7)-1))</f>
        <v>82.619512195121899</v>
      </c>
      <c r="AD7" s="2">
        <f>VALUE(MID(Sheet1!K7,FIND(" ",Sheet1!K7)+1,FIND(" ",Sheet1!K7,FIND(" ",Sheet1!K7)+1)-FIND(" ",Sheet1!K7)-1))</f>
        <v>0.40535895623846102</v>
      </c>
      <c r="AE7" s="1"/>
      <c r="AF7" s="1"/>
      <c r="AG7" t="s">
        <v>6</v>
      </c>
      <c r="AH7" s="4">
        <f t="shared" si="0"/>
        <v>94.36</v>
      </c>
      <c r="AI7" s="4">
        <f t="shared" si="1"/>
        <v>71.861003861003795</v>
      </c>
      <c r="AJ7" s="4">
        <f t="shared" si="2"/>
        <v>86.614035087719301</v>
      </c>
      <c r="AK7" s="4">
        <f t="shared" si="3"/>
        <v>1.3282051282051199</v>
      </c>
      <c r="AL7" s="4">
        <f t="shared" si="4"/>
        <v>69.425790754257903</v>
      </c>
      <c r="AM7" s="4" t="e">
        <f t="shared" si="5"/>
        <v>#VALUE!</v>
      </c>
      <c r="AN7" s="4">
        <f t="shared" si="6"/>
        <v>70.259999999999906</v>
      </c>
      <c r="AO7" s="4">
        <f t="shared" si="7"/>
        <v>45.266666666666602</v>
      </c>
      <c r="AP7" s="4">
        <f t="shared" si="8"/>
        <v>78.446099977650206</v>
      </c>
      <c r="BN7" t="s">
        <v>3</v>
      </c>
      <c r="BO7" s="4">
        <f t="shared" si="9"/>
        <v>89.42</v>
      </c>
      <c r="BP7" s="4">
        <f t="shared" si="10"/>
        <v>90.72</v>
      </c>
      <c r="BQ7" s="4">
        <f t="shared" si="11"/>
        <v>91.22</v>
      </c>
      <c r="BR7" s="4" t="e">
        <f t="shared" si="12"/>
        <v>#REF!</v>
      </c>
      <c r="BU7" t="s">
        <v>3</v>
      </c>
      <c r="BV7" s="4">
        <f t="shared" si="13"/>
        <v>68.959999999999994</v>
      </c>
      <c r="BW7" s="4">
        <f t="shared" si="14"/>
        <v>68.12</v>
      </c>
      <c r="BX7" s="4">
        <f t="shared" si="15"/>
        <v>69.36</v>
      </c>
      <c r="BY7" s="4">
        <f t="shared" si="16"/>
        <v>70.62</v>
      </c>
    </row>
    <row r="8" spans="1:77" ht="15.75" x14ac:dyDescent="0.25">
      <c r="A8" t="s">
        <v>7</v>
      </c>
      <c r="B8" s="2">
        <f>VALUE(LEFT(Sheet1!B8,FIND(" ",Sheet1!B8)-1))</f>
        <v>91.929999999999893</v>
      </c>
      <c r="C8" s="2">
        <f>VALUE(MID(Sheet1!B8,FIND(" ",Sheet1!B8)+1,FIND(" ",Sheet1!B8,FIND(" ",Sheet1!B8)+1)-FIND(" ",Sheet1!B8)-1))</f>
        <v>0.17492855684535899</v>
      </c>
      <c r="D8" s="3">
        <f>VALUE(RIGHT(Sheet1!B8,LEN(Sheet1!B8)-FIND(" ",Sheet1!B8,FIND(" ",Sheet1!B8)+1)))</f>
        <v>1.7578680269007601</v>
      </c>
      <c r="E8" s="3">
        <f>VALUE(LEFT(Sheet1!C8,FIND(" ",Sheet1!C8)-1))</f>
        <v>71.211229086228997</v>
      </c>
      <c r="F8" s="2">
        <f>VALUE(MID(Sheet1!C8,FIND(" ",Sheet1!C8)+1,FIND(" ",Sheet1!C8,FIND(" ",Sheet1!C8)+1)-FIND(" ",Sheet1!C8)-1))</f>
        <v>0.71045236030491099</v>
      </c>
      <c r="G8" s="2">
        <f>VALUE(RIGHT(Sheet1!C8,LEN(Sheet1!C8)-FIND(" ",Sheet1!C8,FIND(" ",Sheet1!C8)+1)))</f>
        <v>4.1887769386610296</v>
      </c>
      <c r="H8" s="2">
        <f>VALUE(LEFT(Sheet1!D8,FIND(" ",Sheet1!D8)-1))</f>
        <v>85.1929824561403</v>
      </c>
      <c r="I8" s="2">
        <f>VALUE(MID(Sheet1!D8,FIND(" ",Sheet1!D8)+1,FIND(" ",Sheet1!D8,FIND(" ",Sheet1!D8)+1)-FIND(" ",Sheet1!D8)-1))</f>
        <v>2.3471064577585299</v>
      </c>
      <c r="J8" s="3">
        <f>VALUE(RIGHT(Sheet1!D8,LEN(Sheet1!D8)-FIND(" ",Sheet1!D8,FIND(" ",Sheet1!D8)+1)))</f>
        <v>9.2519277427655204</v>
      </c>
      <c r="K8" s="2">
        <f>VALUE(LEFT(Sheet1!E8,FIND(" ",Sheet1!E8)-1))</f>
        <v>1.3846153846153799</v>
      </c>
      <c r="L8" s="2">
        <f>VALUE(MID(Sheet1!E8,FIND(" ",Sheet1!E8)+1,FIND(" ",Sheet1!E8,FIND(" ",Sheet1!E8)+1)-FIND(" ",Sheet1!E8)-1))</f>
        <v>0.15554616295490301</v>
      </c>
      <c r="M8" s="3">
        <f>VALUE(RIGHT(Sheet1!E8,LEN(Sheet1!E8)-FIND(" ",Sheet1!E8,FIND(" ",Sheet1!E8)+1)))</f>
        <v>0.61109616860579397</v>
      </c>
      <c r="N8" s="3">
        <f>VALUE(LEFT(Sheet1!F8,FIND(" ",Sheet1!F8)-1))</f>
        <v>68.228710462287097</v>
      </c>
      <c r="O8" s="2">
        <f>VALUE(MID(Sheet1!F8,FIND(" ",Sheet1!F8)+1,FIND(" ",Sheet1!F8,FIND(" ",Sheet1!F8)+1)-FIND(" ",Sheet1!F8)-1))</f>
        <v>0.27415213666187099</v>
      </c>
      <c r="P8" s="2">
        <f>VALUE(RIGHT(Sheet1!F8,LEN(Sheet1!F8)-FIND(" ",Sheet1!F8,FIND(" ",Sheet1!F8)+1)))</f>
        <v>2.38248592624032</v>
      </c>
      <c r="Q8" s="2" t="e">
        <f>VALUE(LEFT(Sheet1!G8,FIND(" ",Sheet1!G8)-1))</f>
        <v>#VALUE!</v>
      </c>
      <c r="R8" s="2" t="e">
        <f>VALUE(MID(Sheet1!G8,FIND(" ",Sheet1!G8)+1,FIND(" ",Sheet1!G8,FIND(" ",Sheet1!G8)+1)-FIND(" ",Sheet1!G8)-1))</f>
        <v>#VALUE!</v>
      </c>
      <c r="S8" s="3" t="e">
        <f>VALUE(RIGHT(Sheet1!G8,LEN(Sheet1!G8)-FIND(" ",Sheet1!G8,FIND(" ",Sheet1!G8)+1)))</f>
        <v>#VALUE!</v>
      </c>
      <c r="T8" s="3">
        <f>VALUE(LEFT(Sheet1!H8,FIND(" ",Sheet1!H8)-1))</f>
        <v>69.319999999999993</v>
      </c>
      <c r="U8" s="2">
        <f>VALUE(MID(Sheet1!H8,FIND(" ",Sheet1!H8)+1,FIND(" ",Sheet1!H8,FIND(" ",Sheet1!H8)+1)-FIND(" ",Sheet1!H8)-1))</f>
        <v>0.51536394906900596</v>
      </c>
      <c r="V8" s="2">
        <f>VALUE(RIGHT(Sheet1!H8,LEN(Sheet1!H8)-FIND(" ",Sheet1!H8,FIND(" ",Sheet1!H8)+1)))</f>
        <v>4.0567967659225896</v>
      </c>
      <c r="W8" s="2">
        <f>VALUE(LEFT(Sheet1!I8,FIND(" ",Sheet1!I8)-1))</f>
        <v>47.266666666666602</v>
      </c>
      <c r="X8" s="2">
        <f>VALUE(MID(Sheet1!I8,FIND(" ",Sheet1!I8)+1,FIND(" ",Sheet1!I8,FIND(" ",Sheet1!I8)+1)-FIND(" ",Sheet1!I8)-1))</f>
        <v>2.6195843605851299</v>
      </c>
      <c r="Y8" s="3">
        <f>VALUE(RIGHT(Sheet1!I8,LEN(Sheet1!I8)-FIND(" ",Sheet1!I8,FIND(" ",Sheet1!I8)+1)))</f>
        <v>8.6072321012300108</v>
      </c>
      <c r="Z8" s="3">
        <f>VALUE(LEFT(Sheet1!J8,FIND(" ",Sheet1!J8)-1))</f>
        <v>74.539787784293395</v>
      </c>
      <c r="AA8" s="2">
        <f>VALUE(MID(Sheet1!J8,FIND(" ",Sheet1!J8)+1,FIND(" ",Sheet1!J8,FIND(" ",Sheet1!J8)+1)-FIND(" ",Sheet1!J8)-1))</f>
        <v>0.290160103980317</v>
      </c>
      <c r="AB8" s="2">
        <f>VALUE(RIGHT(Sheet1!J8,LEN(Sheet1!J8)-FIND(" ",Sheet1!J8,FIND(" ",Sheet1!J8)+1)))</f>
        <v>1.9641497255494</v>
      </c>
      <c r="AC8" s="3">
        <f>VALUE(LEFT(Sheet1!K8,FIND(" ",Sheet1!K8)-1))</f>
        <v>80.002439024390199</v>
      </c>
      <c r="AD8" s="2">
        <f>VALUE(MID(Sheet1!K8,FIND(" ",Sheet1!K8)+1,FIND(" ",Sheet1!K8,FIND(" ",Sheet1!K8)+1)-FIND(" ",Sheet1!K8)-1))</f>
        <v>0.66329132641711497</v>
      </c>
      <c r="AE8" s="1"/>
      <c r="AF8" s="1"/>
      <c r="AG8" t="s">
        <v>7</v>
      </c>
      <c r="AH8" s="4">
        <f t="shared" si="0"/>
        <v>91.929999999999893</v>
      </c>
      <c r="AI8" s="4">
        <f t="shared" si="1"/>
        <v>71.211229086228997</v>
      </c>
      <c r="AJ8" s="4">
        <f t="shared" si="2"/>
        <v>85.1929824561403</v>
      </c>
      <c r="AK8" s="4">
        <f t="shared" si="3"/>
        <v>1.3846153846153799</v>
      </c>
      <c r="AL8" s="4">
        <f t="shared" si="4"/>
        <v>68.228710462287097</v>
      </c>
      <c r="AM8" s="4" t="e">
        <f t="shared" si="5"/>
        <v>#VALUE!</v>
      </c>
      <c r="AN8" s="4">
        <f t="shared" si="6"/>
        <v>69.319999999999993</v>
      </c>
      <c r="AO8" s="4">
        <f t="shared" si="7"/>
        <v>47.266666666666602</v>
      </c>
      <c r="AP8" s="4">
        <f t="shared" si="8"/>
        <v>74.539787784293395</v>
      </c>
      <c r="BN8" t="s">
        <v>4</v>
      </c>
      <c r="BO8" s="4">
        <f t="shared" si="9"/>
        <v>88.31</v>
      </c>
      <c r="BP8" s="4">
        <f t="shared" si="10"/>
        <v>87.57</v>
      </c>
      <c r="BQ8" s="4">
        <f t="shared" si="11"/>
        <v>88.229999999999905</v>
      </c>
      <c r="BR8" s="4" t="e">
        <f t="shared" si="12"/>
        <v>#REF!</v>
      </c>
      <c r="BU8" t="s">
        <v>4</v>
      </c>
      <c r="BV8" s="4">
        <f t="shared" si="13"/>
        <v>63.36</v>
      </c>
      <c r="BW8" s="4">
        <f t="shared" si="14"/>
        <v>66.679999999999893</v>
      </c>
      <c r="BX8" s="4">
        <f t="shared" si="15"/>
        <v>69.66</v>
      </c>
      <c r="BY8" s="4">
        <f t="shared" si="16"/>
        <v>72.239999999999995</v>
      </c>
    </row>
    <row r="9" spans="1:77" ht="15.75" x14ac:dyDescent="0.25">
      <c r="A9" t="s">
        <v>8</v>
      </c>
      <c r="B9" s="2" t="s">
        <v>56</v>
      </c>
      <c r="C9" s="2" t="s">
        <v>56</v>
      </c>
      <c r="D9" s="2" t="s">
        <v>56</v>
      </c>
      <c r="E9" s="2" t="s">
        <v>56</v>
      </c>
      <c r="F9" s="2" t="s">
        <v>56</v>
      </c>
      <c r="G9" s="2" t="s">
        <v>56</v>
      </c>
      <c r="H9" s="2" t="s">
        <v>56</v>
      </c>
      <c r="I9" s="2" t="s">
        <v>56</v>
      </c>
      <c r="J9" s="2" t="s">
        <v>56</v>
      </c>
      <c r="K9" s="2" t="s">
        <v>56</v>
      </c>
      <c r="L9" s="2" t="s">
        <v>56</v>
      </c>
      <c r="M9" s="2" t="s">
        <v>56</v>
      </c>
      <c r="N9" s="2" t="s">
        <v>56</v>
      </c>
      <c r="O9" s="2" t="s">
        <v>56</v>
      </c>
      <c r="P9" s="2" t="s">
        <v>56</v>
      </c>
      <c r="Q9" s="2" t="s">
        <v>56</v>
      </c>
      <c r="R9" s="2" t="s">
        <v>56</v>
      </c>
      <c r="S9" s="2" t="s">
        <v>56</v>
      </c>
      <c r="T9" s="2" t="s">
        <v>56</v>
      </c>
      <c r="U9" s="2" t="s">
        <v>56</v>
      </c>
      <c r="V9" s="2" t="s">
        <v>56</v>
      </c>
      <c r="W9" s="2" t="s">
        <v>56</v>
      </c>
      <c r="X9" s="2" t="s">
        <v>56</v>
      </c>
      <c r="Y9" s="2" t="s">
        <v>56</v>
      </c>
      <c r="Z9" s="2" t="s">
        <v>56</v>
      </c>
      <c r="AA9" s="2" t="s">
        <v>56</v>
      </c>
      <c r="AB9" s="2" t="s">
        <v>56</v>
      </c>
      <c r="AC9" s="3" t="s">
        <v>56</v>
      </c>
      <c r="AD9" s="3" t="s">
        <v>56</v>
      </c>
      <c r="AE9" s="1"/>
      <c r="AF9" s="1"/>
      <c r="AG9" t="s">
        <v>8</v>
      </c>
      <c r="AH9" s="4" t="str">
        <f t="shared" si="0"/>
        <v>/</v>
      </c>
      <c r="AI9" s="4" t="str">
        <f t="shared" si="1"/>
        <v>/</v>
      </c>
      <c r="AJ9" s="4" t="str">
        <f t="shared" si="2"/>
        <v>/</v>
      </c>
      <c r="AK9" s="4" t="str">
        <f t="shared" si="3"/>
        <v>/</v>
      </c>
      <c r="AL9" s="4" t="str">
        <f t="shared" si="4"/>
        <v>/</v>
      </c>
      <c r="AM9" s="4" t="str">
        <f t="shared" si="5"/>
        <v>/</v>
      </c>
      <c r="AN9" s="4" t="str">
        <f t="shared" si="6"/>
        <v>/</v>
      </c>
      <c r="AO9" s="4" t="str">
        <f t="shared" si="7"/>
        <v>/</v>
      </c>
      <c r="AP9" s="4" t="str">
        <f t="shared" si="8"/>
        <v>/</v>
      </c>
      <c r="BN9" t="s">
        <v>5</v>
      </c>
      <c r="BO9" s="4">
        <f t="shared" si="9"/>
        <v>93.22</v>
      </c>
      <c r="BP9" s="4">
        <f t="shared" si="10"/>
        <v>96.49</v>
      </c>
      <c r="BQ9" s="4">
        <f t="shared" si="11"/>
        <v>97.77</v>
      </c>
      <c r="BR9" s="4" t="e">
        <f t="shared" si="12"/>
        <v>#REF!</v>
      </c>
      <c r="BU9" t="s">
        <v>5</v>
      </c>
      <c r="BV9" s="4">
        <f t="shared" si="13"/>
        <v>71.599999999999994</v>
      </c>
      <c r="BW9" s="4">
        <f t="shared" si="14"/>
        <v>70.72</v>
      </c>
      <c r="BX9" s="4">
        <f t="shared" si="15"/>
        <v>71.900000000000006</v>
      </c>
      <c r="BY9" s="4">
        <f t="shared" si="16"/>
        <v>72.3599999999999</v>
      </c>
    </row>
    <row r="10" spans="1:77" ht="15.75" x14ac:dyDescent="0.25">
      <c r="A10" t="s">
        <v>9</v>
      </c>
      <c r="B10" s="2" t="s">
        <v>56</v>
      </c>
      <c r="C10" s="2" t="s">
        <v>56</v>
      </c>
      <c r="D10" s="2" t="s">
        <v>56</v>
      </c>
      <c r="E10" s="2" t="s">
        <v>56</v>
      </c>
      <c r="F10" s="2" t="s">
        <v>56</v>
      </c>
      <c r="G10" s="2" t="s">
        <v>56</v>
      </c>
      <c r="H10" s="2" t="s">
        <v>56</v>
      </c>
      <c r="I10" s="2" t="s">
        <v>56</v>
      </c>
      <c r="J10" s="2" t="s">
        <v>56</v>
      </c>
      <c r="K10" s="2" t="s">
        <v>56</v>
      </c>
      <c r="L10" s="2" t="s">
        <v>56</v>
      </c>
      <c r="M10" s="2" t="s">
        <v>56</v>
      </c>
      <c r="N10" s="2" t="s">
        <v>56</v>
      </c>
      <c r="O10" s="2" t="s">
        <v>56</v>
      </c>
      <c r="P10" s="2" t="s">
        <v>56</v>
      </c>
      <c r="Q10" s="2" t="s">
        <v>56</v>
      </c>
      <c r="R10" s="2" t="s">
        <v>56</v>
      </c>
      <c r="S10" s="2" t="s">
        <v>56</v>
      </c>
      <c r="T10" s="2" t="s">
        <v>56</v>
      </c>
      <c r="U10" s="2" t="s">
        <v>56</v>
      </c>
      <c r="V10" s="2" t="s">
        <v>56</v>
      </c>
      <c r="W10" s="2" t="s">
        <v>56</v>
      </c>
      <c r="X10" s="2" t="s">
        <v>56</v>
      </c>
      <c r="Y10" s="2" t="s">
        <v>56</v>
      </c>
      <c r="Z10" s="2" t="s">
        <v>56</v>
      </c>
      <c r="AA10" s="2" t="s">
        <v>56</v>
      </c>
      <c r="AB10" s="2" t="s">
        <v>56</v>
      </c>
      <c r="AC10" s="3" t="s">
        <v>56</v>
      </c>
      <c r="AD10" s="3" t="s">
        <v>56</v>
      </c>
      <c r="AE10" s="1"/>
      <c r="AF10" s="1"/>
      <c r="AG10" t="s">
        <v>9</v>
      </c>
      <c r="AH10" s="4" t="str">
        <f t="shared" si="0"/>
        <v>/</v>
      </c>
      <c r="AI10" s="4" t="str">
        <f t="shared" si="1"/>
        <v>/</v>
      </c>
      <c r="AJ10" s="4" t="str">
        <f t="shared" si="2"/>
        <v>/</v>
      </c>
      <c r="AK10" s="4" t="str">
        <f t="shared" si="3"/>
        <v>/</v>
      </c>
      <c r="AL10" s="4" t="str">
        <f t="shared" si="4"/>
        <v>/</v>
      </c>
      <c r="AM10" s="4" t="str">
        <f t="shared" si="5"/>
        <v>/</v>
      </c>
      <c r="AN10" s="4" t="str">
        <f t="shared" si="6"/>
        <v>/</v>
      </c>
      <c r="AO10" s="4" t="str">
        <f t="shared" si="7"/>
        <v>/</v>
      </c>
      <c r="AP10" s="4" t="str">
        <f t="shared" si="8"/>
        <v>/</v>
      </c>
      <c r="BN10" t="s">
        <v>6</v>
      </c>
      <c r="BO10" s="4">
        <f t="shared" si="9"/>
        <v>94.36</v>
      </c>
      <c r="BP10" s="4">
        <f t="shared" si="10"/>
        <v>96.37</v>
      </c>
      <c r="BQ10" s="4">
        <f t="shared" si="11"/>
        <v>97.64</v>
      </c>
      <c r="BR10" s="4" t="e">
        <f t="shared" si="12"/>
        <v>#REF!</v>
      </c>
      <c r="BU10" t="s">
        <v>6</v>
      </c>
      <c r="BV10" s="4">
        <f t="shared" si="13"/>
        <v>70.259999999999906</v>
      </c>
      <c r="BW10" s="4">
        <f t="shared" si="14"/>
        <v>71.479999999999905</v>
      </c>
      <c r="BX10" s="4">
        <f t="shared" si="15"/>
        <v>71.559999999999903</v>
      </c>
      <c r="BY10" s="4">
        <f t="shared" si="16"/>
        <v>71.22</v>
      </c>
    </row>
    <row r="11" spans="1:77" ht="15.75" x14ac:dyDescent="0.25">
      <c r="A11" t="s">
        <v>10</v>
      </c>
      <c r="B11" s="2" t="s">
        <v>56</v>
      </c>
      <c r="C11" s="2" t="s">
        <v>56</v>
      </c>
      <c r="D11" s="2" t="s">
        <v>56</v>
      </c>
      <c r="E11" s="2" t="s">
        <v>56</v>
      </c>
      <c r="F11" s="2" t="s">
        <v>56</v>
      </c>
      <c r="G11" s="2" t="s">
        <v>56</v>
      </c>
      <c r="H11" s="2" t="s">
        <v>56</v>
      </c>
      <c r="I11" s="2" t="s">
        <v>56</v>
      </c>
      <c r="J11" s="2" t="s">
        <v>56</v>
      </c>
      <c r="K11" s="2" t="s">
        <v>56</v>
      </c>
      <c r="L11" s="2" t="s">
        <v>56</v>
      </c>
      <c r="M11" s="2" t="s">
        <v>56</v>
      </c>
      <c r="N11" s="2" t="s">
        <v>56</v>
      </c>
      <c r="O11" s="2" t="s">
        <v>56</v>
      </c>
      <c r="P11" s="2" t="s">
        <v>56</v>
      </c>
      <c r="Q11" s="2" t="s">
        <v>56</v>
      </c>
      <c r="R11" s="2" t="s">
        <v>56</v>
      </c>
      <c r="S11" s="2" t="s">
        <v>56</v>
      </c>
      <c r="T11" s="2" t="s">
        <v>56</v>
      </c>
      <c r="U11" s="2" t="s">
        <v>56</v>
      </c>
      <c r="V11" s="2" t="s">
        <v>56</v>
      </c>
      <c r="W11" s="2" t="s">
        <v>56</v>
      </c>
      <c r="X11" s="2" t="s">
        <v>56</v>
      </c>
      <c r="Y11" s="2" t="s">
        <v>56</v>
      </c>
      <c r="Z11" s="2" t="s">
        <v>56</v>
      </c>
      <c r="AA11" s="2" t="s">
        <v>56</v>
      </c>
      <c r="AB11" s="2" t="s">
        <v>56</v>
      </c>
      <c r="AC11" s="3" t="s">
        <v>56</v>
      </c>
      <c r="AD11" s="3" t="s">
        <v>56</v>
      </c>
      <c r="AE11" s="1"/>
      <c r="AF11" s="1"/>
      <c r="AG11" t="s">
        <v>10</v>
      </c>
      <c r="AH11" s="4" t="str">
        <f t="shared" si="0"/>
        <v>/</v>
      </c>
      <c r="AI11" s="4" t="str">
        <f t="shared" si="1"/>
        <v>/</v>
      </c>
      <c r="AJ11" s="4" t="str">
        <f t="shared" si="2"/>
        <v>/</v>
      </c>
      <c r="AK11" s="4" t="str">
        <f t="shared" si="3"/>
        <v>/</v>
      </c>
      <c r="AL11" s="4" t="str">
        <f t="shared" si="4"/>
        <v>/</v>
      </c>
      <c r="AM11" s="4" t="str">
        <f t="shared" si="5"/>
        <v>/</v>
      </c>
      <c r="AN11" s="4" t="str">
        <f t="shared" si="6"/>
        <v>/</v>
      </c>
      <c r="AO11" s="4" t="str">
        <f t="shared" si="7"/>
        <v>/</v>
      </c>
      <c r="AP11" s="4" t="str">
        <f t="shared" si="8"/>
        <v>/</v>
      </c>
      <c r="BN11" t="s">
        <v>7</v>
      </c>
      <c r="BO11" s="4">
        <f t="shared" si="9"/>
        <v>91.929999999999893</v>
      </c>
      <c r="BP11" s="4">
        <f t="shared" si="10"/>
        <v>95.6</v>
      </c>
      <c r="BQ11" s="4">
        <f t="shared" si="11"/>
        <v>97.68</v>
      </c>
      <c r="BR11" s="4" t="e">
        <f t="shared" si="12"/>
        <v>#REF!</v>
      </c>
      <c r="BU11" t="s">
        <v>7</v>
      </c>
      <c r="BV11" s="4">
        <f t="shared" si="13"/>
        <v>69.319999999999993</v>
      </c>
      <c r="BW11" s="4">
        <f t="shared" si="14"/>
        <v>70.66</v>
      </c>
      <c r="BX11" s="4">
        <f t="shared" si="15"/>
        <v>70.66</v>
      </c>
      <c r="BY11" s="4">
        <f t="shared" si="16"/>
        <v>70.599999999999994</v>
      </c>
    </row>
    <row r="12" spans="1:77" ht="15.75" x14ac:dyDescent="0.25">
      <c r="A12" t="s">
        <v>11</v>
      </c>
      <c r="B12" s="2" t="s">
        <v>56</v>
      </c>
      <c r="C12" s="2" t="s">
        <v>56</v>
      </c>
      <c r="D12" s="2" t="s">
        <v>56</v>
      </c>
      <c r="E12" s="2" t="s">
        <v>56</v>
      </c>
      <c r="F12" s="2" t="s">
        <v>56</v>
      </c>
      <c r="G12" s="2" t="s">
        <v>56</v>
      </c>
      <c r="H12" s="2" t="s">
        <v>56</v>
      </c>
      <c r="I12" s="2" t="s">
        <v>56</v>
      </c>
      <c r="J12" s="2" t="s">
        <v>56</v>
      </c>
      <c r="K12" s="2" t="s">
        <v>56</v>
      </c>
      <c r="L12" s="2" t="s">
        <v>56</v>
      </c>
      <c r="M12" s="2" t="s">
        <v>56</v>
      </c>
      <c r="N12" s="2" t="s">
        <v>56</v>
      </c>
      <c r="O12" s="2" t="s">
        <v>56</v>
      </c>
      <c r="P12" s="2" t="s">
        <v>56</v>
      </c>
      <c r="Q12" s="2" t="s">
        <v>56</v>
      </c>
      <c r="R12" s="2" t="s">
        <v>56</v>
      </c>
      <c r="S12" s="2" t="s">
        <v>56</v>
      </c>
      <c r="T12" s="2" t="s">
        <v>56</v>
      </c>
      <c r="U12" s="2" t="s">
        <v>56</v>
      </c>
      <c r="V12" s="2" t="s">
        <v>56</v>
      </c>
      <c r="W12" s="2" t="s">
        <v>56</v>
      </c>
      <c r="X12" s="2" t="s">
        <v>56</v>
      </c>
      <c r="Y12" s="2" t="s">
        <v>56</v>
      </c>
      <c r="Z12" s="2" t="s">
        <v>56</v>
      </c>
      <c r="AA12" s="2" t="s">
        <v>56</v>
      </c>
      <c r="AB12" s="2" t="s">
        <v>56</v>
      </c>
      <c r="AC12" s="3" t="s">
        <v>56</v>
      </c>
      <c r="AD12" s="3" t="s">
        <v>56</v>
      </c>
      <c r="AE12" s="1"/>
      <c r="AF12" s="1"/>
      <c r="AG12" t="s">
        <v>11</v>
      </c>
      <c r="AH12" s="4" t="str">
        <f t="shared" si="0"/>
        <v>/</v>
      </c>
      <c r="AI12" s="4" t="str">
        <f t="shared" si="1"/>
        <v>/</v>
      </c>
      <c r="AJ12" s="4" t="str">
        <f t="shared" si="2"/>
        <v>/</v>
      </c>
      <c r="AK12" s="4" t="str">
        <f t="shared" si="3"/>
        <v>/</v>
      </c>
      <c r="AL12" s="4" t="str">
        <f t="shared" si="4"/>
        <v>/</v>
      </c>
      <c r="AM12" s="4" t="str">
        <f t="shared" si="5"/>
        <v>/</v>
      </c>
      <c r="AN12" s="4" t="str">
        <f t="shared" si="6"/>
        <v>/</v>
      </c>
      <c r="AO12" s="4" t="str">
        <f t="shared" si="7"/>
        <v>/</v>
      </c>
      <c r="AP12" s="4" t="str">
        <f t="shared" si="8"/>
        <v>/</v>
      </c>
      <c r="BN12" t="s">
        <v>8</v>
      </c>
      <c r="BO12" s="4"/>
      <c r="BP12" s="4">
        <f t="shared" si="10"/>
        <v>96.45</v>
      </c>
      <c r="BQ12" s="4">
        <f t="shared" si="11"/>
        <v>97.82</v>
      </c>
      <c r="BR12" s="4" t="e">
        <f t="shared" si="12"/>
        <v>#REF!</v>
      </c>
      <c r="BU12" t="s">
        <v>8</v>
      </c>
      <c r="BV12" s="4"/>
      <c r="BW12" s="4">
        <f t="shared" si="14"/>
        <v>72.16</v>
      </c>
      <c r="BX12" s="4">
        <f t="shared" si="15"/>
        <v>71.58</v>
      </c>
      <c r="BY12" s="4">
        <f t="shared" si="16"/>
        <v>72.28</v>
      </c>
    </row>
    <row r="13" spans="1:77" ht="15.75" x14ac:dyDescent="0.25">
      <c r="A13" t="s">
        <v>12</v>
      </c>
      <c r="B13" s="2" t="s">
        <v>56</v>
      </c>
      <c r="C13" s="2" t="s">
        <v>56</v>
      </c>
      <c r="D13" s="2" t="s">
        <v>56</v>
      </c>
      <c r="E13" s="2" t="s">
        <v>56</v>
      </c>
      <c r="F13" s="2" t="s">
        <v>56</v>
      </c>
      <c r="G13" s="2" t="s">
        <v>56</v>
      </c>
      <c r="H13" s="2" t="s">
        <v>56</v>
      </c>
      <c r="I13" s="2" t="s">
        <v>56</v>
      </c>
      <c r="J13" s="2" t="s">
        <v>56</v>
      </c>
      <c r="K13" s="2" t="s">
        <v>56</v>
      </c>
      <c r="L13" s="2" t="s">
        <v>56</v>
      </c>
      <c r="M13" s="2" t="s">
        <v>56</v>
      </c>
      <c r="N13" s="2" t="s">
        <v>56</v>
      </c>
      <c r="O13" s="2" t="s">
        <v>56</v>
      </c>
      <c r="P13" s="2" t="s">
        <v>56</v>
      </c>
      <c r="Q13" s="2" t="s">
        <v>56</v>
      </c>
      <c r="R13" s="2" t="s">
        <v>56</v>
      </c>
      <c r="S13" s="2" t="s">
        <v>56</v>
      </c>
      <c r="T13" s="2" t="s">
        <v>56</v>
      </c>
      <c r="U13" s="2" t="s">
        <v>56</v>
      </c>
      <c r="V13" s="2" t="s">
        <v>56</v>
      </c>
      <c r="W13" s="2" t="s">
        <v>56</v>
      </c>
      <c r="X13" s="2" t="s">
        <v>56</v>
      </c>
      <c r="Y13" s="2" t="s">
        <v>56</v>
      </c>
      <c r="Z13" s="2" t="s">
        <v>56</v>
      </c>
      <c r="AA13" s="2" t="s">
        <v>56</v>
      </c>
      <c r="AB13" s="2" t="s">
        <v>56</v>
      </c>
      <c r="AC13" s="3" t="s">
        <v>56</v>
      </c>
      <c r="AD13" s="3" t="s">
        <v>56</v>
      </c>
      <c r="AE13" s="1"/>
      <c r="AF13" s="1"/>
      <c r="AG13" t="s">
        <v>12</v>
      </c>
      <c r="AH13" s="4" t="str">
        <f t="shared" si="0"/>
        <v>/</v>
      </c>
      <c r="AI13" s="4" t="str">
        <f t="shared" si="1"/>
        <v>/</v>
      </c>
      <c r="AJ13" s="4" t="str">
        <f t="shared" si="2"/>
        <v>/</v>
      </c>
      <c r="AK13" s="4" t="str">
        <f t="shared" si="3"/>
        <v>/</v>
      </c>
      <c r="AL13" s="4" t="str">
        <f t="shared" si="4"/>
        <v>/</v>
      </c>
      <c r="AM13" s="4" t="str">
        <f t="shared" si="5"/>
        <v>/</v>
      </c>
      <c r="AN13" s="4" t="str">
        <f t="shared" si="6"/>
        <v>/</v>
      </c>
      <c r="AO13" s="4" t="str">
        <f t="shared" si="7"/>
        <v>/</v>
      </c>
      <c r="AP13" s="4" t="str">
        <f t="shared" si="8"/>
        <v>/</v>
      </c>
      <c r="BN13" t="s">
        <v>9</v>
      </c>
      <c r="BO13" s="4"/>
      <c r="BP13" s="4">
        <f t="shared" si="10"/>
        <v>96.41</v>
      </c>
      <c r="BQ13" s="4">
        <f t="shared" si="11"/>
        <v>97.65</v>
      </c>
      <c r="BR13" s="4" t="e">
        <f t="shared" si="12"/>
        <v>#REF!</v>
      </c>
      <c r="BU13" t="s">
        <v>9</v>
      </c>
      <c r="BV13" s="4"/>
      <c r="BW13" s="4">
        <f t="shared" si="14"/>
        <v>72.3</v>
      </c>
      <c r="BX13" s="4">
        <f t="shared" si="15"/>
        <v>72</v>
      </c>
      <c r="BY13" s="4">
        <f t="shared" si="16"/>
        <v>72.2</v>
      </c>
    </row>
    <row r="14" spans="1:77" ht="15.75" x14ac:dyDescent="0.25">
      <c r="A14" t="s">
        <v>13</v>
      </c>
      <c r="B14" s="2" t="s">
        <v>56</v>
      </c>
      <c r="C14" s="2" t="s">
        <v>56</v>
      </c>
      <c r="D14" s="2" t="s">
        <v>56</v>
      </c>
      <c r="E14" s="2" t="s">
        <v>56</v>
      </c>
      <c r="F14" s="2" t="s">
        <v>56</v>
      </c>
      <c r="G14" s="2" t="s">
        <v>56</v>
      </c>
      <c r="H14" s="2" t="s">
        <v>56</v>
      </c>
      <c r="I14" s="2" t="s">
        <v>56</v>
      </c>
      <c r="J14" s="2" t="s">
        <v>56</v>
      </c>
      <c r="K14" s="2" t="s">
        <v>56</v>
      </c>
      <c r="L14" s="2" t="s">
        <v>56</v>
      </c>
      <c r="M14" s="2" t="s">
        <v>56</v>
      </c>
      <c r="N14" s="2" t="s">
        <v>56</v>
      </c>
      <c r="O14" s="2" t="s">
        <v>56</v>
      </c>
      <c r="P14" s="2" t="s">
        <v>56</v>
      </c>
      <c r="Q14" s="2" t="s">
        <v>56</v>
      </c>
      <c r="R14" s="2" t="s">
        <v>56</v>
      </c>
      <c r="S14" s="2" t="s">
        <v>56</v>
      </c>
      <c r="T14" s="2" t="s">
        <v>56</v>
      </c>
      <c r="U14" s="2" t="s">
        <v>56</v>
      </c>
      <c r="V14" s="2" t="s">
        <v>56</v>
      </c>
      <c r="W14" s="2" t="s">
        <v>56</v>
      </c>
      <c r="X14" s="2" t="s">
        <v>56</v>
      </c>
      <c r="Y14" s="2" t="s">
        <v>56</v>
      </c>
      <c r="Z14" s="2" t="s">
        <v>56</v>
      </c>
      <c r="AA14" s="2" t="s">
        <v>56</v>
      </c>
      <c r="AB14" s="2" t="s">
        <v>56</v>
      </c>
      <c r="AC14" s="3" t="s">
        <v>56</v>
      </c>
      <c r="AD14" s="3" t="s">
        <v>56</v>
      </c>
      <c r="AE14" s="1"/>
      <c r="AF14" s="1"/>
      <c r="AG14" t="s">
        <v>13</v>
      </c>
      <c r="AH14" s="4" t="str">
        <f t="shared" si="0"/>
        <v>/</v>
      </c>
      <c r="AI14" s="4" t="str">
        <f t="shared" si="1"/>
        <v>/</v>
      </c>
      <c r="AJ14" s="4" t="str">
        <f t="shared" si="2"/>
        <v>/</v>
      </c>
      <c r="AK14" s="4" t="str">
        <f t="shared" si="3"/>
        <v>/</v>
      </c>
      <c r="AL14" s="4" t="str">
        <f t="shared" si="4"/>
        <v>/</v>
      </c>
      <c r="AM14" s="4" t="str">
        <f t="shared" si="5"/>
        <v>/</v>
      </c>
      <c r="AN14" s="4" t="str">
        <f t="shared" si="6"/>
        <v>/</v>
      </c>
      <c r="AO14" s="4" t="str">
        <f t="shared" si="7"/>
        <v>/</v>
      </c>
      <c r="AP14" s="4" t="str">
        <f t="shared" si="8"/>
        <v>/</v>
      </c>
      <c r="BN14" t="s">
        <v>10</v>
      </c>
      <c r="BO14" s="4"/>
      <c r="BP14" s="4">
        <f t="shared" si="10"/>
        <v>96.67</v>
      </c>
      <c r="BQ14" s="4">
        <f t="shared" si="11"/>
        <v>97.549999999999898</v>
      </c>
      <c r="BR14" s="4" t="e">
        <f t="shared" si="12"/>
        <v>#REF!</v>
      </c>
      <c r="BU14" t="s">
        <v>10</v>
      </c>
      <c r="BV14" s="4"/>
      <c r="BW14" s="4">
        <f t="shared" si="14"/>
        <v>72.08</v>
      </c>
      <c r="BX14" s="4">
        <f t="shared" si="15"/>
        <v>72.52</v>
      </c>
      <c r="BY14" s="4">
        <f t="shared" si="16"/>
        <v>72.08</v>
      </c>
    </row>
    <row r="15" spans="1:77" ht="15.75" x14ac:dyDescent="0.25">
      <c r="A15" t="s">
        <v>14</v>
      </c>
      <c r="B15" s="2" t="s">
        <v>56</v>
      </c>
      <c r="C15" s="2" t="s">
        <v>56</v>
      </c>
      <c r="D15" s="2" t="s">
        <v>56</v>
      </c>
      <c r="E15" s="2" t="s">
        <v>56</v>
      </c>
      <c r="F15" s="2" t="s">
        <v>56</v>
      </c>
      <c r="G15" s="2" t="s">
        <v>56</v>
      </c>
      <c r="H15" s="2" t="s">
        <v>56</v>
      </c>
      <c r="I15" s="2" t="s">
        <v>56</v>
      </c>
      <c r="J15" s="2" t="s">
        <v>56</v>
      </c>
      <c r="K15" s="2" t="s">
        <v>56</v>
      </c>
      <c r="L15" s="2" t="s">
        <v>56</v>
      </c>
      <c r="M15" s="2" t="s">
        <v>56</v>
      </c>
      <c r="N15" s="2" t="s">
        <v>56</v>
      </c>
      <c r="O15" s="2" t="s">
        <v>56</v>
      </c>
      <c r="P15" s="2" t="s">
        <v>56</v>
      </c>
      <c r="Q15" s="2" t="s">
        <v>56</v>
      </c>
      <c r="R15" s="2" t="s">
        <v>56</v>
      </c>
      <c r="S15" s="2" t="s">
        <v>56</v>
      </c>
      <c r="T15" s="2" t="s">
        <v>56</v>
      </c>
      <c r="U15" s="2" t="s">
        <v>56</v>
      </c>
      <c r="V15" s="2" t="s">
        <v>56</v>
      </c>
      <c r="W15" s="2" t="s">
        <v>56</v>
      </c>
      <c r="X15" s="2" t="s">
        <v>56</v>
      </c>
      <c r="Y15" s="2" t="s">
        <v>56</v>
      </c>
      <c r="Z15" s="2" t="s">
        <v>56</v>
      </c>
      <c r="AA15" s="2" t="s">
        <v>56</v>
      </c>
      <c r="AB15" s="2" t="s">
        <v>56</v>
      </c>
      <c r="AC15" s="3" t="s">
        <v>56</v>
      </c>
      <c r="AD15" s="3" t="s">
        <v>56</v>
      </c>
      <c r="AE15" s="1"/>
      <c r="AF15" s="1"/>
      <c r="AG15" t="s">
        <v>14</v>
      </c>
      <c r="AH15" s="4" t="str">
        <f t="shared" si="0"/>
        <v>/</v>
      </c>
      <c r="AI15" s="4" t="str">
        <f t="shared" si="1"/>
        <v>/</v>
      </c>
      <c r="AJ15" s="4" t="str">
        <f t="shared" si="2"/>
        <v>/</v>
      </c>
      <c r="AK15" s="4" t="str">
        <f t="shared" si="3"/>
        <v>/</v>
      </c>
      <c r="AL15" s="4" t="str">
        <f t="shared" si="4"/>
        <v>/</v>
      </c>
      <c r="AM15" s="4" t="str">
        <f t="shared" si="5"/>
        <v>/</v>
      </c>
      <c r="AN15" s="4" t="str">
        <f t="shared" si="6"/>
        <v>/</v>
      </c>
      <c r="AO15" s="4" t="str">
        <f t="shared" si="7"/>
        <v>/</v>
      </c>
      <c r="AP15" s="4" t="str">
        <f t="shared" si="8"/>
        <v>/</v>
      </c>
      <c r="BN15" t="s">
        <v>11</v>
      </c>
      <c r="BO15" s="4"/>
      <c r="BP15" s="4">
        <f t="shared" si="10"/>
        <v>93.78</v>
      </c>
      <c r="BQ15" s="4">
        <f t="shared" si="11"/>
        <v>94.53</v>
      </c>
      <c r="BR15" s="4" t="e">
        <f t="shared" si="12"/>
        <v>#REF!</v>
      </c>
      <c r="BU15" t="s">
        <v>11</v>
      </c>
      <c r="BV15" s="4"/>
      <c r="BW15" s="4">
        <f t="shared" si="14"/>
        <v>56.519999999999897</v>
      </c>
      <c r="BX15" s="4">
        <f t="shared" si="15"/>
        <v>57.319999999999901</v>
      </c>
      <c r="BY15" s="4">
        <f t="shared" si="16"/>
        <v>56.759999999999899</v>
      </c>
    </row>
    <row r="16" spans="1:77" ht="15.75" x14ac:dyDescent="0.25">
      <c r="A16" t="s">
        <v>15</v>
      </c>
      <c r="B16" s="2">
        <f>VALUE(LEFT(Sheet1!B16,FIND(" ",Sheet1!B16)-1))</f>
        <v>94.16</v>
      </c>
      <c r="C16" s="2">
        <f>VALUE(MID(Sheet1!B16,FIND(" ",Sheet1!B16)+1,FIND(" ",Sheet1!B16,FIND(" ",Sheet1!B16)+1)-FIND(" ",Sheet1!B16)-1))</f>
        <v>0.25179356624028199</v>
      </c>
      <c r="D16" s="3">
        <f>VALUE(RIGHT(Sheet1!B16,LEN(Sheet1!B16)-FIND(" ",Sheet1!B16,FIND(" ",Sheet1!B16)+1)))</f>
        <v>1.33955216397122</v>
      </c>
      <c r="E16" s="3">
        <f>VALUE(LEFT(Sheet1!C16,FIND(" ",Sheet1!C16)-1))</f>
        <v>72.449163449163393</v>
      </c>
      <c r="F16" s="2">
        <f>VALUE(MID(Sheet1!C16,FIND(" ",Sheet1!C16)+1,FIND(" ",Sheet1!C16,FIND(" ",Sheet1!C16)+1)-FIND(" ",Sheet1!C16)-1))</f>
        <v>0.30196160560248902</v>
      </c>
      <c r="G16" s="2">
        <f>VALUE(RIGHT(Sheet1!C16,LEN(Sheet1!C16)-FIND(" ",Sheet1!C16,FIND(" ",Sheet1!C16)+1)))</f>
        <v>4.22410220852188</v>
      </c>
      <c r="H16" s="2">
        <f>VALUE(LEFT(Sheet1!D16,FIND(" ",Sheet1!D16)-1))</f>
        <v>82.5555555555555</v>
      </c>
      <c r="I16" s="2">
        <f>VALUE(MID(Sheet1!D16,FIND(" ",Sheet1!D16)+1,FIND(" ",Sheet1!D16,FIND(" ",Sheet1!D16)+1)-FIND(" ",Sheet1!D16)-1))</f>
        <v>1.77614190663384</v>
      </c>
      <c r="J16" s="3">
        <f>VALUE(RIGHT(Sheet1!D16,LEN(Sheet1!D16)-FIND(" ",Sheet1!D16,FIND(" ",Sheet1!D16)+1)))</f>
        <v>10.864390692700001</v>
      </c>
      <c r="K16" s="2">
        <f>VALUE(LEFT(Sheet1!E16,FIND(" ",Sheet1!E16)-1))</f>
        <v>9.6820512820512796</v>
      </c>
      <c r="L16" s="2">
        <f>VALUE(MID(Sheet1!E16,FIND(" ",Sheet1!E16)+1,FIND(" ",Sheet1!E16,FIND(" ",Sheet1!E16)+1)-FIND(" ",Sheet1!E16)-1))</f>
        <v>0.27164969514151699</v>
      </c>
      <c r="M16" s="3">
        <f>VALUE(RIGHT(Sheet1!E16,LEN(Sheet1!E16)-FIND(" ",Sheet1!E16,FIND(" ",Sheet1!E16)+1)))</f>
        <v>1.51222065464989</v>
      </c>
      <c r="N16" s="3">
        <f>VALUE(LEFT(Sheet1!F16,FIND(" ",Sheet1!F16)-1))</f>
        <v>71.313868613138595</v>
      </c>
      <c r="O16" s="2">
        <f>VALUE(MID(Sheet1!F16,FIND(" ",Sheet1!F16)+1,FIND(" ",Sheet1!F16,FIND(" ",Sheet1!F16)+1)-FIND(" ",Sheet1!F16)-1))</f>
        <v>0.21762218759122201</v>
      </c>
      <c r="P16" s="2">
        <f>VALUE(RIGHT(Sheet1!F16,LEN(Sheet1!F16)-FIND(" ",Sheet1!F16,FIND(" ",Sheet1!F16)+1)))</f>
        <v>2.0595212412466601</v>
      </c>
      <c r="Q16" s="2" t="e">
        <f>VALUE(LEFT(Sheet1!G16,FIND(" ",Sheet1!G16)-1))</f>
        <v>#VALUE!</v>
      </c>
      <c r="R16" s="2" t="e">
        <f>VALUE(MID(Sheet1!G16,FIND(" ",Sheet1!G16)+1,FIND(" ",Sheet1!G16,FIND(" ",Sheet1!G16)+1)-FIND(" ",Sheet1!G16)-1))</f>
        <v>#VALUE!</v>
      </c>
      <c r="S16" s="3" t="e">
        <f>VALUE(RIGHT(Sheet1!G16,LEN(Sheet1!G16)-FIND(" ",Sheet1!G16,FIND(" ",Sheet1!G16)+1)))</f>
        <v>#VALUE!</v>
      </c>
      <c r="T16" s="3">
        <f>VALUE(LEFT(Sheet1!H16,FIND(" ",Sheet1!H16)-1))</f>
        <v>73.540000000000006</v>
      </c>
      <c r="U16" s="2">
        <f>VALUE(MID(Sheet1!H16,FIND(" ",Sheet1!H16)+1,FIND(" ",Sheet1!H16,FIND(" ",Sheet1!H16)+1)-FIND(" ",Sheet1!H16)-1))</f>
        <v>0.74458041875945402</v>
      </c>
      <c r="V16" s="2">
        <f>VALUE(RIGHT(Sheet1!H16,LEN(Sheet1!H16)-FIND(" ",Sheet1!H16,FIND(" ",Sheet1!H16)+1)))</f>
        <v>4.4461668884557097</v>
      </c>
      <c r="W16" s="2">
        <f>VALUE(LEFT(Sheet1!I16,FIND(" ",Sheet1!I16)-1))</f>
        <v>57.3333333333333</v>
      </c>
      <c r="X16" s="2">
        <f>VALUE(MID(Sheet1!I16,FIND(" ",Sheet1!I16)+1,FIND(" ",Sheet1!I16,FIND(" ",Sheet1!I16)+1)-FIND(" ",Sheet1!I16)-1))</f>
        <v>2.92118697336088</v>
      </c>
      <c r="Y16" s="3">
        <f>VALUE(RIGHT(Sheet1!I16,LEN(Sheet1!I16)-FIND(" ",Sheet1!I16,FIND(" ",Sheet1!I16)+1)))</f>
        <v>9.8882646494608792</v>
      </c>
      <c r="Z16" s="3">
        <f>VALUE(LEFT(Sheet1!J16,FIND(" ",Sheet1!J16)-1))</f>
        <v>78.363246453315696</v>
      </c>
      <c r="AA16" s="2">
        <f>VALUE(MID(Sheet1!J16,FIND(" ",Sheet1!J16)+1,FIND(" ",Sheet1!J16,FIND(" ",Sheet1!J16)+1)-FIND(" ",Sheet1!J16)-1))</f>
        <v>0.12600693819134001</v>
      </c>
      <c r="AB16" s="2">
        <f>VALUE(RIGHT(Sheet1!J16,LEN(Sheet1!J16)-FIND(" ",Sheet1!J16,FIND(" ",Sheet1!J16)+1)))</f>
        <v>1.82166488180231</v>
      </c>
      <c r="AC16" s="3">
        <f>VALUE(LEFT(Sheet1!K16,FIND(" ",Sheet1!K16)-1))</f>
        <v>82.906097560975596</v>
      </c>
      <c r="AD16" s="2">
        <f>VALUE(MID(Sheet1!K16,FIND(" ",Sheet1!K16)+1,FIND(" ",Sheet1!K16,FIND(" ",Sheet1!K16)+1)-FIND(" ",Sheet1!K16)-1))</f>
        <v>0.90271584416161799</v>
      </c>
      <c r="AE16" s="1"/>
      <c r="AF16" s="1"/>
      <c r="AG16" t="s">
        <v>15</v>
      </c>
      <c r="AH16" s="4">
        <f t="shared" si="0"/>
        <v>94.16</v>
      </c>
      <c r="AI16" s="4">
        <f t="shared" si="1"/>
        <v>72.449163449163393</v>
      </c>
      <c r="AJ16" s="4">
        <f t="shared" si="2"/>
        <v>82.5555555555555</v>
      </c>
      <c r="AK16" s="4">
        <f t="shared" si="3"/>
        <v>9.6820512820512796</v>
      </c>
      <c r="AL16" s="4">
        <f t="shared" si="4"/>
        <v>71.313868613138595</v>
      </c>
      <c r="AM16" s="4" t="e">
        <f t="shared" si="5"/>
        <v>#VALUE!</v>
      </c>
      <c r="AN16" s="4">
        <f t="shared" si="6"/>
        <v>73.540000000000006</v>
      </c>
      <c r="AO16" s="4">
        <f t="shared" si="7"/>
        <v>57.3333333333333</v>
      </c>
      <c r="AP16" s="4">
        <f t="shared" si="8"/>
        <v>78.363246453315696</v>
      </c>
      <c r="BN16" t="s">
        <v>12</v>
      </c>
      <c r="BO16" s="4"/>
      <c r="BP16" s="4"/>
      <c r="BQ16" s="4">
        <f t="shared" si="11"/>
        <v>94.52</v>
      </c>
      <c r="BR16" s="4" t="e">
        <f t="shared" si="12"/>
        <v>#REF!</v>
      </c>
      <c r="BU16" t="s">
        <v>12</v>
      </c>
      <c r="BV16" s="4"/>
      <c r="BW16" s="4"/>
      <c r="BX16" s="4">
        <f t="shared" si="15"/>
        <v>56.76</v>
      </c>
      <c r="BY16" s="4">
        <f t="shared" si="16"/>
        <v>57.72</v>
      </c>
    </row>
    <row r="17" spans="1:77" ht="15.75" x14ac:dyDescent="0.25">
      <c r="A17" t="s">
        <v>16</v>
      </c>
      <c r="B17" s="2">
        <f>VALUE(LEFT(Sheet1!B17,FIND(" ",Sheet1!B17)-1))</f>
        <v>94.1099999999999</v>
      </c>
      <c r="C17" s="2">
        <f>VALUE(MID(Sheet1!B17,FIND(" ",Sheet1!B17)+1,FIND(" ",Sheet1!B17,FIND(" ",Sheet1!B17)+1)-FIND(" ",Sheet1!B17)-1))</f>
        <v>0.27820855486486901</v>
      </c>
      <c r="D17" s="3">
        <f>VALUE(RIGHT(Sheet1!B17,LEN(Sheet1!B17)-FIND(" ",Sheet1!B17,FIND(" ",Sheet1!B17)+1)))</f>
        <v>1.74152232256724</v>
      </c>
      <c r="E17" s="3">
        <f>VALUE(LEFT(Sheet1!C17,FIND(" ",Sheet1!C17)-1))</f>
        <v>72.866795366795301</v>
      </c>
      <c r="F17" s="2">
        <f>VALUE(MID(Sheet1!C17,FIND(" ",Sheet1!C17)+1,FIND(" ",Sheet1!C17,FIND(" ",Sheet1!C17)+1)-FIND(" ",Sheet1!C17)-1))</f>
        <v>0.54275927212581798</v>
      </c>
      <c r="G17" s="2">
        <f>VALUE(RIGHT(Sheet1!C17,LEN(Sheet1!C17)-FIND(" ",Sheet1!C17,FIND(" ",Sheet1!C17)+1)))</f>
        <v>3.8881020324362199</v>
      </c>
      <c r="H17" s="2">
        <f>VALUE(LEFT(Sheet1!D17,FIND(" ",Sheet1!D17)-1))</f>
        <v>84.584795321637401</v>
      </c>
      <c r="I17" s="2">
        <f>VALUE(MID(Sheet1!D17,FIND(" ",Sheet1!D17)+1,FIND(" ",Sheet1!D17,FIND(" ",Sheet1!D17)+1)-FIND(" ",Sheet1!D17)-1))</f>
        <v>2.2996216287562099</v>
      </c>
      <c r="J17" s="3">
        <f>VALUE(RIGHT(Sheet1!D17,LEN(Sheet1!D17)-FIND(" ",Sheet1!D17,FIND(" ",Sheet1!D17)+1)))</f>
        <v>7.3883606565835196</v>
      </c>
      <c r="K17" s="2">
        <f>VALUE(LEFT(Sheet1!E17,FIND(" ",Sheet1!E17)-1))</f>
        <v>9.6974358974358896</v>
      </c>
      <c r="L17" s="2">
        <f>VALUE(MID(Sheet1!E17,FIND(" ",Sheet1!E17)+1,FIND(" ",Sheet1!E17,FIND(" ",Sheet1!E17)+1)-FIND(" ",Sheet1!E17)-1))</f>
        <v>0.282470550849649</v>
      </c>
      <c r="M17" s="3">
        <f>VALUE(RIGHT(Sheet1!E17,LEN(Sheet1!E17)-FIND(" ",Sheet1!E17,FIND(" ",Sheet1!E17)+1)))</f>
        <v>1.6132994274885899</v>
      </c>
      <c r="N17" s="3">
        <f>VALUE(LEFT(Sheet1!F17,FIND(" ",Sheet1!F17)-1))</f>
        <v>71.255474452554694</v>
      </c>
      <c r="O17" s="2">
        <f>VALUE(MID(Sheet1!F17,FIND(" ",Sheet1!F17)+1,FIND(" ",Sheet1!F17,FIND(" ",Sheet1!F17)+1)-FIND(" ",Sheet1!F17)-1))</f>
        <v>0.22011061562819401</v>
      </c>
      <c r="P17" s="2">
        <f>VALUE(RIGHT(Sheet1!F17,LEN(Sheet1!F17)-FIND(" ",Sheet1!F17,FIND(" ",Sheet1!F17)+1)))</f>
        <v>2.1311479829251501</v>
      </c>
      <c r="Q17" s="2" t="e">
        <f>VALUE(LEFT(Sheet1!G17,FIND(" ",Sheet1!G17)-1))</f>
        <v>#VALUE!</v>
      </c>
      <c r="R17" s="2" t="e">
        <f>VALUE(MID(Sheet1!G17,FIND(" ",Sheet1!G17)+1,FIND(" ",Sheet1!G17,FIND(" ",Sheet1!G17)+1)-FIND(" ",Sheet1!G17)-1))</f>
        <v>#VALUE!</v>
      </c>
      <c r="S17" s="3" t="e">
        <f>VALUE(RIGHT(Sheet1!G17,LEN(Sheet1!G17)-FIND(" ",Sheet1!G17,FIND(" ",Sheet1!G17)+1)))</f>
        <v>#VALUE!</v>
      </c>
      <c r="T17" s="3">
        <f>VALUE(LEFT(Sheet1!H17,FIND(" ",Sheet1!H17)-1))</f>
        <v>73.16</v>
      </c>
      <c r="U17" s="2">
        <f>VALUE(MID(Sheet1!H17,FIND(" ",Sheet1!H17)+1,FIND(" ",Sheet1!H17,FIND(" ",Sheet1!H17)+1)-FIND(" ",Sheet1!H17)-1))</f>
        <v>0.634350061086148</v>
      </c>
      <c r="V17" s="2">
        <f>VALUE(RIGHT(Sheet1!H17,LEN(Sheet1!H17)-FIND(" ",Sheet1!H17,FIND(" ",Sheet1!H17)+1)))</f>
        <v>4.6189176221275003</v>
      </c>
      <c r="W17" s="2">
        <f>VALUE(LEFT(Sheet1!I17,FIND(" ",Sheet1!I17)-1))</f>
        <v>50.466666666666598</v>
      </c>
      <c r="X17" s="2">
        <f>VALUE(MID(Sheet1!I17,FIND(" ",Sheet1!I17)+1,FIND(" ",Sheet1!I17,FIND(" ",Sheet1!I17)+1)-FIND(" ",Sheet1!I17)-1))</f>
        <v>1.88089813062211</v>
      </c>
      <c r="Y17" s="3">
        <f>VALUE(RIGHT(Sheet1!I17,LEN(Sheet1!I17)-FIND(" ",Sheet1!I17,FIND(" ",Sheet1!I17)+1)))</f>
        <v>8.9940721218663402</v>
      </c>
      <c r="Z17" s="3">
        <f>VALUE(LEFT(Sheet1!J17,FIND(" ",Sheet1!J17)-1))</f>
        <v>78.4412894711635</v>
      </c>
      <c r="AA17" s="2">
        <f>VALUE(MID(Sheet1!J17,FIND(" ",Sheet1!J17)+1,FIND(" ",Sheet1!J17,FIND(" ",Sheet1!J17)+1)-FIND(" ",Sheet1!J17)-1))</f>
        <v>0.247233210830134</v>
      </c>
      <c r="AB17" s="2">
        <f>VALUE(RIGHT(Sheet1!J17,LEN(Sheet1!J17)-FIND(" ",Sheet1!J17,FIND(" ",Sheet1!J17)+1)))</f>
        <v>1.79027600947284</v>
      </c>
      <c r="AC17" s="3">
        <f>VALUE(LEFT(Sheet1!K17,FIND(" ",Sheet1!K17)-1))</f>
        <v>82.830487804878004</v>
      </c>
      <c r="AD17" s="2">
        <f>VALUE(MID(Sheet1!K17,FIND(" ",Sheet1!K17)+1,FIND(" ",Sheet1!K17,FIND(" ",Sheet1!K17)+1)-FIND(" ",Sheet1!K17)-1))</f>
        <v>1.06201519015901</v>
      </c>
      <c r="AE17" s="1"/>
      <c r="AF17" s="1"/>
      <c r="AG17" t="s">
        <v>16</v>
      </c>
      <c r="AH17" s="4">
        <f t="shared" si="0"/>
        <v>94.1099999999999</v>
      </c>
      <c r="AI17" s="4">
        <f t="shared" si="1"/>
        <v>72.866795366795301</v>
      </c>
      <c r="AJ17" s="4">
        <f t="shared" si="2"/>
        <v>84.584795321637401</v>
      </c>
      <c r="AK17" s="4">
        <f t="shared" si="3"/>
        <v>9.6974358974358896</v>
      </c>
      <c r="AL17" s="4">
        <f t="shared" si="4"/>
        <v>71.255474452554694</v>
      </c>
      <c r="AM17" s="4" t="e">
        <f t="shared" si="5"/>
        <v>#VALUE!</v>
      </c>
      <c r="AN17" s="4">
        <f t="shared" si="6"/>
        <v>73.16</v>
      </c>
      <c r="AO17" s="4">
        <f t="shared" si="7"/>
        <v>50.466666666666598</v>
      </c>
      <c r="AP17" s="4">
        <f t="shared" si="8"/>
        <v>78.4412894711635</v>
      </c>
      <c r="BN17" t="s">
        <v>13</v>
      </c>
      <c r="BO17" s="4"/>
      <c r="BP17" s="4"/>
      <c r="BQ17" s="4">
        <f t="shared" si="11"/>
        <v>97.729999999999905</v>
      </c>
      <c r="BR17" s="4" t="e">
        <f t="shared" si="12"/>
        <v>#REF!</v>
      </c>
      <c r="BU17" t="s">
        <v>13</v>
      </c>
      <c r="BV17" s="4"/>
      <c r="BW17" s="4"/>
      <c r="BX17" s="4">
        <f t="shared" si="15"/>
        <v>72.939999999999898</v>
      </c>
      <c r="BY17" s="4">
        <f t="shared" si="16"/>
        <v>73.239999999999995</v>
      </c>
    </row>
    <row r="18" spans="1:77" ht="15.75" x14ac:dyDescent="0.25">
      <c r="A18" t="s">
        <v>26</v>
      </c>
      <c r="B18" s="2"/>
      <c r="C18" s="2"/>
      <c r="D18" s="3"/>
      <c r="E18" s="3"/>
      <c r="F18" s="2"/>
      <c r="G18" s="2"/>
      <c r="H18" s="2"/>
      <c r="I18" s="2"/>
      <c r="J18" s="3"/>
      <c r="K18" s="2"/>
      <c r="L18" s="2"/>
      <c r="M18" s="3"/>
      <c r="N18" s="3"/>
      <c r="O18" s="2"/>
      <c r="P18" s="2"/>
      <c r="Q18" s="2"/>
      <c r="R18" s="2"/>
      <c r="S18" s="3"/>
      <c r="T18" s="3"/>
      <c r="U18" s="2"/>
      <c r="V18" s="2"/>
      <c r="W18" s="2"/>
      <c r="X18" s="2"/>
      <c r="Y18" s="3"/>
      <c r="Z18" s="3"/>
      <c r="AA18" s="2"/>
      <c r="AB18" s="2"/>
      <c r="AC18" s="3"/>
      <c r="AD18" s="2"/>
      <c r="AE18" s="1"/>
      <c r="AF18" s="1"/>
      <c r="AG18" t="s">
        <v>185</v>
      </c>
      <c r="AH18" s="4"/>
      <c r="AI18" s="4"/>
      <c r="AJ18" s="4"/>
      <c r="AK18" s="4"/>
      <c r="AL18" s="4"/>
      <c r="AM18" s="4"/>
      <c r="AN18" s="4"/>
      <c r="AO18" s="4"/>
      <c r="AP18" s="4"/>
      <c r="BN18" t="s">
        <v>14</v>
      </c>
      <c r="BO18" s="4"/>
      <c r="BP18" s="4"/>
      <c r="BQ18" s="4">
        <f t="shared" si="11"/>
        <v>97.51</v>
      </c>
      <c r="BR18" s="4" t="e">
        <f t="shared" si="12"/>
        <v>#REF!</v>
      </c>
      <c r="BU18" t="s">
        <v>14</v>
      </c>
      <c r="BV18" s="4"/>
      <c r="BW18" s="4"/>
      <c r="BX18" s="4"/>
      <c r="BY18" s="4">
        <f t="shared" si="16"/>
        <v>72.3599999999999</v>
      </c>
    </row>
    <row r="19" spans="1:77" ht="15.75" x14ac:dyDescent="0.25">
      <c r="A19" t="s">
        <v>1</v>
      </c>
      <c r="B19" s="2">
        <f>VALUE(LEFT(Sheet1!B19,FIND(" ",Sheet1!B19)-1))</f>
        <v>96.19</v>
      </c>
      <c r="C19" s="2">
        <f>VALUE(MID(Sheet1!B19,FIND(" ",Sheet1!B19)+1,FIND(" ",Sheet1!B19,FIND(" ",Sheet1!B19)+1)-FIND(" ",Sheet1!B19)-1))</f>
        <v>0.359722114972097</v>
      </c>
      <c r="D19" s="3">
        <f>VALUE(RIGHT(Sheet1!B19,LEN(Sheet1!B19)-FIND(" ",Sheet1!B19,FIND(" ",Sheet1!B19)+1)))</f>
        <v>1.3996070877214</v>
      </c>
      <c r="E19" s="3">
        <f>VALUE(LEFT(Sheet1!C19,FIND(" ",Sheet1!C19)-1))</f>
        <v>72.166505791505699</v>
      </c>
      <c r="F19" s="2">
        <f>VALUE(MID(Sheet1!C19,FIND(" ",Sheet1!C19)+1,FIND(" ",Sheet1!C19,FIND(" ",Sheet1!C19)+1)-FIND(" ",Sheet1!C19)-1))</f>
        <v>0.59076452071459495</v>
      </c>
      <c r="G19" s="2">
        <f>VALUE(RIGHT(Sheet1!C19,LEN(Sheet1!C19)-FIND(" ",Sheet1!C19,FIND(" ",Sheet1!C19)+1)))</f>
        <v>4.5550996595045303</v>
      </c>
      <c r="H19" s="2">
        <f>VALUE(LEFT(Sheet1!D19,FIND(" ",Sheet1!D19)-1))</f>
        <v>84.578947368420998</v>
      </c>
      <c r="I19" s="2">
        <f>VALUE(MID(Sheet1!D19,FIND(" ",Sheet1!D19)+1,FIND(" ",Sheet1!D19,FIND(" ",Sheet1!D19)+1)-FIND(" ",Sheet1!D19)-1))</f>
        <v>1.6546297667013401</v>
      </c>
      <c r="J19" s="3">
        <f>VALUE(RIGHT(Sheet1!D19,LEN(Sheet1!D19)-FIND(" ",Sheet1!D19,FIND(" ",Sheet1!D19)+1)))</f>
        <v>9.1879534032240997</v>
      </c>
      <c r="K19" s="2">
        <f>VALUE(LEFT(Sheet1!E19,FIND(" ",Sheet1!E19)-1))</f>
        <v>12.697435897435801</v>
      </c>
      <c r="L19" s="2">
        <f>VALUE(MID(Sheet1!E19,FIND(" ",Sheet1!E19)+1,FIND(" ",Sheet1!E19,FIND(" ",Sheet1!E19)+1)-FIND(" ",Sheet1!E19)-1))</f>
        <v>0.30914188457644098</v>
      </c>
      <c r="M19" s="3">
        <f>VALUE(RIGHT(Sheet1!E19,LEN(Sheet1!E19)-FIND(" ",Sheet1!E19,FIND(" ",Sheet1!E19)+1)))</f>
        <v>1.8008983075132099</v>
      </c>
      <c r="N19" s="3">
        <f>VALUE(LEFT(Sheet1!F19,FIND(" ",Sheet1!F19)-1))</f>
        <v>79.863746958637407</v>
      </c>
      <c r="O19" s="2">
        <f>VALUE(MID(Sheet1!F19,FIND(" ",Sheet1!F19)+1,FIND(" ",Sheet1!F19,FIND(" ",Sheet1!F19)+1)-FIND(" ",Sheet1!F19)-1))</f>
        <v>0.40672649525969201</v>
      </c>
      <c r="P19" s="2">
        <f>VALUE(RIGHT(Sheet1!F19,LEN(Sheet1!F19)-FIND(" ",Sheet1!F19,FIND(" ",Sheet1!F19)+1)))</f>
        <v>1.8469445183778599</v>
      </c>
      <c r="Q19" s="2" t="e">
        <f>VALUE(LEFT(Sheet1!G19,FIND(" ",Sheet1!G19)-1))</f>
        <v>#VALUE!</v>
      </c>
      <c r="R19" s="2" t="e">
        <f>VALUE(MID(Sheet1!G19,FIND(" ",Sheet1!G19)+1,FIND(" ",Sheet1!G19,FIND(" ",Sheet1!G19)+1)-FIND(" ",Sheet1!G19)-1))</f>
        <v>#VALUE!</v>
      </c>
      <c r="S19" s="3" t="e">
        <f>VALUE(RIGHT(Sheet1!G19,LEN(Sheet1!G19)-FIND(" ",Sheet1!G19,FIND(" ",Sheet1!G19)+1)))</f>
        <v>#VALUE!</v>
      </c>
      <c r="T19" s="3">
        <f>VALUE(LEFT(Sheet1!H19,FIND(" ",Sheet1!H19)-1))</f>
        <v>72.739999999999995</v>
      </c>
      <c r="U19" s="2">
        <f>VALUE(MID(Sheet1!H19,FIND(" ",Sheet1!H19)+1,FIND(" ",Sheet1!H19,FIND(" ",Sheet1!H19)+1)-FIND(" ",Sheet1!H19)-1))</f>
        <v>0.65299310869257998</v>
      </c>
      <c r="V19" s="2">
        <f>VALUE(RIGHT(Sheet1!H19,LEN(Sheet1!H19)-FIND(" ",Sheet1!H19,FIND(" ",Sheet1!H19)+1)))</f>
        <v>4.4036802790393397</v>
      </c>
      <c r="W19" s="2">
        <f>VALUE(LEFT(Sheet1!I19,FIND(" ",Sheet1!I19)-1))</f>
        <v>93.733333333333306</v>
      </c>
      <c r="X19" s="2">
        <f>VALUE(MID(Sheet1!I19,FIND(" ",Sheet1!I19)+1,FIND(" ",Sheet1!I19,FIND(" ",Sheet1!I19)+1)-FIND(" ",Sheet1!I19)-1))</f>
        <v>0.74236858171067099</v>
      </c>
      <c r="Y19" s="3">
        <f>VALUE(RIGHT(Sheet1!I19,LEN(Sheet1!I19)-FIND(" ",Sheet1!I19,FIND(" ",Sheet1!I19)+1)))</f>
        <v>4.4040385506436603</v>
      </c>
      <c r="Z19" s="3">
        <f>VALUE(LEFT(Sheet1!J19,FIND(" ",Sheet1!J19)-1))</f>
        <v>82.840667936697102</v>
      </c>
      <c r="AA19" s="2">
        <f>VALUE(MID(Sheet1!J19,FIND(" ",Sheet1!J19)+1,FIND(" ",Sheet1!J19,FIND(" ",Sheet1!J19)+1)-FIND(" ",Sheet1!J19)-1))</f>
        <v>0.29936000037515398</v>
      </c>
      <c r="AB19" s="2">
        <f>VALUE(RIGHT(Sheet1!J19,LEN(Sheet1!J19)-FIND(" ",Sheet1!J19,FIND(" ",Sheet1!J19)+1)))</f>
        <v>1.9515822977811601</v>
      </c>
      <c r="AC19" s="3">
        <f>VALUE(LEFT(Sheet1!K19,FIND(" ",Sheet1!K19)-1))</f>
        <v>84.984146341463401</v>
      </c>
      <c r="AD19" s="2">
        <f>VALUE(MID(Sheet1!K19,FIND(" ",Sheet1!K19)+1,FIND(" ",Sheet1!K19,FIND(" ",Sheet1!K19)+1)-FIND(" ",Sheet1!K19)-1))</f>
        <v>1.3705526747069301</v>
      </c>
      <c r="AE19" s="1"/>
      <c r="AF19" s="1"/>
      <c r="AG19" t="s">
        <v>1</v>
      </c>
      <c r="AH19" s="4">
        <f t="shared" ref="AH19:AH34" si="17">B19</f>
        <v>96.19</v>
      </c>
      <c r="AI19" s="4">
        <f t="shared" ref="AI19:AI34" si="18">E19</f>
        <v>72.166505791505699</v>
      </c>
      <c r="AJ19" s="4">
        <f t="shared" ref="AJ19:AJ34" si="19">H19</f>
        <v>84.578947368420998</v>
      </c>
      <c r="AK19" s="4">
        <f t="shared" ref="AK19:AK34" si="20">K19</f>
        <v>12.697435897435801</v>
      </c>
      <c r="AL19" s="4">
        <f t="shared" ref="AL19:AL34" si="21">N19</f>
        <v>79.863746958637407</v>
      </c>
      <c r="AM19" s="4" t="e">
        <f t="shared" ref="AM19:AM34" si="22">Q19</f>
        <v>#VALUE!</v>
      </c>
      <c r="AN19" s="4">
        <f t="shared" ref="AN19:AN34" si="23">T19</f>
        <v>72.739999999999995</v>
      </c>
      <c r="AO19" s="4">
        <f t="shared" ref="AO19:AO34" si="24">W19</f>
        <v>93.733333333333306</v>
      </c>
      <c r="AP19" s="4">
        <f t="shared" ref="AP19:AP34" si="25">Z19</f>
        <v>82.840667936697102</v>
      </c>
      <c r="BN19" t="s">
        <v>15</v>
      </c>
      <c r="BO19" s="4">
        <f t="shared" si="9"/>
        <v>94.16</v>
      </c>
      <c r="BP19" s="4">
        <f t="shared" si="10"/>
        <v>96.29</v>
      </c>
      <c r="BQ19" s="4">
        <f t="shared" si="11"/>
        <v>97.18</v>
      </c>
      <c r="BR19" s="4">
        <f t="shared" si="12"/>
        <v>97.53</v>
      </c>
      <c r="BU19" t="s">
        <v>15</v>
      </c>
      <c r="BV19" s="4">
        <f t="shared" si="13"/>
        <v>73.540000000000006</v>
      </c>
      <c r="BW19" s="4">
        <f t="shared" si="14"/>
        <v>72.64</v>
      </c>
      <c r="BX19" s="4">
        <f t="shared" si="15"/>
        <v>72.08</v>
      </c>
      <c r="BY19" s="4">
        <f t="shared" si="16"/>
        <v>72.56</v>
      </c>
    </row>
    <row r="20" spans="1:77" ht="15.75" x14ac:dyDescent="0.25">
      <c r="A20" t="s">
        <v>2</v>
      </c>
      <c r="B20" s="2">
        <f>VALUE(LEFT(Sheet1!B20,FIND(" ",Sheet1!B20)-1))</f>
        <v>96.47</v>
      </c>
      <c r="C20" s="2">
        <f>VALUE(MID(Sheet1!B20,FIND(" ",Sheet1!B20)+1,FIND(" ",Sheet1!B20,FIND(" ",Sheet1!B20)+1)-FIND(" ",Sheet1!B20)-1))</f>
        <v>0.37629775444453401</v>
      </c>
      <c r="D20" s="3">
        <f>VALUE(RIGHT(Sheet1!B20,LEN(Sheet1!B20)-FIND(" ",Sheet1!B20,FIND(" ",Sheet1!B20)+1)))</f>
        <v>1.4913416778190001</v>
      </c>
      <c r="E20" s="3">
        <f>VALUE(LEFT(Sheet1!C20,FIND(" ",Sheet1!C20)-1))</f>
        <v>69.937902187902097</v>
      </c>
      <c r="F20" s="2">
        <f>VALUE(MID(Sheet1!C20,FIND(" ",Sheet1!C20)+1,FIND(" ",Sheet1!C20,FIND(" ",Sheet1!C20)+1)-FIND(" ",Sheet1!C20)-1))</f>
        <v>0.66866680270304502</v>
      </c>
      <c r="G20" s="2">
        <f>VALUE(RIGHT(Sheet1!C20,LEN(Sheet1!C20)-FIND(" ",Sheet1!C20,FIND(" ",Sheet1!C20)+1)))</f>
        <v>4.5711958468123504</v>
      </c>
      <c r="H20" s="2">
        <f>VALUE(LEFT(Sheet1!D20,FIND(" ",Sheet1!D20)-1))</f>
        <v>86.011695906432706</v>
      </c>
      <c r="I20" s="2">
        <f>VALUE(MID(Sheet1!D20,FIND(" ",Sheet1!D20)+1,FIND(" ",Sheet1!D20,FIND(" ",Sheet1!D20)+1)-FIND(" ",Sheet1!D20)-1))</f>
        <v>1.6298487965515001</v>
      </c>
      <c r="J20" s="3">
        <f>VALUE(RIGHT(Sheet1!D20,LEN(Sheet1!D20)-FIND(" ",Sheet1!D20,FIND(" ",Sheet1!D20)+1)))</f>
        <v>10.0731499162705</v>
      </c>
      <c r="K20" s="2">
        <f>VALUE(LEFT(Sheet1!E20,FIND(" ",Sheet1!E20)-1))</f>
        <v>7.4205128205128199</v>
      </c>
      <c r="L20" s="2">
        <f>VALUE(MID(Sheet1!E20,FIND(" ",Sheet1!E20)+1,FIND(" ",Sheet1!E20,FIND(" ",Sheet1!E20)+1)-FIND(" ",Sheet1!E20)-1))</f>
        <v>0.26279236872449102</v>
      </c>
      <c r="M20" s="3">
        <f>VALUE(RIGHT(Sheet1!E20,LEN(Sheet1!E20)-FIND(" ",Sheet1!E20,FIND(" ",Sheet1!E20)+1)))</f>
        <v>1.2312071870362</v>
      </c>
      <c r="N20" s="3">
        <f>VALUE(LEFT(Sheet1!F20,FIND(" ",Sheet1!F20)-1))</f>
        <v>79.868613138686101</v>
      </c>
      <c r="O20" s="2">
        <f>VALUE(MID(Sheet1!F20,FIND(" ",Sheet1!F20)+1,FIND(" ",Sheet1!F20,FIND(" ",Sheet1!F20)+1)-FIND(" ",Sheet1!F20)-1))</f>
        <v>0.375232654961692</v>
      </c>
      <c r="P20" s="2">
        <f>VALUE(RIGHT(Sheet1!F20,LEN(Sheet1!F20)-FIND(" ",Sheet1!F20,FIND(" ",Sheet1!F20)+1)))</f>
        <v>1.8277737611298399</v>
      </c>
      <c r="Q20" s="2" t="e">
        <f>VALUE(LEFT(Sheet1!G20,FIND(" ",Sheet1!G20)-1))</f>
        <v>#VALUE!</v>
      </c>
      <c r="R20" s="2" t="e">
        <f>VALUE(MID(Sheet1!G20,FIND(" ",Sheet1!G20)+1,FIND(" ",Sheet1!G20,FIND(" ",Sheet1!G20)+1)-FIND(" ",Sheet1!G20)-1))</f>
        <v>#VALUE!</v>
      </c>
      <c r="S20" s="3" t="e">
        <f>VALUE(RIGHT(Sheet1!G20,LEN(Sheet1!G20)-FIND(" ",Sheet1!G20,FIND(" ",Sheet1!G20)+1)))</f>
        <v>#VALUE!</v>
      </c>
      <c r="T20" s="3">
        <f>VALUE(LEFT(Sheet1!H20,FIND(" ",Sheet1!H20)-1))</f>
        <v>70.540000000000006</v>
      </c>
      <c r="U20" s="2">
        <f>VALUE(MID(Sheet1!H20,FIND(" ",Sheet1!H20)+1,FIND(" ",Sheet1!H20,FIND(" ",Sheet1!H20)+1)-FIND(" ",Sheet1!H20)-1))</f>
        <v>0.842852300228217</v>
      </c>
      <c r="V20" s="2">
        <f>VALUE(RIGHT(Sheet1!H20,LEN(Sheet1!H20)-FIND(" ",Sheet1!H20,FIND(" ",Sheet1!H20)+1)))</f>
        <v>3.9151500609810599</v>
      </c>
      <c r="W20" s="2">
        <f>VALUE(LEFT(Sheet1!I20,FIND(" ",Sheet1!I20)-1))</f>
        <v>56.6666666666666</v>
      </c>
      <c r="X20" s="2">
        <f>VALUE(MID(Sheet1!I20,FIND(" ",Sheet1!I20)+1,FIND(" ",Sheet1!I20,FIND(" ",Sheet1!I20)+1)-FIND(" ",Sheet1!I20)-1))</f>
        <v>2.89059778515717</v>
      </c>
      <c r="Y20" s="3">
        <f>VALUE(RIGHT(Sheet1!I20,LEN(Sheet1!I20)-FIND(" ",Sheet1!I20,FIND(" ",Sheet1!I20)+1)))</f>
        <v>9.4751136023679194</v>
      </c>
      <c r="Z20" s="3">
        <f>VALUE(LEFT(Sheet1!J20,FIND(" ",Sheet1!J20)-1))</f>
        <v>77.583029129106706</v>
      </c>
      <c r="AA20" s="2">
        <f>VALUE(MID(Sheet1!J20,FIND(" ",Sheet1!J20)+1,FIND(" ",Sheet1!J20,FIND(" ",Sheet1!J20)+1)-FIND(" ",Sheet1!J20)-1))</f>
        <v>0.45268281667169902</v>
      </c>
      <c r="AB20" s="2">
        <f>VALUE(RIGHT(Sheet1!J20,LEN(Sheet1!J20)-FIND(" ",Sheet1!J20,FIND(" ",Sheet1!J20)+1)))</f>
        <v>2.13882296537748</v>
      </c>
      <c r="AC20" s="3">
        <f>VALUE(LEFT(Sheet1!K20,FIND(" ",Sheet1!K20)-1))</f>
        <v>83.306097560975601</v>
      </c>
      <c r="AD20" s="2">
        <f>VALUE(MID(Sheet1!K20,FIND(" ",Sheet1!K20)+1,FIND(" ",Sheet1!K20,FIND(" ",Sheet1!K20)+1)-FIND(" ",Sheet1!K20)-1))</f>
        <v>0.63833513377388196</v>
      </c>
      <c r="AE20" s="1"/>
      <c r="AF20" s="1"/>
      <c r="AG20" t="s">
        <v>2</v>
      </c>
      <c r="AH20" s="4">
        <f t="shared" si="17"/>
        <v>96.47</v>
      </c>
      <c r="AI20" s="4">
        <f t="shared" si="18"/>
        <v>69.937902187902097</v>
      </c>
      <c r="AJ20" s="4">
        <f t="shared" si="19"/>
        <v>86.011695906432706</v>
      </c>
      <c r="AK20" s="4">
        <f t="shared" si="20"/>
        <v>7.4205128205128199</v>
      </c>
      <c r="AL20" s="4">
        <f t="shared" si="21"/>
        <v>79.868613138686101</v>
      </c>
      <c r="AM20" s="4" t="e">
        <f t="shared" si="22"/>
        <v>#VALUE!</v>
      </c>
      <c r="AN20" s="4">
        <f t="shared" si="23"/>
        <v>70.540000000000006</v>
      </c>
      <c r="AO20" s="4">
        <f t="shared" si="24"/>
        <v>56.6666666666666</v>
      </c>
      <c r="AP20" s="4">
        <f t="shared" si="25"/>
        <v>77.583029129106706</v>
      </c>
      <c r="BN20" t="s">
        <v>16</v>
      </c>
      <c r="BO20" s="4">
        <f t="shared" si="9"/>
        <v>94.1099999999999</v>
      </c>
      <c r="BP20" s="4">
        <f t="shared" si="10"/>
        <v>96.32</v>
      </c>
      <c r="BQ20" s="4">
        <f t="shared" si="11"/>
        <v>97.22</v>
      </c>
      <c r="BR20" s="4">
        <f t="shared" si="12"/>
        <v>97.559999999999903</v>
      </c>
      <c r="BU20" t="s">
        <v>16</v>
      </c>
      <c r="BV20" s="4">
        <f t="shared" si="13"/>
        <v>73.16</v>
      </c>
      <c r="BW20" s="4">
        <f>T34</f>
        <v>72.36</v>
      </c>
      <c r="BX20" s="4">
        <f t="shared" si="15"/>
        <v>72.679999999999893</v>
      </c>
      <c r="BY20" s="4">
        <f t="shared" si="16"/>
        <v>72.3</v>
      </c>
    </row>
    <row r="21" spans="1:77" ht="15.75" x14ac:dyDescent="0.25">
      <c r="A21" t="s">
        <v>3</v>
      </c>
      <c r="B21" s="2">
        <f>VALUE(LEFT(Sheet1!B21,FIND(" ",Sheet1!B21)-1))</f>
        <v>90.72</v>
      </c>
      <c r="C21" s="2">
        <f>VALUE(MID(Sheet1!B21,FIND(" ",Sheet1!B21)+1,FIND(" ",Sheet1!B21,FIND(" ",Sheet1!B21)+1)-FIND(" ",Sheet1!B21)-1))</f>
        <v>0.18601075237738199</v>
      </c>
      <c r="D21" s="3">
        <f>VALUE(RIGHT(Sheet1!B21,LEN(Sheet1!B21)-FIND(" ",Sheet1!B21,FIND(" ",Sheet1!B21)+1)))</f>
        <v>1.8115186998758801</v>
      </c>
      <c r="E21" s="3">
        <f>VALUE(LEFT(Sheet1!C21,FIND(" ",Sheet1!C21)-1))</f>
        <v>69.305180180180102</v>
      </c>
      <c r="F21" s="2">
        <f>VALUE(MID(Sheet1!C21,FIND(" ",Sheet1!C21)+1,FIND(" ",Sheet1!C21,FIND(" ",Sheet1!C21)+1)-FIND(" ",Sheet1!C21)-1))</f>
        <v>0.41451613548508398</v>
      </c>
      <c r="G21" s="2">
        <f>VALUE(RIGHT(Sheet1!C21,LEN(Sheet1!C21)-FIND(" ",Sheet1!C21,FIND(" ",Sheet1!C21)+1)))</f>
        <v>3.7794528228328099</v>
      </c>
      <c r="H21" s="2">
        <f>VALUE(LEFT(Sheet1!D21,FIND(" ",Sheet1!D21)-1))</f>
        <v>84.549707602339097</v>
      </c>
      <c r="I21" s="2">
        <f>VALUE(MID(Sheet1!D21,FIND(" ",Sheet1!D21)+1,FIND(" ",Sheet1!D21,FIND(" ",Sheet1!D21)+1)-FIND(" ",Sheet1!D21)-1))</f>
        <v>1.4567860659952501</v>
      </c>
      <c r="J21" s="3">
        <f>VALUE(RIGHT(Sheet1!D21,LEN(Sheet1!D21)-FIND(" ",Sheet1!D21,FIND(" ",Sheet1!D21)+1)))</f>
        <v>9.3728588973471094</v>
      </c>
      <c r="K21" s="2">
        <f>VALUE(LEFT(Sheet1!E21,FIND(" ",Sheet1!E21)-1))</f>
        <v>7.1589743589743504</v>
      </c>
      <c r="L21" s="2">
        <f>VALUE(MID(Sheet1!E21,FIND(" ",Sheet1!E21)+1,FIND(" ",Sheet1!E21,FIND(" ",Sheet1!E21)+1)-FIND(" ",Sheet1!E21)-1))</f>
        <v>0.240205916484725</v>
      </c>
      <c r="M21" s="3">
        <f>VALUE(RIGHT(Sheet1!E21,LEN(Sheet1!E21)-FIND(" ",Sheet1!E21,FIND(" ",Sheet1!E21)+1)))</f>
        <v>1.0706041723651101</v>
      </c>
      <c r="N21" s="3">
        <f>VALUE(LEFT(Sheet1!F21,FIND(" ",Sheet1!F21)-1))</f>
        <v>79.970802919708007</v>
      </c>
      <c r="O21" s="2">
        <f>VALUE(MID(Sheet1!F21,FIND(" ",Sheet1!F21)+1,FIND(" ",Sheet1!F21,FIND(" ",Sheet1!F21)+1)-FIND(" ",Sheet1!F21)-1))</f>
        <v>0.26178058698418799</v>
      </c>
      <c r="P21" s="2">
        <f>VALUE(RIGHT(Sheet1!F21,LEN(Sheet1!F21)-FIND(" ",Sheet1!F21,FIND(" ",Sheet1!F21)+1)))</f>
        <v>1.30159173636831</v>
      </c>
      <c r="Q21" s="2" t="e">
        <f>VALUE(LEFT(Sheet1!G21,FIND(" ",Sheet1!G21)-1))</f>
        <v>#VALUE!</v>
      </c>
      <c r="R21" s="2" t="e">
        <f>VALUE(MID(Sheet1!G21,FIND(" ",Sheet1!G21)+1,FIND(" ",Sheet1!G21,FIND(" ",Sheet1!G21)+1)-FIND(" ",Sheet1!G21)-1))</f>
        <v>#VALUE!</v>
      </c>
      <c r="S21" s="3" t="e">
        <f>VALUE(RIGHT(Sheet1!G21,LEN(Sheet1!G21)-FIND(" ",Sheet1!G21,FIND(" ",Sheet1!G21)+1)))</f>
        <v>#VALUE!</v>
      </c>
      <c r="T21" s="3">
        <f>VALUE(LEFT(Sheet1!H21,FIND(" ",Sheet1!H21)-1))</f>
        <v>68.12</v>
      </c>
      <c r="U21" s="2">
        <f>VALUE(MID(Sheet1!H21,FIND(" ",Sheet1!H21)+1,FIND(" ",Sheet1!H21,FIND(" ",Sheet1!H21)+1)-FIND(" ",Sheet1!H21)-1))</f>
        <v>0.54184868736576197</v>
      </c>
      <c r="V21" s="2">
        <f>VALUE(RIGHT(Sheet1!H21,LEN(Sheet1!H21)-FIND(" ",Sheet1!H21,FIND(" ",Sheet1!H21)+1)))</f>
        <v>5.0661227778252602</v>
      </c>
      <c r="W21" s="2">
        <f>VALUE(LEFT(Sheet1!I21,FIND(" ",Sheet1!I21)-1))</f>
        <v>51</v>
      </c>
      <c r="X21" s="2">
        <f>VALUE(MID(Sheet1!I21,FIND(" ",Sheet1!I21)+1,FIND(" ",Sheet1!I21,FIND(" ",Sheet1!I21)+1)-FIND(" ",Sheet1!I21)-1))</f>
        <v>3.1552425509864599</v>
      </c>
      <c r="Y21" s="3">
        <f>VALUE(RIGHT(Sheet1!I21,LEN(Sheet1!I21)-FIND(" ",Sheet1!I21,FIND(" ",Sheet1!I21)+1)))</f>
        <v>8.7241682188682592</v>
      </c>
      <c r="Z21" s="3">
        <f>VALUE(LEFT(Sheet1!J21,FIND(" ",Sheet1!J21)-1))</f>
        <v>75.600610891752893</v>
      </c>
      <c r="AA21" s="2">
        <f>VALUE(MID(Sheet1!J21,FIND(" ",Sheet1!J21)+1,FIND(" ",Sheet1!J21,FIND(" ",Sheet1!J21)+1)-FIND(" ",Sheet1!J21)-1))</f>
        <v>0.43130305379447698</v>
      </c>
      <c r="AB21" s="2">
        <f>VALUE(RIGHT(Sheet1!J21,LEN(Sheet1!J21)-FIND(" ",Sheet1!J21,FIND(" ",Sheet1!J21)+1)))</f>
        <v>1.98036207857474</v>
      </c>
      <c r="AC21" s="3">
        <f>VALUE(LEFT(Sheet1!K21,FIND(" ",Sheet1!K21)-1))</f>
        <v>81.595121951219497</v>
      </c>
      <c r="AD21" s="2">
        <f>VALUE(MID(Sheet1!K21,FIND(" ",Sheet1!K21)+1,FIND(" ",Sheet1!K21,FIND(" ",Sheet1!K21)+1)-FIND(" ",Sheet1!K21)-1))</f>
        <v>0.42274351106214603</v>
      </c>
      <c r="AE21" s="1"/>
      <c r="AF21" s="1"/>
      <c r="AG21" t="s">
        <v>3</v>
      </c>
      <c r="AH21" s="4">
        <f t="shared" si="17"/>
        <v>90.72</v>
      </c>
      <c r="AI21" s="4">
        <f t="shared" si="18"/>
        <v>69.305180180180102</v>
      </c>
      <c r="AJ21" s="4">
        <f t="shared" si="19"/>
        <v>84.549707602339097</v>
      </c>
      <c r="AK21" s="4">
        <f t="shared" si="20"/>
        <v>7.1589743589743504</v>
      </c>
      <c r="AL21" s="4">
        <f t="shared" si="21"/>
        <v>79.970802919708007</v>
      </c>
      <c r="AM21" s="4" t="e">
        <f t="shared" si="22"/>
        <v>#VALUE!</v>
      </c>
      <c r="AN21" s="4">
        <f t="shared" si="23"/>
        <v>68.12</v>
      </c>
      <c r="AO21" s="4">
        <f t="shared" si="24"/>
        <v>51</v>
      </c>
      <c r="AP21" s="4">
        <f t="shared" si="25"/>
        <v>75.600610891752893</v>
      </c>
    </row>
    <row r="22" spans="1:77" ht="15.75" x14ac:dyDescent="0.25">
      <c r="A22" t="s">
        <v>4</v>
      </c>
      <c r="B22" s="2">
        <f>VALUE(LEFT(Sheet1!B22,FIND(" ",Sheet1!B22)-1))</f>
        <v>87.57</v>
      </c>
      <c r="C22" s="2">
        <f>VALUE(MID(Sheet1!B22,FIND(" ",Sheet1!B22)+1,FIND(" ",Sheet1!B22,FIND(" ",Sheet1!B22)+1)-FIND(" ",Sheet1!B22)-1))</f>
        <v>0.36276714294434098</v>
      </c>
      <c r="D22" s="3">
        <f>VALUE(RIGHT(Sheet1!B22,LEN(Sheet1!B22)-FIND(" ",Sheet1!B22,FIND(" ",Sheet1!B22)+1)))</f>
        <v>2.4413316038588402</v>
      </c>
      <c r="E22" s="3">
        <f>VALUE(LEFT(Sheet1!C22,FIND(" ",Sheet1!C22)-1))</f>
        <v>67.796814671814602</v>
      </c>
      <c r="F22" s="2">
        <f>VALUE(MID(Sheet1!C22,FIND(" ",Sheet1!C22)+1,FIND(" ",Sheet1!C22,FIND(" ",Sheet1!C22)+1)-FIND(" ",Sheet1!C22)-1))</f>
        <v>0.39166841246156398</v>
      </c>
      <c r="G22" s="2">
        <f>VALUE(RIGHT(Sheet1!C22,LEN(Sheet1!C22)-FIND(" ",Sheet1!C22,FIND(" ",Sheet1!C22)+1)))</f>
        <v>5.8577321927266697</v>
      </c>
      <c r="H22" s="2">
        <f>VALUE(LEFT(Sheet1!D22,FIND(" ",Sheet1!D22)-1))</f>
        <v>77.204678362573006</v>
      </c>
      <c r="I22" s="2">
        <f>VALUE(MID(Sheet1!D22,FIND(" ",Sheet1!D22)+1,FIND(" ",Sheet1!D22,FIND(" ",Sheet1!D22)+1)-FIND(" ",Sheet1!D22)-1))</f>
        <v>1.5550058387603201</v>
      </c>
      <c r="J22" s="3">
        <f>VALUE(RIGHT(Sheet1!D22,LEN(Sheet1!D22)-FIND(" ",Sheet1!D22,FIND(" ",Sheet1!D22)+1)))</f>
        <v>10.1370452668033</v>
      </c>
      <c r="K22" s="2">
        <f>VALUE(LEFT(Sheet1!E22,FIND(" ",Sheet1!E22)-1))</f>
        <v>4.4153846153846104</v>
      </c>
      <c r="L22" s="2">
        <f>VALUE(MID(Sheet1!E22,FIND(" ",Sheet1!E22)+1,FIND(" ",Sheet1!E22,FIND(" ",Sheet1!E22)+1)-FIND(" ",Sheet1!E22)-1))</f>
        <v>0.101791965339893</v>
      </c>
      <c r="M22" s="3">
        <f>VALUE(RIGHT(Sheet1!E22,LEN(Sheet1!E22)-FIND(" ",Sheet1!E22,FIND(" ",Sheet1!E22)+1)))</f>
        <v>0.86466161630815597</v>
      </c>
      <c r="N22" s="3">
        <f>VALUE(LEFT(Sheet1!F22,FIND(" ",Sheet1!F22)-1))</f>
        <v>80.068126520681204</v>
      </c>
      <c r="O22" s="2">
        <f>VALUE(MID(Sheet1!F22,FIND(" ",Sheet1!F22)+1,FIND(" ",Sheet1!F22,FIND(" ",Sheet1!F22)+1)-FIND(" ",Sheet1!F22)-1))</f>
        <v>0.46149246596705401</v>
      </c>
      <c r="P22" s="2">
        <f>VALUE(RIGHT(Sheet1!F22,LEN(Sheet1!F22)-FIND(" ",Sheet1!F22,FIND(" ",Sheet1!F22)+1)))</f>
        <v>2.0121757473324098</v>
      </c>
      <c r="Q22" s="2" t="e">
        <f>VALUE(LEFT(Sheet1!G22,FIND(" ",Sheet1!G22)-1))</f>
        <v>#VALUE!</v>
      </c>
      <c r="R22" s="2" t="e">
        <f>VALUE(MID(Sheet1!G22,FIND(" ",Sheet1!G22)+1,FIND(" ",Sheet1!G22,FIND(" ",Sheet1!G22)+1)-FIND(" ",Sheet1!G22)-1))</f>
        <v>#VALUE!</v>
      </c>
      <c r="S22" s="3" t="e">
        <f>VALUE(RIGHT(Sheet1!G22,LEN(Sheet1!G22)-FIND(" ",Sheet1!G22,FIND(" ",Sheet1!G22)+1)))</f>
        <v>#VALUE!</v>
      </c>
      <c r="T22" s="3">
        <f>VALUE(LEFT(Sheet1!H22,FIND(" ",Sheet1!H22)-1))</f>
        <v>66.679999999999893</v>
      </c>
      <c r="U22" s="2">
        <f>VALUE(MID(Sheet1!H22,FIND(" ",Sheet1!H22)+1,FIND(" ",Sheet1!H22,FIND(" ",Sheet1!H22)+1)-FIND(" ",Sheet1!H22)-1))</f>
        <v>0.39191835884530801</v>
      </c>
      <c r="V22" s="2">
        <f>VALUE(RIGHT(Sheet1!H22,LEN(Sheet1!H22)-FIND(" ",Sheet1!H22,FIND(" ",Sheet1!H22)+1)))</f>
        <v>4.9211380797534998</v>
      </c>
      <c r="W22" s="2">
        <f>VALUE(LEFT(Sheet1!I22,FIND(" ",Sheet1!I22)-1))</f>
        <v>61</v>
      </c>
      <c r="X22" s="2">
        <f>VALUE(MID(Sheet1!I22,FIND(" ",Sheet1!I22)+1,FIND(" ",Sheet1!I22,FIND(" ",Sheet1!I22)+1)-FIND(" ",Sheet1!I22)-1))</f>
        <v>2.40370085030932</v>
      </c>
      <c r="Y22" s="3">
        <f>VALUE(RIGHT(Sheet1!I22,LEN(Sheet1!I22)-FIND(" ",Sheet1!I22,FIND(" ",Sheet1!I22)+1)))</f>
        <v>9.5043849529221607</v>
      </c>
      <c r="Z22" s="3">
        <f>VALUE(LEFT(Sheet1!J22,FIND(" ",Sheet1!J22)-1))</f>
        <v>73.387235129468607</v>
      </c>
      <c r="AA22" s="2">
        <f>VALUE(MID(Sheet1!J22,FIND(" ",Sheet1!J22)+1,FIND(" ",Sheet1!J22,FIND(" ",Sheet1!J22)+1)-FIND(" ",Sheet1!J22)-1))</f>
        <v>0.16988021983597501</v>
      </c>
      <c r="AB22" s="2">
        <f>VALUE(RIGHT(Sheet1!J22,LEN(Sheet1!J22)-FIND(" ",Sheet1!J22,FIND(" ",Sheet1!J22)+1)))</f>
        <v>2.3118192233355899</v>
      </c>
      <c r="AC22" s="3">
        <f>VALUE(LEFT(Sheet1!K22,FIND(" ",Sheet1!K22)-1))</f>
        <v>80.087804878048701</v>
      </c>
      <c r="AD22" s="2">
        <f>VALUE(MID(Sheet1!K22,FIND(" ",Sheet1!K22)+1,FIND(" ",Sheet1!K22,FIND(" ",Sheet1!K22)+1)-FIND(" ",Sheet1!K22)-1))</f>
        <v>0.66840616803925801</v>
      </c>
      <c r="AE22" s="1"/>
      <c r="AF22" s="1"/>
      <c r="AG22" t="s">
        <v>4</v>
      </c>
      <c r="AH22" s="4">
        <f t="shared" si="17"/>
        <v>87.57</v>
      </c>
      <c r="AI22" s="4">
        <f t="shared" si="18"/>
        <v>67.796814671814602</v>
      </c>
      <c r="AJ22" s="4">
        <f t="shared" si="19"/>
        <v>77.204678362573006</v>
      </c>
      <c r="AK22" s="4">
        <f t="shared" si="20"/>
        <v>4.4153846153846104</v>
      </c>
      <c r="AL22" s="4">
        <f t="shared" si="21"/>
        <v>80.068126520681204</v>
      </c>
      <c r="AM22" s="4" t="e">
        <f t="shared" si="22"/>
        <v>#VALUE!</v>
      </c>
      <c r="AN22" s="4">
        <f t="shared" si="23"/>
        <v>66.679999999999893</v>
      </c>
      <c r="AO22" s="4">
        <f t="shared" si="24"/>
        <v>61</v>
      </c>
      <c r="AP22" s="4">
        <f t="shared" si="25"/>
        <v>73.387235129468607</v>
      </c>
    </row>
    <row r="23" spans="1:77" ht="15.75" x14ac:dyDescent="0.25">
      <c r="A23" t="s">
        <v>5</v>
      </c>
      <c r="B23" s="2">
        <f>VALUE(LEFT(Sheet1!B23,FIND(" ",Sheet1!B23)-1))</f>
        <v>96.49</v>
      </c>
      <c r="C23" s="2">
        <f>VALUE(MID(Sheet1!B23,FIND(" ",Sheet1!B23)+1,FIND(" ",Sheet1!B23,FIND(" ",Sheet1!B23)+1)-FIND(" ",Sheet1!B23)-1))</f>
        <v>0.26153393661244001</v>
      </c>
      <c r="D23" s="3">
        <f>VALUE(RIGHT(Sheet1!B23,LEN(Sheet1!B23)-FIND(" ",Sheet1!B23,FIND(" ",Sheet1!B23)+1)))</f>
        <v>1.82617085728581</v>
      </c>
      <c r="E23" s="3">
        <f>VALUE(LEFT(Sheet1!C23,FIND(" ",Sheet1!C23)-1))</f>
        <v>71.807915057914997</v>
      </c>
      <c r="F23" s="2">
        <f>VALUE(MID(Sheet1!C23,FIND(" ",Sheet1!C23)+1,FIND(" ",Sheet1!C23,FIND(" ",Sheet1!C23)+1)-FIND(" ",Sheet1!C23)-1))</f>
        <v>0.85324105722904198</v>
      </c>
      <c r="G23" s="2">
        <f>VALUE(RIGHT(Sheet1!C23,LEN(Sheet1!C23)-FIND(" ",Sheet1!C23,FIND(" ",Sheet1!C23)+1)))</f>
        <v>3.9492684085221499</v>
      </c>
      <c r="H23" s="2">
        <f>VALUE(LEFT(Sheet1!D23,FIND(" ",Sheet1!D23)-1))</f>
        <v>85.029239766081801</v>
      </c>
      <c r="I23" s="2">
        <f>VALUE(MID(Sheet1!D23,FIND(" ",Sheet1!D23)+1,FIND(" ",Sheet1!D23,FIND(" ",Sheet1!D23)+1)-FIND(" ",Sheet1!D23)-1))</f>
        <v>1.34795004502931</v>
      </c>
      <c r="J23" s="3">
        <f>VALUE(RIGHT(Sheet1!D23,LEN(Sheet1!D23)-FIND(" ",Sheet1!D23,FIND(" ",Sheet1!D23)+1)))</f>
        <v>8.9175054906427604</v>
      </c>
      <c r="K23" s="2">
        <f>VALUE(LEFT(Sheet1!E23,FIND(" ",Sheet1!E23)-1))</f>
        <v>2.9794871794871698</v>
      </c>
      <c r="L23" s="2">
        <f>VALUE(MID(Sheet1!E23,FIND(" ",Sheet1!E23)+1,FIND(" ",Sheet1!E23,FIND(" ",Sheet1!E23)+1)-FIND(" ",Sheet1!E23)-1))</f>
        <v>0.32732253122529098</v>
      </c>
      <c r="M23" s="3">
        <f>VALUE(RIGHT(Sheet1!E23,LEN(Sheet1!E23)-FIND(" ",Sheet1!E23,FIND(" ",Sheet1!E23)+1)))</f>
        <v>0.86557357860949602</v>
      </c>
      <c r="N23" s="3">
        <f>VALUE(LEFT(Sheet1!F23,FIND(" ",Sheet1!F23)-1))</f>
        <v>80.053527980535193</v>
      </c>
      <c r="O23" s="2">
        <f>VALUE(MID(Sheet1!F23,FIND(" ",Sheet1!F23)+1,FIND(" ",Sheet1!F23,FIND(" ",Sheet1!F23)+1)-FIND(" ",Sheet1!F23)-1))</f>
        <v>0.29009943670635102</v>
      </c>
      <c r="P23" s="2">
        <f>VALUE(RIGHT(Sheet1!F23,LEN(Sheet1!F23)-FIND(" ",Sheet1!F23,FIND(" ",Sheet1!F23)+1)))</f>
        <v>1.97874103461616</v>
      </c>
      <c r="Q23" s="2" t="e">
        <f>VALUE(LEFT(Sheet1!G23,FIND(" ",Sheet1!G23)-1))</f>
        <v>#VALUE!</v>
      </c>
      <c r="R23" s="2" t="e">
        <f>VALUE(MID(Sheet1!G23,FIND(" ",Sheet1!G23)+1,FIND(" ",Sheet1!G23,FIND(" ",Sheet1!G23)+1)-FIND(" ",Sheet1!G23)-1))</f>
        <v>#VALUE!</v>
      </c>
      <c r="S23" s="3" t="e">
        <f>VALUE(RIGHT(Sheet1!G23,LEN(Sheet1!G23)-FIND(" ",Sheet1!G23,FIND(" ",Sheet1!G23)+1)))</f>
        <v>#VALUE!</v>
      </c>
      <c r="T23" s="3">
        <f>VALUE(LEFT(Sheet1!H23,FIND(" ",Sheet1!H23)-1))</f>
        <v>70.72</v>
      </c>
      <c r="U23" s="2">
        <f>VALUE(MID(Sheet1!H23,FIND(" ",Sheet1!H23)+1,FIND(" ",Sheet1!H23,FIND(" ",Sheet1!H23)+1)-FIND(" ",Sheet1!H23)-1))</f>
        <v>0.69685005560737401</v>
      </c>
      <c r="V23" s="2">
        <f>VALUE(RIGHT(Sheet1!H23,LEN(Sheet1!H23)-FIND(" ",Sheet1!H23,FIND(" ",Sheet1!H23)+1)))</f>
        <v>4.5256601728366599</v>
      </c>
      <c r="W23" s="2">
        <f>VALUE(LEFT(Sheet1!I23,FIND(" ",Sheet1!I23)-1))</f>
        <v>91.466666666666598</v>
      </c>
      <c r="X23" s="2">
        <f>VALUE(MID(Sheet1!I23,FIND(" ",Sheet1!I23)+1,FIND(" ",Sheet1!I23,FIND(" ",Sheet1!I23)+1)-FIND(" ",Sheet1!I23)-1))</f>
        <v>0.61824123303304601</v>
      </c>
      <c r="Y23" s="3">
        <f>VALUE(RIGHT(Sheet1!I23,LEN(Sheet1!I23)-FIND(" ",Sheet1!I23,FIND(" ",Sheet1!I23)+1)))</f>
        <v>4.4800793643763797</v>
      </c>
      <c r="Z23" s="3">
        <f>VALUE(LEFT(Sheet1!J23,FIND(" ",Sheet1!J23)-1))</f>
        <v>82.508689775545093</v>
      </c>
      <c r="AA23" s="2">
        <f>VALUE(MID(Sheet1!J23,FIND(" ",Sheet1!J23)+1,FIND(" ",Sheet1!J23,FIND(" ",Sheet1!J23)+1)-FIND(" ",Sheet1!J23)-1))</f>
        <v>0.27230861340528301</v>
      </c>
      <c r="AB23" s="2">
        <f>VALUE(RIGHT(Sheet1!J23,LEN(Sheet1!J23)-FIND(" ",Sheet1!J23,FIND(" ",Sheet1!J23)+1)))</f>
        <v>1.7492917720305501</v>
      </c>
      <c r="AC23" s="3">
        <f>VALUE(LEFT(Sheet1!K23,FIND(" ",Sheet1!K23)-1))</f>
        <v>85.048780487804805</v>
      </c>
      <c r="AD23" s="2">
        <f>VALUE(MID(Sheet1!K23,FIND(" ",Sheet1!K23)+1,FIND(" ",Sheet1!K23,FIND(" ",Sheet1!K23)+1)-FIND(" ",Sheet1!K23)-1))</f>
        <v>0.91006174163468201</v>
      </c>
      <c r="AE23" s="1"/>
      <c r="AF23" s="1"/>
      <c r="AG23" t="s">
        <v>5</v>
      </c>
      <c r="AH23" s="4">
        <f t="shared" si="17"/>
        <v>96.49</v>
      </c>
      <c r="AI23" s="4">
        <f t="shared" si="18"/>
        <v>71.807915057914997</v>
      </c>
      <c r="AJ23" s="4">
        <f t="shared" si="19"/>
        <v>85.029239766081801</v>
      </c>
      <c r="AK23" s="4">
        <f t="shared" si="20"/>
        <v>2.9794871794871698</v>
      </c>
      <c r="AL23" s="4">
        <f t="shared" si="21"/>
        <v>80.053527980535193</v>
      </c>
      <c r="AM23" s="4" t="e">
        <f t="shared" si="22"/>
        <v>#VALUE!</v>
      </c>
      <c r="AN23" s="4">
        <f t="shared" si="23"/>
        <v>70.72</v>
      </c>
      <c r="AO23" s="4">
        <f t="shared" si="24"/>
        <v>91.466666666666598</v>
      </c>
      <c r="AP23" s="4">
        <f t="shared" si="25"/>
        <v>82.508689775545093</v>
      </c>
    </row>
    <row r="24" spans="1:77" ht="15.75" x14ac:dyDescent="0.25">
      <c r="A24" t="s">
        <v>6</v>
      </c>
      <c r="B24" s="2">
        <f>VALUE(LEFT(Sheet1!B24,FIND(" ",Sheet1!B24)-1))</f>
        <v>96.37</v>
      </c>
      <c r="C24" s="2">
        <f>VALUE(MID(Sheet1!B24,FIND(" ",Sheet1!B24)+1,FIND(" ",Sheet1!B24,FIND(" ",Sheet1!B24)+1)-FIND(" ",Sheet1!B24)-1))</f>
        <v>0.448998886412873</v>
      </c>
      <c r="D24" s="3">
        <f>VALUE(RIGHT(Sheet1!B24,LEN(Sheet1!B24)-FIND(" ",Sheet1!B24,FIND(" ",Sheet1!B24)+1)))</f>
        <v>1.6456305782282901</v>
      </c>
      <c r="E24" s="3">
        <f>VALUE(LEFT(Sheet1!C24,FIND(" ",Sheet1!C24)-1))</f>
        <v>72.255952380952294</v>
      </c>
      <c r="F24" s="2">
        <f>VALUE(MID(Sheet1!C24,FIND(" ",Sheet1!C24)+1,FIND(" ",Sheet1!C24,FIND(" ",Sheet1!C24)+1)-FIND(" ",Sheet1!C24)-1))</f>
        <v>0.90063794654822804</v>
      </c>
      <c r="G24" s="2">
        <f>VALUE(RIGHT(Sheet1!C24,LEN(Sheet1!C24)-FIND(" ",Sheet1!C24,FIND(" ",Sheet1!C24)+1)))</f>
        <v>4.1953854699565101</v>
      </c>
      <c r="H24" s="2">
        <f>VALUE(LEFT(Sheet1!D24,FIND(" ",Sheet1!D24)-1))</f>
        <v>85.467836257309898</v>
      </c>
      <c r="I24" s="2">
        <f>VALUE(MID(Sheet1!D24,FIND(" ",Sheet1!D24)+1,FIND(" ",Sheet1!D24,FIND(" ",Sheet1!D24)+1)-FIND(" ",Sheet1!D24)-1))</f>
        <v>1.1335077325546901</v>
      </c>
      <c r="J24" s="3">
        <f>VALUE(RIGHT(Sheet1!D24,LEN(Sheet1!D24)-FIND(" ",Sheet1!D24,FIND(" ",Sheet1!D24)+1)))</f>
        <v>8.8725708174099793</v>
      </c>
      <c r="K24" s="2">
        <f>VALUE(LEFT(Sheet1!E24,FIND(" ",Sheet1!E24)-1))</f>
        <v>2.7897435897435798</v>
      </c>
      <c r="L24" s="2">
        <f>VALUE(MID(Sheet1!E24,FIND(" ",Sheet1!E24)+1,FIND(" ",Sheet1!E24,FIND(" ",Sheet1!E24)+1)-FIND(" ",Sheet1!E24)-1))</f>
        <v>0.22899603653093401</v>
      </c>
      <c r="M24" s="3">
        <f>VALUE(RIGHT(Sheet1!E24,LEN(Sheet1!E24)-FIND(" ",Sheet1!E24,FIND(" ",Sheet1!E24)+1)))</f>
        <v>0.863672570484458</v>
      </c>
      <c r="N24" s="3">
        <f>VALUE(LEFT(Sheet1!F24,FIND(" ",Sheet1!F24)-1))</f>
        <v>80.121654501216497</v>
      </c>
      <c r="O24" s="2">
        <f>VALUE(MID(Sheet1!F24,FIND(" ",Sheet1!F24)+1,FIND(" ",Sheet1!F24,FIND(" ",Sheet1!F24)+1)-FIND(" ",Sheet1!F24)-1))</f>
        <v>0.43059507164241401</v>
      </c>
      <c r="P24" s="2">
        <f>VALUE(RIGHT(Sheet1!F24,LEN(Sheet1!F24)-FIND(" ",Sheet1!F24,FIND(" ",Sheet1!F24)+1)))</f>
        <v>1.76008460986927</v>
      </c>
      <c r="Q24" s="2" t="e">
        <f>VALUE(LEFT(Sheet1!G24,FIND(" ",Sheet1!G24)-1))</f>
        <v>#VALUE!</v>
      </c>
      <c r="R24" s="2" t="e">
        <f>VALUE(MID(Sheet1!G24,FIND(" ",Sheet1!G24)+1,FIND(" ",Sheet1!G24,FIND(" ",Sheet1!G24)+1)-FIND(" ",Sheet1!G24)-1))</f>
        <v>#VALUE!</v>
      </c>
      <c r="S24" s="3" t="e">
        <f>VALUE(RIGHT(Sheet1!G24,LEN(Sheet1!G24)-FIND(" ",Sheet1!G24,FIND(" ",Sheet1!G24)+1)))</f>
        <v>#VALUE!</v>
      </c>
      <c r="T24" s="3">
        <f>VALUE(LEFT(Sheet1!H24,FIND(" ",Sheet1!H24)-1))</f>
        <v>71.479999999999905</v>
      </c>
      <c r="U24" s="2">
        <f>VALUE(MID(Sheet1!H24,FIND(" ",Sheet1!H24)+1,FIND(" ",Sheet1!H24,FIND(" ",Sheet1!H24)+1)-FIND(" ",Sheet1!H24)-1))</f>
        <v>1.1702991070662201</v>
      </c>
      <c r="V24" s="2">
        <f>VALUE(RIGHT(Sheet1!H24,LEN(Sheet1!H24)-FIND(" ",Sheet1!H24,FIND(" ",Sheet1!H24)+1)))</f>
        <v>4.3508160154159503</v>
      </c>
      <c r="W24" s="2">
        <f>VALUE(LEFT(Sheet1!I24,FIND(" ",Sheet1!I24)-1))</f>
        <v>92.066666666666606</v>
      </c>
      <c r="X24" s="2">
        <f>VALUE(MID(Sheet1!I24,FIND(" ",Sheet1!I24)+1,FIND(" ",Sheet1!I24,FIND(" ",Sheet1!I24)+1)-FIND(" ",Sheet1!I24)-1))</f>
        <v>1.18133634311128</v>
      </c>
      <c r="Y24" s="3">
        <f>VALUE(RIGHT(Sheet1!I24,LEN(Sheet1!I24)-FIND(" ",Sheet1!I24,FIND(" ",Sheet1!I24)+1)))</f>
        <v>4.9839743177508398</v>
      </c>
      <c r="Z24" s="3">
        <f>VALUE(LEFT(Sheet1!J24,FIND(" ",Sheet1!J24)-1))</f>
        <v>82.720639414225005</v>
      </c>
      <c r="AA24" s="2">
        <f>VALUE(MID(Sheet1!J24,FIND(" ",Sheet1!J24)+1,FIND(" ",Sheet1!J24,FIND(" ",Sheet1!J24)+1)-FIND(" ",Sheet1!J24)-1))</f>
        <v>0.32306953998974303</v>
      </c>
      <c r="AB24" s="2">
        <f>VALUE(RIGHT(Sheet1!J24,LEN(Sheet1!J24)-FIND(" ",Sheet1!J24,FIND(" ",Sheet1!J24)+1)))</f>
        <v>1.8718153715685799</v>
      </c>
      <c r="AC24" s="3">
        <f>VALUE(LEFT(Sheet1!K24,FIND(" ",Sheet1!K24)-1))</f>
        <v>85.967073170731695</v>
      </c>
      <c r="AD24" s="2">
        <f>VALUE(MID(Sheet1!K24,FIND(" ",Sheet1!K24)+1,FIND(" ",Sheet1!K24,FIND(" ",Sheet1!K24)+1)-FIND(" ",Sheet1!K24)-1))</f>
        <v>0.23983188639111799</v>
      </c>
      <c r="AE24" s="1"/>
      <c r="AF24" s="1"/>
      <c r="AG24" t="s">
        <v>6</v>
      </c>
      <c r="AH24" s="4">
        <f t="shared" si="17"/>
        <v>96.37</v>
      </c>
      <c r="AI24" s="4">
        <f t="shared" si="18"/>
        <v>72.255952380952294</v>
      </c>
      <c r="AJ24" s="4">
        <f t="shared" si="19"/>
        <v>85.467836257309898</v>
      </c>
      <c r="AK24" s="4">
        <f t="shared" si="20"/>
        <v>2.7897435897435798</v>
      </c>
      <c r="AL24" s="4">
        <f t="shared" si="21"/>
        <v>80.121654501216497</v>
      </c>
      <c r="AM24" s="4" t="e">
        <f t="shared" si="22"/>
        <v>#VALUE!</v>
      </c>
      <c r="AN24" s="4">
        <f t="shared" si="23"/>
        <v>71.479999999999905</v>
      </c>
      <c r="AO24" s="4">
        <f t="shared" si="24"/>
        <v>92.066666666666606</v>
      </c>
      <c r="AP24" s="4">
        <f t="shared" si="25"/>
        <v>82.720639414225005</v>
      </c>
    </row>
    <row r="25" spans="1:77" ht="15.75" x14ac:dyDescent="0.25">
      <c r="A25" t="s">
        <v>7</v>
      </c>
      <c r="B25" s="2">
        <f>VALUE(LEFT(Sheet1!B25,FIND(" ",Sheet1!B25)-1))</f>
        <v>95.6</v>
      </c>
      <c r="C25" s="2">
        <f>VALUE(MID(Sheet1!B25,FIND(" ",Sheet1!B25)+1,FIND(" ",Sheet1!B25,FIND(" ",Sheet1!B25)+1)-FIND(" ",Sheet1!B25)-1))</f>
        <v>0.30822070014844699</v>
      </c>
      <c r="D25" s="3">
        <f>VALUE(RIGHT(Sheet1!B25,LEN(Sheet1!B25)-FIND(" ",Sheet1!B25,FIND(" ",Sheet1!B25)+1)))</f>
        <v>1.67630546142402</v>
      </c>
      <c r="E25" s="3">
        <f>VALUE(LEFT(Sheet1!C25,FIND(" ",Sheet1!C25)-1))</f>
        <v>71.171975546975503</v>
      </c>
      <c r="F25" s="2">
        <f>VALUE(MID(Sheet1!C25,FIND(" ",Sheet1!C25)+1,FIND(" ",Sheet1!C25,FIND(" ",Sheet1!C25)+1)-FIND(" ",Sheet1!C25)-1))</f>
        <v>1.2704162842033</v>
      </c>
      <c r="G25" s="2">
        <f>VALUE(RIGHT(Sheet1!C25,LEN(Sheet1!C25)-FIND(" ",Sheet1!C25,FIND(" ",Sheet1!C25)+1)))</f>
        <v>3.9735797554824699</v>
      </c>
      <c r="H25" s="2">
        <f>VALUE(LEFT(Sheet1!D25,FIND(" ",Sheet1!D25)-1))</f>
        <v>84.801169590643198</v>
      </c>
      <c r="I25" s="2">
        <f>VALUE(MID(Sheet1!D25,FIND(" ",Sheet1!D25)+1,FIND(" ",Sheet1!D25,FIND(" ",Sheet1!D25)+1)-FIND(" ",Sheet1!D25)-1))</f>
        <v>2.4934783785441699</v>
      </c>
      <c r="J25" s="3">
        <f>VALUE(RIGHT(Sheet1!D25,LEN(Sheet1!D25)-FIND(" ",Sheet1!D25,FIND(" ",Sheet1!D25)+1)))</f>
        <v>9.8850286938362402</v>
      </c>
      <c r="K25" s="2">
        <f>VALUE(LEFT(Sheet1!E25,FIND(" ",Sheet1!E25)-1))</f>
        <v>2.6512820512820499</v>
      </c>
      <c r="L25" s="2">
        <f>VALUE(MID(Sheet1!E25,FIND(" ",Sheet1!E25)+1,FIND(" ",Sheet1!E25,FIND(" ",Sheet1!E25)+1)-FIND(" ",Sheet1!E25)-1))</f>
        <v>0.156052554407209</v>
      </c>
      <c r="M25" s="3">
        <f>VALUE(RIGHT(Sheet1!E25,LEN(Sheet1!E25)-FIND(" ",Sheet1!E25,FIND(" ",Sheet1!E25)+1)))</f>
        <v>0.88617105871222401</v>
      </c>
      <c r="N25" s="3">
        <f>VALUE(LEFT(Sheet1!F25,FIND(" ",Sheet1!F25)-1))</f>
        <v>79.625304136253007</v>
      </c>
      <c r="O25" s="2">
        <f>VALUE(MID(Sheet1!F25,FIND(" ",Sheet1!F25)+1,FIND(" ",Sheet1!F25,FIND(" ",Sheet1!F25)+1)-FIND(" ",Sheet1!F25)-1))</f>
        <v>0.338750448349527</v>
      </c>
      <c r="P25" s="2">
        <f>VALUE(RIGHT(Sheet1!F25,LEN(Sheet1!F25)-FIND(" ",Sheet1!F25,FIND(" ",Sheet1!F25)+1)))</f>
        <v>2.3045408760977599</v>
      </c>
      <c r="Q25" s="2" t="e">
        <f>VALUE(LEFT(Sheet1!G25,FIND(" ",Sheet1!G25)-1))</f>
        <v>#VALUE!</v>
      </c>
      <c r="R25" s="2" t="e">
        <f>VALUE(MID(Sheet1!G25,FIND(" ",Sheet1!G25)+1,FIND(" ",Sheet1!G25,FIND(" ",Sheet1!G25)+1)-FIND(" ",Sheet1!G25)-1))</f>
        <v>#VALUE!</v>
      </c>
      <c r="S25" s="3" t="e">
        <f>VALUE(RIGHT(Sheet1!G25,LEN(Sheet1!G25)-FIND(" ",Sheet1!G25,FIND(" ",Sheet1!G25)+1)))</f>
        <v>#VALUE!</v>
      </c>
      <c r="T25" s="3">
        <f>VALUE(LEFT(Sheet1!H25,FIND(" ",Sheet1!H25)-1))</f>
        <v>70.66</v>
      </c>
      <c r="U25" s="2">
        <f>VALUE(MID(Sheet1!H25,FIND(" ",Sheet1!H25)+1,FIND(" ",Sheet1!H25,FIND(" ",Sheet1!H25)+1)-FIND(" ",Sheet1!H25)-1))</f>
        <v>0.81633326527833905</v>
      </c>
      <c r="V25" s="2">
        <f>VALUE(RIGHT(Sheet1!H25,LEN(Sheet1!H25)-FIND(" ",Sheet1!H25,FIND(" ",Sheet1!H25)+1)))</f>
        <v>4.2643170613827399</v>
      </c>
      <c r="W25" s="2">
        <f>VALUE(LEFT(Sheet1!I25,FIND(" ",Sheet1!I25)-1))</f>
        <v>91.4</v>
      </c>
      <c r="X25" s="2">
        <f>VALUE(MID(Sheet1!I25,FIND(" ",Sheet1!I25)+1,FIND(" ",Sheet1!I25,FIND(" ",Sheet1!I25)+1)-FIND(" ",Sheet1!I25)-1))</f>
        <v>1.04136662345422</v>
      </c>
      <c r="Y25" s="3">
        <f>VALUE(RIGHT(Sheet1!I25,LEN(Sheet1!I25)-FIND(" ",Sheet1!I25,FIND(" ",Sheet1!I25)+1)))</f>
        <v>5.4197170897873699</v>
      </c>
      <c r="Z25" s="3">
        <f>VALUE(LEFT(Sheet1!J25,FIND(" ",Sheet1!J25)-1))</f>
        <v>80.857792062664203</v>
      </c>
      <c r="AA25" s="2">
        <f>VALUE(MID(Sheet1!J25,FIND(" ",Sheet1!J25)+1,FIND(" ",Sheet1!J25,FIND(" ",Sheet1!J25)+1)-FIND(" ",Sheet1!J25)-1))</f>
        <v>0.33832154362843198</v>
      </c>
      <c r="AB25" s="2">
        <f>VALUE(RIGHT(Sheet1!J25,LEN(Sheet1!J25)-FIND(" ",Sheet1!J25,FIND(" ",Sheet1!J25)+1)))</f>
        <v>2.0330184254199399</v>
      </c>
      <c r="AC25" s="3">
        <f>VALUE(LEFT(Sheet1!K25,FIND(" ",Sheet1!K25)-1))</f>
        <v>85.339024390243907</v>
      </c>
      <c r="AD25" s="2">
        <f>VALUE(MID(Sheet1!K25,FIND(" ",Sheet1!K25)+1,FIND(" ",Sheet1!K25,FIND(" ",Sheet1!K25)+1)-FIND(" ",Sheet1!K25)-1))</f>
        <v>0.98935891007493804</v>
      </c>
      <c r="AE25" s="1"/>
      <c r="AF25" s="1"/>
      <c r="AG25" t="s">
        <v>7</v>
      </c>
      <c r="AH25" s="4">
        <f t="shared" si="17"/>
        <v>95.6</v>
      </c>
      <c r="AI25" s="4">
        <f t="shared" si="18"/>
        <v>71.171975546975503</v>
      </c>
      <c r="AJ25" s="4">
        <f t="shared" si="19"/>
        <v>84.801169590643198</v>
      </c>
      <c r="AK25" s="4">
        <f t="shared" si="20"/>
        <v>2.6512820512820499</v>
      </c>
      <c r="AL25" s="4">
        <f t="shared" si="21"/>
        <v>79.625304136253007</v>
      </c>
      <c r="AM25" s="4" t="e">
        <f t="shared" si="22"/>
        <v>#VALUE!</v>
      </c>
      <c r="AN25" s="4">
        <f t="shared" si="23"/>
        <v>70.66</v>
      </c>
      <c r="AO25" s="4">
        <f t="shared" si="24"/>
        <v>91.4</v>
      </c>
      <c r="AP25" s="4">
        <f t="shared" si="25"/>
        <v>80.857792062664203</v>
      </c>
    </row>
    <row r="26" spans="1:77" ht="15.75" x14ac:dyDescent="0.25">
      <c r="A26" t="s">
        <v>8</v>
      </c>
      <c r="B26" s="2">
        <f>VALUE(LEFT(Sheet1!B26,FIND(" ",Sheet1!B26)-1))</f>
        <v>96.45</v>
      </c>
      <c r="C26" s="2">
        <f>VALUE(MID(Sheet1!B26,FIND(" ",Sheet1!B26)+1,FIND(" ",Sheet1!B26,FIND(" ",Sheet1!B26)+1)-FIND(" ",Sheet1!B26)-1))</f>
        <v>0.18165902124585001</v>
      </c>
      <c r="D26" s="3">
        <f>VALUE(RIGHT(Sheet1!B26,LEN(Sheet1!B26)-FIND(" ",Sheet1!B26,FIND(" ",Sheet1!B26)+1)))</f>
        <v>1.3829316685939299</v>
      </c>
      <c r="E26" s="3">
        <f>VALUE(LEFT(Sheet1!C26,FIND(" ",Sheet1!C26)-1))</f>
        <v>71.3532818532818</v>
      </c>
      <c r="F26" s="2">
        <f>VALUE(MID(Sheet1!C26,FIND(" ",Sheet1!C26)+1,FIND(" ",Sheet1!C26,FIND(" ",Sheet1!C26)+1)-FIND(" ",Sheet1!C26)-1))</f>
        <v>0.447743521228889</v>
      </c>
      <c r="G26" s="2">
        <f>VALUE(RIGHT(Sheet1!C26,LEN(Sheet1!C26)-FIND(" ",Sheet1!C26,FIND(" ",Sheet1!C26)+1)))</f>
        <v>3.9142787141417501</v>
      </c>
      <c r="H26" s="2">
        <f>VALUE(LEFT(Sheet1!D26,FIND(" ",Sheet1!D26)-1))</f>
        <v>84.590643274853804</v>
      </c>
      <c r="I26" s="2">
        <f>VALUE(MID(Sheet1!D26,FIND(" ",Sheet1!D26)+1,FIND(" ",Sheet1!D26,FIND(" ",Sheet1!D26)+1)-FIND(" ",Sheet1!D26)-1))</f>
        <v>2.0255371785784599</v>
      </c>
      <c r="J26" s="3">
        <f>VALUE(RIGHT(Sheet1!D26,LEN(Sheet1!D26)-FIND(" ",Sheet1!D26,FIND(" ",Sheet1!D26)+1)))</f>
        <v>8.6983758296870803</v>
      </c>
      <c r="K26" s="2">
        <f>VALUE(LEFT(Sheet1!E26,FIND(" ",Sheet1!E26)-1))</f>
        <v>0.251282051282051</v>
      </c>
      <c r="L26" s="2">
        <f>VALUE(MID(Sheet1!E26,FIND(" ",Sheet1!E26)+1,FIND(" ",Sheet1!E26,FIND(" ",Sheet1!E26)+1)-FIND(" ",Sheet1!E26)-1))</f>
        <v>6.56730691018753E-2</v>
      </c>
      <c r="M26" s="3">
        <f>VALUE(RIGHT(Sheet1!E26,LEN(Sheet1!E26)-FIND(" ",Sheet1!E26,FIND(" ",Sheet1!E26)+1)))</f>
        <v>0.208245543633302</v>
      </c>
      <c r="N26" s="3">
        <f>VALUE(LEFT(Sheet1!F26,FIND(" ",Sheet1!F26)-1))</f>
        <v>80.126520681265205</v>
      </c>
      <c r="O26" s="2">
        <f>VALUE(MID(Sheet1!F26,FIND(" ",Sheet1!F26)+1,FIND(" ",Sheet1!F26,FIND(" ",Sheet1!F26)+1)-FIND(" ",Sheet1!F26)-1))</f>
        <v>0.30521463319837699</v>
      </c>
      <c r="P26" s="2">
        <f>VALUE(RIGHT(Sheet1!F26,LEN(Sheet1!F26)-FIND(" ",Sheet1!F26,FIND(" ",Sheet1!F26)+1)))</f>
        <v>2.2418465605851901</v>
      </c>
      <c r="Q26" s="2" t="e">
        <f>VALUE(LEFT(Sheet1!G26,FIND(" ",Sheet1!G26)-1))</f>
        <v>#VALUE!</v>
      </c>
      <c r="R26" s="2" t="e">
        <f>VALUE(MID(Sheet1!G26,FIND(" ",Sheet1!G26)+1,FIND(" ",Sheet1!G26,FIND(" ",Sheet1!G26)+1)-FIND(" ",Sheet1!G26)-1))</f>
        <v>#VALUE!</v>
      </c>
      <c r="S26" s="3" t="e">
        <f>VALUE(RIGHT(Sheet1!G26,LEN(Sheet1!G26)-FIND(" ",Sheet1!G26,FIND(" ",Sheet1!G26)+1)))</f>
        <v>#VALUE!</v>
      </c>
      <c r="T26" s="3">
        <f>VALUE(LEFT(Sheet1!H26,FIND(" ",Sheet1!H26)-1))</f>
        <v>72.16</v>
      </c>
      <c r="U26" s="2">
        <f>VALUE(MID(Sheet1!H26,FIND(" ",Sheet1!H26)+1,FIND(" ",Sheet1!H26,FIND(" ",Sheet1!H26)+1)-FIND(" ",Sheet1!H26)-1))</f>
        <v>0.90906545418908102</v>
      </c>
      <c r="V26" s="2">
        <f>VALUE(RIGHT(Sheet1!H26,LEN(Sheet1!H26)-FIND(" ",Sheet1!H26,FIND(" ",Sheet1!H26)+1)))</f>
        <v>3.97169988795729</v>
      </c>
      <c r="W26" s="2">
        <f>VALUE(LEFT(Sheet1!I26,FIND(" ",Sheet1!I26)-1))</f>
        <v>93.3333333333333</v>
      </c>
      <c r="X26" s="2">
        <f>VALUE(MID(Sheet1!I26,FIND(" ",Sheet1!I26)+1,FIND(" ",Sheet1!I26,FIND(" ",Sheet1!I26)+1)-FIND(" ",Sheet1!I26)-1))</f>
        <v>0.98882646494608994</v>
      </c>
      <c r="Y26" s="3">
        <f>VALUE(RIGHT(Sheet1!I26,LEN(Sheet1!I26)-FIND(" ",Sheet1!I26,FIND(" ",Sheet1!I26)+1)))</f>
        <v>5.2068331172711</v>
      </c>
      <c r="Z26" s="3">
        <f>VALUE(LEFT(Sheet1!J26,FIND(" ",Sheet1!J26)-1))</f>
        <v>82.850150594395501</v>
      </c>
      <c r="AA26" s="2">
        <f>VALUE(MID(Sheet1!J26,FIND(" ",Sheet1!J26)+1,FIND(" ",Sheet1!J26,FIND(" ",Sheet1!J26)+1)-FIND(" ",Sheet1!J26)-1))</f>
        <v>0.274082605133801</v>
      </c>
      <c r="AB26" s="2">
        <f>VALUE(RIGHT(Sheet1!J26,LEN(Sheet1!J26)-FIND(" ",Sheet1!J26,FIND(" ",Sheet1!J26)+1)))</f>
        <v>1.6684757851071801</v>
      </c>
      <c r="AC26" s="3">
        <f>VALUE(LEFT(Sheet1!K26,FIND(" ",Sheet1!K26)-1))</f>
        <v>85.151219512195098</v>
      </c>
      <c r="AD26" s="2">
        <f>VALUE(MID(Sheet1!K26,FIND(" ",Sheet1!K26)+1,FIND(" ",Sheet1!K26,FIND(" ",Sheet1!K26)+1)-FIND(" ",Sheet1!K26)-1))</f>
        <v>1.23176406534328</v>
      </c>
      <c r="AE26" s="1"/>
      <c r="AF26" s="1"/>
      <c r="AG26" t="s">
        <v>8</v>
      </c>
      <c r="AH26" s="4">
        <f t="shared" si="17"/>
        <v>96.45</v>
      </c>
      <c r="AI26" s="4">
        <f t="shared" si="18"/>
        <v>71.3532818532818</v>
      </c>
      <c r="AJ26" s="4">
        <f t="shared" si="19"/>
        <v>84.590643274853804</v>
      </c>
      <c r="AK26" s="4">
        <f t="shared" si="20"/>
        <v>0.251282051282051</v>
      </c>
      <c r="AL26" s="4">
        <f t="shared" si="21"/>
        <v>80.126520681265205</v>
      </c>
      <c r="AM26" s="4" t="e">
        <f t="shared" si="22"/>
        <v>#VALUE!</v>
      </c>
      <c r="AN26" s="4">
        <f t="shared" si="23"/>
        <v>72.16</v>
      </c>
      <c r="AO26" s="4">
        <f t="shared" si="24"/>
        <v>93.3333333333333</v>
      </c>
      <c r="AP26" s="4">
        <f t="shared" si="25"/>
        <v>82.850150594395501</v>
      </c>
    </row>
    <row r="27" spans="1:77" ht="15.75" x14ac:dyDescent="0.25">
      <c r="A27" t="s">
        <v>9</v>
      </c>
      <c r="B27" s="2">
        <f>VALUE(LEFT(Sheet1!B27,FIND(" ",Sheet1!B27)-1))</f>
        <v>96.41</v>
      </c>
      <c r="C27" s="2">
        <f>VALUE(MID(Sheet1!B27,FIND(" ",Sheet1!B27)+1,FIND(" ",Sheet1!B27,FIND(" ",Sheet1!B27)+1)-FIND(" ",Sheet1!B27)-1))</f>
        <v>0.46733285782191902</v>
      </c>
      <c r="D27" s="3">
        <f>VALUE(RIGHT(Sheet1!B27,LEN(Sheet1!B27)-FIND(" ",Sheet1!B27,FIND(" ",Sheet1!B27)+1)))</f>
        <v>1.7541094606665799</v>
      </c>
      <c r="E27" s="3">
        <f>VALUE(LEFT(Sheet1!C27,FIND(" ",Sheet1!C27)-1))</f>
        <v>72.505630630630606</v>
      </c>
      <c r="F27" s="2">
        <f>VALUE(MID(Sheet1!C27,FIND(" ",Sheet1!C27)+1,FIND(" ",Sheet1!C27,FIND(" ",Sheet1!C27)+1)-FIND(" ",Sheet1!C27)-1))</f>
        <v>0.41209578482463599</v>
      </c>
      <c r="G27" s="2">
        <f>VALUE(RIGHT(Sheet1!C27,LEN(Sheet1!C27)-FIND(" ",Sheet1!C27,FIND(" ",Sheet1!C27)+1)))</f>
        <v>5.0326423224768604</v>
      </c>
      <c r="H27" s="2">
        <f>VALUE(LEFT(Sheet1!D27,FIND(" ",Sheet1!D27)-1))</f>
        <v>85.315789473684205</v>
      </c>
      <c r="I27" s="2">
        <f>VALUE(MID(Sheet1!D27,FIND(" ",Sheet1!D27)+1,FIND(" ",Sheet1!D27,FIND(" ",Sheet1!D27)+1)-FIND(" ",Sheet1!D27)-1))</f>
        <v>1.97842402491971</v>
      </c>
      <c r="J27" s="3">
        <f>VALUE(RIGHT(Sheet1!D27,LEN(Sheet1!D27)-FIND(" ",Sheet1!D27,FIND(" ",Sheet1!D27)+1)))</f>
        <v>8.0672700083934501</v>
      </c>
      <c r="K27" s="2">
        <f>VALUE(LEFT(Sheet1!E27,FIND(" ",Sheet1!E27)-1))</f>
        <v>0.28717948717948699</v>
      </c>
      <c r="L27" s="2">
        <f>VALUE(MID(Sheet1!E27,FIND(" ",Sheet1!E27)+1,FIND(" ",Sheet1!E27,FIND(" ",Sheet1!E27)+1)-FIND(" ",Sheet1!E27)-1))</f>
        <v>9.0872026393176097E-2</v>
      </c>
      <c r="M27" s="3">
        <f>VALUE(RIGHT(Sheet1!E27,LEN(Sheet1!E27)-FIND(" ",Sheet1!E27,FIND(" ",Sheet1!E27)+1)))</f>
        <v>0.20280738393112999</v>
      </c>
      <c r="N27" s="3">
        <f>VALUE(LEFT(Sheet1!F27,FIND(" ",Sheet1!F27)-1))</f>
        <v>79.970802919708007</v>
      </c>
      <c r="O27" s="2">
        <f>VALUE(MID(Sheet1!F27,FIND(" ",Sheet1!F27)+1,FIND(" ",Sheet1!F27,FIND(" ",Sheet1!F27)+1)-FIND(" ",Sheet1!F27)-1))</f>
        <v>0.20495805049783999</v>
      </c>
      <c r="P27" s="2">
        <f>VALUE(RIGHT(Sheet1!F27,LEN(Sheet1!F27)-FIND(" ",Sheet1!F27,FIND(" ",Sheet1!F27)+1)))</f>
        <v>1.92225815036867</v>
      </c>
      <c r="Q27" s="2" t="e">
        <f>VALUE(LEFT(Sheet1!G27,FIND(" ",Sheet1!G27)-1))</f>
        <v>#VALUE!</v>
      </c>
      <c r="R27" s="2" t="e">
        <f>VALUE(MID(Sheet1!G27,FIND(" ",Sheet1!G27)+1,FIND(" ",Sheet1!G27,FIND(" ",Sheet1!G27)+1)-FIND(" ",Sheet1!G27)-1))</f>
        <v>#VALUE!</v>
      </c>
      <c r="S27" s="3" t="e">
        <f>VALUE(RIGHT(Sheet1!G27,LEN(Sheet1!G27)-FIND(" ",Sheet1!G27,FIND(" ",Sheet1!G27)+1)))</f>
        <v>#VALUE!</v>
      </c>
      <c r="T27" s="3">
        <f>VALUE(LEFT(Sheet1!H27,FIND(" ",Sheet1!H27)-1))</f>
        <v>72.3</v>
      </c>
      <c r="U27" s="2">
        <f>VALUE(MID(Sheet1!H27,FIND(" ",Sheet1!H27)+1,FIND(" ",Sheet1!H27,FIND(" ",Sheet1!H27)+1)-FIND(" ",Sheet1!H27)-1))</f>
        <v>0.745654075292289</v>
      </c>
      <c r="V27" s="2">
        <f>VALUE(RIGHT(Sheet1!H27,LEN(Sheet1!H27)-FIND(" ",Sheet1!H27,FIND(" ",Sheet1!H27)+1)))</f>
        <v>4.1581245772583504</v>
      </c>
      <c r="W27" s="2">
        <f>VALUE(LEFT(Sheet1!I27,FIND(" ",Sheet1!I27)-1))</f>
        <v>93.3333333333333</v>
      </c>
      <c r="X27" s="2">
        <f>VALUE(MID(Sheet1!I27,FIND(" ",Sheet1!I27)+1,FIND(" ",Sheet1!I27,FIND(" ",Sheet1!I27)+1)-FIND(" ",Sheet1!I27)-1))</f>
        <v>0.76011695006608604</v>
      </c>
      <c r="Y27" s="3">
        <f>VALUE(RIGHT(Sheet1!I27,LEN(Sheet1!I27)-FIND(" ",Sheet1!I27,FIND(" ",Sheet1!I27)+1)))</f>
        <v>4.6188021535169996</v>
      </c>
      <c r="Z27" s="3">
        <f>VALUE(LEFT(Sheet1!J27,FIND(" ",Sheet1!J27)-1))</f>
        <v>82.541181979757496</v>
      </c>
      <c r="AA27" s="2">
        <f>VALUE(MID(Sheet1!J27,FIND(" ",Sheet1!J27)+1,FIND(" ",Sheet1!J27,FIND(" ",Sheet1!J27)+1)-FIND(" ",Sheet1!J27)-1))</f>
        <v>0.38091543693459101</v>
      </c>
      <c r="AB27" s="2">
        <f>VALUE(RIGHT(Sheet1!J27,LEN(Sheet1!J27)-FIND(" ",Sheet1!J27,FIND(" ",Sheet1!J27)+1)))</f>
        <v>1.73016579079268</v>
      </c>
      <c r="AC27" s="3">
        <f>VALUE(LEFT(Sheet1!K27,FIND(" ",Sheet1!K27)-1))</f>
        <v>84.647560975609693</v>
      </c>
      <c r="AD27" s="2">
        <f>VALUE(MID(Sheet1!K27,FIND(" ",Sheet1!K27)+1,FIND(" ",Sheet1!K27,FIND(" ",Sheet1!K27)+1)-FIND(" ",Sheet1!K27)-1))</f>
        <v>1.4158289739660299</v>
      </c>
      <c r="AE27" s="1"/>
      <c r="AF27" s="1"/>
      <c r="AG27" t="s">
        <v>9</v>
      </c>
      <c r="AH27" s="4">
        <f t="shared" si="17"/>
        <v>96.41</v>
      </c>
      <c r="AI27" s="4">
        <f t="shared" si="18"/>
        <v>72.505630630630606</v>
      </c>
      <c r="AJ27" s="4">
        <f t="shared" si="19"/>
        <v>85.315789473684205</v>
      </c>
      <c r="AK27" s="4">
        <f t="shared" si="20"/>
        <v>0.28717948717948699</v>
      </c>
      <c r="AL27" s="4">
        <f t="shared" si="21"/>
        <v>79.970802919708007</v>
      </c>
      <c r="AM27" s="4" t="e">
        <f t="shared" si="22"/>
        <v>#VALUE!</v>
      </c>
      <c r="AN27" s="4">
        <f t="shared" si="23"/>
        <v>72.3</v>
      </c>
      <c r="AO27" s="4">
        <f t="shared" si="24"/>
        <v>93.3333333333333</v>
      </c>
      <c r="AP27" s="4">
        <f t="shared" si="25"/>
        <v>82.541181979757496</v>
      </c>
    </row>
    <row r="28" spans="1:77" ht="15.75" x14ac:dyDescent="0.25">
      <c r="A28" t="s">
        <v>10</v>
      </c>
      <c r="B28" s="2">
        <f>VALUE(LEFT(Sheet1!B28,FIND(" ",Sheet1!B28)-1))</f>
        <v>96.67</v>
      </c>
      <c r="C28" s="2">
        <f>VALUE(MID(Sheet1!B28,FIND(" ",Sheet1!B28)+1,FIND(" ",Sheet1!B28,FIND(" ",Sheet1!B28)+1)-FIND(" ",Sheet1!B28)-1))</f>
        <v>0.116619037896904</v>
      </c>
      <c r="D28" s="3">
        <f>VALUE(RIGHT(Sheet1!B28,LEN(Sheet1!B28)-FIND(" ",Sheet1!B28,FIND(" ",Sheet1!B28)+1)))</f>
        <v>1.2594046212397301</v>
      </c>
      <c r="E28" s="3">
        <f>VALUE(LEFT(Sheet1!C28,FIND(" ",Sheet1!C28)-1))</f>
        <v>71.754826254826199</v>
      </c>
      <c r="F28" s="2">
        <f>VALUE(MID(Sheet1!C28,FIND(" ",Sheet1!C28)+1,FIND(" ",Sheet1!C28,FIND(" ",Sheet1!C28)+1)-FIND(" ",Sheet1!C28)-1))</f>
        <v>0.32764690104392702</v>
      </c>
      <c r="G28" s="2">
        <f>VALUE(RIGHT(Sheet1!C28,LEN(Sheet1!C28)-FIND(" ",Sheet1!C28,FIND(" ",Sheet1!C28)+1)))</f>
        <v>4.32719798359373</v>
      </c>
      <c r="H28" s="2">
        <f>VALUE(LEFT(Sheet1!D28,FIND(" ",Sheet1!D28)-1))</f>
        <v>83.052631578947299</v>
      </c>
      <c r="I28" s="2">
        <f>VALUE(MID(Sheet1!D28,FIND(" ",Sheet1!D28)+1,FIND(" ",Sheet1!D28,FIND(" ",Sheet1!D28)+1)-FIND(" ",Sheet1!D28)-1))</f>
        <v>1.8277637214931901</v>
      </c>
      <c r="J28" s="3">
        <f>VALUE(RIGHT(Sheet1!D28,LEN(Sheet1!D28)-FIND(" ",Sheet1!D28,FIND(" ",Sheet1!D28)+1)))</f>
        <v>9.7046003954235598</v>
      </c>
      <c r="K28" s="2">
        <f>VALUE(LEFT(Sheet1!E28,FIND(" ",Sheet1!E28)-1))</f>
        <v>0.251282051282051</v>
      </c>
      <c r="L28" s="2">
        <f>VALUE(MID(Sheet1!E28,FIND(" ",Sheet1!E28)+1,FIND(" ",Sheet1!E28,FIND(" ",Sheet1!E28)+1)-FIND(" ",Sheet1!E28)-1))</f>
        <v>7.5019173529886102E-2</v>
      </c>
      <c r="M28" s="3">
        <f>VALUE(RIGHT(Sheet1!E28,LEN(Sheet1!E28)-FIND(" ",Sheet1!E28,FIND(" ",Sheet1!E28)+1)))</f>
        <v>0.23213272405653801</v>
      </c>
      <c r="N28" s="3">
        <f>VALUE(LEFT(Sheet1!F28,FIND(" ",Sheet1!F28)-1))</f>
        <v>80.136253041362494</v>
      </c>
      <c r="O28" s="2">
        <f>VALUE(MID(Sheet1!F28,FIND(" ",Sheet1!F28)+1,FIND(" ",Sheet1!F28,FIND(" ",Sheet1!F28)+1)-FIND(" ",Sheet1!F28)-1))</f>
        <v>0.33025556206242201</v>
      </c>
      <c r="P28" s="2">
        <f>VALUE(RIGHT(Sheet1!F28,LEN(Sheet1!F28)-FIND(" ",Sheet1!F28,FIND(" ",Sheet1!F28)+1)))</f>
        <v>2.4319997557251001</v>
      </c>
      <c r="Q28" s="2" t="e">
        <f>VALUE(LEFT(Sheet1!G28,FIND(" ",Sheet1!G28)-1))</f>
        <v>#VALUE!</v>
      </c>
      <c r="R28" s="2" t="e">
        <f>VALUE(MID(Sheet1!G28,FIND(" ",Sheet1!G28)+1,FIND(" ",Sheet1!G28,FIND(" ",Sheet1!G28)+1)-FIND(" ",Sheet1!G28)-1))</f>
        <v>#VALUE!</v>
      </c>
      <c r="S28" s="3" t="e">
        <f>VALUE(RIGHT(Sheet1!G28,LEN(Sheet1!G28)-FIND(" ",Sheet1!G28,FIND(" ",Sheet1!G28)+1)))</f>
        <v>#VALUE!</v>
      </c>
      <c r="T28" s="3">
        <f>VALUE(LEFT(Sheet1!H28,FIND(" ",Sheet1!H28)-1))</f>
        <v>72.08</v>
      </c>
      <c r="U28" s="2">
        <f>VALUE(MID(Sheet1!H28,FIND(" ",Sheet1!H28)+1,FIND(" ",Sheet1!H28,FIND(" ",Sheet1!H28)+1)-FIND(" ",Sheet1!H28)-1))</f>
        <v>0.86116200566444001</v>
      </c>
      <c r="V28" s="2">
        <f>VALUE(RIGHT(Sheet1!H28,LEN(Sheet1!H28)-FIND(" ",Sheet1!H28,FIND(" ",Sheet1!H28)+1)))</f>
        <v>4.3535732450482501</v>
      </c>
      <c r="W28" s="2">
        <f>VALUE(LEFT(Sheet1!I28,FIND(" ",Sheet1!I28)-1))</f>
        <v>93.6666666666666</v>
      </c>
      <c r="X28" s="2">
        <f>VALUE(MID(Sheet1!I28,FIND(" ",Sheet1!I28)+1,FIND(" ",Sheet1!I28,FIND(" ",Sheet1!I28)+1)-FIND(" ",Sheet1!I28)-1))</f>
        <v>1.50554530541816</v>
      </c>
      <c r="Y28" s="3">
        <f>VALUE(RIGHT(Sheet1!I28,LEN(Sheet1!I28)-FIND(" ",Sheet1!I28,FIND(" ",Sheet1!I28)+1)))</f>
        <v>4.3843154793219599</v>
      </c>
      <c r="Z28" s="3">
        <f>VALUE(LEFT(Sheet1!J28,FIND(" ",Sheet1!J28)-1))</f>
        <v>82.808101233490405</v>
      </c>
      <c r="AA28" s="2">
        <f>VALUE(MID(Sheet1!J28,FIND(" ",Sheet1!J28)+1,FIND(" ",Sheet1!J28,FIND(" ",Sheet1!J28)+1)-FIND(" ",Sheet1!J28)-1))</f>
        <v>0.26253657672567199</v>
      </c>
      <c r="AB28" s="2">
        <f>VALUE(RIGHT(Sheet1!J28,LEN(Sheet1!J28)-FIND(" ",Sheet1!J28,FIND(" ",Sheet1!J28)+1)))</f>
        <v>1.8577235347877099</v>
      </c>
      <c r="AC28" s="3">
        <f>VALUE(LEFT(Sheet1!K28,FIND(" ",Sheet1!K28)-1))</f>
        <v>84.497560975609701</v>
      </c>
      <c r="AD28" s="2">
        <f>VALUE(MID(Sheet1!K28,FIND(" ",Sheet1!K28)+1,FIND(" ",Sheet1!K28,FIND(" ",Sheet1!K28)+1)-FIND(" ",Sheet1!K28)-1))</f>
        <v>0.73655507933211894</v>
      </c>
      <c r="AE28" s="1"/>
      <c r="AF28" s="1"/>
      <c r="AG28" t="s">
        <v>10</v>
      </c>
      <c r="AH28" s="4">
        <f t="shared" si="17"/>
        <v>96.67</v>
      </c>
      <c r="AI28" s="4">
        <f t="shared" si="18"/>
        <v>71.754826254826199</v>
      </c>
      <c r="AJ28" s="4">
        <f t="shared" si="19"/>
        <v>83.052631578947299</v>
      </c>
      <c r="AK28" s="4">
        <f t="shared" si="20"/>
        <v>0.251282051282051</v>
      </c>
      <c r="AL28" s="4">
        <f t="shared" si="21"/>
        <v>80.136253041362494</v>
      </c>
      <c r="AM28" s="4" t="e">
        <f t="shared" si="22"/>
        <v>#VALUE!</v>
      </c>
      <c r="AN28" s="4">
        <f t="shared" si="23"/>
        <v>72.08</v>
      </c>
      <c r="AO28" s="4">
        <f t="shared" si="24"/>
        <v>93.6666666666666</v>
      </c>
      <c r="AP28" s="4">
        <f t="shared" si="25"/>
        <v>82.808101233490405</v>
      </c>
    </row>
    <row r="29" spans="1:77" ht="15.75" x14ac:dyDescent="0.25">
      <c r="A29" t="s">
        <v>11</v>
      </c>
      <c r="B29" s="2">
        <f>VALUE(LEFT(Sheet1!B29,FIND(" ",Sheet1!B29)-1))</f>
        <v>93.78</v>
      </c>
      <c r="C29" s="2">
        <f>VALUE(MID(Sheet1!B29,FIND(" ",Sheet1!B29)+1,FIND(" ",Sheet1!B29,FIND(" ",Sheet1!B29)+1)-FIND(" ",Sheet1!B29)-1))</f>
        <v>0.329545141065679</v>
      </c>
      <c r="D29" s="3">
        <f>VALUE(RIGHT(Sheet1!B29,LEN(Sheet1!B29)-FIND(" ",Sheet1!B29,FIND(" ",Sheet1!B29)+1)))</f>
        <v>1.8632230140270301</v>
      </c>
      <c r="E29" s="3">
        <f>VALUE(LEFT(Sheet1!C29,FIND(" ",Sheet1!C29)-1))</f>
        <v>69.307593307593294</v>
      </c>
      <c r="F29" s="2">
        <f>VALUE(MID(Sheet1!C29,FIND(" ",Sheet1!C29)+1,FIND(" ",Sheet1!C29,FIND(" ",Sheet1!C29)+1)-FIND(" ",Sheet1!C29)-1))</f>
        <v>0.94981564203958402</v>
      </c>
      <c r="G29" s="2">
        <f>VALUE(RIGHT(Sheet1!C29,LEN(Sheet1!C29)-FIND(" ",Sheet1!C29,FIND(" ",Sheet1!C29)+1)))</f>
        <v>3.98097521504913</v>
      </c>
      <c r="H29" s="2">
        <f>VALUE(LEFT(Sheet1!D29,FIND(" ",Sheet1!D29)-1))</f>
        <v>83.625730994151994</v>
      </c>
      <c r="I29" s="2">
        <f>VALUE(MID(Sheet1!D29,FIND(" ",Sheet1!D29)+1,FIND(" ",Sheet1!D29,FIND(" ",Sheet1!D29)+1)-FIND(" ",Sheet1!D29)-1))</f>
        <v>0.692433221783186</v>
      </c>
      <c r="J29" s="3">
        <f>VALUE(RIGHT(Sheet1!D29,LEN(Sheet1!D29)-FIND(" ",Sheet1!D29,FIND(" ",Sheet1!D29)+1)))</f>
        <v>9.51654444497124</v>
      </c>
      <c r="K29" s="2">
        <f>VALUE(LEFT(Sheet1!E29,FIND(" ",Sheet1!E29)-1))</f>
        <v>0.28205128205128199</v>
      </c>
      <c r="L29" s="2">
        <f>VALUE(MID(Sheet1!E29,FIND(" ",Sheet1!E29)+1,FIND(" ",Sheet1!E29,FIND(" ",Sheet1!E29)+1)-FIND(" ",Sheet1!E29)-1))</f>
        <v>3.62618862146947E-2</v>
      </c>
      <c r="M29" s="3">
        <f>VALUE(RIGHT(Sheet1!E29,LEN(Sheet1!E29)-FIND(" ",Sheet1!E29,FIND(" ",Sheet1!E29)+1)))</f>
        <v>0.21299035545943701</v>
      </c>
      <c r="N29" s="3">
        <f>VALUE(LEFT(Sheet1!F29,FIND(" ",Sheet1!F29)-1))</f>
        <v>75.965936739659298</v>
      </c>
      <c r="O29" s="2">
        <f>VALUE(MID(Sheet1!F29,FIND(" ",Sheet1!F29)+1,FIND(" ",Sheet1!F29,FIND(" ",Sheet1!F29)+1)-FIND(" ",Sheet1!F29)-1))</f>
        <v>0.28474430828861902</v>
      </c>
      <c r="P29" s="2">
        <f>VALUE(RIGHT(Sheet1!F29,LEN(Sheet1!F29)-FIND(" ",Sheet1!F29,FIND(" ",Sheet1!F29)+1)))</f>
        <v>2.0807059817675899</v>
      </c>
      <c r="Q29" s="2" t="e">
        <f>VALUE(LEFT(Sheet1!G29,FIND(" ",Sheet1!G29)-1))</f>
        <v>#VALUE!</v>
      </c>
      <c r="R29" s="2" t="e">
        <f>VALUE(MID(Sheet1!G29,FIND(" ",Sheet1!G29)+1,FIND(" ",Sheet1!G29,FIND(" ",Sheet1!G29)+1)-FIND(" ",Sheet1!G29)-1))</f>
        <v>#VALUE!</v>
      </c>
      <c r="S29" s="3" t="e">
        <f>VALUE(RIGHT(Sheet1!G29,LEN(Sheet1!G29)-FIND(" ",Sheet1!G29,FIND(" ",Sheet1!G29)+1)))</f>
        <v>#VALUE!</v>
      </c>
      <c r="T29" s="3">
        <f>VALUE(LEFT(Sheet1!H29,FIND(" ",Sheet1!H29)-1))</f>
        <v>56.519999999999897</v>
      </c>
      <c r="U29" s="2">
        <f>VALUE(MID(Sheet1!H29,FIND(" ",Sheet1!H29)+1,FIND(" ",Sheet1!H29,FIND(" ",Sheet1!H29)+1)-FIND(" ",Sheet1!H29)-1))</f>
        <v>1.84</v>
      </c>
      <c r="V29" s="2">
        <f>VALUE(RIGHT(Sheet1!H29,LEN(Sheet1!H29)-FIND(" ",Sheet1!H29,FIND(" ",Sheet1!H29)+1)))</f>
        <v>5.6008570772695103</v>
      </c>
      <c r="W29" s="2">
        <f>VALUE(LEFT(Sheet1!I29,FIND(" ",Sheet1!I29)-1))</f>
        <v>93.266666666666595</v>
      </c>
      <c r="X29" s="2">
        <f>VALUE(MID(Sheet1!I29,FIND(" ",Sheet1!I29)+1,FIND(" ",Sheet1!I29,FIND(" ",Sheet1!I29)+1)-FIND(" ",Sheet1!I29)-1))</f>
        <v>0.67986926847904405</v>
      </c>
      <c r="Y29" s="3">
        <f>VALUE(RIGHT(Sheet1!I29,LEN(Sheet1!I29)-FIND(" ",Sheet1!I29,FIND(" ",Sheet1!I29)+1)))</f>
        <v>3.9152124960069301</v>
      </c>
      <c r="Z29" s="3">
        <f>VALUE(LEFT(Sheet1!J29,FIND(" ",Sheet1!J29)-1))</f>
        <v>82.845542299464597</v>
      </c>
      <c r="AA29" s="2">
        <f>VALUE(MID(Sheet1!J29,FIND(" ",Sheet1!J29)+1,FIND(" ",Sheet1!J29,FIND(" ",Sheet1!J29)+1)-FIND(" ",Sheet1!J29)-1))</f>
        <v>0.27305755475509402</v>
      </c>
      <c r="AB29" s="2">
        <f>VALUE(RIGHT(Sheet1!J29,LEN(Sheet1!J29)-FIND(" ",Sheet1!J29,FIND(" ",Sheet1!J29)+1)))</f>
        <v>1.7861443522177001</v>
      </c>
      <c r="AC29" s="3">
        <f>VALUE(LEFT(Sheet1!K29,FIND(" ",Sheet1!K29)-1))</f>
        <v>85.5743902439024</v>
      </c>
      <c r="AD29" s="2">
        <f>VALUE(MID(Sheet1!K29,FIND(" ",Sheet1!K29)+1,FIND(" ",Sheet1!K29,FIND(" ",Sheet1!K29)+1)-FIND(" ",Sheet1!K29)-1))</f>
        <v>0.67088024962706705</v>
      </c>
      <c r="AE29" s="1"/>
      <c r="AF29" s="1"/>
      <c r="AG29" t="s">
        <v>11</v>
      </c>
      <c r="AH29" s="4">
        <f t="shared" si="17"/>
        <v>93.78</v>
      </c>
      <c r="AI29" s="4">
        <f t="shared" si="18"/>
        <v>69.307593307593294</v>
      </c>
      <c r="AJ29" s="4">
        <f t="shared" si="19"/>
        <v>83.625730994151994</v>
      </c>
      <c r="AK29" s="4">
        <f t="shared" si="20"/>
        <v>0.28205128205128199</v>
      </c>
      <c r="AL29" s="4">
        <f t="shared" si="21"/>
        <v>75.965936739659298</v>
      </c>
      <c r="AM29" s="4" t="e">
        <f t="shared" si="22"/>
        <v>#VALUE!</v>
      </c>
      <c r="AN29" s="4">
        <f t="shared" si="23"/>
        <v>56.519999999999897</v>
      </c>
      <c r="AO29" s="4">
        <f t="shared" si="24"/>
        <v>93.266666666666595</v>
      </c>
      <c r="AP29" s="4">
        <f t="shared" si="25"/>
        <v>82.845542299464597</v>
      </c>
    </row>
    <row r="30" spans="1:77" ht="15.75" x14ac:dyDescent="0.25">
      <c r="A30" t="s">
        <v>12</v>
      </c>
      <c r="B30" s="2" t="s">
        <v>56</v>
      </c>
      <c r="C30" s="2" t="s">
        <v>56</v>
      </c>
      <c r="D30" s="2" t="s">
        <v>56</v>
      </c>
      <c r="E30" s="2" t="s">
        <v>56</v>
      </c>
      <c r="F30" s="2" t="s">
        <v>56</v>
      </c>
      <c r="G30" s="2" t="s">
        <v>56</v>
      </c>
      <c r="H30" s="2" t="s">
        <v>56</v>
      </c>
      <c r="I30" s="2" t="s">
        <v>56</v>
      </c>
      <c r="J30" s="2" t="s">
        <v>56</v>
      </c>
      <c r="K30" s="2" t="s">
        <v>56</v>
      </c>
      <c r="L30" s="2" t="s">
        <v>56</v>
      </c>
      <c r="M30" s="2" t="s">
        <v>56</v>
      </c>
      <c r="N30" s="2" t="s">
        <v>56</v>
      </c>
      <c r="O30" s="2" t="s">
        <v>56</v>
      </c>
      <c r="P30" s="2" t="s">
        <v>56</v>
      </c>
      <c r="Q30" s="2" t="s">
        <v>56</v>
      </c>
      <c r="R30" s="2" t="s">
        <v>56</v>
      </c>
      <c r="S30" s="2" t="s">
        <v>56</v>
      </c>
      <c r="T30" s="2" t="s">
        <v>56</v>
      </c>
      <c r="U30" s="2" t="s">
        <v>56</v>
      </c>
      <c r="V30" s="2" t="s">
        <v>56</v>
      </c>
      <c r="W30" s="2" t="s">
        <v>56</v>
      </c>
      <c r="X30" s="2" t="s">
        <v>56</v>
      </c>
      <c r="Y30" s="2" t="s">
        <v>56</v>
      </c>
      <c r="Z30" s="2" t="s">
        <v>56</v>
      </c>
      <c r="AA30" s="2" t="s">
        <v>56</v>
      </c>
      <c r="AB30" s="2" t="s">
        <v>56</v>
      </c>
      <c r="AC30" s="3" t="s">
        <v>56</v>
      </c>
      <c r="AD30" s="3" t="s">
        <v>56</v>
      </c>
      <c r="AE30" s="1"/>
      <c r="AF30" s="1"/>
      <c r="AG30" t="s">
        <v>12</v>
      </c>
      <c r="AH30" s="4" t="str">
        <f t="shared" si="17"/>
        <v>/</v>
      </c>
      <c r="AI30" s="4" t="str">
        <f t="shared" si="18"/>
        <v>/</v>
      </c>
      <c r="AJ30" s="4" t="str">
        <f t="shared" si="19"/>
        <v>/</v>
      </c>
      <c r="AK30" s="4" t="str">
        <f t="shared" si="20"/>
        <v>/</v>
      </c>
      <c r="AL30" s="4" t="str">
        <f t="shared" si="21"/>
        <v>/</v>
      </c>
      <c r="AM30" s="4" t="str">
        <f t="shared" si="22"/>
        <v>/</v>
      </c>
      <c r="AN30" s="4" t="str">
        <f t="shared" si="23"/>
        <v>/</v>
      </c>
      <c r="AO30" s="4" t="str">
        <f t="shared" si="24"/>
        <v>/</v>
      </c>
      <c r="AP30" s="4" t="str">
        <f t="shared" si="25"/>
        <v>/</v>
      </c>
    </row>
    <row r="31" spans="1:77" ht="15.75" x14ac:dyDescent="0.25">
      <c r="A31" t="s">
        <v>13</v>
      </c>
      <c r="B31" s="2" t="s">
        <v>56</v>
      </c>
      <c r="C31" s="2" t="s">
        <v>56</v>
      </c>
      <c r="D31" s="2" t="s">
        <v>56</v>
      </c>
      <c r="E31" s="2" t="s">
        <v>56</v>
      </c>
      <c r="F31" s="2" t="s">
        <v>56</v>
      </c>
      <c r="G31" s="2" t="s">
        <v>56</v>
      </c>
      <c r="H31" s="2" t="s">
        <v>56</v>
      </c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  <c r="N31" s="2" t="s">
        <v>56</v>
      </c>
      <c r="O31" s="2" t="s">
        <v>56</v>
      </c>
      <c r="P31" s="2" t="s">
        <v>56</v>
      </c>
      <c r="Q31" s="2" t="s">
        <v>56</v>
      </c>
      <c r="R31" s="2" t="s">
        <v>56</v>
      </c>
      <c r="S31" s="2" t="s">
        <v>56</v>
      </c>
      <c r="T31" s="2" t="s">
        <v>56</v>
      </c>
      <c r="U31" s="2" t="s">
        <v>56</v>
      </c>
      <c r="V31" s="2" t="s">
        <v>56</v>
      </c>
      <c r="W31" s="2" t="s">
        <v>56</v>
      </c>
      <c r="X31" s="2" t="s">
        <v>56</v>
      </c>
      <c r="Y31" s="2" t="s">
        <v>56</v>
      </c>
      <c r="Z31" s="2" t="s">
        <v>56</v>
      </c>
      <c r="AA31" s="2" t="s">
        <v>56</v>
      </c>
      <c r="AB31" s="2" t="s">
        <v>56</v>
      </c>
      <c r="AC31" s="3" t="s">
        <v>56</v>
      </c>
      <c r="AD31" s="3" t="s">
        <v>56</v>
      </c>
      <c r="AE31" s="1"/>
      <c r="AF31" s="1"/>
      <c r="AG31" t="s">
        <v>13</v>
      </c>
      <c r="AH31" s="4" t="str">
        <f t="shared" si="17"/>
        <v>/</v>
      </c>
      <c r="AI31" s="4" t="str">
        <f t="shared" si="18"/>
        <v>/</v>
      </c>
      <c r="AJ31" s="4" t="str">
        <f t="shared" si="19"/>
        <v>/</v>
      </c>
      <c r="AK31" s="4" t="str">
        <f t="shared" si="20"/>
        <v>/</v>
      </c>
      <c r="AL31" s="4" t="str">
        <f t="shared" si="21"/>
        <v>/</v>
      </c>
      <c r="AM31" s="4" t="str">
        <f t="shared" si="22"/>
        <v>/</v>
      </c>
      <c r="AN31" s="4" t="str">
        <f t="shared" si="23"/>
        <v>/</v>
      </c>
      <c r="AO31" s="4" t="str">
        <f t="shared" si="24"/>
        <v>/</v>
      </c>
      <c r="AP31" s="4" t="str">
        <f t="shared" si="25"/>
        <v>/</v>
      </c>
    </row>
    <row r="32" spans="1:77" ht="15.75" x14ac:dyDescent="0.25">
      <c r="A32" t="s">
        <v>14</v>
      </c>
      <c r="B32" s="2" t="s">
        <v>56</v>
      </c>
      <c r="C32" s="2" t="s">
        <v>56</v>
      </c>
      <c r="D32" s="2" t="s">
        <v>56</v>
      </c>
      <c r="E32" s="2" t="s">
        <v>56</v>
      </c>
      <c r="F32" s="2" t="s">
        <v>56</v>
      </c>
      <c r="G32" s="2" t="s">
        <v>56</v>
      </c>
      <c r="H32" s="2" t="s">
        <v>56</v>
      </c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  <c r="N32" s="2" t="s">
        <v>56</v>
      </c>
      <c r="O32" s="2" t="s">
        <v>56</v>
      </c>
      <c r="P32" s="2" t="s">
        <v>56</v>
      </c>
      <c r="Q32" s="2" t="s">
        <v>56</v>
      </c>
      <c r="R32" s="2" t="s">
        <v>56</v>
      </c>
      <c r="S32" s="2" t="s">
        <v>56</v>
      </c>
      <c r="T32" s="2" t="s">
        <v>56</v>
      </c>
      <c r="U32" s="2" t="s">
        <v>56</v>
      </c>
      <c r="V32" s="2" t="s">
        <v>56</v>
      </c>
      <c r="W32" s="2" t="s">
        <v>56</v>
      </c>
      <c r="X32" s="2" t="s">
        <v>56</v>
      </c>
      <c r="Y32" s="2" t="s">
        <v>56</v>
      </c>
      <c r="Z32" s="2" t="s">
        <v>56</v>
      </c>
      <c r="AA32" s="2" t="s">
        <v>56</v>
      </c>
      <c r="AB32" s="2" t="s">
        <v>56</v>
      </c>
      <c r="AC32" s="3" t="s">
        <v>56</v>
      </c>
      <c r="AD32" s="3" t="s">
        <v>56</v>
      </c>
      <c r="AE32" s="1"/>
      <c r="AF32" s="1"/>
      <c r="AG32" t="s">
        <v>14</v>
      </c>
      <c r="AH32" s="4" t="str">
        <f t="shared" si="17"/>
        <v>/</v>
      </c>
      <c r="AI32" s="4" t="str">
        <f t="shared" si="18"/>
        <v>/</v>
      </c>
      <c r="AJ32" s="4" t="str">
        <f t="shared" si="19"/>
        <v>/</v>
      </c>
      <c r="AK32" s="4" t="str">
        <f t="shared" si="20"/>
        <v>/</v>
      </c>
      <c r="AL32" s="4" t="str">
        <f t="shared" si="21"/>
        <v>/</v>
      </c>
      <c r="AM32" s="4" t="str">
        <f t="shared" si="22"/>
        <v>/</v>
      </c>
      <c r="AN32" s="4" t="str">
        <f t="shared" si="23"/>
        <v>/</v>
      </c>
      <c r="AO32" s="4" t="str">
        <f t="shared" si="24"/>
        <v>/</v>
      </c>
      <c r="AP32" s="4" t="str">
        <f t="shared" si="25"/>
        <v>/</v>
      </c>
    </row>
    <row r="33" spans="1:42" ht="15.75" x14ac:dyDescent="0.25">
      <c r="A33" t="s">
        <v>15</v>
      </c>
      <c r="B33" s="2">
        <f>VALUE(LEFT(Sheet1!B33,FIND(" ",Sheet1!B33)-1))</f>
        <v>96.29</v>
      </c>
      <c r="C33" s="2">
        <f>VALUE(MID(Sheet1!B33,FIND(" ",Sheet1!B33)+1,FIND(" ",Sheet1!B33,FIND(" ",Sheet1!B33)+1)-FIND(" ",Sheet1!B33)-1))</f>
        <v>0.30724582991474297</v>
      </c>
      <c r="D33" s="3">
        <f>VALUE(RIGHT(Sheet1!B33,LEN(Sheet1!B33)-FIND(" ",Sheet1!B33,FIND(" ",Sheet1!B33)+1)))</f>
        <v>1.4597602542883501</v>
      </c>
      <c r="E33" s="3">
        <f>VALUE(LEFT(Sheet1!C33,FIND(" ",Sheet1!C33)-1))</f>
        <v>73.1549227799227</v>
      </c>
      <c r="F33" s="2">
        <f>VALUE(MID(Sheet1!C33,FIND(" ",Sheet1!C33)+1,FIND(" ",Sheet1!C33,FIND(" ",Sheet1!C33)+1)-FIND(" ",Sheet1!C33)-1))</f>
        <v>0.49504358539305299</v>
      </c>
      <c r="G33" s="2">
        <f>VALUE(RIGHT(Sheet1!C33,LEN(Sheet1!C33)-FIND(" ",Sheet1!C33,FIND(" ",Sheet1!C33)+1)))</f>
        <v>3.9686946478818999</v>
      </c>
      <c r="H33" s="2">
        <f>VALUE(LEFT(Sheet1!D33,FIND(" ",Sheet1!D33)-1))</f>
        <v>83.269005847953196</v>
      </c>
      <c r="I33" s="2">
        <f>VALUE(MID(Sheet1!D33,FIND(" ",Sheet1!D33)+1,FIND(" ",Sheet1!D33,FIND(" ",Sheet1!D33)+1)-FIND(" ",Sheet1!D33)-1))</f>
        <v>3.3709481261372698</v>
      </c>
      <c r="J33" s="3">
        <f>VALUE(RIGHT(Sheet1!D33,LEN(Sheet1!D33)-FIND(" ",Sheet1!D33,FIND(" ",Sheet1!D33)+1)))</f>
        <v>9.7515895552647294</v>
      </c>
      <c r="K33" s="2">
        <f>VALUE(LEFT(Sheet1!E33,FIND(" ",Sheet1!E33)-1))</f>
        <v>12.758974358974299</v>
      </c>
      <c r="L33" s="2">
        <f>VALUE(MID(Sheet1!E33,FIND(" ",Sheet1!E33)+1,FIND(" ",Sheet1!E33,FIND(" ",Sheet1!E33)+1)-FIND(" ",Sheet1!E33)-1))</f>
        <v>0.37284555342140502</v>
      </c>
      <c r="M33" s="3">
        <f>VALUE(RIGHT(Sheet1!E33,LEN(Sheet1!E33)-FIND(" ",Sheet1!E33,FIND(" ",Sheet1!E33)+1)))</f>
        <v>2.0465072633541199</v>
      </c>
      <c r="N33" s="3">
        <f>VALUE(LEFT(Sheet1!F33,FIND(" ",Sheet1!F33)-1))</f>
        <v>79.897810218978094</v>
      </c>
      <c r="O33" s="2">
        <f>VALUE(MID(Sheet1!F33,FIND(" ",Sheet1!F33)+1,FIND(" ",Sheet1!F33,FIND(" ",Sheet1!F33)+1)-FIND(" ",Sheet1!F33)-1))</f>
        <v>0.71772444128539603</v>
      </c>
      <c r="P33" s="2">
        <f>VALUE(RIGHT(Sheet1!F33,LEN(Sheet1!F33)-FIND(" ",Sheet1!F33,FIND(" ",Sheet1!F33)+1)))</f>
        <v>2.16196991998416</v>
      </c>
      <c r="Q33" s="2" t="e">
        <f>VALUE(LEFT(Sheet1!G33,FIND(" ",Sheet1!G33)-1))</f>
        <v>#VALUE!</v>
      </c>
      <c r="R33" s="2" t="e">
        <f>VALUE(MID(Sheet1!G33,FIND(" ",Sheet1!G33)+1,FIND(" ",Sheet1!G33,FIND(" ",Sheet1!G33)+1)-FIND(" ",Sheet1!G33)-1))</f>
        <v>#VALUE!</v>
      </c>
      <c r="S33" s="3" t="e">
        <f>VALUE(RIGHT(Sheet1!G33,LEN(Sheet1!G33)-FIND(" ",Sheet1!G33,FIND(" ",Sheet1!G33)+1)))</f>
        <v>#VALUE!</v>
      </c>
      <c r="T33" s="3">
        <f>VALUE(LEFT(Sheet1!H33,FIND(" ",Sheet1!H33)-1))</f>
        <v>72.64</v>
      </c>
      <c r="U33" s="2">
        <f>VALUE(MID(Sheet1!H33,FIND(" ",Sheet1!H33)+1,FIND(" ",Sheet1!H33,FIND(" ",Sheet1!H33)+1)-FIND(" ",Sheet1!H33)-1))</f>
        <v>0.68876701430889997</v>
      </c>
      <c r="V33" s="2">
        <f>VALUE(RIGHT(Sheet1!H33,LEN(Sheet1!H33)-FIND(" ",Sheet1!H33,FIND(" ",Sheet1!H33)+1)))</f>
        <v>4.3806848779614302</v>
      </c>
      <c r="W33" s="2">
        <f>VALUE(LEFT(Sheet1!I33,FIND(" ",Sheet1!I33)-1))</f>
        <v>93.6</v>
      </c>
      <c r="X33" s="2">
        <f>VALUE(MID(Sheet1!I33,FIND(" ",Sheet1!I33)+1,FIND(" ",Sheet1!I33,FIND(" ",Sheet1!I33)+1)-FIND(" ",Sheet1!I33)-1))</f>
        <v>1.10352969048312</v>
      </c>
      <c r="Y33" s="3">
        <f>VALUE(RIGHT(Sheet1!I33,LEN(Sheet1!I33)-FIND(" ",Sheet1!I33,FIND(" ",Sheet1!I33)+1)))</f>
        <v>3.9350278835663199</v>
      </c>
      <c r="Z33" s="3">
        <f>VALUE(LEFT(Sheet1!J33,FIND(" ",Sheet1!J33)-1))</f>
        <v>82.628824725151901</v>
      </c>
      <c r="AA33" s="2">
        <f>VALUE(MID(Sheet1!J33,FIND(" ",Sheet1!J33)+1,FIND(" ",Sheet1!J33,FIND(" ",Sheet1!J33)+1)-FIND(" ",Sheet1!J33)-1))</f>
        <v>0.496359563742376</v>
      </c>
      <c r="AB33" s="2">
        <f>VALUE(RIGHT(Sheet1!J33,LEN(Sheet1!J33)-FIND(" ",Sheet1!J33,FIND(" ",Sheet1!J33)+1)))</f>
        <v>1.86071990628382</v>
      </c>
      <c r="AC33" s="3">
        <f>VALUE(LEFT(Sheet1!K33,FIND(" ",Sheet1!K33)-1))</f>
        <v>86.313414634146298</v>
      </c>
      <c r="AD33" s="2">
        <f>VALUE(MID(Sheet1!K33,FIND(" ",Sheet1!K33)+1,FIND(" ",Sheet1!K33,FIND(" ",Sheet1!K33)+1)-FIND(" ",Sheet1!K33)-1))</f>
        <v>0.65594113648937102</v>
      </c>
      <c r="AE33" s="1"/>
      <c r="AF33" s="1"/>
      <c r="AG33" t="s">
        <v>15</v>
      </c>
      <c r="AH33" s="4">
        <f t="shared" si="17"/>
        <v>96.29</v>
      </c>
      <c r="AI33" s="4">
        <f t="shared" si="18"/>
        <v>73.1549227799227</v>
      </c>
      <c r="AJ33" s="4">
        <f t="shared" si="19"/>
        <v>83.269005847953196</v>
      </c>
      <c r="AK33" s="4">
        <f t="shared" si="20"/>
        <v>12.758974358974299</v>
      </c>
      <c r="AL33" s="4">
        <f t="shared" si="21"/>
        <v>79.897810218978094</v>
      </c>
      <c r="AM33" s="4" t="e">
        <f t="shared" si="22"/>
        <v>#VALUE!</v>
      </c>
      <c r="AN33" s="4">
        <f t="shared" si="23"/>
        <v>72.64</v>
      </c>
      <c r="AO33" s="4">
        <f t="shared" si="24"/>
        <v>93.6</v>
      </c>
      <c r="AP33" s="4">
        <f t="shared" si="25"/>
        <v>82.628824725151901</v>
      </c>
    </row>
    <row r="34" spans="1:42" ht="15.75" x14ac:dyDescent="0.25">
      <c r="A34" t="s">
        <v>16</v>
      </c>
      <c r="B34" s="2">
        <f>VALUE(LEFT(Sheet1!B34,FIND(" ",Sheet1!B34)-1))</f>
        <v>96.32</v>
      </c>
      <c r="C34" s="2">
        <f>VALUE(MID(Sheet1!B34,FIND(" ",Sheet1!B34)+1,FIND(" ",Sheet1!B34,FIND(" ",Sheet1!B34)+1)-FIND(" ",Sheet1!B34)-1))</f>
        <v>0.37094473981982801</v>
      </c>
      <c r="D34" s="3">
        <f>VALUE(RIGHT(Sheet1!B34,LEN(Sheet1!B34)-FIND(" ",Sheet1!B34,FIND(" ",Sheet1!B34)+1)))</f>
        <v>1.44138821973818</v>
      </c>
      <c r="E34" s="3">
        <f>VALUE(LEFT(Sheet1!C34,FIND(" ",Sheet1!C34)-1))</f>
        <v>72.4549549549549</v>
      </c>
      <c r="F34" s="2">
        <f>VALUE(MID(Sheet1!C34,FIND(" ",Sheet1!C34)+1,FIND(" ",Sheet1!C34,FIND(" ",Sheet1!C34)+1)-FIND(" ",Sheet1!C34)-1))</f>
        <v>0.75901388503149902</v>
      </c>
      <c r="G34" s="2">
        <f>VALUE(RIGHT(Sheet1!C34,LEN(Sheet1!C34)-FIND(" ",Sheet1!C34,FIND(" ",Sheet1!C34)+1)))</f>
        <v>3.3736403467356899</v>
      </c>
      <c r="H34" s="2">
        <f>VALUE(LEFT(Sheet1!D34,FIND(" ",Sheet1!D34)-1))</f>
        <v>81.497076023391799</v>
      </c>
      <c r="I34" s="2">
        <f>VALUE(MID(Sheet1!D34,FIND(" ",Sheet1!D34)+1,FIND(" ",Sheet1!D34,FIND(" ",Sheet1!D34)+1)-FIND(" ",Sheet1!D34)-1))</f>
        <v>2.14799071109146</v>
      </c>
      <c r="J34" s="3">
        <f>VALUE(RIGHT(Sheet1!D34,LEN(Sheet1!D34)-FIND(" ",Sheet1!D34,FIND(" ",Sheet1!D34)+1)))</f>
        <v>10.751814656881001</v>
      </c>
      <c r="K34" s="2">
        <f>VALUE(LEFT(Sheet1!E34,FIND(" ",Sheet1!E34)-1))</f>
        <v>12.9743589743589</v>
      </c>
      <c r="L34" s="2">
        <f>VALUE(MID(Sheet1!E34,FIND(" ",Sheet1!E34)+1,FIND(" ",Sheet1!E34,FIND(" ",Sheet1!E34)+1)-FIND(" ",Sheet1!E34)-1))</f>
        <v>0.22235367578132001</v>
      </c>
      <c r="M34" s="3">
        <f>VALUE(RIGHT(Sheet1!E34,LEN(Sheet1!E34)-FIND(" ",Sheet1!E34,FIND(" ",Sheet1!E34)+1)))</f>
        <v>1.78089798504464</v>
      </c>
      <c r="N34" s="3">
        <f>VALUE(LEFT(Sheet1!F34,FIND(" ",Sheet1!F34)-1))</f>
        <v>79.912408759124006</v>
      </c>
      <c r="O34" s="2">
        <f>VALUE(MID(Sheet1!F34,FIND(" ",Sheet1!F34)+1,FIND(" ",Sheet1!F34,FIND(" ",Sheet1!F34)+1)-FIND(" ",Sheet1!F34)-1))</f>
        <v>0.20850885922752799</v>
      </c>
      <c r="P34" s="2">
        <f>VALUE(RIGHT(Sheet1!F34,LEN(Sheet1!F34)-FIND(" ",Sheet1!F34,FIND(" ",Sheet1!F34)+1)))</f>
        <v>2.0634898646608302</v>
      </c>
      <c r="Q34" s="2" t="e">
        <f>VALUE(LEFT(Sheet1!G34,FIND(" ",Sheet1!G34)-1))</f>
        <v>#VALUE!</v>
      </c>
      <c r="R34" s="2" t="e">
        <f>VALUE(MID(Sheet1!G34,FIND(" ",Sheet1!G34)+1,FIND(" ",Sheet1!G34,FIND(" ",Sheet1!G34)+1)-FIND(" ",Sheet1!G34)-1))</f>
        <v>#VALUE!</v>
      </c>
      <c r="S34" s="3" t="e">
        <f>VALUE(RIGHT(Sheet1!G34,LEN(Sheet1!G34)-FIND(" ",Sheet1!G34,FIND(" ",Sheet1!G34)+1)))</f>
        <v>#VALUE!</v>
      </c>
      <c r="T34" s="3">
        <f>VALUE(LEFT(Sheet1!H34,FIND(" ",Sheet1!H34)-1))</f>
        <v>72.36</v>
      </c>
      <c r="U34" s="2">
        <f>VALUE(MID(Sheet1!H34,FIND(" ",Sheet1!H34)+1,FIND(" ",Sheet1!H34,FIND(" ",Sheet1!H34)+1)-FIND(" ",Sheet1!H34)-1))</f>
        <v>0.48414873747640602</v>
      </c>
      <c r="V34" s="2">
        <f>VALUE(RIGHT(Sheet1!H34,LEN(Sheet1!H34)-FIND(" ",Sheet1!H34,FIND(" ",Sheet1!H34)+1)))</f>
        <v>4.6551476883123701</v>
      </c>
      <c r="W34" s="2">
        <f>VALUE(LEFT(Sheet1!I34,FIND(" ",Sheet1!I34)-1))</f>
        <v>93.066666666666606</v>
      </c>
      <c r="X34" s="2">
        <f>VALUE(MID(Sheet1!I34,FIND(" ",Sheet1!I34)+1,FIND(" ",Sheet1!I34,FIND(" ",Sheet1!I34)+1)-FIND(" ",Sheet1!I34)-1))</f>
        <v>0.64635731432217503</v>
      </c>
      <c r="Y34" s="3">
        <f>VALUE(RIGHT(Sheet1!I34,LEN(Sheet1!I34)-FIND(" ",Sheet1!I34,FIND(" ",Sheet1!I34)+1)))</f>
        <v>5.3266624947835099</v>
      </c>
      <c r="Z34" s="3">
        <f>VALUE(LEFT(Sheet1!J34,FIND(" ",Sheet1!J34)-1))</f>
        <v>83.015868285778097</v>
      </c>
      <c r="AA34" s="2">
        <f>VALUE(MID(Sheet1!J34,FIND(" ",Sheet1!J34)+1,FIND(" ",Sheet1!J34,FIND(" ",Sheet1!J34)+1)-FIND(" ",Sheet1!J34)-1))</f>
        <v>0.31644683567377602</v>
      </c>
      <c r="AB34" s="2">
        <f>VALUE(RIGHT(Sheet1!J34,LEN(Sheet1!J34)-FIND(" ",Sheet1!J34,FIND(" ",Sheet1!J34)+1)))</f>
        <v>1.9162472795046701</v>
      </c>
      <c r="AC34" s="3">
        <f>VALUE(LEFT(Sheet1!K34,FIND(" ",Sheet1!K34)-1))</f>
        <v>86.270731707316997</v>
      </c>
      <c r="AD34" s="2">
        <f>VALUE(MID(Sheet1!K34,FIND(" ",Sheet1!K34)+1,FIND(" ",Sheet1!K34,FIND(" ",Sheet1!K34)+1)-FIND(" ",Sheet1!K34)-1))</f>
        <v>1.3810651210318099</v>
      </c>
      <c r="AE34" s="1"/>
      <c r="AF34" s="1"/>
      <c r="AG34" t="s">
        <v>16</v>
      </c>
      <c r="AH34" s="4">
        <f t="shared" si="17"/>
        <v>96.32</v>
      </c>
      <c r="AI34" s="4">
        <f t="shared" si="18"/>
        <v>72.4549549549549</v>
      </c>
      <c r="AJ34" s="4">
        <f t="shared" si="19"/>
        <v>81.497076023391799</v>
      </c>
      <c r="AK34" s="4">
        <f t="shared" si="20"/>
        <v>12.9743589743589</v>
      </c>
      <c r="AL34" s="4">
        <f t="shared" si="21"/>
        <v>79.912408759124006</v>
      </c>
      <c r="AM34" s="4" t="e">
        <f t="shared" si="22"/>
        <v>#VALUE!</v>
      </c>
      <c r="AN34" s="4">
        <f t="shared" si="23"/>
        <v>72.36</v>
      </c>
      <c r="AO34" s="4">
        <f t="shared" si="24"/>
        <v>93.066666666666606</v>
      </c>
      <c r="AP34" s="4">
        <f t="shared" si="25"/>
        <v>83.015868285778097</v>
      </c>
    </row>
    <row r="35" spans="1:42" ht="15.75" x14ac:dyDescent="0.25">
      <c r="A35" t="s">
        <v>27</v>
      </c>
      <c r="B35" s="2"/>
      <c r="C35" s="2"/>
      <c r="D35" s="3"/>
      <c r="E35" s="3"/>
      <c r="F35" s="2"/>
      <c r="G35" s="2"/>
      <c r="H35" s="2"/>
      <c r="I35" s="2"/>
      <c r="J35" s="3"/>
      <c r="K35" s="2"/>
      <c r="L35" s="2"/>
      <c r="M35" s="3"/>
      <c r="N35" s="3"/>
      <c r="O35" s="2"/>
      <c r="P35" s="2"/>
      <c r="Q35" s="2"/>
      <c r="R35" s="2"/>
      <c r="S35" s="3"/>
      <c r="T35" s="3"/>
      <c r="U35" s="2"/>
      <c r="V35" s="2"/>
      <c r="W35" s="2"/>
      <c r="X35" s="2"/>
      <c r="Y35" s="3"/>
      <c r="Z35" s="3"/>
      <c r="AA35" s="2"/>
      <c r="AB35" s="2"/>
      <c r="AC35" s="3"/>
      <c r="AD35" s="2"/>
      <c r="AE35" s="1"/>
      <c r="AF35" s="1"/>
    </row>
    <row r="36" spans="1:42" ht="15.75" x14ac:dyDescent="0.25">
      <c r="A36" t="s">
        <v>1</v>
      </c>
      <c r="B36" s="2">
        <f>VALUE(LEFT(Sheet1!B53,FIND(" ",Sheet1!B53)-1))</f>
        <v>97.5</v>
      </c>
      <c r="C36" s="2">
        <f>VALUE(MID(Sheet1!B53,FIND(" ",Sheet1!B53)+1,FIND(" ",Sheet1!B53,FIND(" ",Sheet1!B53)+1)-FIND(" ",Sheet1!B53)-1))</f>
        <v>0.228035085019826</v>
      </c>
      <c r="D36" s="3">
        <f>VALUE(RIGHT(Sheet1!B53,LEN(Sheet1!B53)-FIND(" ",Sheet1!B53,FIND(" ",Sheet1!B53)+1)))</f>
        <v>0.974679434480896</v>
      </c>
      <c r="E36" s="3">
        <f>VALUE(LEFT(Sheet1!C36,FIND(" ",Sheet1!C36)-1))</f>
        <v>72.3265765765765</v>
      </c>
      <c r="F36" s="2">
        <f>VALUE(MID(Sheet1!C36,FIND(" ",Sheet1!C36)+1,FIND(" ",Sheet1!C36,FIND(" ",Sheet1!C36)+1)-FIND(" ",Sheet1!C36)-1))</f>
        <v>0.69551052453832196</v>
      </c>
      <c r="G36" s="2">
        <f>VALUE(RIGHT(Sheet1!C36,LEN(Sheet1!C36)-FIND(" ",Sheet1!C36,FIND(" ",Sheet1!C36)+1)))</f>
        <v>3.7739237490686302</v>
      </c>
      <c r="H36" s="2">
        <f>VALUE(LEFT(Sheet1!D36,FIND(" ",Sheet1!D36)-1))</f>
        <v>83.912280701754298</v>
      </c>
      <c r="I36" s="2">
        <f>VALUE(MID(Sheet1!D36,FIND(" ",Sheet1!D36)+1,FIND(" ",Sheet1!D36,FIND(" ",Sheet1!D36)+1)-FIND(" ",Sheet1!D36)-1))</f>
        <v>1.37064346946952</v>
      </c>
      <c r="J36" s="3">
        <f>VALUE(RIGHT(Sheet1!D36,LEN(Sheet1!D36)-FIND(" ",Sheet1!D36,FIND(" ",Sheet1!D36)+1)))</f>
        <v>8.2251602314114702</v>
      </c>
      <c r="K36" s="2" t="e">
        <f>VALUE(LEFT(Sheet1!E36,FIND(" ",Sheet1!E36)-1))</f>
        <v>#VALUE!</v>
      </c>
      <c r="L36" s="2" t="e">
        <f>VALUE(MID(Sheet1!E36,FIND(" ",Sheet1!E36)+1,FIND(" ",Sheet1!E36,FIND(" ",Sheet1!E36)+1)-FIND(" ",Sheet1!E36)-1))</f>
        <v>#VALUE!</v>
      </c>
      <c r="M36" s="3" t="e">
        <f>VALUE(RIGHT(Sheet1!E36,LEN(Sheet1!E36)-FIND(" ",Sheet1!E36,FIND(" ",Sheet1!E36)+1)))</f>
        <v>#VALUE!</v>
      </c>
      <c r="N36" s="3" t="e">
        <f>VALUE(LEFT(Sheet1!F36,FIND(" ",Sheet1!F36)-1))</f>
        <v>#VALUE!</v>
      </c>
      <c r="O36" s="2" t="e">
        <f>VALUE(MID(Sheet1!F36,FIND(" ",Sheet1!F36)+1,FIND(" ",Sheet1!F36,FIND(" ",Sheet1!F36)+1)-FIND(" ",Sheet1!F36)-1))</f>
        <v>#VALUE!</v>
      </c>
      <c r="P36" s="2" t="e">
        <f>VALUE(RIGHT(Sheet1!F36,LEN(Sheet1!F36)-FIND(" ",Sheet1!F36,FIND(" ",Sheet1!F36)+1)))</f>
        <v>#VALUE!</v>
      </c>
      <c r="Q36" s="2" t="e">
        <f>VALUE(LEFT(Sheet1!G36,FIND(" ",Sheet1!G36)-1))</f>
        <v>#VALUE!</v>
      </c>
      <c r="R36" s="2" t="e">
        <f>VALUE(MID(Sheet1!G36,FIND(" ",Sheet1!G36)+1,FIND(" ",Sheet1!G36,FIND(" ",Sheet1!G36)+1)-FIND(" ",Sheet1!G36)-1))</f>
        <v>#VALUE!</v>
      </c>
      <c r="S36" s="3" t="e">
        <f>VALUE(RIGHT(Sheet1!G36,LEN(Sheet1!G36)-FIND(" ",Sheet1!G36,FIND(" ",Sheet1!G36)+1)))</f>
        <v>#VALUE!</v>
      </c>
      <c r="T36" s="3">
        <f>VALUE(LEFT(Sheet1!H36,FIND(" ",Sheet1!H36)-1))</f>
        <v>71.619999999999905</v>
      </c>
      <c r="U36" s="2">
        <f>VALUE(MID(Sheet1!H36,FIND(" ",Sheet1!H36)+1,FIND(" ",Sheet1!H36,FIND(" ",Sheet1!H36)+1)-FIND(" ",Sheet1!H36)-1))</f>
        <v>0.35440090293338899</v>
      </c>
      <c r="V36" s="2">
        <f>VALUE(RIGHT(Sheet1!H36,LEN(Sheet1!H36)-FIND(" ",Sheet1!H36,FIND(" ",Sheet1!H36)+1)))</f>
        <v>4.2983252552593001</v>
      </c>
      <c r="W36" s="2">
        <f>VALUE(LEFT(Sheet1!I36,FIND(" ",Sheet1!I36)-1))</f>
        <v>95.533333333333303</v>
      </c>
      <c r="X36" s="2">
        <f>VALUE(MID(Sheet1!I36,FIND(" ",Sheet1!I36)+1,FIND(" ",Sheet1!I36,FIND(" ",Sheet1!I36)+1)-FIND(" ",Sheet1!I36)-1))</f>
        <v>1.27540843131393</v>
      </c>
      <c r="Y36" s="3">
        <f>VALUE(RIGHT(Sheet1!I36,LEN(Sheet1!I36)-FIND(" ",Sheet1!I36,FIND(" ",Sheet1!I36)+1)))</f>
        <v>4.5514344503195403</v>
      </c>
      <c r="Z36" s="3" t="e">
        <f>VALUE(LEFT(Sheet1!J36,FIND(" ",Sheet1!J36)-1))</f>
        <v>#VALUE!</v>
      </c>
      <c r="AA36" s="2" t="e">
        <f>VALUE(MID(Sheet1!J36,FIND(" ",Sheet1!J36)+1,FIND(" ",Sheet1!J36,FIND(" ",Sheet1!J36)+1)-FIND(" ",Sheet1!J36)-1))</f>
        <v>#VALUE!</v>
      </c>
      <c r="AB36" s="2" t="e">
        <f>VALUE(RIGHT(Sheet1!J36,LEN(Sheet1!J36)-FIND(" ",Sheet1!J36,FIND(" ",Sheet1!J36)+1)))</f>
        <v>#VALUE!</v>
      </c>
      <c r="AC36" s="3">
        <f>VALUE(LEFT(Sheet1!K36,FIND(" ",Sheet1!K36)-1))</f>
        <v>85.930487804877998</v>
      </c>
      <c r="AD36" s="2">
        <f>VALUE(MID(Sheet1!K36,FIND(" ",Sheet1!K36)+1,FIND(" ",Sheet1!K36,FIND(" ",Sheet1!K36)+1)-FIND(" ",Sheet1!K36)-1))</f>
        <v>1.1289126553733999</v>
      </c>
      <c r="AE36" s="1"/>
      <c r="AF36" s="1"/>
    </row>
    <row r="37" spans="1:42" ht="15.75" x14ac:dyDescent="0.25">
      <c r="A37" t="s">
        <v>2</v>
      </c>
      <c r="B37" s="2">
        <f>VALUE(LEFT(Sheet1!B54,FIND(" ",Sheet1!B54)-1))</f>
        <v>97.509999999999906</v>
      </c>
      <c r="C37" s="2">
        <f>VALUE(MID(Sheet1!B54,FIND(" ",Sheet1!B54)+1,FIND(" ",Sheet1!B54,FIND(" ",Sheet1!B54)+1)-FIND(" ",Sheet1!B54)-1))</f>
        <v>0.213072757526621</v>
      </c>
      <c r="D37" s="3">
        <f>VALUE(RIGHT(Sheet1!B54,LEN(Sheet1!B54)-FIND(" ",Sheet1!B54,FIND(" ",Sheet1!B54)+1)))</f>
        <v>1.06061303028013</v>
      </c>
      <c r="E37" s="3">
        <f>VALUE(LEFT(Sheet1!C37,FIND(" ",Sheet1!C37)-1))</f>
        <v>72.416505791505699</v>
      </c>
      <c r="F37" s="2">
        <f>VALUE(MID(Sheet1!C37,FIND(" ",Sheet1!C37)+1,FIND(" ",Sheet1!C37,FIND(" ",Sheet1!C37)+1)-FIND(" ",Sheet1!C37)-1))</f>
        <v>0.98649501293810604</v>
      </c>
      <c r="G37" s="2">
        <f>VALUE(RIGHT(Sheet1!C37,LEN(Sheet1!C37)-FIND(" ",Sheet1!C37,FIND(" ",Sheet1!C37)+1)))</f>
        <v>3.48961797768705</v>
      </c>
      <c r="H37" s="2">
        <f>VALUE(LEFT(Sheet1!D37,FIND(" ",Sheet1!D37)-1))</f>
        <v>84.245614035087698</v>
      </c>
      <c r="I37" s="2">
        <f>VALUE(MID(Sheet1!D37,FIND(" ",Sheet1!D37)+1,FIND(" ",Sheet1!D37,FIND(" ",Sheet1!D37)+1)-FIND(" ",Sheet1!D37)-1))</f>
        <v>2.5872418365476499</v>
      </c>
      <c r="J37" s="3">
        <f>VALUE(RIGHT(Sheet1!D37,LEN(Sheet1!D37)-FIND(" ",Sheet1!D37,FIND(" ",Sheet1!D37)+1)))</f>
        <v>9.6832005010484004</v>
      </c>
      <c r="K37" s="2" t="e">
        <f>VALUE(LEFT(Sheet1!E37,FIND(" ",Sheet1!E37)-1))</f>
        <v>#VALUE!</v>
      </c>
      <c r="L37" s="2" t="e">
        <f>VALUE(MID(Sheet1!E37,FIND(" ",Sheet1!E37)+1,FIND(" ",Sheet1!E37,FIND(" ",Sheet1!E37)+1)-FIND(" ",Sheet1!E37)-1))</f>
        <v>#VALUE!</v>
      </c>
      <c r="M37" s="3" t="e">
        <f>VALUE(RIGHT(Sheet1!E37,LEN(Sheet1!E37)-FIND(" ",Sheet1!E37,FIND(" ",Sheet1!E37)+1)))</f>
        <v>#VALUE!</v>
      </c>
      <c r="N37" s="3" t="e">
        <f>VALUE(LEFT(Sheet1!F37,FIND(" ",Sheet1!F37)-1))</f>
        <v>#VALUE!</v>
      </c>
      <c r="O37" s="2" t="e">
        <f>VALUE(MID(Sheet1!F37,FIND(" ",Sheet1!F37)+1,FIND(" ",Sheet1!F37,FIND(" ",Sheet1!F37)+1)-FIND(" ",Sheet1!F37)-1))</f>
        <v>#VALUE!</v>
      </c>
      <c r="P37" s="2" t="e">
        <f>VALUE(RIGHT(Sheet1!F37,LEN(Sheet1!F37)-FIND(" ",Sheet1!F37,FIND(" ",Sheet1!F37)+1)))</f>
        <v>#VALUE!</v>
      </c>
      <c r="Q37" s="2" t="e">
        <f>VALUE(LEFT(Sheet1!G37,FIND(" ",Sheet1!G37)-1))</f>
        <v>#VALUE!</v>
      </c>
      <c r="R37" s="2" t="e">
        <f>VALUE(MID(Sheet1!G37,FIND(" ",Sheet1!G37)+1,FIND(" ",Sheet1!G37,FIND(" ",Sheet1!G37)+1)-FIND(" ",Sheet1!G37)-1))</f>
        <v>#VALUE!</v>
      </c>
      <c r="S37" s="3" t="e">
        <f>VALUE(RIGHT(Sheet1!G37,LEN(Sheet1!G37)-FIND(" ",Sheet1!G37,FIND(" ",Sheet1!G37)+1)))</f>
        <v>#VALUE!</v>
      </c>
      <c r="T37" s="3">
        <f>VALUE(LEFT(Sheet1!H37,FIND(" ",Sheet1!H37)-1))</f>
        <v>70.02</v>
      </c>
      <c r="U37" s="2">
        <f>VALUE(MID(Sheet1!H37,FIND(" ",Sheet1!H37)+1,FIND(" ",Sheet1!H37,FIND(" ",Sheet1!H37)+1)-FIND(" ",Sheet1!H37)-1))</f>
        <v>0.51923019942988602</v>
      </c>
      <c r="V37" s="2">
        <f>VALUE(RIGHT(Sheet1!H37,LEN(Sheet1!H37)-FIND(" ",Sheet1!H37,FIND(" ",Sheet1!H37)+1)))</f>
        <v>4.5803493316558201</v>
      </c>
      <c r="W37" s="2">
        <f>VALUE(LEFT(Sheet1!I37,FIND(" ",Sheet1!I37)-1))</f>
        <v>70.400000000000006</v>
      </c>
      <c r="X37" s="2">
        <f>VALUE(MID(Sheet1!I37,FIND(" ",Sheet1!I37)+1,FIND(" ",Sheet1!I37,FIND(" ",Sheet1!I37)+1)-FIND(" ",Sheet1!I37)-1))</f>
        <v>1.3888444437333001</v>
      </c>
      <c r="Y37" s="3">
        <f>VALUE(RIGHT(Sheet1!I37,LEN(Sheet1!I37)-FIND(" ",Sheet1!I37,FIND(" ",Sheet1!I37)+1)))</f>
        <v>8.8603987871126098</v>
      </c>
      <c r="Z37" s="3" t="e">
        <f>VALUE(LEFT(Sheet1!J37,FIND(" ",Sheet1!J37)-1))</f>
        <v>#VALUE!</v>
      </c>
      <c r="AA37" s="2" t="e">
        <f>VALUE(MID(Sheet1!J37,FIND(" ",Sheet1!J37)+1,FIND(" ",Sheet1!J37,FIND(" ",Sheet1!J37)+1)-FIND(" ",Sheet1!J37)-1))</f>
        <v>#VALUE!</v>
      </c>
      <c r="AB37" s="2" t="e">
        <f>VALUE(RIGHT(Sheet1!J37,LEN(Sheet1!J37)-FIND(" ",Sheet1!J37,FIND(" ",Sheet1!J37)+1)))</f>
        <v>#VALUE!</v>
      </c>
      <c r="AC37" s="3">
        <f>VALUE(LEFT(Sheet1!K37,FIND(" ",Sheet1!K37)-1))</f>
        <v>83.265853658536599</v>
      </c>
      <c r="AD37" s="2">
        <f>VALUE(MID(Sheet1!K37,FIND(" ",Sheet1!K37)+1,FIND(" ",Sheet1!K37,FIND(" ",Sheet1!K37)+1)-FIND(" ",Sheet1!K37)-1))</f>
        <v>1.3049612464928999</v>
      </c>
      <c r="AE37" s="1"/>
      <c r="AF37" s="1"/>
    </row>
    <row r="38" spans="1:42" ht="15.75" x14ac:dyDescent="0.25">
      <c r="A38" t="s">
        <v>3</v>
      </c>
      <c r="B38" s="2">
        <f>VALUE(LEFT(Sheet1!B55,FIND(" ",Sheet1!B55)-1))</f>
        <v>91.22</v>
      </c>
      <c r="C38" s="2">
        <f>VALUE(MID(Sheet1!B55,FIND(" ",Sheet1!B55)+1,FIND(" ",Sheet1!B55,FIND(" ",Sheet1!B55)+1)-FIND(" ",Sheet1!B55)-1))</f>
        <v>0.44676615807377201</v>
      </c>
      <c r="D38" s="3">
        <f>VALUE(RIGHT(Sheet1!B55,LEN(Sheet1!B55)-FIND(" ",Sheet1!B55,FIND(" ",Sheet1!B55)+1)))</f>
        <v>2.0667849428520602</v>
      </c>
      <c r="E38" s="3">
        <f>VALUE(LEFT(Sheet1!C38,FIND(" ",Sheet1!C38)-1))</f>
        <v>71.079472329472296</v>
      </c>
      <c r="F38" s="2">
        <f>VALUE(MID(Sheet1!C38,FIND(" ",Sheet1!C38)+1,FIND(" ",Sheet1!C38,FIND(" ",Sheet1!C38)+1)-FIND(" ",Sheet1!C38)-1))</f>
        <v>0.48348325746834703</v>
      </c>
      <c r="G38" s="2">
        <f>VALUE(RIGHT(Sheet1!C38,LEN(Sheet1!C38)-FIND(" ",Sheet1!C38,FIND(" ",Sheet1!C38)+1)))</f>
        <v>4.4104517298953603</v>
      </c>
      <c r="H38" s="2">
        <f>VALUE(LEFT(Sheet1!D38,FIND(" ",Sheet1!D38)-1))</f>
        <v>84.485380116959007</v>
      </c>
      <c r="I38" s="2">
        <f>VALUE(MID(Sheet1!D38,FIND(" ",Sheet1!D38)+1,FIND(" ",Sheet1!D38,FIND(" ",Sheet1!D38)+1)-FIND(" ",Sheet1!D38)-1))</f>
        <v>2.1448997773529301</v>
      </c>
      <c r="J38" s="3">
        <f>VALUE(RIGHT(Sheet1!D38,LEN(Sheet1!D38)-FIND(" ",Sheet1!D38,FIND(" ",Sheet1!D38)+1)))</f>
        <v>11.136691084317301</v>
      </c>
      <c r="K38" s="2" t="e">
        <f>VALUE(LEFT(Sheet1!E38,FIND(" ",Sheet1!E38)-1))</f>
        <v>#VALUE!</v>
      </c>
      <c r="L38" s="2" t="e">
        <f>VALUE(MID(Sheet1!E38,FIND(" ",Sheet1!E38)+1,FIND(" ",Sheet1!E38,FIND(" ",Sheet1!E38)+1)-FIND(" ",Sheet1!E38)-1))</f>
        <v>#VALUE!</v>
      </c>
      <c r="M38" s="3" t="e">
        <f>VALUE(RIGHT(Sheet1!E38,LEN(Sheet1!E38)-FIND(" ",Sheet1!E38,FIND(" ",Sheet1!E38)+1)))</f>
        <v>#VALUE!</v>
      </c>
      <c r="N38" s="3" t="e">
        <f>VALUE(LEFT(Sheet1!F38,FIND(" ",Sheet1!F38)-1))</f>
        <v>#VALUE!</v>
      </c>
      <c r="O38" s="2" t="e">
        <f>VALUE(MID(Sheet1!F38,FIND(" ",Sheet1!F38)+1,FIND(" ",Sheet1!F38,FIND(" ",Sheet1!F38)+1)-FIND(" ",Sheet1!F38)-1))</f>
        <v>#VALUE!</v>
      </c>
      <c r="P38" s="2" t="e">
        <f>VALUE(RIGHT(Sheet1!F38,LEN(Sheet1!F38)-FIND(" ",Sheet1!F38,FIND(" ",Sheet1!F38)+1)))</f>
        <v>#VALUE!</v>
      </c>
      <c r="Q38" s="2" t="e">
        <f>VALUE(LEFT(Sheet1!G38,FIND(" ",Sheet1!G38)-1))</f>
        <v>#VALUE!</v>
      </c>
      <c r="R38" s="2" t="e">
        <f>VALUE(MID(Sheet1!G38,FIND(" ",Sheet1!G38)+1,FIND(" ",Sheet1!G38,FIND(" ",Sheet1!G38)+1)-FIND(" ",Sheet1!G38)-1))</f>
        <v>#VALUE!</v>
      </c>
      <c r="S38" s="3" t="e">
        <f>VALUE(RIGHT(Sheet1!G38,LEN(Sheet1!G38)-FIND(" ",Sheet1!G38,FIND(" ",Sheet1!G38)+1)))</f>
        <v>#VALUE!</v>
      </c>
      <c r="T38" s="3">
        <f>VALUE(LEFT(Sheet1!H38,FIND(" ",Sheet1!H38)-1))</f>
        <v>69.36</v>
      </c>
      <c r="U38" s="2">
        <f>VALUE(MID(Sheet1!H38,FIND(" ",Sheet1!H38)+1,FIND(" ",Sheet1!H38,FIND(" ",Sheet1!H38)+1)-FIND(" ",Sheet1!H38)-1))</f>
        <v>0.50833060108554995</v>
      </c>
      <c r="V38" s="2">
        <f>VALUE(RIGHT(Sheet1!H38,LEN(Sheet1!H38)-FIND(" ",Sheet1!H38,FIND(" ",Sheet1!H38)+1)))</f>
        <v>4.6292980029373698</v>
      </c>
      <c r="W38" s="2">
        <f>VALUE(LEFT(Sheet1!I38,FIND(" ",Sheet1!I38)-1))</f>
        <v>59.733333333333299</v>
      </c>
      <c r="X38" s="2">
        <f>VALUE(MID(Sheet1!I38,FIND(" ",Sheet1!I38)+1,FIND(" ",Sheet1!I38,FIND(" ",Sheet1!I38)+1)-FIND(" ",Sheet1!I38)-1))</f>
        <v>0.95219045713904704</v>
      </c>
      <c r="Y38" s="3">
        <f>VALUE(RIGHT(Sheet1!I38,LEN(Sheet1!I38)-FIND(" ",Sheet1!I38,FIND(" ",Sheet1!I38)+1)))</f>
        <v>11.4083789870038</v>
      </c>
      <c r="Z38" s="3" t="e">
        <f>VALUE(LEFT(Sheet1!J38,FIND(" ",Sheet1!J38)-1))</f>
        <v>#VALUE!</v>
      </c>
      <c r="AA38" s="2" t="e">
        <f>VALUE(MID(Sheet1!J38,FIND(" ",Sheet1!J38)+1,FIND(" ",Sheet1!J38,FIND(" ",Sheet1!J38)+1)-FIND(" ",Sheet1!J38)-1))</f>
        <v>#VALUE!</v>
      </c>
      <c r="AB38" s="2" t="e">
        <f>VALUE(RIGHT(Sheet1!J38,LEN(Sheet1!J38)-FIND(" ",Sheet1!J38,FIND(" ",Sheet1!J38)+1)))</f>
        <v>#VALUE!</v>
      </c>
      <c r="AC38" s="3">
        <f>VALUE(LEFT(Sheet1!K38,FIND(" ",Sheet1!K38)-1))</f>
        <v>79.6914634146341</v>
      </c>
      <c r="AD38" s="2">
        <f>VALUE(MID(Sheet1!K38,FIND(" ",Sheet1!K38)+1,FIND(" ",Sheet1!K38,FIND(" ",Sheet1!K38)+1)-FIND(" ",Sheet1!K38)-1))</f>
        <v>0.58621127973234399</v>
      </c>
      <c r="AE38" s="1"/>
      <c r="AF38" s="1"/>
    </row>
    <row r="39" spans="1:42" ht="15.75" x14ac:dyDescent="0.25">
      <c r="A39" t="s">
        <v>4</v>
      </c>
      <c r="B39" s="2">
        <f>VALUE(LEFT(Sheet1!B56,FIND(" ",Sheet1!B56)-1))</f>
        <v>88.229999999999905</v>
      </c>
      <c r="C39" s="2">
        <f>VALUE(MID(Sheet1!B56,FIND(" ",Sheet1!B56)+1,FIND(" ",Sheet1!B56,FIND(" ",Sheet1!B56)+1)-FIND(" ",Sheet1!B56)-1))</f>
        <v>0.15033296378373001</v>
      </c>
      <c r="D39" s="3">
        <f>VALUE(RIGHT(Sheet1!B56,LEN(Sheet1!B56)-FIND(" ",Sheet1!B56,FIND(" ",Sheet1!B56)+1)))</f>
        <v>2.0741504284887302</v>
      </c>
      <c r="E39" s="3">
        <f>VALUE(LEFT(Sheet1!C39,FIND(" ",Sheet1!C39)-1))</f>
        <v>70.655405405405304</v>
      </c>
      <c r="F39" s="2">
        <f>VALUE(MID(Sheet1!C39,FIND(" ",Sheet1!C39)+1,FIND(" ",Sheet1!C39,FIND(" ",Sheet1!C39)+1)-FIND(" ",Sheet1!C39)-1))</f>
        <v>0.47766877652721101</v>
      </c>
      <c r="G39" s="2">
        <f>VALUE(RIGHT(Sheet1!C39,LEN(Sheet1!C39)-FIND(" ",Sheet1!C39,FIND(" ",Sheet1!C39)+1)))</f>
        <v>3.6529260873987401</v>
      </c>
      <c r="H39" s="2">
        <f>VALUE(LEFT(Sheet1!D39,FIND(" ",Sheet1!D39)-1))</f>
        <v>82.988304093567194</v>
      </c>
      <c r="I39" s="2">
        <f>VALUE(MID(Sheet1!D39,FIND(" ",Sheet1!D39)+1,FIND(" ",Sheet1!D39,FIND(" ",Sheet1!D39)+1)-FIND(" ",Sheet1!D39)-1))</f>
        <v>1.7228550550505899</v>
      </c>
      <c r="J39" s="3">
        <f>VALUE(RIGHT(Sheet1!D39,LEN(Sheet1!D39)-FIND(" ",Sheet1!D39,FIND(" ",Sheet1!D39)+1)))</f>
        <v>11.2371567155681</v>
      </c>
      <c r="K39" s="2" t="e">
        <f>VALUE(LEFT(Sheet1!E39,FIND(" ",Sheet1!E39)-1))</f>
        <v>#VALUE!</v>
      </c>
      <c r="L39" s="2" t="e">
        <f>VALUE(MID(Sheet1!E39,FIND(" ",Sheet1!E39)+1,FIND(" ",Sheet1!E39,FIND(" ",Sheet1!E39)+1)-FIND(" ",Sheet1!E39)-1))</f>
        <v>#VALUE!</v>
      </c>
      <c r="M39" s="3" t="e">
        <f>VALUE(RIGHT(Sheet1!E39,LEN(Sheet1!E39)-FIND(" ",Sheet1!E39,FIND(" ",Sheet1!E39)+1)))</f>
        <v>#VALUE!</v>
      </c>
      <c r="N39" s="3" t="e">
        <f>VALUE(LEFT(Sheet1!F39,FIND(" ",Sheet1!F39)-1))</f>
        <v>#VALUE!</v>
      </c>
      <c r="O39" s="2" t="e">
        <f>VALUE(MID(Sheet1!F39,FIND(" ",Sheet1!F39)+1,FIND(" ",Sheet1!F39,FIND(" ",Sheet1!F39)+1)-FIND(" ",Sheet1!F39)-1))</f>
        <v>#VALUE!</v>
      </c>
      <c r="P39" s="2" t="e">
        <f>VALUE(RIGHT(Sheet1!F39,LEN(Sheet1!F39)-FIND(" ",Sheet1!F39,FIND(" ",Sheet1!F39)+1)))</f>
        <v>#VALUE!</v>
      </c>
      <c r="Q39" s="2" t="e">
        <f>VALUE(LEFT(Sheet1!G39,FIND(" ",Sheet1!G39)-1))</f>
        <v>#VALUE!</v>
      </c>
      <c r="R39" s="2" t="e">
        <f>VALUE(MID(Sheet1!G39,FIND(" ",Sheet1!G39)+1,FIND(" ",Sheet1!G39,FIND(" ",Sheet1!G39)+1)-FIND(" ",Sheet1!G39)-1))</f>
        <v>#VALUE!</v>
      </c>
      <c r="S39" s="3" t="e">
        <f>VALUE(RIGHT(Sheet1!G39,LEN(Sheet1!G39)-FIND(" ",Sheet1!G39,FIND(" ",Sheet1!G39)+1)))</f>
        <v>#VALUE!</v>
      </c>
      <c r="T39" s="3">
        <f>VALUE(LEFT(Sheet1!H39,FIND(" ",Sheet1!H39)-1))</f>
        <v>69.66</v>
      </c>
      <c r="U39" s="2">
        <f>VALUE(MID(Sheet1!H39,FIND(" ",Sheet1!H39)+1,FIND(" ",Sheet1!H39,FIND(" ",Sheet1!H39)+1)-FIND(" ",Sheet1!H39)-1))</f>
        <v>0.26532998322843099</v>
      </c>
      <c r="V39" s="2">
        <f>VALUE(RIGHT(Sheet1!H39,LEN(Sheet1!H39)-FIND(" ",Sheet1!H39,FIND(" ",Sheet1!H39)+1)))</f>
        <v>4.7607142321294598</v>
      </c>
      <c r="W39" s="2">
        <f>VALUE(LEFT(Sheet1!I39,FIND(" ",Sheet1!I39)-1))</f>
        <v>56.066666666666599</v>
      </c>
      <c r="X39" s="2">
        <f>VALUE(MID(Sheet1!I39,FIND(" ",Sheet1!I39)+1,FIND(" ",Sheet1!I39,FIND(" ",Sheet1!I39)+1)-FIND(" ",Sheet1!I39)-1))</f>
        <v>1.67862377493522</v>
      </c>
      <c r="Y39" s="3">
        <f>VALUE(RIGHT(Sheet1!I39,LEN(Sheet1!I39)-FIND(" ",Sheet1!I39,FIND(" ",Sheet1!I39)+1)))</f>
        <v>8.2108329527385795</v>
      </c>
      <c r="Z39" s="3" t="e">
        <f>VALUE(LEFT(Sheet1!J39,FIND(" ",Sheet1!J39)-1))</f>
        <v>#VALUE!</v>
      </c>
      <c r="AA39" s="2" t="e">
        <f>VALUE(MID(Sheet1!J39,FIND(" ",Sheet1!J39)+1,FIND(" ",Sheet1!J39,FIND(" ",Sheet1!J39)+1)-FIND(" ",Sheet1!J39)-1))</f>
        <v>#VALUE!</v>
      </c>
      <c r="AB39" s="2" t="e">
        <f>VALUE(RIGHT(Sheet1!J39,LEN(Sheet1!J39)-FIND(" ",Sheet1!J39,FIND(" ",Sheet1!J39)+1)))</f>
        <v>#VALUE!</v>
      </c>
      <c r="AC39" s="3">
        <f>VALUE(LEFT(Sheet1!K39,FIND(" ",Sheet1!K39)-1))</f>
        <v>79.269512195121905</v>
      </c>
      <c r="AD39" s="2">
        <f>VALUE(MID(Sheet1!K39,FIND(" ",Sheet1!K39)+1,FIND(" ",Sheet1!K39,FIND(" ",Sheet1!K39)+1)-FIND(" ",Sheet1!K39)-1))</f>
        <v>0.74796372392128196</v>
      </c>
      <c r="AE39" s="1"/>
      <c r="AF39" s="1"/>
    </row>
    <row r="40" spans="1:42" ht="15.75" x14ac:dyDescent="0.25">
      <c r="A40" t="s">
        <v>5</v>
      </c>
      <c r="B40" s="2">
        <f>VALUE(LEFT(Sheet1!B57,FIND(" ",Sheet1!B57)-1))</f>
        <v>97.77</v>
      </c>
      <c r="C40" s="2">
        <f>VALUE(MID(Sheet1!B57,FIND(" ",Sheet1!B57)+1,FIND(" ",Sheet1!B57,FIND(" ",Sheet1!B57)+1)-FIND(" ",Sheet1!B57)-1))</f>
        <v>0.120830459735947</v>
      </c>
      <c r="D40" s="3">
        <f>VALUE(RIGHT(Sheet1!B57,LEN(Sheet1!B57)-FIND(" ",Sheet1!B57,FIND(" ",Sheet1!B57)+1)))</f>
        <v>1.0780074211247299</v>
      </c>
      <c r="E40" s="3">
        <f>VALUE(LEFT(Sheet1!C40,FIND(" ",Sheet1!C40)-1))</f>
        <v>72.235842985842993</v>
      </c>
      <c r="F40" s="2">
        <f>VALUE(MID(Sheet1!C40,FIND(" ",Sheet1!C40)+1,FIND(" ",Sheet1!C40,FIND(" ",Sheet1!C40)+1)-FIND(" ",Sheet1!C40)-1))</f>
        <v>0.416136061925719</v>
      </c>
      <c r="G40" s="2">
        <f>VALUE(RIGHT(Sheet1!C40,LEN(Sheet1!C40)-FIND(" ",Sheet1!C40,FIND(" ",Sheet1!C40)+1)))</f>
        <v>3.9702734101741899</v>
      </c>
      <c r="H40" s="2">
        <f>VALUE(LEFT(Sheet1!D40,FIND(" ",Sheet1!D40)-1))</f>
        <v>83.070175438596493</v>
      </c>
      <c r="I40" s="2">
        <f>VALUE(MID(Sheet1!D40,FIND(" ",Sheet1!D40)+1,FIND(" ",Sheet1!D40,FIND(" ",Sheet1!D40)+1)-FIND(" ",Sheet1!D40)-1))</f>
        <v>2.3195079131281999</v>
      </c>
      <c r="J40" s="3">
        <f>VALUE(RIGHT(Sheet1!D40,LEN(Sheet1!D40)-FIND(" ",Sheet1!D40,FIND(" ",Sheet1!D40)+1)))</f>
        <v>9.0877362324572903</v>
      </c>
      <c r="K40" s="2" t="e">
        <f>VALUE(LEFT(Sheet1!E40,FIND(" ",Sheet1!E40)-1))</f>
        <v>#VALUE!</v>
      </c>
      <c r="L40" s="2" t="e">
        <f>VALUE(MID(Sheet1!E40,FIND(" ",Sheet1!E40)+1,FIND(" ",Sheet1!E40,FIND(" ",Sheet1!E40)+1)-FIND(" ",Sheet1!E40)-1))</f>
        <v>#VALUE!</v>
      </c>
      <c r="M40" s="3" t="e">
        <f>VALUE(RIGHT(Sheet1!E40,LEN(Sheet1!E40)-FIND(" ",Sheet1!E40,FIND(" ",Sheet1!E40)+1)))</f>
        <v>#VALUE!</v>
      </c>
      <c r="N40" s="3" t="e">
        <f>VALUE(LEFT(Sheet1!F40,FIND(" ",Sheet1!F40)-1))</f>
        <v>#VALUE!</v>
      </c>
      <c r="O40" s="2" t="e">
        <f>VALUE(MID(Sheet1!F40,FIND(" ",Sheet1!F40)+1,FIND(" ",Sheet1!F40,FIND(" ",Sheet1!F40)+1)-FIND(" ",Sheet1!F40)-1))</f>
        <v>#VALUE!</v>
      </c>
      <c r="P40" s="2" t="e">
        <f>VALUE(RIGHT(Sheet1!F40,LEN(Sheet1!F40)-FIND(" ",Sheet1!F40,FIND(" ",Sheet1!F40)+1)))</f>
        <v>#VALUE!</v>
      </c>
      <c r="Q40" s="2" t="e">
        <f>VALUE(LEFT(Sheet1!G40,FIND(" ",Sheet1!G40)-1))</f>
        <v>#VALUE!</v>
      </c>
      <c r="R40" s="2" t="e">
        <f>VALUE(MID(Sheet1!G40,FIND(" ",Sheet1!G40)+1,FIND(" ",Sheet1!G40,FIND(" ",Sheet1!G40)+1)-FIND(" ",Sheet1!G40)-1))</f>
        <v>#VALUE!</v>
      </c>
      <c r="S40" s="3" t="e">
        <f>VALUE(RIGHT(Sheet1!G40,LEN(Sheet1!G40)-FIND(" ",Sheet1!G40,FIND(" ",Sheet1!G40)+1)))</f>
        <v>#VALUE!</v>
      </c>
      <c r="T40" s="3">
        <f>VALUE(LEFT(Sheet1!H40,FIND(" ",Sheet1!H40)-1))</f>
        <v>71.900000000000006</v>
      </c>
      <c r="U40" s="2">
        <f>VALUE(MID(Sheet1!H40,FIND(" ",Sheet1!H40)+1,FIND(" ",Sheet1!H40,FIND(" ",Sheet1!H40)+1)-FIND(" ",Sheet1!H40)-1))</f>
        <v>1.01192885125388</v>
      </c>
      <c r="V40" s="2">
        <f>VALUE(RIGHT(Sheet1!H40,LEN(Sheet1!H40)-FIND(" ",Sheet1!H40,FIND(" ",Sheet1!H40)+1)))</f>
        <v>4.3829214001622203</v>
      </c>
      <c r="W40" s="2">
        <f>VALUE(LEFT(Sheet1!I40,FIND(" ",Sheet1!I40)-1))</f>
        <v>97.066666666666606</v>
      </c>
      <c r="X40" s="2">
        <f>VALUE(MID(Sheet1!I40,FIND(" ",Sheet1!I40)+1,FIND(" ",Sheet1!I40,FIND(" ",Sheet1!I40)+1)-FIND(" ",Sheet1!I40)-1))</f>
        <v>0.85374989832438497</v>
      </c>
      <c r="Y40" s="3">
        <f>VALUE(RIGHT(Sheet1!I40,LEN(Sheet1!I40)-FIND(" ",Sheet1!I40,FIND(" ",Sheet1!I40)+1)))</f>
        <v>4.2499673201357897</v>
      </c>
      <c r="Z40" s="3" t="e">
        <f>VALUE(LEFT(Sheet1!J40,FIND(" ",Sheet1!J40)-1))</f>
        <v>#VALUE!</v>
      </c>
      <c r="AA40" s="2" t="e">
        <f>VALUE(MID(Sheet1!J40,FIND(" ",Sheet1!J40)+1,FIND(" ",Sheet1!J40,FIND(" ",Sheet1!J40)+1)-FIND(" ",Sheet1!J40)-1))</f>
        <v>#VALUE!</v>
      </c>
      <c r="AB40" s="2" t="e">
        <f>VALUE(RIGHT(Sheet1!J40,LEN(Sheet1!J40)-FIND(" ",Sheet1!J40,FIND(" ",Sheet1!J40)+1)))</f>
        <v>#VALUE!</v>
      </c>
      <c r="AC40" s="3">
        <f>VALUE(LEFT(Sheet1!K40,FIND(" ",Sheet1!K40)-1))</f>
        <v>86.006097560975604</v>
      </c>
      <c r="AD40" s="2">
        <f>VALUE(MID(Sheet1!K40,FIND(" ",Sheet1!K40)+1,FIND(" ",Sheet1!K40,FIND(" ",Sheet1!K40)+1)-FIND(" ",Sheet1!K40)-1))</f>
        <v>0.99807965524568698</v>
      </c>
      <c r="AE40" s="1"/>
      <c r="AF40" s="1"/>
    </row>
    <row r="41" spans="1:42" ht="15.75" x14ac:dyDescent="0.25">
      <c r="A41" t="s">
        <v>6</v>
      </c>
      <c r="B41" s="2">
        <f>VALUE(LEFT(Sheet1!B58,FIND(" ",Sheet1!B58)-1))</f>
        <v>97.64</v>
      </c>
      <c r="C41" s="2">
        <f>VALUE(MID(Sheet1!B58,FIND(" ",Sheet1!B58)+1,FIND(" ",Sheet1!B58,FIND(" ",Sheet1!B58)+1)-FIND(" ",Sheet1!B58)-1))</f>
        <v>0.193390796058136</v>
      </c>
      <c r="D41" s="3">
        <f>VALUE(RIGHT(Sheet1!B58,LEN(Sheet1!B58)-FIND(" ",Sheet1!B58,FIND(" ",Sheet1!B58)+1)))</f>
        <v>1.23304501134386</v>
      </c>
      <c r="E41" s="3">
        <f>VALUE(LEFT(Sheet1!C41,FIND(" ",Sheet1!C41)-1))</f>
        <v>72.309684684684598</v>
      </c>
      <c r="F41" s="2">
        <f>VALUE(MID(Sheet1!C41,FIND(" ",Sheet1!C41)+1,FIND(" ",Sheet1!C41,FIND(" ",Sheet1!C41)+1)-FIND(" ",Sheet1!C41)-1))</f>
        <v>0.69004973210675202</v>
      </c>
      <c r="G41" s="2">
        <f>VALUE(RIGHT(Sheet1!C41,LEN(Sheet1!C41)-FIND(" ",Sheet1!C41,FIND(" ",Sheet1!C41)+1)))</f>
        <v>3.7197228972979302</v>
      </c>
      <c r="H41" s="2">
        <f>VALUE(LEFT(Sheet1!D41,FIND(" ",Sheet1!D41)-1))</f>
        <v>84.538011695906405</v>
      </c>
      <c r="I41" s="2">
        <f>VALUE(MID(Sheet1!D41,FIND(" ",Sheet1!D41)+1,FIND(" ",Sheet1!D41,FIND(" ",Sheet1!D41)+1)-FIND(" ",Sheet1!D41)-1))</f>
        <v>2.0836611007169101</v>
      </c>
      <c r="J41" s="3">
        <f>VALUE(RIGHT(Sheet1!D41,LEN(Sheet1!D41)-FIND(" ",Sheet1!D41,FIND(" ",Sheet1!D41)+1)))</f>
        <v>10.453229051642399</v>
      </c>
      <c r="K41" s="2" t="e">
        <f>VALUE(LEFT(Sheet1!E41,FIND(" ",Sheet1!E41)-1))</f>
        <v>#VALUE!</v>
      </c>
      <c r="L41" s="2" t="e">
        <f>VALUE(MID(Sheet1!E41,FIND(" ",Sheet1!E41)+1,FIND(" ",Sheet1!E41,FIND(" ",Sheet1!E41)+1)-FIND(" ",Sheet1!E41)-1))</f>
        <v>#VALUE!</v>
      </c>
      <c r="M41" s="3" t="e">
        <f>VALUE(RIGHT(Sheet1!E41,LEN(Sheet1!E41)-FIND(" ",Sheet1!E41,FIND(" ",Sheet1!E41)+1)))</f>
        <v>#VALUE!</v>
      </c>
      <c r="N41" s="3" t="e">
        <f>VALUE(LEFT(Sheet1!F41,FIND(" ",Sheet1!F41)-1))</f>
        <v>#VALUE!</v>
      </c>
      <c r="O41" s="2" t="e">
        <f>VALUE(MID(Sheet1!F41,FIND(" ",Sheet1!F41)+1,FIND(" ",Sheet1!F41,FIND(" ",Sheet1!F41)+1)-FIND(" ",Sheet1!F41)-1))</f>
        <v>#VALUE!</v>
      </c>
      <c r="P41" s="2" t="e">
        <f>VALUE(RIGHT(Sheet1!F41,LEN(Sheet1!F41)-FIND(" ",Sheet1!F41,FIND(" ",Sheet1!F41)+1)))</f>
        <v>#VALUE!</v>
      </c>
      <c r="Q41" s="2" t="e">
        <f>VALUE(LEFT(Sheet1!G41,FIND(" ",Sheet1!G41)-1))</f>
        <v>#VALUE!</v>
      </c>
      <c r="R41" s="2" t="e">
        <f>VALUE(MID(Sheet1!G41,FIND(" ",Sheet1!G41)+1,FIND(" ",Sheet1!G41,FIND(" ",Sheet1!G41)+1)-FIND(" ",Sheet1!G41)-1))</f>
        <v>#VALUE!</v>
      </c>
      <c r="S41" s="3" t="e">
        <f>VALUE(RIGHT(Sheet1!G41,LEN(Sheet1!G41)-FIND(" ",Sheet1!G41,FIND(" ",Sheet1!G41)+1)))</f>
        <v>#VALUE!</v>
      </c>
      <c r="T41" s="3">
        <f>VALUE(LEFT(Sheet1!H41,FIND(" ",Sheet1!H41)-1))</f>
        <v>71.559999999999903</v>
      </c>
      <c r="U41" s="2">
        <f>VALUE(MID(Sheet1!H41,FIND(" ",Sheet1!H41)+1,FIND(" ",Sheet1!H41,FIND(" ",Sheet1!H41)+1)-FIND(" ",Sheet1!H41)-1))</f>
        <v>0.77356318423254999</v>
      </c>
      <c r="V41" s="2">
        <f>VALUE(RIGHT(Sheet1!H41,LEN(Sheet1!H41)-FIND(" ",Sheet1!H41,FIND(" ",Sheet1!H41)+1)))</f>
        <v>4.8955489988355696</v>
      </c>
      <c r="W41" s="2">
        <f>VALUE(LEFT(Sheet1!I41,FIND(" ",Sheet1!I41)-1))</f>
        <v>95.6666666666666</v>
      </c>
      <c r="X41" s="2">
        <f>VALUE(MID(Sheet1!I41,FIND(" ",Sheet1!I41)+1,FIND(" ",Sheet1!I41,FIND(" ",Sheet1!I41)+1)-FIND(" ",Sheet1!I41)-1))</f>
        <v>0.76011695006608904</v>
      </c>
      <c r="Y41" s="3">
        <f>VALUE(RIGHT(Sheet1!I41,LEN(Sheet1!I41)-FIND(" ",Sheet1!I41,FIND(" ",Sheet1!I41)+1)))</f>
        <v>4.3333333333333304</v>
      </c>
      <c r="Z41" s="3" t="e">
        <f>VALUE(LEFT(Sheet1!J41,FIND(" ",Sheet1!J41)-1))</f>
        <v>#VALUE!</v>
      </c>
      <c r="AA41" s="2" t="e">
        <f>VALUE(MID(Sheet1!J41,FIND(" ",Sheet1!J41)+1,FIND(" ",Sheet1!J41,FIND(" ",Sheet1!J41)+1)-FIND(" ",Sheet1!J41)-1))</f>
        <v>#VALUE!</v>
      </c>
      <c r="AB41" s="2" t="e">
        <f>VALUE(RIGHT(Sheet1!J41,LEN(Sheet1!J41)-FIND(" ",Sheet1!J41,FIND(" ",Sheet1!J41)+1)))</f>
        <v>#VALUE!</v>
      </c>
      <c r="AC41" s="3">
        <f>VALUE(LEFT(Sheet1!K41,FIND(" ",Sheet1!K41)-1))</f>
        <v>86.586585365853594</v>
      </c>
      <c r="AD41" s="2">
        <f>VALUE(MID(Sheet1!K41,FIND(" ",Sheet1!K41)+1,FIND(" ",Sheet1!K41,FIND(" ",Sheet1!K41)+1)-FIND(" ",Sheet1!K41)-1))</f>
        <v>1.04116206298727</v>
      </c>
      <c r="AE41" s="1"/>
      <c r="AF41" s="1"/>
    </row>
    <row r="42" spans="1:42" ht="15.75" x14ac:dyDescent="0.25">
      <c r="A42" t="s">
        <v>7</v>
      </c>
      <c r="B42" s="2">
        <f>VALUE(LEFT(Sheet1!B59,FIND(" ",Sheet1!B59)-1))</f>
        <v>97.68</v>
      </c>
      <c r="C42" s="2">
        <f>VALUE(MID(Sheet1!B59,FIND(" ",Sheet1!B59)+1,FIND(" ",Sheet1!B59,FIND(" ",Sheet1!B59)+1)-FIND(" ",Sheet1!B59)-1))</f>
        <v>0.265706605111729</v>
      </c>
      <c r="D42" s="3">
        <f>VALUE(RIGHT(Sheet1!B59,LEN(Sheet1!B59)-FIND(" ",Sheet1!B59,FIND(" ",Sheet1!B59)+1)))</f>
        <v>0.95268042910516404</v>
      </c>
      <c r="E42" s="3">
        <f>VALUE(LEFT(Sheet1!C42,FIND(" ",Sheet1!C42)-1))</f>
        <v>71.984073359073307</v>
      </c>
      <c r="F42" s="2">
        <f>VALUE(MID(Sheet1!C42,FIND(" ",Sheet1!C42)+1,FIND(" ",Sheet1!C42,FIND(" ",Sheet1!C42)+1)-FIND(" ",Sheet1!C42)-1))</f>
        <v>0.32735371709922301</v>
      </c>
      <c r="G42" s="2">
        <f>VALUE(RIGHT(Sheet1!C42,LEN(Sheet1!C42)-FIND(" ",Sheet1!C42,FIND(" ",Sheet1!C42)+1)))</f>
        <v>3.8947641912316802</v>
      </c>
      <c r="H42" s="2">
        <f>VALUE(LEFT(Sheet1!D42,FIND(" ",Sheet1!D42)-1))</f>
        <v>84.204678362573105</v>
      </c>
      <c r="I42" s="2">
        <f>VALUE(MID(Sheet1!D42,FIND(" ",Sheet1!D42)+1,FIND(" ",Sheet1!D42,FIND(" ",Sheet1!D42)+1)-FIND(" ",Sheet1!D42)-1))</f>
        <v>1.61972469511294</v>
      </c>
      <c r="J42" s="3">
        <f>VALUE(RIGHT(Sheet1!D42,LEN(Sheet1!D42)-FIND(" ",Sheet1!D42,FIND(" ",Sheet1!D42)+1)))</f>
        <v>7.9171200995459001</v>
      </c>
      <c r="K42" s="2" t="e">
        <f>VALUE(LEFT(Sheet1!E42,FIND(" ",Sheet1!E42)-1))</f>
        <v>#VALUE!</v>
      </c>
      <c r="L42" s="2" t="e">
        <f>VALUE(MID(Sheet1!E42,FIND(" ",Sheet1!E42)+1,FIND(" ",Sheet1!E42,FIND(" ",Sheet1!E42)+1)-FIND(" ",Sheet1!E42)-1))</f>
        <v>#VALUE!</v>
      </c>
      <c r="M42" s="3" t="e">
        <f>VALUE(RIGHT(Sheet1!E42,LEN(Sheet1!E42)-FIND(" ",Sheet1!E42,FIND(" ",Sheet1!E42)+1)))</f>
        <v>#VALUE!</v>
      </c>
      <c r="N42" s="3" t="e">
        <f>VALUE(LEFT(Sheet1!F42,FIND(" ",Sheet1!F42)-1))</f>
        <v>#VALUE!</v>
      </c>
      <c r="O42" s="2" t="e">
        <f>VALUE(MID(Sheet1!F42,FIND(" ",Sheet1!F42)+1,FIND(" ",Sheet1!F42,FIND(" ",Sheet1!F42)+1)-FIND(" ",Sheet1!F42)-1))</f>
        <v>#VALUE!</v>
      </c>
      <c r="P42" s="2" t="e">
        <f>VALUE(RIGHT(Sheet1!F42,LEN(Sheet1!F42)-FIND(" ",Sheet1!F42,FIND(" ",Sheet1!F42)+1)))</f>
        <v>#VALUE!</v>
      </c>
      <c r="Q42" s="2" t="e">
        <f>VALUE(LEFT(Sheet1!G42,FIND(" ",Sheet1!G42)-1))</f>
        <v>#VALUE!</v>
      </c>
      <c r="R42" s="2" t="e">
        <f>VALUE(MID(Sheet1!G42,FIND(" ",Sheet1!G42)+1,FIND(" ",Sheet1!G42,FIND(" ",Sheet1!G42)+1)-FIND(" ",Sheet1!G42)-1))</f>
        <v>#VALUE!</v>
      </c>
      <c r="S42" s="3" t="e">
        <f>VALUE(RIGHT(Sheet1!G42,LEN(Sheet1!G42)-FIND(" ",Sheet1!G42,FIND(" ",Sheet1!G42)+1)))</f>
        <v>#VALUE!</v>
      </c>
      <c r="T42" s="3">
        <f>VALUE(LEFT(Sheet1!H42,FIND(" ",Sheet1!H42)-1))</f>
        <v>70.66</v>
      </c>
      <c r="U42" s="2">
        <f>VALUE(MID(Sheet1!H42,FIND(" ",Sheet1!H42)+1,FIND(" ",Sheet1!H42,FIND(" ",Sheet1!H42)+1)-FIND(" ",Sheet1!H42)-1))</f>
        <v>0.58855755878248905</v>
      </c>
      <c r="V42" s="2">
        <f>VALUE(RIGHT(Sheet1!H42,LEN(Sheet1!H42)-FIND(" ",Sheet1!H42,FIND(" ",Sheet1!H42)+1)))</f>
        <v>4.3936772753583</v>
      </c>
      <c r="W42" s="2">
        <f>VALUE(LEFT(Sheet1!I42,FIND(" ",Sheet1!I42)-1))</f>
        <v>93.733333333333306</v>
      </c>
      <c r="X42" s="2">
        <f>VALUE(MID(Sheet1!I42,FIND(" ",Sheet1!I42)+1,FIND(" ",Sheet1!I42,FIND(" ",Sheet1!I42)+1)-FIND(" ",Sheet1!I42)-1))</f>
        <v>0.82731157639939001</v>
      </c>
      <c r="Y42" s="3">
        <f>VALUE(RIGHT(Sheet1!I42,LEN(Sheet1!I42)-FIND(" ",Sheet1!I42,FIND(" ",Sheet1!I42)+1)))</f>
        <v>4.9728149863924003</v>
      </c>
      <c r="Z42" s="3" t="e">
        <f>VALUE(LEFT(Sheet1!J42,FIND(" ",Sheet1!J42)-1))</f>
        <v>#VALUE!</v>
      </c>
      <c r="AA42" s="2" t="e">
        <f>VALUE(MID(Sheet1!J42,FIND(" ",Sheet1!J42)+1,FIND(" ",Sheet1!J42,FIND(" ",Sheet1!J42)+1)-FIND(" ",Sheet1!J42)-1))</f>
        <v>#VALUE!</v>
      </c>
      <c r="AB42" s="2" t="e">
        <f>VALUE(RIGHT(Sheet1!J42,LEN(Sheet1!J42)-FIND(" ",Sheet1!J42,FIND(" ",Sheet1!J42)+1)))</f>
        <v>#VALUE!</v>
      </c>
      <c r="AC42" s="3">
        <f>VALUE(LEFT(Sheet1!K42,FIND(" ",Sheet1!K42)-1))</f>
        <v>86.364634146341402</v>
      </c>
      <c r="AD42" s="2">
        <f>VALUE(MID(Sheet1!K42,FIND(" ",Sheet1!K42)+1,FIND(" ",Sheet1!K42,FIND(" ",Sheet1!K42)+1)-FIND(" ",Sheet1!K42)-1))</f>
        <v>1.2365961898790201</v>
      </c>
      <c r="AE42" s="1"/>
      <c r="AF42" s="1"/>
    </row>
    <row r="43" spans="1:42" ht="15.75" x14ac:dyDescent="0.25">
      <c r="A43" t="s">
        <v>8</v>
      </c>
      <c r="B43" s="2">
        <f>VALUE(LEFT(Sheet1!B60,FIND(" ",Sheet1!B60)-1))</f>
        <v>97.82</v>
      </c>
      <c r="C43" s="2">
        <f>VALUE(MID(Sheet1!B60,FIND(" ",Sheet1!B60)+1,FIND(" ",Sheet1!B60,FIND(" ",Sheet1!B60)+1)-FIND(" ",Sheet1!B60)-1))</f>
        <v>0.18601075237738501</v>
      </c>
      <c r="D43" s="3">
        <f>VALUE(RIGHT(Sheet1!B60,LEN(Sheet1!B60)-FIND(" ",Sheet1!B60,FIND(" ",Sheet1!B60)+1)))</f>
        <v>0.898665677546439</v>
      </c>
      <c r="E43" s="3">
        <f>VALUE(LEFT(Sheet1!C43,FIND(" ",Sheet1!C43)-1))</f>
        <v>73.080276705276702</v>
      </c>
      <c r="F43" s="2">
        <f>VALUE(MID(Sheet1!C43,FIND(" ",Sheet1!C43)+1,FIND(" ",Sheet1!C43,FIND(" ",Sheet1!C43)+1)-FIND(" ",Sheet1!C43)-1))</f>
        <v>0.70137245565856199</v>
      </c>
      <c r="G43" s="2">
        <f>VALUE(RIGHT(Sheet1!C43,LEN(Sheet1!C43)-FIND(" ",Sheet1!C43,FIND(" ",Sheet1!C43)+1)))</f>
        <v>3.0066378023284801</v>
      </c>
      <c r="H43" s="2">
        <f>VALUE(LEFT(Sheet1!D43,FIND(" ",Sheet1!D43)-1))</f>
        <v>85.391812865497002</v>
      </c>
      <c r="I43" s="2">
        <f>VALUE(MID(Sheet1!D43,FIND(" ",Sheet1!D43)+1,FIND(" ",Sheet1!D43,FIND(" ",Sheet1!D43)+1)-FIND(" ",Sheet1!D43)-1))</f>
        <v>1.66174506740973</v>
      </c>
      <c r="J43" s="3">
        <f>VALUE(RIGHT(Sheet1!D43,LEN(Sheet1!D43)-FIND(" ",Sheet1!D43,FIND(" ",Sheet1!D43)+1)))</f>
        <v>8.57417639214788</v>
      </c>
      <c r="K43" s="2" t="e">
        <f>VALUE(LEFT(Sheet1!E43,FIND(" ",Sheet1!E43)-1))</f>
        <v>#VALUE!</v>
      </c>
      <c r="L43" s="2" t="e">
        <f>VALUE(MID(Sheet1!E43,FIND(" ",Sheet1!E43)+1,FIND(" ",Sheet1!E43,FIND(" ",Sheet1!E43)+1)-FIND(" ",Sheet1!E43)-1))</f>
        <v>#VALUE!</v>
      </c>
      <c r="M43" s="3" t="e">
        <f>VALUE(RIGHT(Sheet1!E43,LEN(Sheet1!E43)-FIND(" ",Sheet1!E43,FIND(" ",Sheet1!E43)+1)))</f>
        <v>#VALUE!</v>
      </c>
      <c r="N43" s="3" t="e">
        <f>VALUE(LEFT(Sheet1!F43,FIND(" ",Sheet1!F43)-1))</f>
        <v>#VALUE!</v>
      </c>
      <c r="O43" s="2" t="e">
        <f>VALUE(MID(Sheet1!F43,FIND(" ",Sheet1!F43)+1,FIND(" ",Sheet1!F43,FIND(" ",Sheet1!F43)+1)-FIND(" ",Sheet1!F43)-1))</f>
        <v>#VALUE!</v>
      </c>
      <c r="P43" s="2" t="e">
        <f>VALUE(RIGHT(Sheet1!F43,LEN(Sheet1!F43)-FIND(" ",Sheet1!F43,FIND(" ",Sheet1!F43)+1)))</f>
        <v>#VALUE!</v>
      </c>
      <c r="Q43" s="2" t="e">
        <f>VALUE(LEFT(Sheet1!G43,FIND(" ",Sheet1!G43)-1))</f>
        <v>#VALUE!</v>
      </c>
      <c r="R43" s="2" t="e">
        <f>VALUE(MID(Sheet1!G43,FIND(" ",Sheet1!G43)+1,FIND(" ",Sheet1!G43,FIND(" ",Sheet1!G43)+1)-FIND(" ",Sheet1!G43)-1))</f>
        <v>#VALUE!</v>
      </c>
      <c r="S43" s="3" t="e">
        <f>VALUE(RIGHT(Sheet1!G43,LEN(Sheet1!G43)-FIND(" ",Sheet1!G43,FIND(" ",Sheet1!G43)+1)))</f>
        <v>#VALUE!</v>
      </c>
      <c r="T43" s="3">
        <f>VALUE(LEFT(Sheet1!H43,FIND(" ",Sheet1!H43)-1))</f>
        <v>71.58</v>
      </c>
      <c r="U43" s="2">
        <f>VALUE(MID(Sheet1!H43,FIND(" ",Sheet1!H43)+1,FIND(" ",Sheet1!H43,FIND(" ",Sheet1!H43)+1)-FIND(" ",Sheet1!H43)-1))</f>
        <v>0.926066952223215</v>
      </c>
      <c r="V43" s="2">
        <f>VALUE(RIGHT(Sheet1!H43,LEN(Sheet1!H43)-FIND(" ",Sheet1!H43,FIND(" ",Sheet1!H43)+1)))</f>
        <v>4.4004090718931996</v>
      </c>
      <c r="W43" s="2">
        <f>VALUE(LEFT(Sheet1!I43,FIND(" ",Sheet1!I43)-1))</f>
        <v>96.3333333333333</v>
      </c>
      <c r="X43" s="2">
        <f>VALUE(MID(Sheet1!I43,FIND(" ",Sheet1!I43)+1,FIND(" ",Sheet1!I43,FIND(" ",Sheet1!I43)+1)-FIND(" ",Sheet1!I43)-1))</f>
        <v>1.38242942355517</v>
      </c>
      <c r="Y43" s="3">
        <f>VALUE(RIGHT(Sheet1!I43,LEN(Sheet1!I43)-FIND(" ",Sheet1!I43,FIND(" ",Sheet1!I43)+1)))</f>
        <v>3.7267799624996498</v>
      </c>
      <c r="Z43" s="3" t="e">
        <f>VALUE(LEFT(Sheet1!J43,FIND(" ",Sheet1!J43)-1))</f>
        <v>#VALUE!</v>
      </c>
      <c r="AA43" s="2" t="e">
        <f>VALUE(MID(Sheet1!J43,FIND(" ",Sheet1!J43)+1,FIND(" ",Sheet1!J43,FIND(" ",Sheet1!J43)+1)-FIND(" ",Sheet1!J43)-1))</f>
        <v>#VALUE!</v>
      </c>
      <c r="AB43" s="2" t="e">
        <f>VALUE(RIGHT(Sheet1!J43,LEN(Sheet1!J43)-FIND(" ",Sheet1!J43,FIND(" ",Sheet1!J43)+1)))</f>
        <v>#VALUE!</v>
      </c>
      <c r="AC43" s="3">
        <f>VALUE(LEFT(Sheet1!K43,FIND(" ",Sheet1!K43)-1))</f>
        <v>86.415853658536506</v>
      </c>
      <c r="AD43" s="2">
        <f>VALUE(MID(Sheet1!K43,FIND(" ",Sheet1!K43)+1,FIND(" ",Sheet1!K43,FIND(" ",Sheet1!K43)+1)-FIND(" ",Sheet1!K43)-1))</f>
        <v>0.817940929813328</v>
      </c>
      <c r="AE43" s="1"/>
      <c r="AF43" s="1"/>
    </row>
    <row r="44" spans="1:42" ht="15.75" x14ac:dyDescent="0.25">
      <c r="A44" t="s">
        <v>9</v>
      </c>
      <c r="B44" s="2">
        <f>VALUE(LEFT(Sheet1!B61,FIND(" ",Sheet1!B61)-1))</f>
        <v>97.65</v>
      </c>
      <c r="C44" s="2">
        <f>VALUE(MID(Sheet1!B61,FIND(" ",Sheet1!B61)+1,FIND(" ",Sheet1!B61,FIND(" ",Sheet1!B61)+1)-FIND(" ",Sheet1!B61)-1))</f>
        <v>0.214476105895271</v>
      </c>
      <c r="D44" s="3">
        <f>VALUE(RIGHT(Sheet1!B61,LEN(Sheet1!B61)-FIND(" ",Sheet1!B61,FIND(" ",Sheet1!B61)+1)))</f>
        <v>1.0594810050208501</v>
      </c>
      <c r="E44" s="3">
        <f>VALUE(LEFT(Sheet1!C44,FIND(" ",Sheet1!C44)-1))</f>
        <v>72.505630630630606</v>
      </c>
      <c r="F44" s="2">
        <f>VALUE(MID(Sheet1!C44,FIND(" ",Sheet1!C44)+1,FIND(" ",Sheet1!C44,FIND(" ",Sheet1!C44)+1)-FIND(" ",Sheet1!C44)-1))</f>
        <v>0.41209578482463599</v>
      </c>
      <c r="G44" s="2">
        <f>VALUE(RIGHT(Sheet1!C44,LEN(Sheet1!C44)-FIND(" ",Sheet1!C44,FIND(" ",Sheet1!C44)+1)))</f>
        <v>5.0326423224768604</v>
      </c>
      <c r="H44" s="2">
        <f>VALUE(LEFT(Sheet1!D44,FIND(" ",Sheet1!D44)-1))</f>
        <v>82.871345029239706</v>
      </c>
      <c r="I44" s="2">
        <f>VALUE(MID(Sheet1!D44,FIND(" ",Sheet1!D44)+1,FIND(" ",Sheet1!D44,FIND(" ",Sheet1!D44)+1)-FIND(" ",Sheet1!D44)-1))</f>
        <v>2.9781186209014598</v>
      </c>
      <c r="J44" s="3">
        <f>VALUE(RIGHT(Sheet1!D44,LEN(Sheet1!D44)-FIND(" ",Sheet1!D44,FIND(" ",Sheet1!D44)+1)))</f>
        <v>9.8982702136895604</v>
      </c>
      <c r="K44" s="2" t="e">
        <f>VALUE(LEFT(Sheet1!E44,FIND(" ",Sheet1!E44)-1))</f>
        <v>#VALUE!</v>
      </c>
      <c r="L44" s="2" t="e">
        <f>VALUE(MID(Sheet1!E44,FIND(" ",Sheet1!E44)+1,FIND(" ",Sheet1!E44,FIND(" ",Sheet1!E44)+1)-FIND(" ",Sheet1!E44)-1))</f>
        <v>#VALUE!</v>
      </c>
      <c r="M44" s="3" t="e">
        <f>VALUE(RIGHT(Sheet1!E44,LEN(Sheet1!E44)-FIND(" ",Sheet1!E44,FIND(" ",Sheet1!E44)+1)))</f>
        <v>#VALUE!</v>
      </c>
      <c r="N44" s="3" t="e">
        <f>VALUE(LEFT(Sheet1!F44,FIND(" ",Sheet1!F44)-1))</f>
        <v>#VALUE!</v>
      </c>
      <c r="O44" s="2" t="e">
        <f>VALUE(MID(Sheet1!F44,FIND(" ",Sheet1!F44)+1,FIND(" ",Sheet1!F44,FIND(" ",Sheet1!F44)+1)-FIND(" ",Sheet1!F44)-1))</f>
        <v>#VALUE!</v>
      </c>
      <c r="P44" s="2" t="e">
        <f>VALUE(RIGHT(Sheet1!F44,LEN(Sheet1!F44)-FIND(" ",Sheet1!F44,FIND(" ",Sheet1!F44)+1)))</f>
        <v>#VALUE!</v>
      </c>
      <c r="Q44" s="2" t="e">
        <f>VALUE(LEFT(Sheet1!G44,FIND(" ",Sheet1!G44)-1))</f>
        <v>#VALUE!</v>
      </c>
      <c r="R44" s="2" t="e">
        <f>VALUE(MID(Sheet1!G44,FIND(" ",Sheet1!G44)+1,FIND(" ",Sheet1!G44,FIND(" ",Sheet1!G44)+1)-FIND(" ",Sheet1!G44)-1))</f>
        <v>#VALUE!</v>
      </c>
      <c r="S44" s="3" t="e">
        <f>VALUE(RIGHT(Sheet1!G44,LEN(Sheet1!G44)-FIND(" ",Sheet1!G44,FIND(" ",Sheet1!G44)+1)))</f>
        <v>#VALUE!</v>
      </c>
      <c r="T44" s="3">
        <f>VALUE(LEFT(Sheet1!H44,FIND(" ",Sheet1!H44)-1))</f>
        <v>72</v>
      </c>
      <c r="U44" s="2">
        <f>VALUE(MID(Sheet1!H44,FIND(" ",Sheet1!H44)+1,FIND(" ",Sheet1!H44,FIND(" ",Sheet1!H44)+1)-FIND(" ",Sheet1!H44)-1))</f>
        <v>0.56213877290220904</v>
      </c>
      <c r="V44" s="2">
        <f>VALUE(RIGHT(Sheet1!H44,LEN(Sheet1!H44)-FIND(" ",Sheet1!H44,FIND(" ",Sheet1!H44)+1)))</f>
        <v>3.7040518354904202</v>
      </c>
      <c r="W44" s="2">
        <f>VALUE(LEFT(Sheet1!I44,FIND(" ",Sheet1!I44)-1))</f>
        <v>96.3333333333333</v>
      </c>
      <c r="X44" s="2">
        <f>VALUE(MID(Sheet1!I44,FIND(" ",Sheet1!I44)+1,FIND(" ",Sheet1!I44,FIND(" ",Sheet1!I44)+1)-FIND(" ",Sheet1!I44)-1))</f>
        <v>0.47140452079102901</v>
      </c>
      <c r="Y44" s="3">
        <f>VALUE(RIGHT(Sheet1!I44,LEN(Sheet1!I44)-FIND(" ",Sheet1!I44,FIND(" ",Sheet1!I44)+1)))</f>
        <v>3.9581140290126302</v>
      </c>
      <c r="Z44" s="3" t="e">
        <f>VALUE(LEFT(Sheet1!J44,FIND(" ",Sheet1!J44)-1))</f>
        <v>#VALUE!</v>
      </c>
      <c r="AA44" s="2" t="e">
        <f>VALUE(MID(Sheet1!J44,FIND(" ",Sheet1!J44)+1,FIND(" ",Sheet1!J44,FIND(" ",Sheet1!J44)+1)-FIND(" ",Sheet1!J44)-1))</f>
        <v>#VALUE!</v>
      </c>
      <c r="AB44" s="2" t="e">
        <f>VALUE(RIGHT(Sheet1!J44,LEN(Sheet1!J44)-FIND(" ",Sheet1!J44,FIND(" ",Sheet1!J44)+1)))</f>
        <v>#VALUE!</v>
      </c>
      <c r="AC44" s="3">
        <f>VALUE(LEFT(Sheet1!K44,FIND(" ",Sheet1!K44)-1))</f>
        <v>86.757317073170697</v>
      </c>
      <c r="AD44" s="2">
        <f>VALUE(MID(Sheet1!K44,FIND(" ",Sheet1!K44)+1,FIND(" ",Sheet1!K44,FIND(" ",Sheet1!K44)+1)-FIND(" ",Sheet1!K44)-1))</f>
        <v>1.2862321790106299</v>
      </c>
      <c r="AE44" s="1"/>
      <c r="AF44" s="1"/>
    </row>
    <row r="45" spans="1:42" ht="15.75" x14ac:dyDescent="0.25">
      <c r="A45" t="s">
        <v>10</v>
      </c>
      <c r="B45" s="2">
        <f>VALUE(LEFT(Sheet1!B62,FIND(" ",Sheet1!B62)-1))</f>
        <v>97.549999999999898</v>
      </c>
      <c r="C45" s="2">
        <f>VALUE(MID(Sheet1!B62,FIND(" ",Sheet1!B62)+1,FIND(" ",Sheet1!B62,FIND(" ",Sheet1!B62)+1)-FIND(" ",Sheet1!B62)-1))</f>
        <v>0.380788655293198</v>
      </c>
      <c r="D45" s="3">
        <f>VALUE(RIGHT(Sheet1!B62,LEN(Sheet1!B62)-FIND(" ",Sheet1!B62,FIND(" ",Sheet1!B62)+1)))</f>
        <v>1.33510299228186</v>
      </c>
      <c r="E45" s="3">
        <f>VALUE(LEFT(Sheet1!C45,FIND(" ",Sheet1!C45)-1))</f>
        <v>72.470881595881593</v>
      </c>
      <c r="F45" s="2">
        <f>VALUE(MID(Sheet1!C45,FIND(" ",Sheet1!C45)+1,FIND(" ",Sheet1!C45,FIND(" ",Sheet1!C45)+1)-FIND(" ",Sheet1!C45)-1))</f>
        <v>0.62752003841125203</v>
      </c>
      <c r="G45" s="2">
        <f>VALUE(RIGHT(Sheet1!C45,LEN(Sheet1!C45)-FIND(" ",Sheet1!C45,FIND(" ",Sheet1!C45)+1)))</f>
        <v>4.4477615417973198</v>
      </c>
      <c r="H45" s="2">
        <f>VALUE(LEFT(Sheet1!D45,FIND(" ",Sheet1!D45)-1))</f>
        <v>83.058479532163702</v>
      </c>
      <c r="I45" s="2">
        <f>VALUE(MID(Sheet1!D45,FIND(" ",Sheet1!D45)+1,FIND(" ",Sheet1!D45,FIND(" ",Sheet1!D45)+1)-FIND(" ",Sheet1!D45)-1))</f>
        <v>3.6495913629305998</v>
      </c>
      <c r="J45" s="3">
        <f>VALUE(RIGHT(Sheet1!D45,LEN(Sheet1!D45)-FIND(" ",Sheet1!D45,FIND(" ",Sheet1!D45)+1)))</f>
        <v>9.7603740717830405</v>
      </c>
      <c r="K45" s="2" t="e">
        <f>VALUE(LEFT(Sheet1!E45,FIND(" ",Sheet1!E45)-1))</f>
        <v>#VALUE!</v>
      </c>
      <c r="L45" s="2" t="e">
        <f>VALUE(MID(Sheet1!E45,FIND(" ",Sheet1!E45)+1,FIND(" ",Sheet1!E45,FIND(" ",Sheet1!E45)+1)-FIND(" ",Sheet1!E45)-1))</f>
        <v>#VALUE!</v>
      </c>
      <c r="M45" s="3" t="e">
        <f>VALUE(RIGHT(Sheet1!E45,LEN(Sheet1!E45)-FIND(" ",Sheet1!E45,FIND(" ",Sheet1!E45)+1)))</f>
        <v>#VALUE!</v>
      </c>
      <c r="N45" s="3" t="e">
        <f>VALUE(LEFT(Sheet1!F45,FIND(" ",Sheet1!F45)-1))</f>
        <v>#VALUE!</v>
      </c>
      <c r="O45" s="2" t="e">
        <f>VALUE(MID(Sheet1!F45,FIND(" ",Sheet1!F45)+1,FIND(" ",Sheet1!F45,FIND(" ",Sheet1!F45)+1)-FIND(" ",Sheet1!F45)-1))</f>
        <v>#VALUE!</v>
      </c>
      <c r="P45" s="2" t="e">
        <f>VALUE(RIGHT(Sheet1!F45,LEN(Sheet1!F45)-FIND(" ",Sheet1!F45,FIND(" ",Sheet1!F45)+1)))</f>
        <v>#VALUE!</v>
      </c>
      <c r="Q45" s="2" t="e">
        <f>VALUE(LEFT(Sheet1!G45,FIND(" ",Sheet1!G45)-1))</f>
        <v>#VALUE!</v>
      </c>
      <c r="R45" s="2" t="e">
        <f>VALUE(MID(Sheet1!G45,FIND(" ",Sheet1!G45)+1,FIND(" ",Sheet1!G45,FIND(" ",Sheet1!G45)+1)-FIND(" ",Sheet1!G45)-1))</f>
        <v>#VALUE!</v>
      </c>
      <c r="S45" s="3" t="e">
        <f>VALUE(RIGHT(Sheet1!G45,LEN(Sheet1!G45)-FIND(" ",Sheet1!G45,FIND(" ",Sheet1!G45)+1)))</f>
        <v>#VALUE!</v>
      </c>
      <c r="T45" s="3">
        <f>VALUE(LEFT(Sheet1!H45,FIND(" ",Sheet1!H45)-1))</f>
        <v>72.52</v>
      </c>
      <c r="U45" s="2">
        <f>VALUE(MID(Sheet1!H45,FIND(" ",Sheet1!H45)+1,FIND(" ",Sheet1!H45,FIND(" ",Sheet1!H45)+1)-FIND(" ",Sheet1!H45)-1))</f>
        <v>0.57758116312774699</v>
      </c>
      <c r="V45" s="2">
        <f>VALUE(RIGHT(Sheet1!H45,LEN(Sheet1!H45)-FIND(" ",Sheet1!H45,FIND(" ",Sheet1!H45)+1)))</f>
        <v>3.4365098573989199</v>
      </c>
      <c r="W45" s="2">
        <f>VALUE(LEFT(Sheet1!I45,FIND(" ",Sheet1!I45)-1))</f>
        <v>96.533333333333303</v>
      </c>
      <c r="X45" s="2">
        <f>VALUE(MID(Sheet1!I45,FIND(" ",Sheet1!I45)+1,FIND(" ",Sheet1!I45,FIND(" ",Sheet1!I45)+1)-FIND(" ",Sheet1!I45)-1))</f>
        <v>0.80553639823963896</v>
      </c>
      <c r="Y45" s="3">
        <f>VALUE(RIGHT(Sheet1!I45,LEN(Sheet1!I45)-FIND(" ",Sheet1!I45,FIND(" ",Sheet1!I45)+1)))</f>
        <v>3.8273866918419501</v>
      </c>
      <c r="Z45" s="3" t="e">
        <f>VALUE(LEFT(Sheet1!J45,FIND(" ",Sheet1!J45)-1))</f>
        <v>#VALUE!</v>
      </c>
      <c r="AA45" s="2" t="e">
        <f>VALUE(MID(Sheet1!J45,FIND(" ",Sheet1!J45)+1,FIND(" ",Sheet1!J45,FIND(" ",Sheet1!J45)+1)-FIND(" ",Sheet1!J45)-1))</f>
        <v>#VALUE!</v>
      </c>
      <c r="AB45" s="2" t="e">
        <f>VALUE(RIGHT(Sheet1!J45,LEN(Sheet1!J45)-FIND(" ",Sheet1!J45,FIND(" ",Sheet1!J45)+1)))</f>
        <v>#VALUE!</v>
      </c>
      <c r="AC45" s="3">
        <f>VALUE(LEFT(Sheet1!K45,FIND(" ",Sheet1!K45)-1))</f>
        <v>85.193902439024399</v>
      </c>
      <c r="AD45" s="2">
        <f>VALUE(MID(Sheet1!K45,FIND(" ",Sheet1!K45)+1,FIND(" ",Sheet1!K45,FIND(" ",Sheet1!K45)+1)-FIND(" ",Sheet1!K45)-1))</f>
        <v>1.30733982506594</v>
      </c>
      <c r="AE45" s="1"/>
      <c r="AF45" s="1"/>
    </row>
    <row r="46" spans="1:42" ht="15.75" x14ac:dyDescent="0.25">
      <c r="A46" t="s">
        <v>11</v>
      </c>
      <c r="B46" s="2">
        <f>VALUE(LEFT(Sheet1!B63,FIND(" ",Sheet1!B63)-1))</f>
        <v>94.53</v>
      </c>
      <c r="C46" s="2">
        <f>VALUE(MID(Sheet1!B63,FIND(" ",Sheet1!B63)+1,FIND(" ",Sheet1!B63,FIND(" ",Sheet1!B63)+1)-FIND(" ",Sheet1!B63)-1))</f>
        <v>0.180554700852676</v>
      </c>
      <c r="D46" s="3">
        <f>VALUE(RIGHT(Sheet1!B63,LEN(Sheet1!B63)-FIND(" ",Sheet1!B63,FIND(" ",Sheet1!B63)+1)))</f>
        <v>1.24663547198048</v>
      </c>
      <c r="E46" s="3">
        <f>VALUE(LEFT(Sheet1!C46,FIND(" ",Sheet1!C46)-1))</f>
        <v>69.036840411840402</v>
      </c>
      <c r="F46" s="2">
        <f>VALUE(MID(Sheet1!C46,FIND(" ",Sheet1!C46)+1,FIND(" ",Sheet1!C46,FIND(" ",Sheet1!C46)+1)-FIND(" ",Sheet1!C46)-1))</f>
        <v>0.61829927281541197</v>
      </c>
      <c r="G46" s="2">
        <f>VALUE(RIGHT(Sheet1!C46,LEN(Sheet1!C46)-FIND(" ",Sheet1!C46,FIND(" ",Sheet1!C46)+1)))</f>
        <v>4.7452065925870501</v>
      </c>
      <c r="H46" s="2">
        <f>VALUE(LEFT(Sheet1!D46,FIND(" ",Sheet1!D46)-1))</f>
        <v>66.461988304093495</v>
      </c>
      <c r="I46" s="2">
        <f>VALUE(MID(Sheet1!D46,FIND(" ",Sheet1!D46)+1,FIND(" ",Sheet1!D46,FIND(" ",Sheet1!D46)+1)-FIND(" ",Sheet1!D46)-1))</f>
        <v>8.8688601684806606E-2</v>
      </c>
      <c r="J46" s="3">
        <f>VALUE(RIGHT(Sheet1!D46,LEN(Sheet1!D46)-FIND(" ",Sheet1!D46,FIND(" ",Sheet1!D46)+1)))</f>
        <v>10.7763117234357</v>
      </c>
      <c r="K46" s="2" t="e">
        <f>VALUE(LEFT(Sheet1!E46,FIND(" ",Sheet1!E46)-1))</f>
        <v>#VALUE!</v>
      </c>
      <c r="L46" s="2" t="e">
        <f>VALUE(MID(Sheet1!E46,FIND(" ",Sheet1!E46)+1,FIND(" ",Sheet1!E46,FIND(" ",Sheet1!E46)+1)-FIND(" ",Sheet1!E46)-1))</f>
        <v>#VALUE!</v>
      </c>
      <c r="M46" s="3" t="e">
        <f>VALUE(RIGHT(Sheet1!E46,LEN(Sheet1!E46)-FIND(" ",Sheet1!E46,FIND(" ",Sheet1!E46)+1)))</f>
        <v>#VALUE!</v>
      </c>
      <c r="N46" s="3" t="e">
        <f>VALUE(LEFT(Sheet1!F46,FIND(" ",Sheet1!F46)-1))</f>
        <v>#VALUE!</v>
      </c>
      <c r="O46" s="2" t="e">
        <f>VALUE(MID(Sheet1!F46,FIND(" ",Sheet1!F46)+1,FIND(" ",Sheet1!F46,FIND(" ",Sheet1!F46)+1)-FIND(" ",Sheet1!F46)-1))</f>
        <v>#VALUE!</v>
      </c>
      <c r="P46" s="2" t="e">
        <f>VALUE(RIGHT(Sheet1!F46,LEN(Sheet1!F46)-FIND(" ",Sheet1!F46,FIND(" ",Sheet1!F46)+1)))</f>
        <v>#VALUE!</v>
      </c>
      <c r="Q46" s="2" t="e">
        <f>VALUE(LEFT(Sheet1!G46,FIND(" ",Sheet1!G46)-1))</f>
        <v>#VALUE!</v>
      </c>
      <c r="R46" s="2" t="e">
        <f>VALUE(MID(Sheet1!G46,FIND(" ",Sheet1!G46)+1,FIND(" ",Sheet1!G46,FIND(" ",Sheet1!G46)+1)-FIND(" ",Sheet1!G46)-1))</f>
        <v>#VALUE!</v>
      </c>
      <c r="S46" s="3" t="e">
        <f>VALUE(RIGHT(Sheet1!G46,LEN(Sheet1!G46)-FIND(" ",Sheet1!G46,FIND(" ",Sheet1!G46)+1)))</f>
        <v>#VALUE!</v>
      </c>
      <c r="T46" s="3">
        <f>VALUE(LEFT(Sheet1!H46,FIND(" ",Sheet1!H46)-1))</f>
        <v>57.319999999999901</v>
      </c>
      <c r="U46" s="2">
        <f>VALUE(MID(Sheet1!H46,FIND(" ",Sheet1!H46)+1,FIND(" ",Sheet1!H46,FIND(" ",Sheet1!H46)+1)-FIND(" ",Sheet1!H46)-1))</f>
        <v>0.77562877718661205</v>
      </c>
      <c r="V46" s="2">
        <f>VALUE(RIGHT(Sheet1!H46,LEN(Sheet1!H46)-FIND(" ",Sheet1!H46,FIND(" ",Sheet1!H46)+1)))</f>
        <v>6.3637724660770196</v>
      </c>
      <c r="W46" s="2">
        <f>VALUE(LEFT(Sheet1!I46,FIND(" ",Sheet1!I46)-1))</f>
        <v>90.6</v>
      </c>
      <c r="X46" s="2">
        <f>VALUE(MID(Sheet1!I46,FIND(" ",Sheet1!I46)+1,FIND(" ",Sheet1!I46,FIND(" ",Sheet1!I46)+1)-FIND(" ",Sheet1!I46)-1))</f>
        <v>0.48989794855663998</v>
      </c>
      <c r="Y46" s="3">
        <f>VALUE(RIGHT(Sheet1!I46,LEN(Sheet1!I46)-FIND(" ",Sheet1!I46,FIND(" ",Sheet1!I46)+1)))</f>
        <v>4.79305052480498</v>
      </c>
      <c r="Z46" s="3" t="e">
        <f>VALUE(LEFT(Sheet1!J46,FIND(" ",Sheet1!J46)-1))</f>
        <v>#VALUE!</v>
      </c>
      <c r="AA46" s="2" t="e">
        <f>VALUE(MID(Sheet1!J46,FIND(" ",Sheet1!J46)+1,FIND(" ",Sheet1!J46,FIND(" ",Sheet1!J46)+1)-FIND(" ",Sheet1!J46)-1))</f>
        <v>#VALUE!</v>
      </c>
      <c r="AB46" s="2" t="e">
        <f>VALUE(RIGHT(Sheet1!J46,LEN(Sheet1!J46)-FIND(" ",Sheet1!J46,FIND(" ",Sheet1!J46)+1)))</f>
        <v>#VALUE!</v>
      </c>
      <c r="AC46" s="3">
        <f>VALUE(LEFT(Sheet1!K46,FIND(" ",Sheet1!K46)-1))</f>
        <v>85.523170731707296</v>
      </c>
      <c r="AD46" s="2">
        <f>VALUE(MID(Sheet1!K46,FIND(" ",Sheet1!K46)+1,FIND(" ",Sheet1!K46,FIND(" ",Sheet1!K46)+1)-FIND(" ",Sheet1!K46)-1))</f>
        <v>0.77714987449278095</v>
      </c>
      <c r="AE46" s="1"/>
      <c r="AF46" s="1"/>
    </row>
    <row r="47" spans="1:42" ht="15.75" x14ac:dyDescent="0.25">
      <c r="A47" t="s">
        <v>12</v>
      </c>
      <c r="B47" s="2">
        <f>VALUE(LEFT(Sheet1!B64,FIND(" ",Sheet1!B64)-1))</f>
        <v>94.52</v>
      </c>
      <c r="C47" s="2">
        <f>VALUE(MID(Sheet1!B64,FIND(" ",Sheet1!B64)+1,FIND(" ",Sheet1!B64,FIND(" ",Sheet1!B64)+1)-FIND(" ",Sheet1!B64)-1))</f>
        <v>0.261916017074179</v>
      </c>
      <c r="D47" s="3">
        <f>VALUE(RIGHT(Sheet1!B64,LEN(Sheet1!B64)-FIND(" ",Sheet1!B64,FIND(" ",Sheet1!B64)+1)))</f>
        <v>1.86536859628331</v>
      </c>
      <c r="E47" s="3">
        <f>VALUE(LEFT(Sheet1!C47,FIND(" ",Sheet1!C47)-1))</f>
        <v>71.569176319176293</v>
      </c>
      <c r="F47" s="2">
        <f>VALUE(MID(Sheet1!C47,FIND(" ",Sheet1!C47)+1,FIND(" ",Sheet1!C47,FIND(" ",Sheet1!C47)+1)-FIND(" ",Sheet1!C47)-1))</f>
        <v>0.41057988601932499</v>
      </c>
      <c r="G47" s="2">
        <f>VALUE(RIGHT(Sheet1!C47,LEN(Sheet1!C47)-FIND(" ",Sheet1!C47,FIND(" ",Sheet1!C47)+1)))</f>
        <v>4.1114007981839498</v>
      </c>
      <c r="H47" s="2">
        <f>VALUE(LEFT(Sheet1!D47,FIND(" ",Sheet1!D47)-1))</f>
        <v>66.450292397660803</v>
      </c>
      <c r="I47" s="2">
        <f>VALUE(MID(Sheet1!D47,FIND(" ",Sheet1!D47)+1,FIND(" ",Sheet1!D47,FIND(" ",Sheet1!D47)+1)-FIND(" ",Sheet1!D47)-1))</f>
        <v>0.103955490260999</v>
      </c>
      <c r="J47" s="3">
        <f>VALUE(RIGHT(Sheet1!D47,LEN(Sheet1!D47)-FIND(" ",Sheet1!D47,FIND(" ",Sheet1!D47)+1)))</f>
        <v>12.2916701227491</v>
      </c>
      <c r="K47" s="2" t="e">
        <f>VALUE(LEFT(Sheet1!E47,FIND(" ",Sheet1!E47)-1))</f>
        <v>#VALUE!</v>
      </c>
      <c r="L47" s="2" t="e">
        <f>VALUE(MID(Sheet1!E47,FIND(" ",Sheet1!E47)+1,FIND(" ",Sheet1!E47,FIND(" ",Sheet1!E47)+1)-FIND(" ",Sheet1!E47)-1))</f>
        <v>#VALUE!</v>
      </c>
      <c r="M47" s="3" t="e">
        <f>VALUE(RIGHT(Sheet1!E47,LEN(Sheet1!E47)-FIND(" ",Sheet1!E47,FIND(" ",Sheet1!E47)+1)))</f>
        <v>#VALUE!</v>
      </c>
      <c r="N47" s="3" t="e">
        <f>VALUE(LEFT(Sheet1!F47,FIND(" ",Sheet1!F47)-1))</f>
        <v>#VALUE!</v>
      </c>
      <c r="O47" s="2" t="e">
        <f>VALUE(MID(Sheet1!F47,FIND(" ",Sheet1!F47)+1,FIND(" ",Sheet1!F47,FIND(" ",Sheet1!F47)+1)-FIND(" ",Sheet1!F47)-1))</f>
        <v>#VALUE!</v>
      </c>
      <c r="P47" s="2" t="e">
        <f>VALUE(RIGHT(Sheet1!F47,LEN(Sheet1!F47)-FIND(" ",Sheet1!F47,FIND(" ",Sheet1!F47)+1)))</f>
        <v>#VALUE!</v>
      </c>
      <c r="Q47" s="2" t="e">
        <f>VALUE(LEFT(Sheet1!G47,FIND(" ",Sheet1!G47)-1))</f>
        <v>#VALUE!</v>
      </c>
      <c r="R47" s="2" t="e">
        <f>VALUE(MID(Sheet1!G47,FIND(" ",Sheet1!G47)+1,FIND(" ",Sheet1!G47,FIND(" ",Sheet1!G47)+1)-FIND(" ",Sheet1!G47)-1))</f>
        <v>#VALUE!</v>
      </c>
      <c r="S47" s="3" t="e">
        <f>VALUE(RIGHT(Sheet1!G47,LEN(Sheet1!G47)-FIND(" ",Sheet1!G47,FIND(" ",Sheet1!G47)+1)))</f>
        <v>#VALUE!</v>
      </c>
      <c r="T47" s="3">
        <f>VALUE(LEFT(Sheet1!H47,FIND(" ",Sheet1!H47)-1))</f>
        <v>56.76</v>
      </c>
      <c r="U47" s="2">
        <f>VALUE(MID(Sheet1!H47,FIND(" ",Sheet1!H47)+1,FIND(" ",Sheet1!H47,FIND(" ",Sheet1!H47)+1)-FIND(" ",Sheet1!H47)-1))</f>
        <v>1.1620671237067099</v>
      </c>
      <c r="V47" s="2">
        <f>VALUE(RIGHT(Sheet1!H47,LEN(Sheet1!H47)-FIND(" ",Sheet1!H47,FIND(" ",Sheet1!H47)+1)))</f>
        <v>5.3462510229131501</v>
      </c>
      <c r="W47" s="2">
        <f>VALUE(LEFT(Sheet1!I47,FIND(" ",Sheet1!I47)-1))</f>
        <v>96.6</v>
      </c>
      <c r="X47" s="2">
        <f>VALUE(MID(Sheet1!I47,FIND(" ",Sheet1!I47)+1,FIND(" ",Sheet1!I47,FIND(" ",Sheet1!I47)+1)-FIND(" ",Sheet1!I47)-1))</f>
        <v>0.71180521680208397</v>
      </c>
      <c r="Y47" s="3">
        <f>VALUE(RIGHT(Sheet1!I47,LEN(Sheet1!I47)-FIND(" ",Sheet1!I47,FIND(" ",Sheet1!I47)+1)))</f>
        <v>3.8</v>
      </c>
      <c r="Z47" s="3" t="e">
        <f>VALUE(LEFT(Sheet1!J47,FIND(" ",Sheet1!J47)-1))</f>
        <v>#VALUE!</v>
      </c>
      <c r="AA47" s="2" t="e">
        <f>VALUE(MID(Sheet1!J47,FIND(" ",Sheet1!J47)+1,FIND(" ",Sheet1!J47,FIND(" ",Sheet1!J47)+1)-FIND(" ",Sheet1!J47)-1))</f>
        <v>#VALUE!</v>
      </c>
      <c r="AB47" s="2" t="e">
        <f>VALUE(RIGHT(Sheet1!J47,LEN(Sheet1!J47)-FIND(" ",Sheet1!J47,FIND(" ",Sheet1!J47)+1)))</f>
        <v>#VALUE!</v>
      </c>
      <c r="AC47" s="3">
        <f>VALUE(LEFT(Sheet1!K47,FIND(" ",Sheet1!K47)-1))</f>
        <v>86.060975609755999</v>
      </c>
      <c r="AD47" s="2">
        <f>VALUE(MID(Sheet1!K47,FIND(" ",Sheet1!K47)+1,FIND(" ",Sheet1!K47,FIND(" ",Sheet1!K47)+1)-FIND(" ",Sheet1!K47)-1))</f>
        <v>0.66519890974808504</v>
      </c>
      <c r="AE47" s="1"/>
      <c r="AF47" s="1"/>
    </row>
    <row r="48" spans="1:42" ht="15.75" x14ac:dyDescent="0.25">
      <c r="A48" t="s">
        <v>13</v>
      </c>
      <c r="B48" s="2">
        <f>VALUE(LEFT(Sheet1!B65,FIND(" ",Sheet1!B65)-1))</f>
        <v>97.729999999999905</v>
      </c>
      <c r="C48" s="2">
        <f>VALUE(MID(Sheet1!B65,FIND(" ",Sheet1!B65)+1,FIND(" ",Sheet1!B65,FIND(" ",Sheet1!B65)+1)-FIND(" ",Sheet1!B65)-1))</f>
        <v>0.33105890714493702</v>
      </c>
      <c r="D48" s="3">
        <f>VALUE(RIGHT(Sheet1!B65,LEN(Sheet1!B65)-FIND(" ",Sheet1!B65,FIND(" ",Sheet1!B65)+1)))</f>
        <v>1.17562749202287</v>
      </c>
      <c r="E48" s="3">
        <f>VALUE(LEFT(Sheet1!C48,FIND(" ",Sheet1!C48)-1))</f>
        <v>71.610682110682106</v>
      </c>
      <c r="F48" s="2">
        <f>VALUE(MID(Sheet1!C48,FIND(" ",Sheet1!C48)+1,FIND(" ",Sheet1!C48,FIND(" ",Sheet1!C48)+1)-FIND(" ",Sheet1!C48)-1))</f>
        <v>1.2157851816665</v>
      </c>
      <c r="G48" s="2">
        <f>VALUE(RIGHT(Sheet1!C48,LEN(Sheet1!C48)-FIND(" ",Sheet1!C48,FIND(" ",Sheet1!C48)+1)))</f>
        <v>5.0733434633023204</v>
      </c>
      <c r="H48" s="2">
        <f>VALUE(LEFT(Sheet1!D48,FIND(" ",Sheet1!D48)-1))</f>
        <v>85.549707602339097</v>
      </c>
      <c r="I48" s="2">
        <f>VALUE(MID(Sheet1!D48,FIND(" ",Sheet1!D48)+1,FIND(" ",Sheet1!D48,FIND(" ",Sheet1!D48)+1)-FIND(" ",Sheet1!D48)-1))</f>
        <v>2.1494231400919999</v>
      </c>
      <c r="J48" s="3">
        <f>VALUE(RIGHT(Sheet1!D48,LEN(Sheet1!D48)-FIND(" ",Sheet1!D48,FIND(" ",Sheet1!D48)+1)))</f>
        <v>10.2582984447036</v>
      </c>
      <c r="K48" s="2" t="e">
        <f>VALUE(LEFT(Sheet1!E48,FIND(" ",Sheet1!E48)-1))</f>
        <v>#VALUE!</v>
      </c>
      <c r="L48" s="2" t="e">
        <f>VALUE(MID(Sheet1!E48,FIND(" ",Sheet1!E48)+1,FIND(" ",Sheet1!E48,FIND(" ",Sheet1!E48)+1)-FIND(" ",Sheet1!E48)-1))</f>
        <v>#VALUE!</v>
      </c>
      <c r="M48" s="3" t="e">
        <f>VALUE(RIGHT(Sheet1!E48,LEN(Sheet1!E48)-FIND(" ",Sheet1!E48,FIND(" ",Sheet1!E48)+1)))</f>
        <v>#VALUE!</v>
      </c>
      <c r="N48" s="3" t="e">
        <f>VALUE(LEFT(Sheet1!F48,FIND(" ",Sheet1!F48)-1))</f>
        <v>#VALUE!</v>
      </c>
      <c r="O48" s="2" t="e">
        <f>VALUE(MID(Sheet1!F48,FIND(" ",Sheet1!F48)+1,FIND(" ",Sheet1!F48,FIND(" ",Sheet1!F48)+1)-FIND(" ",Sheet1!F48)-1))</f>
        <v>#VALUE!</v>
      </c>
      <c r="P48" s="2" t="e">
        <f>VALUE(RIGHT(Sheet1!F48,LEN(Sheet1!F48)-FIND(" ",Sheet1!F48,FIND(" ",Sheet1!F48)+1)))</f>
        <v>#VALUE!</v>
      </c>
      <c r="Q48" s="2" t="e">
        <f>VALUE(LEFT(Sheet1!G48,FIND(" ",Sheet1!G48)-1))</f>
        <v>#VALUE!</v>
      </c>
      <c r="R48" s="2" t="e">
        <f>VALUE(MID(Sheet1!G48,FIND(" ",Sheet1!G48)+1,FIND(" ",Sheet1!G48,FIND(" ",Sheet1!G48)+1)-FIND(" ",Sheet1!G48)-1))</f>
        <v>#VALUE!</v>
      </c>
      <c r="S48" s="3" t="e">
        <f>VALUE(RIGHT(Sheet1!G48,LEN(Sheet1!G48)-FIND(" ",Sheet1!G48,FIND(" ",Sheet1!G48)+1)))</f>
        <v>#VALUE!</v>
      </c>
      <c r="T48" s="3">
        <f>VALUE(LEFT(Sheet1!H48,FIND(" ",Sheet1!H48)-1))</f>
        <v>72.939999999999898</v>
      </c>
      <c r="U48" s="2">
        <f>VALUE(MID(Sheet1!H48,FIND(" ",Sheet1!H48)+1,FIND(" ",Sheet1!H48,FIND(" ",Sheet1!H48)+1)-FIND(" ",Sheet1!H48)-1))</f>
        <v>0.62481997407253298</v>
      </c>
      <c r="V48" s="2">
        <f>VALUE(RIGHT(Sheet1!H48,LEN(Sheet1!H48)-FIND(" ",Sheet1!H48,FIND(" ",Sheet1!H48)+1)))</f>
        <v>5.0454335789900098</v>
      </c>
      <c r="W48" s="2">
        <f>VALUE(LEFT(Sheet1!I48,FIND(" ",Sheet1!I48)-1))</f>
        <v>95.733333333333306</v>
      </c>
      <c r="X48" s="2">
        <f>VALUE(MID(Sheet1!I48,FIND(" ",Sheet1!I48)+1,FIND(" ",Sheet1!I48,FIND(" ",Sheet1!I48)+1)-FIND(" ",Sheet1!I48)-1))</f>
        <v>0.99777530313971596</v>
      </c>
      <c r="Y48" s="3">
        <f>VALUE(RIGHT(Sheet1!I48,LEN(Sheet1!I48)-FIND(" ",Sheet1!I48,FIND(" ",Sheet1!I48)+1)))</f>
        <v>4.1654664938168802</v>
      </c>
      <c r="Z48" s="3" t="e">
        <f>VALUE(LEFT(Sheet1!J48,FIND(" ",Sheet1!J48)-1))</f>
        <v>#VALUE!</v>
      </c>
      <c r="AA48" s="2" t="e">
        <f>VALUE(MID(Sheet1!J48,FIND(" ",Sheet1!J48)+1,FIND(" ",Sheet1!J48,FIND(" ",Sheet1!J48)+1)-FIND(" ",Sheet1!J48)-1))</f>
        <v>#VALUE!</v>
      </c>
      <c r="AB48" s="2" t="e">
        <f>VALUE(RIGHT(Sheet1!J48,LEN(Sheet1!J48)-FIND(" ",Sheet1!J48,FIND(" ",Sheet1!J48)+1)))</f>
        <v>#VALUE!</v>
      </c>
      <c r="AC48" s="3">
        <f>VALUE(LEFT(Sheet1!K48,FIND(" ",Sheet1!K48)-1))</f>
        <v>85.568292682926796</v>
      </c>
      <c r="AD48" s="2">
        <f>VALUE(MID(Sheet1!K48,FIND(" ",Sheet1!K48)+1,FIND(" ",Sheet1!K48,FIND(" ",Sheet1!K48)+1)-FIND(" ",Sheet1!K48)-1))</f>
        <v>1.8023895171259601</v>
      </c>
      <c r="AE48" s="1"/>
      <c r="AF48" s="1"/>
    </row>
    <row r="49" spans="1:32" ht="15.75" x14ac:dyDescent="0.25">
      <c r="A49" t="s">
        <v>14</v>
      </c>
      <c r="B49" s="2">
        <f>VALUE(LEFT(Sheet1!B66,FIND(" ",Sheet1!B66)-1))</f>
        <v>97.51</v>
      </c>
      <c r="C49" s="2">
        <f>VALUE(MID(Sheet1!B66,FIND(" ",Sheet1!B66)+1,FIND(" ",Sheet1!B66,FIND(" ",Sheet1!B66)+1)-FIND(" ",Sheet1!B66)-1))</f>
        <v>0.28530685235373798</v>
      </c>
      <c r="D49" s="3" t="s">
        <v>56</v>
      </c>
      <c r="E49" s="3" t="s">
        <v>56</v>
      </c>
      <c r="F49" s="3" t="s">
        <v>56</v>
      </c>
      <c r="G49" s="3" t="s">
        <v>56</v>
      </c>
      <c r="H49" s="3" t="s">
        <v>56</v>
      </c>
      <c r="I49" s="3" t="s">
        <v>56</v>
      </c>
      <c r="J49" s="3" t="s">
        <v>56</v>
      </c>
      <c r="K49" s="3" t="s">
        <v>56</v>
      </c>
      <c r="L49" s="3" t="s">
        <v>56</v>
      </c>
      <c r="M49" s="3" t="s">
        <v>56</v>
      </c>
      <c r="N49" s="3" t="s">
        <v>56</v>
      </c>
      <c r="O49" s="3" t="s">
        <v>56</v>
      </c>
      <c r="P49" s="3" t="s">
        <v>56</v>
      </c>
      <c r="Q49" s="3" t="s">
        <v>56</v>
      </c>
      <c r="R49" s="3" t="s">
        <v>56</v>
      </c>
      <c r="S49" s="3" t="s">
        <v>56</v>
      </c>
      <c r="T49" s="3" t="s">
        <v>56</v>
      </c>
      <c r="U49" s="3" t="s">
        <v>56</v>
      </c>
      <c r="V49" s="3" t="s">
        <v>56</v>
      </c>
      <c r="W49" s="3" t="s">
        <v>56</v>
      </c>
      <c r="X49" s="3" t="s">
        <v>56</v>
      </c>
      <c r="Y49" s="3" t="s">
        <v>56</v>
      </c>
      <c r="Z49" s="3" t="s">
        <v>56</v>
      </c>
      <c r="AA49" s="3" t="s">
        <v>56</v>
      </c>
      <c r="AB49" s="3" t="s">
        <v>56</v>
      </c>
      <c r="AC49" s="3" t="s">
        <v>56</v>
      </c>
      <c r="AD49" s="2" t="s">
        <v>56</v>
      </c>
      <c r="AE49" s="1"/>
      <c r="AF49" s="1"/>
    </row>
    <row r="50" spans="1:32" ht="15.75" x14ac:dyDescent="0.25">
      <c r="A50" t="s">
        <v>15</v>
      </c>
      <c r="B50" s="2">
        <f>VALUE(LEFT(Sheet1!B50,FIND(" ",Sheet1!B50)-1))</f>
        <v>97.18</v>
      </c>
      <c r="C50" s="2">
        <f>VALUE(MID(Sheet1!B50,FIND(" ",Sheet1!B50)+1,FIND(" ",Sheet1!B50,FIND(" ",Sheet1!B50)+1)-FIND(" ",Sheet1!B50)-1))</f>
        <v>0.237907545067406</v>
      </c>
      <c r="D50" s="3">
        <f>VALUE(RIGHT(Sheet1!B50,LEN(Sheet1!B50)-FIND(" ",Sheet1!B50,FIND(" ",Sheet1!B50)+1)))</f>
        <v>1.36660162446852</v>
      </c>
      <c r="E50" s="3">
        <f>VALUE(LEFT(Sheet1!C50,FIND(" ",Sheet1!C50)-1))</f>
        <v>73.350707850707806</v>
      </c>
      <c r="F50" s="2">
        <f>VALUE(MID(Sheet1!C50,FIND(" ",Sheet1!C50)+1,FIND(" ",Sheet1!C50,FIND(" ",Sheet1!C50)+1)-FIND(" ",Sheet1!C50)-1))</f>
        <v>0.74241378582815298</v>
      </c>
      <c r="G50" s="2">
        <f>VALUE(RIGHT(Sheet1!C50,LEN(Sheet1!C50)-FIND(" ",Sheet1!C50,FIND(" ",Sheet1!C50)+1)))</f>
        <v>4.1397736542568104</v>
      </c>
      <c r="H50" s="2">
        <f>VALUE(LEFT(Sheet1!D50,FIND(" ",Sheet1!D50)-1))</f>
        <v>82.789473684210506</v>
      </c>
      <c r="I50" s="2">
        <f>VALUE(MID(Sheet1!D50,FIND(" ",Sheet1!D50)+1,FIND(" ",Sheet1!D50,FIND(" ",Sheet1!D50)+1)-FIND(" ",Sheet1!D50)-1))</f>
        <v>1.8058343180408101</v>
      </c>
      <c r="J50" s="3">
        <f>VALUE(RIGHT(Sheet1!D50,LEN(Sheet1!D50)-FIND(" ",Sheet1!D50,FIND(" ",Sheet1!D50)+1)))</f>
        <v>9.0350422981882197</v>
      </c>
      <c r="K50" s="2" t="e">
        <f>VALUE(LEFT(Sheet1!E50,FIND(" ",Sheet1!E50)-1))</f>
        <v>#VALUE!</v>
      </c>
      <c r="L50" s="2" t="e">
        <f>VALUE(MID(Sheet1!E50,FIND(" ",Sheet1!E50)+1,FIND(" ",Sheet1!E50,FIND(" ",Sheet1!E50)+1)-FIND(" ",Sheet1!E50)-1))</f>
        <v>#VALUE!</v>
      </c>
      <c r="M50" s="3" t="e">
        <f>VALUE(RIGHT(Sheet1!E50,LEN(Sheet1!E50)-FIND(" ",Sheet1!E50,FIND(" ",Sheet1!E50)+1)))</f>
        <v>#VALUE!</v>
      </c>
      <c r="N50" s="3" t="e">
        <f>VALUE(LEFT(Sheet1!F50,FIND(" ",Sheet1!F50)-1))</f>
        <v>#VALUE!</v>
      </c>
      <c r="O50" s="2" t="e">
        <f>VALUE(MID(Sheet1!F50,FIND(" ",Sheet1!F50)+1,FIND(" ",Sheet1!F50,FIND(" ",Sheet1!F50)+1)-FIND(" ",Sheet1!F50)-1))</f>
        <v>#VALUE!</v>
      </c>
      <c r="P50" s="2" t="e">
        <f>VALUE(RIGHT(Sheet1!F50,LEN(Sheet1!F50)-FIND(" ",Sheet1!F50,FIND(" ",Sheet1!F50)+1)))</f>
        <v>#VALUE!</v>
      </c>
      <c r="Q50" s="2" t="e">
        <f>VALUE(LEFT(Sheet1!G50,FIND(" ",Sheet1!G50)-1))</f>
        <v>#VALUE!</v>
      </c>
      <c r="R50" s="2" t="e">
        <f>VALUE(MID(Sheet1!G50,FIND(" ",Sheet1!G50)+1,FIND(" ",Sheet1!G50,FIND(" ",Sheet1!G50)+1)-FIND(" ",Sheet1!G50)-1))</f>
        <v>#VALUE!</v>
      </c>
      <c r="S50" s="3" t="e">
        <f>VALUE(RIGHT(Sheet1!G50,LEN(Sheet1!G50)-FIND(" ",Sheet1!G50,FIND(" ",Sheet1!G50)+1)))</f>
        <v>#VALUE!</v>
      </c>
      <c r="T50" s="3">
        <f>VALUE(LEFT(Sheet1!H50,FIND(" ",Sheet1!H50)-1))</f>
        <v>72.08</v>
      </c>
      <c r="U50" s="2">
        <f>VALUE(MID(Sheet1!H50,FIND(" ",Sheet1!H50)+1,FIND(" ",Sheet1!H50,FIND(" ",Sheet1!H50)+1)-FIND(" ",Sheet1!H50)-1))</f>
        <v>0.63371918071019495</v>
      </c>
      <c r="V50" s="2">
        <f>VALUE(RIGHT(Sheet1!H50,LEN(Sheet1!H50)-FIND(" ",Sheet1!H50,FIND(" ",Sheet1!H50)+1)))</f>
        <v>3.9841686711282698</v>
      </c>
      <c r="W50" s="2">
        <f>VALUE(LEFT(Sheet1!I50,FIND(" ",Sheet1!I50)-1))</f>
        <v>95.8</v>
      </c>
      <c r="X50" s="2">
        <f>VALUE(MID(Sheet1!I50,FIND(" ",Sheet1!I50)+1,FIND(" ",Sheet1!I50,FIND(" ",Sheet1!I50)+1)-FIND(" ",Sheet1!I50)-1))</f>
        <v>1.24007168251588</v>
      </c>
      <c r="Y50" s="3">
        <f>VALUE(RIGHT(Sheet1!I50,LEN(Sheet1!I50)-FIND(" ",Sheet1!I50,FIND(" ",Sheet1!I50)+1)))</f>
        <v>3.8764244693617602</v>
      </c>
      <c r="Z50" s="3" t="e">
        <f>VALUE(LEFT(Sheet1!J50,FIND(" ",Sheet1!J50)-1))</f>
        <v>#VALUE!</v>
      </c>
      <c r="AA50" s="2" t="e">
        <f>VALUE(MID(Sheet1!J50,FIND(" ",Sheet1!J50)+1,FIND(" ",Sheet1!J50,FIND(" ",Sheet1!J50)+1)-FIND(" ",Sheet1!J50)-1))</f>
        <v>#VALUE!</v>
      </c>
      <c r="AB50" s="2" t="e">
        <f>VALUE(RIGHT(Sheet1!J50,LEN(Sheet1!J50)-FIND(" ",Sheet1!J50,FIND(" ",Sheet1!J50)+1)))</f>
        <v>#VALUE!</v>
      </c>
      <c r="AC50" s="3">
        <f>VALUE(LEFT(Sheet1!K50,FIND(" ",Sheet1!K50)-1))</f>
        <v>86.331707317073096</v>
      </c>
      <c r="AD50" s="2">
        <f>VALUE(MID(Sheet1!K50,FIND(" ",Sheet1!K50)+1,FIND(" ",Sheet1!K50,FIND(" ",Sheet1!K50)+1)-FIND(" ",Sheet1!K50)-1))</f>
        <v>0.55505357716860204</v>
      </c>
      <c r="AE50" s="1"/>
      <c r="AF50" s="1"/>
    </row>
    <row r="51" spans="1:32" ht="15.75" x14ac:dyDescent="0.25">
      <c r="A51" t="s">
        <v>16</v>
      </c>
      <c r="B51" s="2">
        <f>VALUE(LEFT(Sheet1!B51,FIND(" ",Sheet1!B51)-1))</f>
        <v>97.22</v>
      </c>
      <c r="C51" s="2">
        <f>VALUE(MID(Sheet1!B51,FIND(" ",Sheet1!B51)+1,FIND(" ",Sheet1!B51,FIND(" ",Sheet1!B51)+1)-FIND(" ",Sheet1!B51)-1))</f>
        <v>0.36687872655688097</v>
      </c>
      <c r="D51" s="3">
        <f>VALUE(RIGHT(Sheet1!B51,LEN(Sheet1!B51)-FIND(" ",Sheet1!B51,FIND(" ",Sheet1!B51)+1)))</f>
        <v>1.2615863030328101</v>
      </c>
      <c r="E51" s="3">
        <f>VALUE(LEFT(Sheet1!C51,FIND(" ",Sheet1!C51)-1))</f>
        <v>73.166827541827502</v>
      </c>
      <c r="F51" s="2">
        <f>VALUE(MID(Sheet1!C51,FIND(" ",Sheet1!C51)+1,FIND(" ",Sheet1!C51,FIND(" ",Sheet1!C51)+1)-FIND(" ",Sheet1!C51)-1))</f>
        <v>0.86508977955256905</v>
      </c>
      <c r="G51" s="2">
        <f>VALUE(RIGHT(Sheet1!C51,LEN(Sheet1!C51)-FIND(" ",Sheet1!C51,FIND(" ",Sheet1!C51)+1)))</f>
        <v>4.2836811995678703</v>
      </c>
      <c r="H51" s="2">
        <f>VALUE(LEFT(Sheet1!D51,FIND(" ",Sheet1!D51)-1))</f>
        <v>84.5555555555555</v>
      </c>
      <c r="I51" s="2">
        <f>VALUE(MID(Sheet1!D51,FIND(" ",Sheet1!D51)+1,FIND(" ",Sheet1!D51,FIND(" ",Sheet1!D51)+1)-FIND(" ",Sheet1!D51)-1))</f>
        <v>1.1439290092462</v>
      </c>
      <c r="J51" s="3">
        <f>VALUE(RIGHT(Sheet1!D51,LEN(Sheet1!D51)-FIND(" ",Sheet1!D51,FIND(" ",Sheet1!D51)+1)))</f>
        <v>10.287028437373801</v>
      </c>
      <c r="K51" s="2" t="e">
        <f>VALUE(LEFT(Sheet1!E51,FIND(" ",Sheet1!E51)-1))</f>
        <v>#VALUE!</v>
      </c>
      <c r="L51" s="2" t="e">
        <f>VALUE(MID(Sheet1!E51,FIND(" ",Sheet1!E51)+1,FIND(" ",Sheet1!E51,FIND(" ",Sheet1!E51)+1)-FIND(" ",Sheet1!E51)-1))</f>
        <v>#VALUE!</v>
      </c>
      <c r="M51" s="3" t="e">
        <f>VALUE(RIGHT(Sheet1!E51,LEN(Sheet1!E51)-FIND(" ",Sheet1!E51,FIND(" ",Sheet1!E51)+1)))</f>
        <v>#VALUE!</v>
      </c>
      <c r="N51" s="3" t="e">
        <f>VALUE(LEFT(Sheet1!F51,FIND(" ",Sheet1!F51)-1))</f>
        <v>#VALUE!</v>
      </c>
      <c r="O51" s="2" t="e">
        <f>VALUE(MID(Sheet1!F51,FIND(" ",Sheet1!F51)+1,FIND(" ",Sheet1!F51,FIND(" ",Sheet1!F51)+1)-FIND(" ",Sheet1!F51)-1))</f>
        <v>#VALUE!</v>
      </c>
      <c r="P51" s="2" t="e">
        <f>VALUE(RIGHT(Sheet1!F51,LEN(Sheet1!F51)-FIND(" ",Sheet1!F51,FIND(" ",Sheet1!F51)+1)))</f>
        <v>#VALUE!</v>
      </c>
      <c r="Q51" s="2" t="e">
        <f>VALUE(LEFT(Sheet1!G51,FIND(" ",Sheet1!G51)-1))</f>
        <v>#VALUE!</v>
      </c>
      <c r="R51" s="2" t="e">
        <f>VALUE(MID(Sheet1!G51,FIND(" ",Sheet1!G51)+1,FIND(" ",Sheet1!G51,FIND(" ",Sheet1!G51)+1)-FIND(" ",Sheet1!G51)-1))</f>
        <v>#VALUE!</v>
      </c>
      <c r="S51" s="3" t="e">
        <f>VALUE(RIGHT(Sheet1!G51,LEN(Sheet1!G51)-FIND(" ",Sheet1!G51,FIND(" ",Sheet1!G51)+1)))</f>
        <v>#VALUE!</v>
      </c>
      <c r="T51" s="3">
        <f>VALUE(LEFT(Sheet1!H51,FIND(" ",Sheet1!H51)-1))</f>
        <v>72.679999999999893</v>
      </c>
      <c r="U51" s="2">
        <f>VALUE(MID(Sheet1!H51,FIND(" ",Sheet1!H51)+1,FIND(" ",Sheet1!H51,FIND(" ",Sheet1!H51)+1)-FIND(" ",Sheet1!H51)-1))</f>
        <v>0.549181208709838</v>
      </c>
      <c r="V51" s="2">
        <f>VALUE(RIGHT(Sheet1!H51,LEN(Sheet1!H51)-FIND(" ",Sheet1!H51,FIND(" ",Sheet1!H51)+1)))</f>
        <v>3.9721027177050598</v>
      </c>
      <c r="W51" s="2">
        <f>VALUE(LEFT(Sheet1!I51,FIND(" ",Sheet1!I51)-1))</f>
        <v>96.266666666666595</v>
      </c>
      <c r="X51" s="2">
        <f>VALUE(MID(Sheet1!I51,FIND(" ",Sheet1!I51)+1,FIND(" ",Sheet1!I51,FIND(" ",Sheet1!I51)+1)-FIND(" ",Sheet1!I51)-1))</f>
        <v>0.44221663871404898</v>
      </c>
      <c r="Y51" s="3">
        <f>VALUE(RIGHT(Sheet1!I51,LEN(Sheet1!I51)-FIND(" ",Sheet1!I51,FIND(" ",Sheet1!I51)+1)))</f>
        <v>3.8087618285561802</v>
      </c>
      <c r="Z51" s="3" t="e">
        <f>VALUE(LEFT(Sheet1!J51,FIND(" ",Sheet1!J51)-1))</f>
        <v>#VALUE!</v>
      </c>
      <c r="AA51" s="2" t="e">
        <f>VALUE(MID(Sheet1!J51,FIND(" ",Sheet1!J51)+1,FIND(" ",Sheet1!J51,FIND(" ",Sheet1!J51)+1)-FIND(" ",Sheet1!J51)-1))</f>
        <v>#VALUE!</v>
      </c>
      <c r="AB51" s="2" t="e">
        <f>VALUE(RIGHT(Sheet1!J51,LEN(Sheet1!J51)-FIND(" ",Sheet1!J51,FIND(" ",Sheet1!J51)+1)))</f>
        <v>#VALUE!</v>
      </c>
      <c r="AC51" s="3">
        <f>VALUE(LEFT(Sheet1!K51,FIND(" ",Sheet1!K51)-1))</f>
        <v>86.363414634146295</v>
      </c>
      <c r="AD51" s="2">
        <f>VALUE(MID(Sheet1!K51,FIND(" ",Sheet1!K51)+1,FIND(" ",Sheet1!K51,FIND(" ",Sheet1!K51)+1)-FIND(" ",Sheet1!K51)-1))</f>
        <v>1.98422766559469</v>
      </c>
      <c r="AE51" s="1"/>
      <c r="AF51" s="1"/>
    </row>
    <row r="52" spans="1:32" ht="15.75" x14ac:dyDescent="0.25">
      <c r="A52" t="s">
        <v>28</v>
      </c>
      <c r="B52" s="2"/>
      <c r="C52" s="2"/>
      <c r="D52" s="3"/>
      <c r="E52" s="3"/>
      <c r="F52" s="2"/>
      <c r="G52" s="2"/>
      <c r="H52" s="2"/>
      <c r="I52" s="2"/>
      <c r="J52" s="3"/>
      <c r="K52" s="2"/>
      <c r="L52" s="2"/>
      <c r="M52" s="3"/>
      <c r="N52" s="3"/>
      <c r="O52" s="2"/>
      <c r="P52" s="2"/>
      <c r="Q52" s="2"/>
      <c r="R52" s="2"/>
      <c r="S52" s="3"/>
      <c r="T52" s="3"/>
      <c r="U52" s="2"/>
      <c r="V52" s="2"/>
      <c r="W52" s="2"/>
      <c r="X52" s="2"/>
      <c r="Y52" s="3"/>
      <c r="Z52" s="3"/>
      <c r="AA52" s="2"/>
      <c r="AB52" s="2"/>
      <c r="AC52" s="3"/>
      <c r="AD52" s="2"/>
      <c r="AE52" s="1"/>
      <c r="AF52" s="1"/>
    </row>
    <row r="53" spans="1:32" ht="15.75" x14ac:dyDescent="0.25">
      <c r="A53" t="s">
        <v>1</v>
      </c>
      <c r="B53" s="2" t="e">
        <f>VALUE(LEFT(Sheet1!#REF!,FIND(" ",Sheet1!#REF!)-1))</f>
        <v>#REF!</v>
      </c>
      <c r="C53" s="2" t="e">
        <f>VALUE(MID(Sheet1!#REF!,FIND(" ",Sheet1!#REF!)+1,FIND(" ",Sheet1!#REF!,FIND(" ",Sheet1!#REF!)+1)-FIND(" ",Sheet1!#REF!)-1))</f>
        <v>#REF!</v>
      </c>
      <c r="D53" s="3" t="e">
        <f>VALUE(RIGHT(Sheet1!#REF!,LEN(Sheet1!#REF!)-FIND(" ",Sheet1!#REF!,FIND(" ",Sheet1!#REF!)+1)))</f>
        <v>#REF!</v>
      </c>
      <c r="E53" s="3">
        <f>VALUE(LEFT(Sheet1!C53,FIND(" ",Sheet1!C53)-1))</f>
        <v>72.0016087516087</v>
      </c>
      <c r="F53" s="2">
        <f>VALUE(MID(Sheet1!C53,FIND(" ",Sheet1!C53)+1,FIND(" ",Sheet1!C53,FIND(" ",Sheet1!C53)+1)-FIND(" ",Sheet1!C53)-1))</f>
        <v>0.63090586408405502</v>
      </c>
      <c r="G53" s="2">
        <f>VALUE(RIGHT(Sheet1!C53,LEN(Sheet1!C53)-FIND(" ",Sheet1!C53,FIND(" ",Sheet1!C53)+1)))</f>
        <v>4.9702873833521899</v>
      </c>
      <c r="H53" s="2">
        <f>VALUE(LEFT(Sheet1!D53,FIND(" ",Sheet1!D53)-1))</f>
        <v>85.105263157894697</v>
      </c>
      <c r="I53" s="2">
        <f>VALUE(MID(Sheet1!D53,FIND(" ",Sheet1!D53)+1,FIND(" ",Sheet1!D53,FIND(" ",Sheet1!D53)+1)-FIND(" ",Sheet1!D53)-1))</f>
        <v>1.33937279970784</v>
      </c>
      <c r="J53" s="3">
        <f>VALUE(RIGHT(Sheet1!D53,LEN(Sheet1!D53)-FIND(" ",Sheet1!D53,FIND(" ",Sheet1!D53)+1)))</f>
        <v>7.6860906313454302</v>
      </c>
      <c r="K53" s="2" t="e">
        <f>VALUE(LEFT(Sheet1!E53,FIND(" ",Sheet1!E53)-1))</f>
        <v>#VALUE!</v>
      </c>
      <c r="L53" s="2" t="e">
        <f>VALUE(MID(Sheet1!E53,FIND(" ",Sheet1!E53)+1,FIND(" ",Sheet1!E53,FIND(" ",Sheet1!E53)+1)-FIND(" ",Sheet1!E53)-1))</f>
        <v>#VALUE!</v>
      </c>
      <c r="M53" s="3" t="e">
        <f>VALUE(RIGHT(Sheet1!E53,LEN(Sheet1!E53)-FIND(" ",Sheet1!E53,FIND(" ",Sheet1!E53)+1)))</f>
        <v>#VALUE!</v>
      </c>
      <c r="N53" s="3" t="e">
        <f>VALUE(LEFT(Sheet1!F53,FIND(" ",Sheet1!F53)-1))</f>
        <v>#VALUE!</v>
      </c>
      <c r="O53" s="2" t="e">
        <f>VALUE(MID(Sheet1!F53,FIND(" ",Sheet1!F53)+1,FIND(" ",Sheet1!F53,FIND(" ",Sheet1!F53)+1)-FIND(" ",Sheet1!F53)-1))</f>
        <v>#VALUE!</v>
      </c>
      <c r="P53" s="2" t="e">
        <f>VALUE(RIGHT(Sheet1!F53,LEN(Sheet1!F53)-FIND(" ",Sheet1!F53,FIND(" ",Sheet1!F53)+1)))</f>
        <v>#VALUE!</v>
      </c>
      <c r="Q53" s="2" t="e">
        <f>VALUE(LEFT(Sheet1!G53,FIND(" ",Sheet1!G53)-1))</f>
        <v>#VALUE!</v>
      </c>
      <c r="R53" s="2" t="e">
        <f>VALUE(MID(Sheet1!G53,FIND(" ",Sheet1!G53)+1,FIND(" ",Sheet1!G53,FIND(" ",Sheet1!G53)+1)-FIND(" ",Sheet1!G53)-1))</f>
        <v>#VALUE!</v>
      </c>
      <c r="S53" s="3" t="e">
        <f>VALUE(RIGHT(Sheet1!G53,LEN(Sheet1!G53)-FIND(" ",Sheet1!G53,FIND(" ",Sheet1!G53)+1)))</f>
        <v>#VALUE!</v>
      </c>
      <c r="T53" s="3">
        <f>VALUE(LEFT(Sheet1!H53,FIND(" ",Sheet1!H53)-1))</f>
        <v>72.28</v>
      </c>
      <c r="U53" s="2">
        <f>VALUE(MID(Sheet1!H53,FIND(" ",Sheet1!H53)+1,FIND(" ",Sheet1!H53,FIND(" ",Sheet1!H53)+1)-FIND(" ",Sheet1!H53)-1))</f>
        <v>0.93252345814998105</v>
      </c>
      <c r="V53" s="2">
        <f>VALUE(RIGHT(Sheet1!H53,LEN(Sheet1!H53)-FIND(" ",Sheet1!H53,FIND(" ",Sheet1!H53)+1)))</f>
        <v>5.5101361144712202</v>
      </c>
      <c r="W53" s="2">
        <f>VALUE(LEFT(Sheet1!I53,FIND(" ",Sheet1!I53)-1))</f>
        <v>97.133333333333297</v>
      </c>
      <c r="X53" s="2">
        <f>VALUE(MID(Sheet1!I53,FIND(" ",Sheet1!I53)+1,FIND(" ",Sheet1!I53,FIND(" ",Sheet1!I53)+1)-FIND(" ",Sheet1!I53)-1))</f>
        <v>0.58118652580541896</v>
      </c>
      <c r="Y53" s="3">
        <f>VALUE(RIGHT(Sheet1!I53,LEN(Sheet1!I53)-FIND(" ",Sheet1!I53,FIND(" ",Sheet1!I53)+1)))</f>
        <v>3.5907288025320598</v>
      </c>
      <c r="Z53" s="3" t="e">
        <f>VALUE(LEFT(Sheet1!J53,FIND(" ",Sheet1!J53)-1))</f>
        <v>#VALUE!</v>
      </c>
      <c r="AA53" s="2" t="e">
        <f>VALUE(MID(Sheet1!J53,FIND(" ",Sheet1!J53)+1,FIND(" ",Sheet1!J53,FIND(" ",Sheet1!J53)+1)-FIND(" ",Sheet1!J53)-1))</f>
        <v>#VALUE!</v>
      </c>
      <c r="AB53" s="2" t="e">
        <f>VALUE(RIGHT(Sheet1!J53,LEN(Sheet1!J53)-FIND(" ",Sheet1!J53,FIND(" ",Sheet1!J53)+1)))</f>
        <v>#VALUE!</v>
      </c>
      <c r="AC53" s="3">
        <f>VALUE(LEFT(Sheet1!K53,FIND(" ",Sheet1!K53)-1))</f>
        <v>85.776829268292602</v>
      </c>
      <c r="AD53" s="2">
        <f>VALUE(MID(Sheet1!K53,FIND(" ",Sheet1!K53)+1,FIND(" ",Sheet1!K53,FIND(" ",Sheet1!K53)+1)-FIND(" ",Sheet1!K53)-1))</f>
        <v>0.69373631686320003</v>
      </c>
      <c r="AE53" s="1"/>
      <c r="AF53" s="1"/>
    </row>
    <row r="54" spans="1:32" ht="15.75" x14ac:dyDescent="0.25">
      <c r="A54" t="s">
        <v>2</v>
      </c>
      <c r="B54" s="2" t="e">
        <f>VALUE(LEFT(Sheet1!#REF!,FIND(" ",Sheet1!#REF!)-1))</f>
        <v>#REF!</v>
      </c>
      <c r="C54" s="2" t="e">
        <f>VALUE(MID(Sheet1!#REF!,FIND(" ",Sheet1!#REF!)+1,FIND(" ",Sheet1!#REF!,FIND(" ",Sheet1!#REF!)+1)-FIND(" ",Sheet1!#REF!)-1))</f>
        <v>#REF!</v>
      </c>
      <c r="D54" s="3" t="e">
        <f>VALUE(RIGHT(Sheet1!#REF!,LEN(Sheet1!#REF!)-FIND(" ",Sheet1!#REF!,FIND(" ",Sheet1!#REF!)+1)))</f>
        <v>#REF!</v>
      </c>
      <c r="E54" s="3">
        <f>VALUE(LEFT(Sheet1!C54,FIND(" ",Sheet1!C54)-1))</f>
        <v>72</v>
      </c>
      <c r="F54" s="2">
        <f>VALUE(MID(Sheet1!C54,FIND(" ",Sheet1!C54)+1,FIND(" ",Sheet1!C54,FIND(" ",Sheet1!C54)+1)-FIND(" ",Sheet1!C54)-1))</f>
        <v>0.40019215256090102</v>
      </c>
      <c r="G54" s="2">
        <f>VALUE(RIGHT(Sheet1!C54,LEN(Sheet1!C54)-FIND(" ",Sheet1!C54,FIND(" ",Sheet1!C54)+1)))</f>
        <v>4.56084172597504</v>
      </c>
      <c r="H54" s="2">
        <f>VALUE(LEFT(Sheet1!D54,FIND(" ",Sheet1!D54)-1))</f>
        <v>84.596491228070093</v>
      </c>
      <c r="I54" s="2">
        <f>VALUE(MID(Sheet1!D54,FIND(" ",Sheet1!D54)+1,FIND(" ",Sheet1!D54,FIND(" ",Sheet1!D54)+1)-FIND(" ",Sheet1!D54)-1))</f>
        <v>1.2824762733651101</v>
      </c>
      <c r="J54" s="3">
        <f>VALUE(RIGHT(Sheet1!D54,LEN(Sheet1!D54)-FIND(" ",Sheet1!D54,FIND(" ",Sheet1!D54)+1)))</f>
        <v>6.5753570450192704</v>
      </c>
      <c r="K54" s="2" t="e">
        <f>VALUE(LEFT(Sheet1!E54,FIND(" ",Sheet1!E54)-1))</f>
        <v>#VALUE!</v>
      </c>
      <c r="L54" s="2" t="e">
        <f>VALUE(MID(Sheet1!E54,FIND(" ",Sheet1!E54)+1,FIND(" ",Sheet1!E54,FIND(" ",Sheet1!E54)+1)-FIND(" ",Sheet1!E54)-1))</f>
        <v>#VALUE!</v>
      </c>
      <c r="M54" s="3" t="e">
        <f>VALUE(RIGHT(Sheet1!E54,LEN(Sheet1!E54)-FIND(" ",Sheet1!E54,FIND(" ",Sheet1!E54)+1)))</f>
        <v>#VALUE!</v>
      </c>
      <c r="N54" s="3" t="e">
        <f>VALUE(LEFT(Sheet1!F54,FIND(" ",Sheet1!F54)-1))</f>
        <v>#VALUE!</v>
      </c>
      <c r="O54" s="2" t="e">
        <f>VALUE(MID(Sheet1!F54,FIND(" ",Sheet1!F54)+1,FIND(" ",Sheet1!F54,FIND(" ",Sheet1!F54)+1)-FIND(" ",Sheet1!F54)-1))</f>
        <v>#VALUE!</v>
      </c>
      <c r="P54" s="2" t="e">
        <f>VALUE(RIGHT(Sheet1!F54,LEN(Sheet1!F54)-FIND(" ",Sheet1!F54,FIND(" ",Sheet1!F54)+1)))</f>
        <v>#VALUE!</v>
      </c>
      <c r="Q54" s="2" t="e">
        <f>VALUE(LEFT(Sheet1!G54,FIND(" ",Sheet1!G54)-1))</f>
        <v>#VALUE!</v>
      </c>
      <c r="R54" s="2" t="e">
        <f>VALUE(MID(Sheet1!G54,FIND(" ",Sheet1!G54)+1,FIND(" ",Sheet1!G54,FIND(" ",Sheet1!G54)+1)-FIND(" ",Sheet1!G54)-1))</f>
        <v>#VALUE!</v>
      </c>
      <c r="S54" s="3" t="e">
        <f>VALUE(RIGHT(Sheet1!G54,LEN(Sheet1!G54)-FIND(" ",Sheet1!G54,FIND(" ",Sheet1!G54)+1)))</f>
        <v>#VALUE!</v>
      </c>
      <c r="T54" s="3">
        <f>VALUE(LEFT(Sheet1!H54,FIND(" ",Sheet1!H54)-1))</f>
        <v>71.78</v>
      </c>
      <c r="U54" s="2">
        <f>VALUE(MID(Sheet1!H54,FIND(" ",Sheet1!H54)+1,FIND(" ",Sheet1!H54,FIND(" ",Sheet1!H54)+1)-FIND(" ",Sheet1!H54)-1))</f>
        <v>0.342928563989645</v>
      </c>
      <c r="V54" s="2">
        <f>VALUE(RIGHT(Sheet1!H54,LEN(Sheet1!H54)-FIND(" ",Sheet1!H54,FIND(" ",Sheet1!H54)+1)))</f>
        <v>3.7751291368640598</v>
      </c>
      <c r="W54" s="2">
        <f>VALUE(LEFT(Sheet1!I54,FIND(" ",Sheet1!I54)-1))</f>
        <v>77.2</v>
      </c>
      <c r="X54" s="2">
        <f>VALUE(MID(Sheet1!I54,FIND(" ",Sheet1!I54)+1,FIND(" ",Sheet1!I54,FIND(" ",Sheet1!I54)+1)-FIND(" ",Sheet1!I54)-1))</f>
        <v>2.8952067667477901</v>
      </c>
      <c r="Y54" s="3">
        <f>VALUE(RIGHT(Sheet1!I54,LEN(Sheet1!I54)-FIND(" ",Sheet1!I54,FIND(" ",Sheet1!I54)+1)))</f>
        <v>10.3571767925005</v>
      </c>
      <c r="Z54" s="3" t="e">
        <f>VALUE(LEFT(Sheet1!J54,FIND(" ",Sheet1!J54)-1))</f>
        <v>#VALUE!</v>
      </c>
      <c r="AA54" s="2" t="e">
        <f>VALUE(MID(Sheet1!J54,FIND(" ",Sheet1!J54)+1,FIND(" ",Sheet1!J54,FIND(" ",Sheet1!J54)+1)-FIND(" ",Sheet1!J54)-1))</f>
        <v>#VALUE!</v>
      </c>
      <c r="AB54" s="2" t="e">
        <f>VALUE(RIGHT(Sheet1!J54,LEN(Sheet1!J54)-FIND(" ",Sheet1!J54,FIND(" ",Sheet1!J54)+1)))</f>
        <v>#VALUE!</v>
      </c>
      <c r="AC54" s="3">
        <f>VALUE(LEFT(Sheet1!K54,FIND(" ",Sheet1!K54)-1))</f>
        <v>85.028048780487794</v>
      </c>
      <c r="AD54" s="2">
        <f>VALUE(MID(Sheet1!K54,FIND(" ",Sheet1!K54)+1,FIND(" ",Sheet1!K54,FIND(" ",Sheet1!K54)+1)-FIND(" ",Sheet1!K54)-1))</f>
        <v>1.88515680537315</v>
      </c>
      <c r="AE54" s="1"/>
      <c r="AF54" s="1"/>
    </row>
    <row r="55" spans="1:32" ht="15.75" x14ac:dyDescent="0.25">
      <c r="A55" t="s">
        <v>3</v>
      </c>
      <c r="B55" s="2" t="e">
        <f>VALUE(LEFT(Sheet1!#REF!,FIND(" ",Sheet1!#REF!)-1))</f>
        <v>#REF!</v>
      </c>
      <c r="C55" s="2" t="e">
        <f>VALUE(MID(Sheet1!#REF!,FIND(" ",Sheet1!#REF!)+1,FIND(" ",Sheet1!#REF!,FIND(" ",Sheet1!#REF!)+1)-FIND(" ",Sheet1!#REF!)-1))</f>
        <v>#REF!</v>
      </c>
      <c r="D55" s="3" t="e">
        <f>VALUE(RIGHT(Sheet1!#REF!,LEN(Sheet1!#REF!)-FIND(" ",Sheet1!#REF!,FIND(" ",Sheet1!#REF!)+1)))</f>
        <v>#REF!</v>
      </c>
      <c r="E55" s="3">
        <f>VALUE(LEFT(Sheet1!C55,FIND(" ",Sheet1!C55)-1))</f>
        <v>69.326898326898302</v>
      </c>
      <c r="F55" s="2">
        <f>VALUE(MID(Sheet1!C55,FIND(" ",Sheet1!C55)+1,FIND(" ",Sheet1!C55,FIND(" ",Sheet1!C55)+1)-FIND(" ",Sheet1!C55)-1))</f>
        <v>0.71106573606143497</v>
      </c>
      <c r="G55" s="2">
        <f>VALUE(RIGHT(Sheet1!C55,LEN(Sheet1!C55)-FIND(" ",Sheet1!C55,FIND(" ",Sheet1!C55)+1)))</f>
        <v>4.4887104866145497</v>
      </c>
      <c r="H55" s="2">
        <f>VALUE(LEFT(Sheet1!D55,FIND(" ",Sheet1!D55)-1))</f>
        <v>83.473684210526301</v>
      </c>
      <c r="I55" s="2">
        <f>VALUE(MID(Sheet1!D55,FIND(" ",Sheet1!D55)+1,FIND(" ",Sheet1!D55,FIND(" ",Sheet1!D55)+1)-FIND(" ",Sheet1!D55)-1))</f>
        <v>2.4990268616588001</v>
      </c>
      <c r="J55" s="3">
        <f>VALUE(RIGHT(Sheet1!D55,LEN(Sheet1!D55)-FIND(" ",Sheet1!D55,FIND(" ",Sheet1!D55)+1)))</f>
        <v>9.9083105437368797</v>
      </c>
      <c r="K55" s="2" t="e">
        <f>VALUE(LEFT(Sheet1!E55,FIND(" ",Sheet1!E55)-1))</f>
        <v>#VALUE!</v>
      </c>
      <c r="L55" s="2" t="e">
        <f>VALUE(MID(Sheet1!E55,FIND(" ",Sheet1!E55)+1,FIND(" ",Sheet1!E55,FIND(" ",Sheet1!E55)+1)-FIND(" ",Sheet1!E55)-1))</f>
        <v>#VALUE!</v>
      </c>
      <c r="M55" s="3" t="e">
        <f>VALUE(RIGHT(Sheet1!E55,LEN(Sheet1!E55)-FIND(" ",Sheet1!E55,FIND(" ",Sheet1!E55)+1)))</f>
        <v>#VALUE!</v>
      </c>
      <c r="N55" s="3" t="e">
        <f>VALUE(LEFT(Sheet1!F55,FIND(" ",Sheet1!F55)-1))</f>
        <v>#VALUE!</v>
      </c>
      <c r="O55" s="2" t="e">
        <f>VALUE(MID(Sheet1!F55,FIND(" ",Sheet1!F55)+1,FIND(" ",Sheet1!F55,FIND(" ",Sheet1!F55)+1)-FIND(" ",Sheet1!F55)-1))</f>
        <v>#VALUE!</v>
      </c>
      <c r="P55" s="2" t="e">
        <f>VALUE(RIGHT(Sheet1!F55,LEN(Sheet1!F55)-FIND(" ",Sheet1!F55,FIND(" ",Sheet1!F55)+1)))</f>
        <v>#VALUE!</v>
      </c>
      <c r="Q55" s="2" t="e">
        <f>VALUE(LEFT(Sheet1!G55,FIND(" ",Sheet1!G55)-1))</f>
        <v>#VALUE!</v>
      </c>
      <c r="R55" s="2" t="e">
        <f>VALUE(MID(Sheet1!G55,FIND(" ",Sheet1!G55)+1,FIND(" ",Sheet1!G55,FIND(" ",Sheet1!G55)+1)-FIND(" ",Sheet1!G55)-1))</f>
        <v>#VALUE!</v>
      </c>
      <c r="S55" s="3" t="e">
        <f>VALUE(RIGHT(Sheet1!G55,LEN(Sheet1!G55)-FIND(" ",Sheet1!G55,FIND(" ",Sheet1!G55)+1)))</f>
        <v>#VALUE!</v>
      </c>
      <c r="T55" s="3">
        <f>VALUE(LEFT(Sheet1!H55,FIND(" ",Sheet1!H55)-1))</f>
        <v>70.62</v>
      </c>
      <c r="U55" s="2">
        <f>VALUE(MID(Sheet1!H55,FIND(" ",Sheet1!H55)+1,FIND(" ",Sheet1!H55,FIND(" ",Sheet1!H55)+1)-FIND(" ",Sheet1!H55)-1))</f>
        <v>0.77562877718661205</v>
      </c>
      <c r="V55" s="2">
        <f>VALUE(RIGHT(Sheet1!H55,LEN(Sheet1!H55)-FIND(" ",Sheet1!H55,FIND(" ",Sheet1!H55)+1)))</f>
        <v>4.1467577696315896</v>
      </c>
      <c r="W55" s="2">
        <f>VALUE(LEFT(Sheet1!I55,FIND(" ",Sheet1!I55)-1))</f>
        <v>55.3333333333333</v>
      </c>
      <c r="X55" s="2">
        <f>VALUE(MID(Sheet1!I55,FIND(" ",Sheet1!I55)+1,FIND(" ",Sheet1!I55,FIND(" ",Sheet1!I55)+1)-FIND(" ",Sheet1!I55)-1))</f>
        <v>1.4452988925785799</v>
      </c>
      <c r="Y55" s="3">
        <f>VALUE(RIGHT(Sheet1!I55,LEN(Sheet1!I55)-FIND(" ",Sheet1!I55,FIND(" ",Sheet1!I55)+1)))</f>
        <v>10.088497300281</v>
      </c>
      <c r="Z55" s="3" t="e">
        <f>VALUE(LEFT(Sheet1!J55,FIND(" ",Sheet1!J55)-1))</f>
        <v>#VALUE!</v>
      </c>
      <c r="AA55" s="2" t="e">
        <f>VALUE(MID(Sheet1!J55,FIND(" ",Sheet1!J55)+1,FIND(" ",Sheet1!J55,FIND(" ",Sheet1!J55)+1)-FIND(" ",Sheet1!J55)-1))</f>
        <v>#VALUE!</v>
      </c>
      <c r="AB55" s="2" t="e">
        <f>VALUE(RIGHT(Sheet1!J55,LEN(Sheet1!J55)-FIND(" ",Sheet1!J55,FIND(" ",Sheet1!J55)+1)))</f>
        <v>#VALUE!</v>
      </c>
      <c r="AC55" s="3">
        <f>VALUE(LEFT(Sheet1!K55,FIND(" ",Sheet1!K55)-1))</f>
        <v>82.108536585365798</v>
      </c>
      <c r="AD55" s="2">
        <f>VALUE(MID(Sheet1!K55,FIND(" ",Sheet1!K55)+1,FIND(" ",Sheet1!K55,FIND(" ",Sheet1!K55)+1)-FIND(" ",Sheet1!K55)-1))</f>
        <v>0.68515967734698502</v>
      </c>
      <c r="AE55" s="1"/>
      <c r="AF55" s="1"/>
    </row>
    <row r="56" spans="1:32" ht="15.75" x14ac:dyDescent="0.25">
      <c r="A56" t="s">
        <v>4</v>
      </c>
      <c r="B56" s="2" t="e">
        <f>VALUE(LEFT(Sheet1!#REF!,FIND(" ",Sheet1!#REF!)-1))</f>
        <v>#REF!</v>
      </c>
      <c r="C56" s="2" t="e">
        <f>VALUE(MID(Sheet1!#REF!,FIND(" ",Sheet1!#REF!)+1,FIND(" ",Sheet1!#REF!,FIND(" ",Sheet1!#REF!)+1)-FIND(" ",Sheet1!#REF!)-1))</f>
        <v>#REF!</v>
      </c>
      <c r="D56" s="3" t="e">
        <f>VALUE(RIGHT(Sheet1!#REF!,LEN(Sheet1!#REF!)-FIND(" ",Sheet1!#REF!,FIND(" ",Sheet1!#REF!)+1)))</f>
        <v>#REF!</v>
      </c>
      <c r="E56" s="3">
        <f>VALUE(LEFT(Sheet1!C56,FIND(" ",Sheet1!C56)-1))</f>
        <v>66.126447876447799</v>
      </c>
      <c r="F56" s="2">
        <f>VALUE(MID(Sheet1!C56,FIND(" ",Sheet1!C56)+1,FIND(" ",Sheet1!C56,FIND(" ",Sheet1!C56)+1)-FIND(" ",Sheet1!C56)-1))</f>
        <v>0.51532851783796596</v>
      </c>
      <c r="G56" s="2">
        <f>VALUE(RIGHT(Sheet1!C56,LEN(Sheet1!C56)-FIND(" ",Sheet1!C56,FIND(" ",Sheet1!C56)+1)))</f>
        <v>3.9887011054268502</v>
      </c>
      <c r="H56" s="2">
        <f>VALUE(LEFT(Sheet1!D56,FIND(" ",Sheet1!D56)-1))</f>
        <v>83.426900584795305</v>
      </c>
      <c r="I56" s="2">
        <f>VALUE(MID(Sheet1!D56,FIND(" ",Sheet1!D56)+1,FIND(" ",Sheet1!D56,FIND(" ",Sheet1!D56)+1)-FIND(" ",Sheet1!D56)-1))</f>
        <v>1.23118513332871</v>
      </c>
      <c r="J56" s="3">
        <f>VALUE(RIGHT(Sheet1!D56,LEN(Sheet1!D56)-FIND(" ",Sheet1!D56,FIND(" ",Sheet1!D56)+1)))</f>
        <v>8.2593804868860197</v>
      </c>
      <c r="K56" s="2" t="e">
        <f>VALUE(LEFT(Sheet1!E56,FIND(" ",Sheet1!E56)-1))</f>
        <v>#VALUE!</v>
      </c>
      <c r="L56" s="2" t="e">
        <f>VALUE(MID(Sheet1!E56,FIND(" ",Sheet1!E56)+1,FIND(" ",Sheet1!E56,FIND(" ",Sheet1!E56)+1)-FIND(" ",Sheet1!E56)-1))</f>
        <v>#VALUE!</v>
      </c>
      <c r="M56" s="3" t="e">
        <f>VALUE(RIGHT(Sheet1!E56,LEN(Sheet1!E56)-FIND(" ",Sheet1!E56,FIND(" ",Sheet1!E56)+1)))</f>
        <v>#VALUE!</v>
      </c>
      <c r="N56" s="3" t="e">
        <f>VALUE(LEFT(Sheet1!F56,FIND(" ",Sheet1!F56)-1))</f>
        <v>#VALUE!</v>
      </c>
      <c r="O56" s="2" t="e">
        <f>VALUE(MID(Sheet1!F56,FIND(" ",Sheet1!F56)+1,FIND(" ",Sheet1!F56,FIND(" ",Sheet1!F56)+1)-FIND(" ",Sheet1!F56)-1))</f>
        <v>#VALUE!</v>
      </c>
      <c r="P56" s="2" t="e">
        <f>VALUE(RIGHT(Sheet1!F56,LEN(Sheet1!F56)-FIND(" ",Sheet1!F56,FIND(" ",Sheet1!F56)+1)))</f>
        <v>#VALUE!</v>
      </c>
      <c r="Q56" s="2" t="e">
        <f>VALUE(LEFT(Sheet1!G56,FIND(" ",Sheet1!G56)-1))</f>
        <v>#VALUE!</v>
      </c>
      <c r="R56" s="2" t="e">
        <f>VALUE(MID(Sheet1!G56,FIND(" ",Sheet1!G56)+1,FIND(" ",Sheet1!G56,FIND(" ",Sheet1!G56)+1)-FIND(" ",Sheet1!G56)-1))</f>
        <v>#VALUE!</v>
      </c>
      <c r="S56" s="3" t="e">
        <f>VALUE(RIGHT(Sheet1!G56,LEN(Sheet1!G56)-FIND(" ",Sheet1!G56,FIND(" ",Sheet1!G56)+1)))</f>
        <v>#VALUE!</v>
      </c>
      <c r="T56" s="3">
        <f>VALUE(LEFT(Sheet1!H56,FIND(" ",Sheet1!H56)-1))</f>
        <v>72.239999999999995</v>
      </c>
      <c r="U56" s="2">
        <f>VALUE(MID(Sheet1!H56,FIND(" ",Sheet1!H56)+1,FIND(" ",Sheet1!H56,FIND(" ",Sheet1!H56)+1)-FIND(" ",Sheet1!H56)-1))</f>
        <v>0.531413210223455</v>
      </c>
      <c r="V56" s="2">
        <f>VALUE(RIGHT(Sheet1!H56,LEN(Sheet1!H56)-FIND(" ",Sheet1!H56,FIND(" ",Sheet1!H56)+1)))</f>
        <v>3.8964599317842299</v>
      </c>
      <c r="W56" s="2">
        <f>VALUE(LEFT(Sheet1!I56,FIND(" ",Sheet1!I56)-1))</f>
        <v>65.6666666666666</v>
      </c>
      <c r="X56" s="2">
        <f>VALUE(MID(Sheet1!I56,FIND(" ",Sheet1!I56)+1,FIND(" ",Sheet1!I56,FIND(" ",Sheet1!I56)+1)-FIND(" ",Sheet1!I56)-1))</f>
        <v>1.3498971154210899</v>
      </c>
      <c r="Y56" s="3">
        <f>VALUE(RIGHT(Sheet1!I56,LEN(Sheet1!I56)-FIND(" ",Sheet1!I56,FIND(" ",Sheet1!I56)+1)))</f>
        <v>7.8102496759066504</v>
      </c>
      <c r="Z56" s="3" t="e">
        <f>VALUE(LEFT(Sheet1!J56,FIND(" ",Sheet1!J56)-1))</f>
        <v>#VALUE!</v>
      </c>
      <c r="AA56" s="2" t="e">
        <f>VALUE(MID(Sheet1!J56,FIND(" ",Sheet1!J56)+1,FIND(" ",Sheet1!J56,FIND(" ",Sheet1!J56)+1)-FIND(" ",Sheet1!J56)-1))</f>
        <v>#VALUE!</v>
      </c>
      <c r="AB56" s="2" t="e">
        <f>VALUE(RIGHT(Sheet1!J56,LEN(Sheet1!J56)-FIND(" ",Sheet1!J56,FIND(" ",Sheet1!J56)+1)))</f>
        <v>#VALUE!</v>
      </c>
      <c r="AC56" s="3">
        <f>VALUE(LEFT(Sheet1!K56,FIND(" ",Sheet1!K56)-1))</f>
        <v>80.793902439024393</v>
      </c>
      <c r="AD56" s="2">
        <f>VALUE(MID(Sheet1!K56,FIND(" ",Sheet1!K56)+1,FIND(" ",Sheet1!K56,FIND(" ",Sheet1!K56)+1)-FIND(" ",Sheet1!K56)-1))</f>
        <v>0.89085678869585705</v>
      </c>
      <c r="AE56" s="1"/>
      <c r="AF56" s="1"/>
    </row>
    <row r="57" spans="1:32" ht="15.75" x14ac:dyDescent="0.25">
      <c r="A57" t="s">
        <v>5</v>
      </c>
      <c r="B57" s="2" t="e">
        <f>VALUE(LEFT(Sheet1!#REF!,FIND(" ",Sheet1!#REF!)-1))</f>
        <v>#REF!</v>
      </c>
      <c r="C57" s="2" t="e">
        <f>VALUE(MID(Sheet1!#REF!,FIND(" ",Sheet1!#REF!)+1,FIND(" ",Sheet1!#REF!,FIND(" ",Sheet1!#REF!)+1)-FIND(" ",Sheet1!#REF!)-1))</f>
        <v>#REF!</v>
      </c>
      <c r="D57" s="3" t="e">
        <f>VALUE(RIGHT(Sheet1!#REF!,LEN(Sheet1!#REF!)-FIND(" ",Sheet1!#REF!,FIND(" ",Sheet1!#REF!)+1)))</f>
        <v>#REF!</v>
      </c>
      <c r="E57" s="3">
        <f>VALUE(LEFT(Sheet1!C57,FIND(" ",Sheet1!C57)-1))</f>
        <v>72.434523809523796</v>
      </c>
      <c r="F57" s="2">
        <f>VALUE(MID(Sheet1!C57,FIND(" ",Sheet1!C57)+1,FIND(" ",Sheet1!C57,FIND(" ",Sheet1!C57)+1)-FIND(" ",Sheet1!C57)-1))</f>
        <v>0.61523289029684303</v>
      </c>
      <c r="G57" s="2">
        <f>VALUE(RIGHT(Sheet1!C57,LEN(Sheet1!C57)-FIND(" ",Sheet1!C57,FIND(" ",Sheet1!C57)+1)))</f>
        <v>4.40018045865106</v>
      </c>
      <c r="H57" s="2">
        <f>VALUE(LEFT(Sheet1!D57,FIND(" ",Sheet1!D57)-1))</f>
        <v>85.099415204678294</v>
      </c>
      <c r="I57" s="2">
        <f>VALUE(MID(Sheet1!D57,FIND(" ",Sheet1!D57)+1,FIND(" ",Sheet1!D57,FIND(" ",Sheet1!D57)+1)-FIND(" ",Sheet1!D57)-1))</f>
        <v>1.8049819151725801</v>
      </c>
      <c r="J57" s="3">
        <f>VALUE(RIGHT(Sheet1!D57,LEN(Sheet1!D57)-FIND(" ",Sheet1!D57,FIND(" ",Sheet1!D57)+1)))</f>
        <v>8.4277426317552209</v>
      </c>
      <c r="K57" s="2" t="e">
        <f>VALUE(LEFT(Sheet1!E57,FIND(" ",Sheet1!E57)-1))</f>
        <v>#VALUE!</v>
      </c>
      <c r="L57" s="2" t="e">
        <f>VALUE(MID(Sheet1!E57,FIND(" ",Sheet1!E57)+1,FIND(" ",Sheet1!E57,FIND(" ",Sheet1!E57)+1)-FIND(" ",Sheet1!E57)-1))</f>
        <v>#VALUE!</v>
      </c>
      <c r="M57" s="3" t="e">
        <f>VALUE(RIGHT(Sheet1!E57,LEN(Sheet1!E57)-FIND(" ",Sheet1!E57,FIND(" ",Sheet1!E57)+1)))</f>
        <v>#VALUE!</v>
      </c>
      <c r="N57" s="3" t="e">
        <f>VALUE(LEFT(Sheet1!F57,FIND(" ",Sheet1!F57)-1))</f>
        <v>#VALUE!</v>
      </c>
      <c r="O57" s="2" t="e">
        <f>VALUE(MID(Sheet1!F57,FIND(" ",Sheet1!F57)+1,FIND(" ",Sheet1!F57,FIND(" ",Sheet1!F57)+1)-FIND(" ",Sheet1!F57)-1))</f>
        <v>#VALUE!</v>
      </c>
      <c r="P57" s="2" t="e">
        <f>VALUE(RIGHT(Sheet1!F57,LEN(Sheet1!F57)-FIND(" ",Sheet1!F57,FIND(" ",Sheet1!F57)+1)))</f>
        <v>#VALUE!</v>
      </c>
      <c r="Q57" s="2" t="e">
        <f>VALUE(LEFT(Sheet1!G57,FIND(" ",Sheet1!G57)-1))</f>
        <v>#VALUE!</v>
      </c>
      <c r="R57" s="2" t="e">
        <f>VALUE(MID(Sheet1!G57,FIND(" ",Sheet1!G57)+1,FIND(" ",Sheet1!G57,FIND(" ",Sheet1!G57)+1)-FIND(" ",Sheet1!G57)-1))</f>
        <v>#VALUE!</v>
      </c>
      <c r="S57" s="3" t="e">
        <f>VALUE(RIGHT(Sheet1!G57,LEN(Sheet1!G57)-FIND(" ",Sheet1!G57,FIND(" ",Sheet1!G57)+1)))</f>
        <v>#VALUE!</v>
      </c>
      <c r="T57" s="3">
        <f>VALUE(LEFT(Sheet1!H57,FIND(" ",Sheet1!H57)-1))</f>
        <v>72.3599999999999</v>
      </c>
      <c r="U57" s="2">
        <f>VALUE(MID(Sheet1!H57,FIND(" ",Sheet1!H57)+1,FIND(" ",Sheet1!H57,FIND(" ",Sheet1!H57)+1)-FIND(" ",Sheet1!H57)-1))</f>
        <v>0.68876701430889797</v>
      </c>
      <c r="V57" s="2">
        <f>VALUE(RIGHT(Sheet1!H57,LEN(Sheet1!H57)-FIND(" ",Sheet1!H57,FIND(" ",Sheet1!H57)+1)))</f>
        <v>4.1364719266543997</v>
      </c>
      <c r="W57" s="2">
        <f>VALUE(LEFT(Sheet1!I57,FIND(" ",Sheet1!I57)-1))</f>
        <v>96.866666666666603</v>
      </c>
      <c r="X57" s="2">
        <f>VALUE(MID(Sheet1!I57,FIND(" ",Sheet1!I57)+1,FIND(" ",Sheet1!I57,FIND(" ",Sheet1!I57)+1)-FIND(" ",Sheet1!I57)-1))</f>
        <v>0.858939915115004</v>
      </c>
      <c r="Y57" s="3">
        <f>VALUE(RIGHT(Sheet1!I57,LEN(Sheet1!I57)-FIND(" ",Sheet1!I57,FIND(" ",Sheet1!I57)+1)))</f>
        <v>4.6861498055439901</v>
      </c>
      <c r="Z57" s="3" t="e">
        <f>VALUE(LEFT(Sheet1!J57,FIND(" ",Sheet1!J57)-1))</f>
        <v>#VALUE!</v>
      </c>
      <c r="AA57" s="2" t="e">
        <f>VALUE(MID(Sheet1!J57,FIND(" ",Sheet1!J57)+1,FIND(" ",Sheet1!J57,FIND(" ",Sheet1!J57)+1)-FIND(" ",Sheet1!J57)-1))</f>
        <v>#VALUE!</v>
      </c>
      <c r="AB57" s="2" t="e">
        <f>VALUE(RIGHT(Sheet1!J57,LEN(Sheet1!J57)-FIND(" ",Sheet1!J57,FIND(" ",Sheet1!J57)+1)))</f>
        <v>#VALUE!</v>
      </c>
      <c r="AC57" s="3">
        <f>VALUE(LEFT(Sheet1!K57,FIND(" ",Sheet1!K57)-1))</f>
        <v>85.090243902438999</v>
      </c>
      <c r="AD57" s="2">
        <f>VALUE(MID(Sheet1!K57,FIND(" ",Sheet1!K57)+1,FIND(" ",Sheet1!K57,FIND(" ",Sheet1!K57)+1)-FIND(" ",Sheet1!K57)-1))</f>
        <v>0.88165249635599696</v>
      </c>
      <c r="AE57" s="1"/>
      <c r="AF57" s="1"/>
    </row>
    <row r="58" spans="1:32" ht="15.75" x14ac:dyDescent="0.25">
      <c r="A58" t="s">
        <v>6</v>
      </c>
      <c r="B58" s="2" t="e">
        <f>VALUE(LEFT(Sheet1!#REF!,FIND(" ",Sheet1!#REF!)-1))</f>
        <v>#REF!</v>
      </c>
      <c r="C58" s="2" t="e">
        <f>VALUE(MID(Sheet1!#REF!,FIND(" ",Sheet1!#REF!)+1,FIND(" ",Sheet1!#REF!,FIND(" ",Sheet1!#REF!)+1)-FIND(" ",Sheet1!#REF!)-1))</f>
        <v>#REF!</v>
      </c>
      <c r="D58" s="3" t="e">
        <f>VALUE(RIGHT(Sheet1!#REF!,LEN(Sheet1!#REF!)-FIND(" ",Sheet1!#REF!,FIND(" ",Sheet1!#REF!)+1)))</f>
        <v>#REF!</v>
      </c>
      <c r="E58" s="3">
        <f>VALUE(LEFT(Sheet1!C58,FIND(" ",Sheet1!C58)-1))</f>
        <v>72.415701415701406</v>
      </c>
      <c r="F58" s="2">
        <f>VALUE(MID(Sheet1!C58,FIND(" ",Sheet1!C58)+1,FIND(" ",Sheet1!C58,FIND(" ",Sheet1!C58)+1)-FIND(" ",Sheet1!C58)-1))</f>
        <v>0.82304955524461798</v>
      </c>
      <c r="G58" s="2">
        <f>VALUE(RIGHT(Sheet1!C58,LEN(Sheet1!C58)-FIND(" ",Sheet1!C58,FIND(" ",Sheet1!C58)+1)))</f>
        <v>4.0914772892122997</v>
      </c>
      <c r="H58" s="2">
        <f>VALUE(LEFT(Sheet1!D58,FIND(" ",Sheet1!D58)-1))</f>
        <v>84.491228070175396</v>
      </c>
      <c r="I58" s="2">
        <f>VALUE(MID(Sheet1!D58,FIND(" ",Sheet1!D58)+1,FIND(" ",Sheet1!D58,FIND(" ",Sheet1!D58)+1)-FIND(" ",Sheet1!D58)-1))</f>
        <v>1.2217324629414901</v>
      </c>
      <c r="J58" s="3">
        <f>VALUE(RIGHT(Sheet1!D58,LEN(Sheet1!D58)-FIND(" ",Sheet1!D58,FIND(" ",Sheet1!D58)+1)))</f>
        <v>8.5065027821731505</v>
      </c>
      <c r="K58" s="2" t="e">
        <f>VALUE(LEFT(Sheet1!E58,FIND(" ",Sheet1!E58)-1))</f>
        <v>#VALUE!</v>
      </c>
      <c r="L58" s="2" t="e">
        <f>VALUE(MID(Sheet1!E58,FIND(" ",Sheet1!E58)+1,FIND(" ",Sheet1!E58,FIND(" ",Sheet1!E58)+1)-FIND(" ",Sheet1!E58)-1))</f>
        <v>#VALUE!</v>
      </c>
      <c r="M58" s="3" t="e">
        <f>VALUE(RIGHT(Sheet1!E58,LEN(Sheet1!E58)-FIND(" ",Sheet1!E58,FIND(" ",Sheet1!E58)+1)))</f>
        <v>#VALUE!</v>
      </c>
      <c r="N58" s="3" t="e">
        <f>VALUE(LEFT(Sheet1!F58,FIND(" ",Sheet1!F58)-1))</f>
        <v>#VALUE!</v>
      </c>
      <c r="O58" s="2" t="e">
        <f>VALUE(MID(Sheet1!F58,FIND(" ",Sheet1!F58)+1,FIND(" ",Sheet1!F58,FIND(" ",Sheet1!F58)+1)-FIND(" ",Sheet1!F58)-1))</f>
        <v>#VALUE!</v>
      </c>
      <c r="P58" s="2" t="e">
        <f>VALUE(RIGHT(Sheet1!F58,LEN(Sheet1!F58)-FIND(" ",Sheet1!F58,FIND(" ",Sheet1!F58)+1)))</f>
        <v>#VALUE!</v>
      </c>
      <c r="Q58" s="2" t="e">
        <f>VALUE(LEFT(Sheet1!G58,FIND(" ",Sheet1!G58)-1))</f>
        <v>#VALUE!</v>
      </c>
      <c r="R58" s="2" t="e">
        <f>VALUE(MID(Sheet1!G58,FIND(" ",Sheet1!G58)+1,FIND(" ",Sheet1!G58,FIND(" ",Sheet1!G58)+1)-FIND(" ",Sheet1!G58)-1))</f>
        <v>#VALUE!</v>
      </c>
      <c r="S58" s="3" t="e">
        <f>VALUE(RIGHT(Sheet1!G58,LEN(Sheet1!G58)-FIND(" ",Sheet1!G58,FIND(" ",Sheet1!G58)+1)))</f>
        <v>#VALUE!</v>
      </c>
      <c r="T58" s="3">
        <f>VALUE(LEFT(Sheet1!H58,FIND(" ",Sheet1!H58)-1))</f>
        <v>71.22</v>
      </c>
      <c r="U58" s="2">
        <f>VALUE(MID(Sheet1!H58,FIND(" ",Sheet1!H58)+1,FIND(" ",Sheet1!H58,FIND(" ",Sheet1!H58)+1)-FIND(" ",Sheet1!H58)-1))</f>
        <v>0.57758116312774599</v>
      </c>
      <c r="V58" s="2">
        <f>VALUE(RIGHT(Sheet1!H58,LEN(Sheet1!H58)-FIND(" ",Sheet1!H58,FIND(" ",Sheet1!H58)+1)))</f>
        <v>4.4734326864277199</v>
      </c>
      <c r="W58" s="2">
        <f>VALUE(LEFT(Sheet1!I58,FIND(" ",Sheet1!I58)-1))</f>
        <v>95.799999999999898</v>
      </c>
      <c r="X58" s="2">
        <f>VALUE(MID(Sheet1!I58,FIND(" ",Sheet1!I58)+1,FIND(" ",Sheet1!I58,FIND(" ",Sheet1!I58)+1)-FIND(" ",Sheet1!I58)-1))</f>
        <v>0.45215533220834803</v>
      </c>
      <c r="Y58" s="3">
        <f>VALUE(RIGHT(Sheet1!I58,LEN(Sheet1!I58)-FIND(" ",Sheet1!I58,FIND(" ",Sheet1!I58)+1)))</f>
        <v>4.8446992797397703</v>
      </c>
      <c r="Z58" s="3" t="e">
        <f>VALUE(LEFT(Sheet1!J58,FIND(" ",Sheet1!J58)-1))</f>
        <v>#VALUE!</v>
      </c>
      <c r="AA58" s="2" t="e">
        <f>VALUE(MID(Sheet1!J58,FIND(" ",Sheet1!J58)+1,FIND(" ",Sheet1!J58,FIND(" ",Sheet1!J58)+1)-FIND(" ",Sheet1!J58)-1))</f>
        <v>#VALUE!</v>
      </c>
      <c r="AB58" s="2" t="e">
        <f>VALUE(RIGHT(Sheet1!J58,LEN(Sheet1!J58)-FIND(" ",Sheet1!J58,FIND(" ",Sheet1!J58)+1)))</f>
        <v>#VALUE!</v>
      </c>
      <c r="AC58" s="3">
        <f>VALUE(LEFT(Sheet1!K58,FIND(" ",Sheet1!K58)-1))</f>
        <v>87.071951219512201</v>
      </c>
      <c r="AD58" s="2">
        <f>VALUE(MID(Sheet1!K58,FIND(" ",Sheet1!K58)+1,FIND(" ",Sheet1!K58,FIND(" ",Sheet1!K58)+1)-FIND(" ",Sheet1!K58)-1))</f>
        <v>1.20181921392633</v>
      </c>
      <c r="AE58" s="1"/>
      <c r="AF58" s="1"/>
    </row>
    <row r="59" spans="1:32" ht="15.75" x14ac:dyDescent="0.25">
      <c r="A59" t="s">
        <v>7</v>
      </c>
      <c r="B59" s="2" t="e">
        <f>VALUE(LEFT(Sheet1!#REF!,FIND(" ",Sheet1!#REF!)-1))</f>
        <v>#REF!</v>
      </c>
      <c r="C59" s="2" t="e">
        <f>VALUE(MID(Sheet1!#REF!,FIND(" ",Sheet1!#REF!)+1,FIND(" ",Sheet1!#REF!,FIND(" ",Sheet1!#REF!)+1)-FIND(" ",Sheet1!#REF!)-1))</f>
        <v>#REF!</v>
      </c>
      <c r="D59" s="3" t="e">
        <f>VALUE(RIGHT(Sheet1!#REF!,LEN(Sheet1!#REF!)-FIND(" ",Sheet1!#REF!,FIND(" ",Sheet1!#REF!)+1)))</f>
        <v>#REF!</v>
      </c>
      <c r="E59" s="3">
        <f>VALUE(LEFT(Sheet1!C59,FIND(" ",Sheet1!C59)-1))</f>
        <v>72.810971685971595</v>
      </c>
      <c r="F59" s="2">
        <f>VALUE(MID(Sheet1!C59,FIND(" ",Sheet1!C59)+1,FIND(" ",Sheet1!C59,FIND(" ",Sheet1!C59)+1)-FIND(" ",Sheet1!C59)-1))</f>
        <v>0.82882199035724702</v>
      </c>
      <c r="G59" s="2">
        <f>VALUE(RIGHT(Sheet1!C59,LEN(Sheet1!C59)-FIND(" ",Sheet1!C59,FIND(" ",Sheet1!C59)+1)))</f>
        <v>4.0958041937251304</v>
      </c>
      <c r="H59" s="2">
        <f>VALUE(LEFT(Sheet1!D59,FIND(" ",Sheet1!D59)-1))</f>
        <v>82.947368421052602</v>
      </c>
      <c r="I59" s="2">
        <f>VALUE(MID(Sheet1!D59,FIND(" ",Sheet1!D59)+1,FIND(" ",Sheet1!D59,FIND(" ",Sheet1!D59)+1)-FIND(" ",Sheet1!D59)-1))</f>
        <v>2.1734726701521998</v>
      </c>
      <c r="J59" s="3">
        <f>VALUE(RIGHT(Sheet1!D59,LEN(Sheet1!D59)-FIND(" ",Sheet1!D59,FIND(" ",Sheet1!D59)+1)))</f>
        <v>10.005716364859</v>
      </c>
      <c r="K59" s="2" t="e">
        <f>VALUE(LEFT(Sheet1!E59,FIND(" ",Sheet1!E59)-1))</f>
        <v>#VALUE!</v>
      </c>
      <c r="L59" s="2" t="e">
        <f>VALUE(MID(Sheet1!E59,FIND(" ",Sheet1!E59)+1,FIND(" ",Sheet1!E59,FIND(" ",Sheet1!E59)+1)-FIND(" ",Sheet1!E59)-1))</f>
        <v>#VALUE!</v>
      </c>
      <c r="M59" s="3" t="e">
        <f>VALUE(RIGHT(Sheet1!E59,LEN(Sheet1!E59)-FIND(" ",Sheet1!E59,FIND(" ",Sheet1!E59)+1)))</f>
        <v>#VALUE!</v>
      </c>
      <c r="N59" s="3" t="e">
        <f>VALUE(LEFT(Sheet1!F59,FIND(" ",Sheet1!F59)-1))</f>
        <v>#VALUE!</v>
      </c>
      <c r="O59" s="2" t="e">
        <f>VALUE(MID(Sheet1!F59,FIND(" ",Sheet1!F59)+1,FIND(" ",Sheet1!F59,FIND(" ",Sheet1!F59)+1)-FIND(" ",Sheet1!F59)-1))</f>
        <v>#VALUE!</v>
      </c>
      <c r="P59" s="2" t="e">
        <f>VALUE(RIGHT(Sheet1!F59,LEN(Sheet1!F59)-FIND(" ",Sheet1!F59,FIND(" ",Sheet1!F59)+1)))</f>
        <v>#VALUE!</v>
      </c>
      <c r="Q59" s="2" t="e">
        <f>VALUE(LEFT(Sheet1!G59,FIND(" ",Sheet1!G59)-1))</f>
        <v>#VALUE!</v>
      </c>
      <c r="R59" s="2" t="e">
        <f>VALUE(MID(Sheet1!G59,FIND(" ",Sheet1!G59)+1,FIND(" ",Sheet1!G59,FIND(" ",Sheet1!G59)+1)-FIND(" ",Sheet1!G59)-1))</f>
        <v>#VALUE!</v>
      </c>
      <c r="S59" s="3" t="e">
        <f>VALUE(RIGHT(Sheet1!G59,LEN(Sheet1!G59)-FIND(" ",Sheet1!G59,FIND(" ",Sheet1!G59)+1)))</f>
        <v>#VALUE!</v>
      </c>
      <c r="T59" s="3">
        <f>VALUE(LEFT(Sheet1!H59,FIND(" ",Sheet1!H59)-1))</f>
        <v>70.599999999999994</v>
      </c>
      <c r="U59" s="2">
        <f>VALUE(MID(Sheet1!H59,FIND(" ",Sheet1!H59)+1,FIND(" ",Sheet1!H59,FIND(" ",Sheet1!H59)+1)-FIND(" ",Sheet1!H59)-1))</f>
        <v>0.77201036262474998</v>
      </c>
      <c r="V59" s="2">
        <f>VALUE(RIGHT(Sheet1!H59,LEN(Sheet1!H59)-FIND(" ",Sheet1!H59,FIND(" ",Sheet1!H59)+1)))</f>
        <v>4.4136152981427799</v>
      </c>
      <c r="W59" s="2">
        <f>VALUE(LEFT(Sheet1!I59,FIND(" ",Sheet1!I59)-1))</f>
        <v>93.266666666666595</v>
      </c>
      <c r="X59" s="2">
        <f>VALUE(MID(Sheet1!I59,FIND(" ",Sheet1!I59)+1,FIND(" ",Sheet1!I59,FIND(" ",Sheet1!I59)+1)-FIND(" ",Sheet1!I59)-1))</f>
        <v>0.82731157639939301</v>
      </c>
      <c r="Y59" s="3">
        <f>VALUE(RIGHT(Sheet1!I59,LEN(Sheet1!I59)-FIND(" ",Sheet1!I59,FIND(" ",Sheet1!I59)+1)))</f>
        <v>5.2700411130591096</v>
      </c>
      <c r="Z59" s="3" t="e">
        <f>VALUE(LEFT(Sheet1!J59,FIND(" ",Sheet1!J59)-1))</f>
        <v>#VALUE!</v>
      </c>
      <c r="AA59" s="2" t="e">
        <f>VALUE(MID(Sheet1!J59,FIND(" ",Sheet1!J59)+1,FIND(" ",Sheet1!J59,FIND(" ",Sheet1!J59)+1)-FIND(" ",Sheet1!J59)-1))</f>
        <v>#VALUE!</v>
      </c>
      <c r="AB59" s="2" t="e">
        <f>VALUE(RIGHT(Sheet1!J59,LEN(Sheet1!J59)-FIND(" ",Sheet1!J59,FIND(" ",Sheet1!J59)+1)))</f>
        <v>#VALUE!</v>
      </c>
      <c r="AC59" s="3">
        <f>VALUE(LEFT(Sheet1!K59,FIND(" ",Sheet1!K59)-1))</f>
        <v>84.479268292682903</v>
      </c>
      <c r="AD59" s="2">
        <f>VALUE(MID(Sheet1!K59,FIND(" ",Sheet1!K59)+1,FIND(" ",Sheet1!K59,FIND(" ",Sheet1!K59)+1)-FIND(" ",Sheet1!K59)-1))</f>
        <v>1.3649201949593801</v>
      </c>
      <c r="AE59" s="1"/>
      <c r="AF59" s="1"/>
    </row>
    <row r="60" spans="1:32" ht="15.75" x14ac:dyDescent="0.25">
      <c r="A60" t="s">
        <v>8</v>
      </c>
      <c r="B60" s="2" t="e">
        <f>VALUE(LEFT(Sheet1!#REF!,FIND(" ",Sheet1!#REF!)-1))</f>
        <v>#REF!</v>
      </c>
      <c r="C60" s="2" t="e">
        <f>VALUE(MID(Sheet1!#REF!,FIND(" ",Sheet1!#REF!)+1,FIND(" ",Sheet1!#REF!,FIND(" ",Sheet1!#REF!)+1)-FIND(" ",Sheet1!#REF!)-1))</f>
        <v>#REF!</v>
      </c>
      <c r="D60" s="3" t="e">
        <f>VALUE(RIGHT(Sheet1!#REF!,LEN(Sheet1!#REF!)-FIND(" ",Sheet1!#REF!,FIND(" ",Sheet1!#REF!)+1)))</f>
        <v>#REF!</v>
      </c>
      <c r="E60" s="3">
        <f>VALUE(LEFT(Sheet1!C60,FIND(" ",Sheet1!C60)-1))</f>
        <v>73.370173745173702</v>
      </c>
      <c r="F60" s="2">
        <f>VALUE(MID(Sheet1!C60,FIND(" ",Sheet1!C60)+1,FIND(" ",Sheet1!C60,FIND(" ",Sheet1!C60)+1)-FIND(" ",Sheet1!C60)-1))</f>
        <v>0.75216775020176296</v>
      </c>
      <c r="G60" s="2">
        <f>VALUE(RIGHT(Sheet1!C60,LEN(Sheet1!C60)-FIND(" ",Sheet1!C60,FIND(" ",Sheet1!C60)+1)))</f>
        <v>4.3269840780840001</v>
      </c>
      <c r="H60" s="2">
        <f>VALUE(LEFT(Sheet1!D60,FIND(" ",Sheet1!D60)-1))</f>
        <v>84.573099415204595</v>
      </c>
      <c r="I60" s="2">
        <f>VALUE(MID(Sheet1!D60,FIND(" ",Sheet1!D60)+1,FIND(" ",Sheet1!D60,FIND(" ",Sheet1!D60)+1)-FIND(" ",Sheet1!D60)-1))</f>
        <v>2.8695877234679101</v>
      </c>
      <c r="J60" s="3">
        <f>VALUE(RIGHT(Sheet1!D60,LEN(Sheet1!D60)-FIND(" ",Sheet1!D60,FIND(" ",Sheet1!D60)+1)))</f>
        <v>9.4163959872519598</v>
      </c>
      <c r="K60" s="2" t="e">
        <f>VALUE(LEFT(Sheet1!E60,FIND(" ",Sheet1!E60)-1))</f>
        <v>#VALUE!</v>
      </c>
      <c r="L60" s="2" t="e">
        <f>VALUE(MID(Sheet1!E60,FIND(" ",Sheet1!E60)+1,FIND(" ",Sheet1!E60,FIND(" ",Sheet1!E60)+1)-FIND(" ",Sheet1!E60)-1))</f>
        <v>#VALUE!</v>
      </c>
      <c r="M60" s="3" t="e">
        <f>VALUE(RIGHT(Sheet1!E60,LEN(Sheet1!E60)-FIND(" ",Sheet1!E60,FIND(" ",Sheet1!E60)+1)))</f>
        <v>#VALUE!</v>
      </c>
      <c r="N60" s="3" t="e">
        <f>VALUE(LEFT(Sheet1!F60,FIND(" ",Sheet1!F60)-1))</f>
        <v>#VALUE!</v>
      </c>
      <c r="O60" s="2" t="e">
        <f>VALUE(MID(Sheet1!F60,FIND(" ",Sheet1!F60)+1,FIND(" ",Sheet1!F60,FIND(" ",Sheet1!F60)+1)-FIND(" ",Sheet1!F60)-1))</f>
        <v>#VALUE!</v>
      </c>
      <c r="P60" s="2" t="e">
        <f>VALUE(RIGHT(Sheet1!F60,LEN(Sheet1!F60)-FIND(" ",Sheet1!F60,FIND(" ",Sheet1!F60)+1)))</f>
        <v>#VALUE!</v>
      </c>
      <c r="Q60" s="2" t="e">
        <f>VALUE(LEFT(Sheet1!G60,FIND(" ",Sheet1!G60)-1))</f>
        <v>#VALUE!</v>
      </c>
      <c r="R60" s="2" t="e">
        <f>VALUE(MID(Sheet1!G60,FIND(" ",Sheet1!G60)+1,FIND(" ",Sheet1!G60,FIND(" ",Sheet1!G60)+1)-FIND(" ",Sheet1!G60)-1))</f>
        <v>#VALUE!</v>
      </c>
      <c r="S60" s="3" t="e">
        <f>VALUE(RIGHT(Sheet1!G60,LEN(Sheet1!G60)-FIND(" ",Sheet1!G60,FIND(" ",Sheet1!G60)+1)))</f>
        <v>#VALUE!</v>
      </c>
      <c r="T60" s="3">
        <f>VALUE(LEFT(Sheet1!H60,FIND(" ",Sheet1!H60)-1))</f>
        <v>72.28</v>
      </c>
      <c r="U60" s="2">
        <f>VALUE(MID(Sheet1!H60,FIND(" ",Sheet1!H60)+1,FIND(" ",Sheet1!H60,FIND(" ",Sheet1!H60)+1)-FIND(" ",Sheet1!H60)-1))</f>
        <v>0.534415568635496</v>
      </c>
      <c r="V60" s="2">
        <f>VALUE(RIGHT(Sheet1!H60,LEN(Sheet1!H60)-FIND(" ",Sheet1!H60,FIND(" ",Sheet1!H60)+1)))</f>
        <v>4.9961585243064501</v>
      </c>
      <c r="W60" s="2">
        <f>VALUE(LEFT(Sheet1!I60,FIND(" ",Sheet1!I60)-1))</f>
        <v>97.733333333333306</v>
      </c>
      <c r="X60" s="2">
        <f>VALUE(MID(Sheet1!I60,FIND(" ",Sheet1!I60)+1,FIND(" ",Sheet1!I60,FIND(" ",Sheet1!I60)+1)-FIND(" ",Sheet1!I60)-1))</f>
        <v>0.742368581710669</v>
      </c>
      <c r="Y60" s="3">
        <f>VALUE(RIGHT(Sheet1!I60,LEN(Sheet1!I60)-FIND(" ",Sheet1!I60,FIND(" ",Sheet1!I60)+1)))</f>
        <v>2.7030846576951002</v>
      </c>
      <c r="Z60" s="3" t="e">
        <f>VALUE(LEFT(Sheet1!J60,FIND(" ",Sheet1!J60)-1))</f>
        <v>#VALUE!</v>
      </c>
      <c r="AA60" s="2" t="e">
        <f>VALUE(MID(Sheet1!J60,FIND(" ",Sheet1!J60)+1,FIND(" ",Sheet1!J60,FIND(" ",Sheet1!J60)+1)-FIND(" ",Sheet1!J60)-1))</f>
        <v>#VALUE!</v>
      </c>
      <c r="AB60" s="2" t="e">
        <f>VALUE(RIGHT(Sheet1!J60,LEN(Sheet1!J60)-FIND(" ",Sheet1!J60,FIND(" ",Sheet1!J60)+1)))</f>
        <v>#VALUE!</v>
      </c>
      <c r="AC60" s="3">
        <f>VALUE(LEFT(Sheet1!K60,FIND(" ",Sheet1!K60)-1))</f>
        <v>86.018292682926798</v>
      </c>
      <c r="AD60" s="2">
        <f>VALUE(MID(Sheet1!K60,FIND(" ",Sheet1!K60)+1,FIND(" ",Sheet1!K60,FIND(" ",Sheet1!K60)+1)-FIND(" ",Sheet1!K60)-1))</f>
        <v>0.71741115313416504</v>
      </c>
      <c r="AE60" s="1"/>
      <c r="AF60" s="1"/>
    </row>
    <row r="61" spans="1:32" ht="15.75" x14ac:dyDescent="0.25">
      <c r="A61" t="s">
        <v>9</v>
      </c>
      <c r="B61" s="2" t="e">
        <f>VALUE(LEFT(Sheet1!#REF!,FIND(" ",Sheet1!#REF!)-1))</f>
        <v>#REF!</v>
      </c>
      <c r="C61" s="2" t="e">
        <f>VALUE(MID(Sheet1!#REF!,FIND(" ",Sheet1!#REF!)+1,FIND(" ",Sheet1!#REF!,FIND(" ",Sheet1!#REF!)+1)-FIND(" ",Sheet1!#REF!)-1))</f>
        <v>#REF!</v>
      </c>
      <c r="D61" s="3" t="e">
        <f>VALUE(RIGHT(Sheet1!#REF!,LEN(Sheet1!#REF!)-FIND(" ",Sheet1!#REF!,FIND(" ",Sheet1!#REF!)+1)))</f>
        <v>#REF!</v>
      </c>
      <c r="E61" s="3">
        <f>VALUE(LEFT(Sheet1!C61,FIND(" ",Sheet1!C61)-1))</f>
        <v>72.309362934362895</v>
      </c>
      <c r="F61" s="2">
        <f>VALUE(MID(Sheet1!C61,FIND(" ",Sheet1!C61)+1,FIND(" ",Sheet1!C61,FIND(" ",Sheet1!C61)+1)-FIND(" ",Sheet1!C61)-1))</f>
        <v>0.69240714094323896</v>
      </c>
      <c r="G61" s="2">
        <f>VALUE(RIGHT(Sheet1!C61,LEN(Sheet1!C61)-FIND(" ",Sheet1!C61,FIND(" ",Sheet1!C61)+1)))</f>
        <v>4.6142875518554298</v>
      </c>
      <c r="H61" s="2">
        <f>VALUE(LEFT(Sheet1!D61,FIND(" ",Sheet1!D61)-1))</f>
        <v>81.941520467836199</v>
      </c>
      <c r="I61" s="2">
        <f>VALUE(MID(Sheet1!D61,FIND(" ",Sheet1!D61)+1,FIND(" ",Sheet1!D61,FIND(" ",Sheet1!D61)+1)-FIND(" ",Sheet1!D61)-1))</f>
        <v>3.1352120172014799</v>
      </c>
      <c r="J61" s="3">
        <f>VALUE(RIGHT(Sheet1!D61,LEN(Sheet1!D61)-FIND(" ",Sheet1!D61,FIND(" ",Sheet1!D61)+1)))</f>
        <v>10.9535707426369</v>
      </c>
      <c r="K61" s="2" t="e">
        <f>VALUE(LEFT(Sheet1!E61,FIND(" ",Sheet1!E61)-1))</f>
        <v>#VALUE!</v>
      </c>
      <c r="L61" s="2" t="e">
        <f>VALUE(MID(Sheet1!E61,FIND(" ",Sheet1!E61)+1,FIND(" ",Sheet1!E61,FIND(" ",Sheet1!E61)+1)-FIND(" ",Sheet1!E61)-1))</f>
        <v>#VALUE!</v>
      </c>
      <c r="M61" s="3" t="e">
        <f>VALUE(RIGHT(Sheet1!E61,LEN(Sheet1!E61)-FIND(" ",Sheet1!E61,FIND(" ",Sheet1!E61)+1)))</f>
        <v>#VALUE!</v>
      </c>
      <c r="N61" s="3" t="e">
        <f>VALUE(LEFT(Sheet1!F61,FIND(" ",Sheet1!F61)-1))</f>
        <v>#VALUE!</v>
      </c>
      <c r="O61" s="2" t="e">
        <f>VALUE(MID(Sheet1!F61,FIND(" ",Sheet1!F61)+1,FIND(" ",Sheet1!F61,FIND(" ",Sheet1!F61)+1)-FIND(" ",Sheet1!F61)-1))</f>
        <v>#VALUE!</v>
      </c>
      <c r="P61" s="2" t="e">
        <f>VALUE(RIGHT(Sheet1!F61,LEN(Sheet1!F61)-FIND(" ",Sheet1!F61,FIND(" ",Sheet1!F61)+1)))</f>
        <v>#VALUE!</v>
      </c>
      <c r="Q61" s="2" t="e">
        <f>VALUE(LEFT(Sheet1!G61,FIND(" ",Sheet1!G61)-1))</f>
        <v>#VALUE!</v>
      </c>
      <c r="R61" s="2" t="e">
        <f>VALUE(MID(Sheet1!G61,FIND(" ",Sheet1!G61)+1,FIND(" ",Sheet1!G61,FIND(" ",Sheet1!G61)+1)-FIND(" ",Sheet1!G61)-1))</f>
        <v>#VALUE!</v>
      </c>
      <c r="S61" s="3" t="e">
        <f>VALUE(RIGHT(Sheet1!G61,LEN(Sheet1!G61)-FIND(" ",Sheet1!G61,FIND(" ",Sheet1!G61)+1)))</f>
        <v>#VALUE!</v>
      </c>
      <c r="T61" s="3">
        <f>VALUE(LEFT(Sheet1!H61,FIND(" ",Sheet1!H61)-1))</f>
        <v>72.2</v>
      </c>
      <c r="U61" s="2">
        <f>VALUE(MID(Sheet1!H61,FIND(" ",Sheet1!H61)+1,FIND(" ",Sheet1!H61,FIND(" ",Sheet1!H61)+1)-FIND(" ",Sheet1!H61)-1))</f>
        <v>0.56568542494923602</v>
      </c>
      <c r="V61" s="2">
        <f>VALUE(RIGHT(Sheet1!H61,LEN(Sheet1!H61)-FIND(" ",Sheet1!H61,FIND(" ",Sheet1!H61)+1)))</f>
        <v>4.1231056256176597</v>
      </c>
      <c r="W61" s="2">
        <f>VALUE(LEFT(Sheet1!I61,FIND(" ",Sheet1!I61)-1))</f>
        <v>97.133333333333297</v>
      </c>
      <c r="X61" s="2">
        <f>VALUE(MID(Sheet1!I61,FIND(" ",Sheet1!I61)+1,FIND(" ",Sheet1!I61,FIND(" ",Sheet1!I61)+1)-FIND(" ",Sheet1!I61)-1))</f>
        <v>0.93333333333332802</v>
      </c>
      <c r="Y61" s="3">
        <f>VALUE(RIGHT(Sheet1!I61,LEN(Sheet1!I61)-FIND(" ",Sheet1!I61,FIND(" ",Sheet1!I61)+1)))</f>
        <v>2.9821692328460001</v>
      </c>
      <c r="Z61" s="3" t="e">
        <f>VALUE(LEFT(Sheet1!J61,FIND(" ",Sheet1!J61)-1))</f>
        <v>#VALUE!</v>
      </c>
      <c r="AA61" s="2" t="e">
        <f>VALUE(MID(Sheet1!J61,FIND(" ",Sheet1!J61)+1,FIND(" ",Sheet1!J61,FIND(" ",Sheet1!J61)+1)-FIND(" ",Sheet1!J61)-1))</f>
        <v>#VALUE!</v>
      </c>
      <c r="AB61" s="2" t="e">
        <f>VALUE(RIGHT(Sheet1!J61,LEN(Sheet1!J61)-FIND(" ",Sheet1!J61,FIND(" ",Sheet1!J61)+1)))</f>
        <v>#VALUE!</v>
      </c>
      <c r="AC61" s="3">
        <f>VALUE(LEFT(Sheet1!K61,FIND(" ",Sheet1!K61)-1))</f>
        <v>85.835365853658502</v>
      </c>
      <c r="AD61" s="2">
        <f>VALUE(MID(Sheet1!K61,FIND(" ",Sheet1!K61)+1,FIND(" ",Sheet1!K61,FIND(" ",Sheet1!K61)+1)-FIND(" ",Sheet1!K61)-1))</f>
        <v>1.5242975581578699</v>
      </c>
      <c r="AE61" s="1"/>
      <c r="AF61" s="1"/>
    </row>
    <row r="62" spans="1:32" ht="15.75" x14ac:dyDescent="0.25">
      <c r="A62" t="s">
        <v>10</v>
      </c>
      <c r="B62" s="2" t="e">
        <f>VALUE(LEFT(Sheet1!#REF!,FIND(" ",Sheet1!#REF!)-1))</f>
        <v>#REF!</v>
      </c>
      <c r="C62" s="2" t="e">
        <f>VALUE(MID(Sheet1!#REF!,FIND(" ",Sheet1!#REF!)+1,FIND(" ",Sheet1!#REF!,FIND(" ",Sheet1!#REF!)+1)-FIND(" ",Sheet1!#REF!)-1))</f>
        <v>#REF!</v>
      </c>
      <c r="D62" s="3" t="e">
        <f>VALUE(RIGHT(Sheet1!#REF!,LEN(Sheet1!#REF!)-FIND(" ",Sheet1!#REF!,FIND(" ",Sheet1!#REF!)+1)))</f>
        <v>#REF!</v>
      </c>
      <c r="E62" s="3">
        <f>VALUE(LEFT(Sheet1!C62,FIND(" ",Sheet1!C62)-1))</f>
        <v>72.813545688545702</v>
      </c>
      <c r="F62" s="2">
        <f>VALUE(MID(Sheet1!C62,FIND(" ",Sheet1!C62)+1,FIND(" ",Sheet1!C62,FIND(" ",Sheet1!C62)+1)-FIND(" ",Sheet1!C62)-1))</f>
        <v>0.66561412995578695</v>
      </c>
      <c r="G62" s="2">
        <f>VALUE(RIGHT(Sheet1!C62,LEN(Sheet1!C62)-FIND(" ",Sheet1!C62,FIND(" ",Sheet1!C62)+1)))</f>
        <v>4.2296183816286197</v>
      </c>
      <c r="H62" s="2">
        <f>VALUE(LEFT(Sheet1!D62,FIND(" ",Sheet1!D62)-1))</f>
        <v>84.959064327485294</v>
      </c>
      <c r="I62" s="2">
        <f>VALUE(MID(Sheet1!D62,FIND(" ",Sheet1!D62)+1,FIND(" ",Sheet1!D62,FIND(" ",Sheet1!D62)+1)-FIND(" ",Sheet1!D62)-1))</f>
        <v>1.78210077653591</v>
      </c>
      <c r="J62" s="3">
        <f>VALUE(RIGHT(Sheet1!D62,LEN(Sheet1!D62)-FIND(" ",Sheet1!D62,FIND(" ",Sheet1!D62)+1)))</f>
        <v>10.708488597980301</v>
      </c>
      <c r="K62" s="2" t="e">
        <f>VALUE(LEFT(Sheet1!E62,FIND(" ",Sheet1!E62)-1))</f>
        <v>#VALUE!</v>
      </c>
      <c r="L62" s="2" t="e">
        <f>VALUE(MID(Sheet1!E62,FIND(" ",Sheet1!E62)+1,FIND(" ",Sheet1!E62,FIND(" ",Sheet1!E62)+1)-FIND(" ",Sheet1!E62)-1))</f>
        <v>#VALUE!</v>
      </c>
      <c r="M62" s="3" t="e">
        <f>VALUE(RIGHT(Sheet1!E62,LEN(Sheet1!E62)-FIND(" ",Sheet1!E62,FIND(" ",Sheet1!E62)+1)))</f>
        <v>#VALUE!</v>
      </c>
      <c r="N62" s="3" t="e">
        <f>VALUE(LEFT(Sheet1!F62,FIND(" ",Sheet1!F62)-1))</f>
        <v>#VALUE!</v>
      </c>
      <c r="O62" s="2" t="e">
        <f>VALUE(MID(Sheet1!F62,FIND(" ",Sheet1!F62)+1,FIND(" ",Sheet1!F62,FIND(" ",Sheet1!F62)+1)-FIND(" ",Sheet1!F62)-1))</f>
        <v>#VALUE!</v>
      </c>
      <c r="P62" s="2" t="e">
        <f>VALUE(RIGHT(Sheet1!F62,LEN(Sheet1!F62)-FIND(" ",Sheet1!F62,FIND(" ",Sheet1!F62)+1)))</f>
        <v>#VALUE!</v>
      </c>
      <c r="Q62" s="2" t="e">
        <f>VALUE(LEFT(Sheet1!G62,FIND(" ",Sheet1!G62)-1))</f>
        <v>#VALUE!</v>
      </c>
      <c r="R62" s="2" t="e">
        <f>VALUE(MID(Sheet1!G62,FIND(" ",Sheet1!G62)+1,FIND(" ",Sheet1!G62,FIND(" ",Sheet1!G62)+1)-FIND(" ",Sheet1!G62)-1))</f>
        <v>#VALUE!</v>
      </c>
      <c r="S62" s="3" t="e">
        <f>VALUE(RIGHT(Sheet1!G62,LEN(Sheet1!G62)-FIND(" ",Sheet1!G62,FIND(" ",Sheet1!G62)+1)))</f>
        <v>#VALUE!</v>
      </c>
      <c r="T62" s="3">
        <f>VALUE(LEFT(Sheet1!H62,FIND(" ",Sheet1!H62)-1))</f>
        <v>72.08</v>
      </c>
      <c r="U62" s="2">
        <f>VALUE(MID(Sheet1!H62,FIND(" ",Sheet1!H62)+1,FIND(" ",Sheet1!H62,FIND(" ",Sheet1!H62)+1)-FIND(" ",Sheet1!H62)-1))</f>
        <v>0.52687759489277997</v>
      </c>
      <c r="V62" s="2">
        <f>VALUE(RIGHT(Sheet1!H62,LEN(Sheet1!H62)-FIND(" ",Sheet1!H62,FIND(" ",Sheet1!H62)+1)))</f>
        <v>4.6382755416210397</v>
      </c>
      <c r="W62" s="2">
        <f>VALUE(LEFT(Sheet1!I62,FIND(" ",Sheet1!I62)-1))</f>
        <v>96.133333333333297</v>
      </c>
      <c r="X62" s="2">
        <f>VALUE(MID(Sheet1!I62,FIND(" ",Sheet1!I62)+1,FIND(" ",Sheet1!I62,FIND(" ",Sheet1!I62)+1)-FIND(" ",Sheet1!I62)-1))</f>
        <v>1.3597385369580699</v>
      </c>
      <c r="Y62" s="3">
        <f>VALUE(RIGHT(Sheet1!I62,LEN(Sheet1!I62)-FIND(" ",Sheet1!I62,FIND(" ",Sheet1!I62)+1)))</f>
        <v>4.48998886412872</v>
      </c>
      <c r="Z62" s="3" t="e">
        <f>VALUE(LEFT(Sheet1!J62,FIND(" ",Sheet1!J62)-1))</f>
        <v>#VALUE!</v>
      </c>
      <c r="AA62" s="2" t="e">
        <f>VALUE(MID(Sheet1!J62,FIND(" ",Sheet1!J62)+1,FIND(" ",Sheet1!J62,FIND(" ",Sheet1!J62)+1)-FIND(" ",Sheet1!J62)-1))</f>
        <v>#VALUE!</v>
      </c>
      <c r="AB62" s="2" t="e">
        <f>VALUE(RIGHT(Sheet1!J62,LEN(Sheet1!J62)-FIND(" ",Sheet1!J62,FIND(" ",Sheet1!J62)+1)))</f>
        <v>#VALUE!</v>
      </c>
      <c r="AC62" s="3">
        <f>VALUE(LEFT(Sheet1!K62,FIND(" ",Sheet1!K62)-1))</f>
        <v>86.973170731707299</v>
      </c>
      <c r="AD62" s="2">
        <f>VALUE(MID(Sheet1!K62,FIND(" ",Sheet1!K62)+1,FIND(" ",Sheet1!K62,FIND(" ",Sheet1!K62)+1)-FIND(" ",Sheet1!K62)-1))</f>
        <v>0.87225050296157502</v>
      </c>
      <c r="AE62" s="1"/>
      <c r="AF62" s="1"/>
    </row>
    <row r="63" spans="1:32" ht="15.75" x14ac:dyDescent="0.25">
      <c r="A63" t="s">
        <v>11</v>
      </c>
      <c r="B63" s="2" t="e">
        <f>VALUE(LEFT(Sheet1!#REF!,FIND(" ",Sheet1!#REF!)-1))</f>
        <v>#REF!</v>
      </c>
      <c r="C63" s="2" t="e">
        <f>VALUE(MID(Sheet1!#REF!,FIND(" ",Sheet1!#REF!)+1,FIND(" ",Sheet1!#REF!,FIND(" ",Sheet1!#REF!)+1)-FIND(" ",Sheet1!#REF!)-1))</f>
        <v>#REF!</v>
      </c>
      <c r="D63" s="3" t="e">
        <f>VALUE(RIGHT(Sheet1!#REF!,LEN(Sheet1!#REF!)-FIND(" ",Sheet1!#REF!,FIND(" ",Sheet1!#REF!)+1)))</f>
        <v>#REF!</v>
      </c>
      <c r="E63" s="3">
        <f>VALUE(LEFT(Sheet1!C63,FIND(" ",Sheet1!C63)-1))</f>
        <v>69.214607464607397</v>
      </c>
      <c r="F63" s="2">
        <f>VALUE(MID(Sheet1!C63,FIND(" ",Sheet1!C63)+1,FIND(" ",Sheet1!C63,FIND(" ",Sheet1!C63)+1)-FIND(" ",Sheet1!C63)-1))</f>
        <v>0.66090633263954401</v>
      </c>
      <c r="G63" s="2">
        <f>VALUE(RIGHT(Sheet1!C63,LEN(Sheet1!C63)-FIND(" ",Sheet1!C63,FIND(" ",Sheet1!C63)+1)))</f>
        <v>4.8890531940262898</v>
      </c>
      <c r="H63" s="2">
        <f>VALUE(LEFT(Sheet1!D63,FIND(" ",Sheet1!D63)-1))</f>
        <v>83.105263157894697</v>
      </c>
      <c r="I63" s="2">
        <f>VALUE(MID(Sheet1!D63,FIND(" ",Sheet1!D63)+1,FIND(" ",Sheet1!D63,FIND(" ",Sheet1!D63)+1)-FIND(" ",Sheet1!D63)-1))</f>
        <v>1.5594858671246801</v>
      </c>
      <c r="J63" s="3">
        <f>VALUE(RIGHT(Sheet1!D63,LEN(Sheet1!D63)-FIND(" ",Sheet1!D63,FIND(" ",Sheet1!D63)+1)))</f>
        <v>7.6700292829599803</v>
      </c>
      <c r="K63" s="2" t="e">
        <f>VALUE(LEFT(Sheet1!E63,FIND(" ",Sheet1!E63)-1))</f>
        <v>#VALUE!</v>
      </c>
      <c r="L63" s="2" t="e">
        <f>VALUE(MID(Sheet1!E63,FIND(" ",Sheet1!E63)+1,FIND(" ",Sheet1!E63,FIND(" ",Sheet1!E63)+1)-FIND(" ",Sheet1!E63)-1))</f>
        <v>#VALUE!</v>
      </c>
      <c r="M63" s="3" t="e">
        <f>VALUE(RIGHT(Sheet1!E63,LEN(Sheet1!E63)-FIND(" ",Sheet1!E63,FIND(" ",Sheet1!E63)+1)))</f>
        <v>#VALUE!</v>
      </c>
      <c r="N63" s="3" t="e">
        <f>VALUE(LEFT(Sheet1!F63,FIND(" ",Sheet1!F63)-1))</f>
        <v>#VALUE!</v>
      </c>
      <c r="O63" s="2" t="e">
        <f>VALUE(MID(Sheet1!F63,FIND(" ",Sheet1!F63)+1,FIND(" ",Sheet1!F63,FIND(" ",Sheet1!F63)+1)-FIND(" ",Sheet1!F63)-1))</f>
        <v>#VALUE!</v>
      </c>
      <c r="P63" s="2" t="e">
        <f>VALUE(RIGHT(Sheet1!F63,LEN(Sheet1!F63)-FIND(" ",Sheet1!F63,FIND(" ",Sheet1!F63)+1)))</f>
        <v>#VALUE!</v>
      </c>
      <c r="Q63" s="2" t="e">
        <f>VALUE(LEFT(Sheet1!G63,FIND(" ",Sheet1!G63)-1))</f>
        <v>#VALUE!</v>
      </c>
      <c r="R63" s="2" t="e">
        <f>VALUE(MID(Sheet1!G63,FIND(" ",Sheet1!G63)+1,FIND(" ",Sheet1!G63,FIND(" ",Sheet1!G63)+1)-FIND(" ",Sheet1!G63)-1))</f>
        <v>#VALUE!</v>
      </c>
      <c r="S63" s="3" t="e">
        <f>VALUE(RIGHT(Sheet1!G63,LEN(Sheet1!G63)-FIND(" ",Sheet1!G63,FIND(" ",Sheet1!G63)+1)))</f>
        <v>#VALUE!</v>
      </c>
      <c r="T63" s="3">
        <f>VALUE(LEFT(Sheet1!H63,FIND(" ",Sheet1!H63)-1))</f>
        <v>56.759999999999899</v>
      </c>
      <c r="U63" s="2">
        <f>VALUE(MID(Sheet1!H63,FIND(" ",Sheet1!H63)+1,FIND(" ",Sheet1!H63,FIND(" ",Sheet1!H63)+1)-FIND(" ",Sheet1!H63)-1))</f>
        <v>1.2419339757008001</v>
      </c>
      <c r="V63" s="2">
        <f>VALUE(RIGHT(Sheet1!H63,LEN(Sheet1!H63)-FIND(" ",Sheet1!H63,FIND(" ",Sheet1!H63)+1)))</f>
        <v>6.6469842786033402</v>
      </c>
      <c r="W63" s="2">
        <f>VALUE(LEFT(Sheet1!I63,FIND(" ",Sheet1!I63)-1))</f>
        <v>89.6</v>
      </c>
      <c r="X63" s="2">
        <f>VALUE(MID(Sheet1!I63,FIND(" ",Sheet1!I63)+1,FIND(" ",Sheet1!I63,FIND(" ",Sheet1!I63)+1)-FIND(" ",Sheet1!I63)-1))</f>
        <v>1.2543258481484501</v>
      </c>
      <c r="Y63" s="3">
        <f>VALUE(RIGHT(Sheet1!I63,LEN(Sheet1!I63)-FIND(" ",Sheet1!I63,FIND(" ",Sheet1!I63)+1)))</f>
        <v>6.4166450216085096</v>
      </c>
      <c r="Z63" s="3" t="e">
        <f>VALUE(LEFT(Sheet1!J63,FIND(" ",Sheet1!J63)-1))</f>
        <v>#VALUE!</v>
      </c>
      <c r="AA63" s="2" t="e">
        <f>VALUE(MID(Sheet1!J63,FIND(" ",Sheet1!J63)+1,FIND(" ",Sheet1!J63,FIND(" ",Sheet1!J63)+1)-FIND(" ",Sheet1!J63)-1))</f>
        <v>#VALUE!</v>
      </c>
      <c r="AB63" s="2" t="e">
        <f>VALUE(RIGHT(Sheet1!J63,LEN(Sheet1!J63)-FIND(" ",Sheet1!J63,FIND(" ",Sheet1!J63)+1)))</f>
        <v>#VALUE!</v>
      </c>
      <c r="AC63" s="3">
        <f>VALUE(LEFT(Sheet1!K63,FIND(" ",Sheet1!K63)-1))</f>
        <v>85.369512195121899</v>
      </c>
      <c r="AD63" s="2">
        <f>VALUE(MID(Sheet1!K63,FIND(" ",Sheet1!K63)+1,FIND(" ",Sheet1!K63,FIND(" ",Sheet1!K63)+1)-FIND(" ",Sheet1!K63)-1))</f>
        <v>0.64179950390474105</v>
      </c>
      <c r="AE63" s="1"/>
      <c r="AF63" s="1"/>
    </row>
    <row r="64" spans="1:32" ht="15.75" x14ac:dyDescent="0.25">
      <c r="A64" t="s">
        <v>12</v>
      </c>
      <c r="B64" s="2" t="e">
        <f>VALUE(LEFT(Sheet1!#REF!,FIND(" ",Sheet1!#REF!)-1))</f>
        <v>#REF!</v>
      </c>
      <c r="C64" s="2" t="e">
        <f>VALUE(MID(Sheet1!#REF!,FIND(" ",Sheet1!#REF!)+1,FIND(" ",Sheet1!#REF!,FIND(" ",Sheet1!#REF!)+1)-FIND(" ",Sheet1!#REF!)-1))</f>
        <v>#REF!</v>
      </c>
      <c r="D64" s="3" t="e">
        <f>VALUE(RIGHT(Sheet1!#REF!,LEN(Sheet1!#REF!)-FIND(" ",Sheet1!#REF!,FIND(" ",Sheet1!#REF!)+1)))</f>
        <v>#REF!</v>
      </c>
      <c r="E64" s="3">
        <f>VALUE(LEFT(Sheet1!C64,FIND(" ",Sheet1!C64)-1))</f>
        <v>71.752574002573994</v>
      </c>
      <c r="F64" s="2">
        <f>VALUE(MID(Sheet1!C64,FIND(" ",Sheet1!C64)+1,FIND(" ",Sheet1!C64,FIND(" ",Sheet1!C64)+1)-FIND(" ",Sheet1!C64)-1))</f>
        <v>0.93063025463964399</v>
      </c>
      <c r="G64" s="2">
        <f>VALUE(RIGHT(Sheet1!C64,LEN(Sheet1!C64)-FIND(" ",Sheet1!C64,FIND(" ",Sheet1!C64)+1)))</f>
        <v>3.70742245979813</v>
      </c>
      <c r="H64" s="2">
        <f>VALUE(LEFT(Sheet1!D64,FIND(" ",Sheet1!D64)-1))</f>
        <v>80.397660818713405</v>
      </c>
      <c r="I64" s="2">
        <f>VALUE(MID(Sheet1!D64,FIND(" ",Sheet1!D64)+1,FIND(" ",Sheet1!D64,FIND(" ",Sheet1!D64)+1)-FIND(" ",Sheet1!D64)-1))</f>
        <v>2.4893741557444402</v>
      </c>
      <c r="J64" s="3">
        <f>VALUE(RIGHT(Sheet1!D64,LEN(Sheet1!D64)-FIND(" ",Sheet1!D64,FIND(" ",Sheet1!D64)+1)))</f>
        <v>9.2986060469330294</v>
      </c>
      <c r="K64" s="2" t="e">
        <f>VALUE(LEFT(Sheet1!E64,FIND(" ",Sheet1!E64)-1))</f>
        <v>#VALUE!</v>
      </c>
      <c r="L64" s="2" t="e">
        <f>VALUE(MID(Sheet1!E64,FIND(" ",Sheet1!E64)+1,FIND(" ",Sheet1!E64,FIND(" ",Sheet1!E64)+1)-FIND(" ",Sheet1!E64)-1))</f>
        <v>#VALUE!</v>
      </c>
      <c r="M64" s="3" t="e">
        <f>VALUE(RIGHT(Sheet1!E64,LEN(Sheet1!E64)-FIND(" ",Sheet1!E64,FIND(" ",Sheet1!E64)+1)))</f>
        <v>#VALUE!</v>
      </c>
      <c r="N64" s="3" t="e">
        <f>VALUE(LEFT(Sheet1!F64,FIND(" ",Sheet1!F64)-1))</f>
        <v>#VALUE!</v>
      </c>
      <c r="O64" s="2" t="e">
        <f>VALUE(MID(Sheet1!F64,FIND(" ",Sheet1!F64)+1,FIND(" ",Sheet1!F64,FIND(" ",Sheet1!F64)+1)-FIND(" ",Sheet1!F64)-1))</f>
        <v>#VALUE!</v>
      </c>
      <c r="P64" s="2" t="e">
        <f>VALUE(RIGHT(Sheet1!F64,LEN(Sheet1!F64)-FIND(" ",Sheet1!F64,FIND(" ",Sheet1!F64)+1)))</f>
        <v>#VALUE!</v>
      </c>
      <c r="Q64" s="2" t="e">
        <f>VALUE(LEFT(Sheet1!G64,FIND(" ",Sheet1!G64)-1))</f>
        <v>#VALUE!</v>
      </c>
      <c r="R64" s="2" t="e">
        <f>VALUE(MID(Sheet1!G64,FIND(" ",Sheet1!G64)+1,FIND(" ",Sheet1!G64,FIND(" ",Sheet1!G64)+1)-FIND(" ",Sheet1!G64)-1))</f>
        <v>#VALUE!</v>
      </c>
      <c r="S64" s="3" t="e">
        <f>VALUE(RIGHT(Sheet1!G64,LEN(Sheet1!G64)-FIND(" ",Sheet1!G64,FIND(" ",Sheet1!G64)+1)))</f>
        <v>#VALUE!</v>
      </c>
      <c r="T64" s="3">
        <f>VALUE(LEFT(Sheet1!H64,FIND(" ",Sheet1!H64)-1))</f>
        <v>57.72</v>
      </c>
      <c r="U64" s="2">
        <f>VALUE(MID(Sheet1!H64,FIND(" ",Sheet1!H64)+1,FIND(" ",Sheet1!H64,FIND(" ",Sheet1!H64)+1)-FIND(" ",Sheet1!H64)-1))</f>
        <v>0.95372952140530798</v>
      </c>
      <c r="V64" s="2">
        <f>VALUE(RIGHT(Sheet1!H64,LEN(Sheet1!H64)-FIND(" ",Sheet1!H64,FIND(" ",Sheet1!H64)+1)))</f>
        <v>6.0466188899251696</v>
      </c>
      <c r="W64" s="2">
        <f>VALUE(LEFT(Sheet1!I64,FIND(" ",Sheet1!I64)-1))</f>
        <v>96.466666666666598</v>
      </c>
      <c r="X64" s="2">
        <f>VALUE(MID(Sheet1!I64,FIND(" ",Sheet1!I64)+1,FIND(" ",Sheet1!I64,FIND(" ",Sheet1!I64)+1)-FIND(" ",Sheet1!I64)-1))</f>
        <v>0.58118652580542496</v>
      </c>
      <c r="Y64" s="3">
        <f>VALUE(RIGHT(Sheet1!I64,LEN(Sheet1!I64)-FIND(" ",Sheet1!I64,FIND(" ",Sheet1!I64)+1)))</f>
        <v>3.6763508477232598</v>
      </c>
      <c r="Z64" s="3" t="e">
        <f>VALUE(LEFT(Sheet1!J64,FIND(" ",Sheet1!J64)-1))</f>
        <v>#VALUE!</v>
      </c>
      <c r="AA64" s="2" t="e">
        <f>VALUE(MID(Sheet1!J64,FIND(" ",Sheet1!J64)+1,FIND(" ",Sheet1!J64,FIND(" ",Sheet1!J64)+1)-FIND(" ",Sheet1!J64)-1))</f>
        <v>#VALUE!</v>
      </c>
      <c r="AB64" s="2" t="e">
        <f>VALUE(RIGHT(Sheet1!J64,LEN(Sheet1!J64)-FIND(" ",Sheet1!J64,FIND(" ",Sheet1!J64)+1)))</f>
        <v>#VALUE!</v>
      </c>
      <c r="AC64" s="3">
        <f>VALUE(LEFT(Sheet1!K64,FIND(" ",Sheet1!K64)-1))</f>
        <v>86.242682926829204</v>
      </c>
      <c r="AD64" s="2">
        <f>VALUE(MID(Sheet1!K64,FIND(" ",Sheet1!K64)+1,FIND(" ",Sheet1!K64,FIND(" ",Sheet1!K64)+1)-FIND(" ",Sheet1!K64)-1))</f>
        <v>1.1597387857444501</v>
      </c>
      <c r="AE64" s="1"/>
      <c r="AF64" s="1"/>
    </row>
    <row r="65" spans="1:32" ht="15.75" x14ac:dyDescent="0.25">
      <c r="A65" t="s">
        <v>13</v>
      </c>
      <c r="B65" s="2" t="e">
        <f>VALUE(LEFT(Sheet1!#REF!,FIND(" ",Sheet1!#REF!)-1))</f>
        <v>#REF!</v>
      </c>
      <c r="C65" s="2" t="e">
        <f>VALUE(MID(Sheet1!#REF!,FIND(" ",Sheet1!#REF!)+1,FIND(" ",Sheet1!#REF!,FIND(" ",Sheet1!#REF!)+1)-FIND(" ",Sheet1!#REF!)-1))</f>
        <v>#REF!</v>
      </c>
      <c r="D65" s="3" t="e">
        <f>VALUE(RIGHT(Sheet1!#REF!,LEN(Sheet1!#REF!)-FIND(" ",Sheet1!#REF!,FIND(" ",Sheet1!#REF!)+1)))</f>
        <v>#REF!</v>
      </c>
      <c r="E65" s="3">
        <f>VALUE(LEFT(Sheet1!C66,FIND(" ",Sheet1!C66)-1))</f>
        <v>72.4916344916344</v>
      </c>
      <c r="F65" s="2">
        <f>VALUE(MID(Sheet1!C66,FIND(" ",Sheet1!C66)+1,FIND(" ",Sheet1!C66,FIND(" ",Sheet1!C66)+1)-FIND(" ",Sheet1!C66)-1))</f>
        <v>0.56280597182715397</v>
      </c>
      <c r="G65" s="2">
        <f>VALUE(RIGHT(Sheet1!C66,LEN(Sheet1!C66)-FIND(" ",Sheet1!C66,FIND(" ",Sheet1!C66)+1)))</f>
        <v>4.83157668829808</v>
      </c>
      <c r="H65" s="2">
        <f>VALUE(LEFT(Sheet1!D65,FIND(" ",Sheet1!D65)-1))</f>
        <v>84.040935672514607</v>
      </c>
      <c r="I65" s="2">
        <f>VALUE(MID(Sheet1!D65,FIND(" ",Sheet1!D65)+1,FIND(" ",Sheet1!D65,FIND(" ",Sheet1!D65)+1)-FIND(" ",Sheet1!D65)-1))</f>
        <v>2.6703703632555502</v>
      </c>
      <c r="J65" s="3">
        <f>VALUE(RIGHT(Sheet1!D65,LEN(Sheet1!D65)-FIND(" ",Sheet1!D65,FIND(" ",Sheet1!D65)+1)))</f>
        <v>9.4816387801792406</v>
      </c>
      <c r="K65" s="2" t="e">
        <f>VALUE(LEFT(Sheet1!E65,FIND(" ",Sheet1!E65)-1))</f>
        <v>#VALUE!</v>
      </c>
      <c r="L65" s="2" t="e">
        <f>VALUE(MID(Sheet1!E65,FIND(" ",Sheet1!E65)+1,FIND(" ",Sheet1!E65,FIND(" ",Sheet1!E65)+1)-FIND(" ",Sheet1!E65)-1))</f>
        <v>#VALUE!</v>
      </c>
      <c r="M65" s="3" t="e">
        <f>VALUE(RIGHT(Sheet1!E65,LEN(Sheet1!E65)-FIND(" ",Sheet1!E65,FIND(" ",Sheet1!E65)+1)))</f>
        <v>#VALUE!</v>
      </c>
      <c r="N65" s="3" t="e">
        <f>VALUE(LEFT(Sheet1!F65,FIND(" ",Sheet1!F65)-1))</f>
        <v>#VALUE!</v>
      </c>
      <c r="O65" s="2" t="e">
        <f>VALUE(MID(Sheet1!F65,FIND(" ",Sheet1!F65)+1,FIND(" ",Sheet1!F65,FIND(" ",Sheet1!F65)+1)-FIND(" ",Sheet1!F65)-1))</f>
        <v>#VALUE!</v>
      </c>
      <c r="P65" s="2" t="e">
        <f>VALUE(RIGHT(Sheet1!F65,LEN(Sheet1!F65)-FIND(" ",Sheet1!F65,FIND(" ",Sheet1!F65)+1)))</f>
        <v>#VALUE!</v>
      </c>
      <c r="Q65" s="2" t="e">
        <f>VALUE(LEFT(Sheet1!G65,FIND(" ",Sheet1!G65)-1))</f>
        <v>#VALUE!</v>
      </c>
      <c r="R65" s="2" t="e">
        <f>VALUE(MID(Sheet1!G65,FIND(" ",Sheet1!G65)+1,FIND(" ",Sheet1!G65,FIND(" ",Sheet1!G65)+1)-FIND(" ",Sheet1!G65)-1))</f>
        <v>#VALUE!</v>
      </c>
      <c r="S65" s="3" t="e">
        <f>VALUE(RIGHT(Sheet1!G65,LEN(Sheet1!G65)-FIND(" ",Sheet1!G65,FIND(" ",Sheet1!G65)+1)))</f>
        <v>#VALUE!</v>
      </c>
      <c r="T65" s="3">
        <f>VALUE(LEFT(Sheet1!H65,FIND(" ",Sheet1!H65)-1))</f>
        <v>73.239999999999995</v>
      </c>
      <c r="U65" s="2">
        <f>VALUE(MID(Sheet1!H65,FIND(" ",Sheet1!H65)+1,FIND(" ",Sheet1!H65,FIND(" ",Sheet1!H65)+1)-FIND(" ",Sheet1!H65)-1))</f>
        <v>0.74993333037010801</v>
      </c>
      <c r="V65" s="2">
        <f>VALUE(RIGHT(Sheet1!H65,LEN(Sheet1!H65)-FIND(" ",Sheet1!H65,FIND(" ",Sheet1!H65)+1)))</f>
        <v>3.6472455360175502</v>
      </c>
      <c r="W65" s="2">
        <f>VALUE(LEFT(Sheet1!I65,FIND(" ",Sheet1!I65)-1))</f>
        <v>96.266666666666595</v>
      </c>
      <c r="X65" s="2">
        <f>VALUE(MID(Sheet1!I65,FIND(" ",Sheet1!I65)+1,FIND(" ",Sheet1!I65,FIND(" ",Sheet1!I65)+1)-FIND(" ",Sheet1!I65)-1))</f>
        <v>0.64635731432217702</v>
      </c>
      <c r="Y65" s="3">
        <f>VALUE(RIGHT(Sheet1!I65,LEN(Sheet1!I65)-FIND(" ",Sheet1!I65,FIND(" ",Sheet1!I65)+1)))</f>
        <v>3.6902273341594798</v>
      </c>
      <c r="Z65" s="3" t="e">
        <f>VALUE(LEFT(Sheet1!J65,FIND(" ",Sheet1!J65)-1))</f>
        <v>#VALUE!</v>
      </c>
      <c r="AA65" s="2" t="e">
        <f>VALUE(MID(Sheet1!J65,FIND(" ",Sheet1!J65)+1,FIND(" ",Sheet1!J65,FIND(" ",Sheet1!J65)+1)-FIND(" ",Sheet1!J65)-1))</f>
        <v>#VALUE!</v>
      </c>
      <c r="AB65" s="2" t="e">
        <f>VALUE(RIGHT(Sheet1!J65,LEN(Sheet1!J65)-FIND(" ",Sheet1!J65,FIND(" ",Sheet1!J65)+1)))</f>
        <v>#VALUE!</v>
      </c>
      <c r="AC65" s="3">
        <f>VALUE(LEFT(Sheet1!K65,FIND(" ",Sheet1!K65)-1))</f>
        <v>86.173170731707302</v>
      </c>
      <c r="AD65" s="2">
        <f>VALUE(MID(Sheet1!K65,FIND(" ",Sheet1!K65)+1,FIND(" ",Sheet1!K65,FIND(" ",Sheet1!K65)+1)-FIND(" ",Sheet1!K65)-1))</f>
        <v>1.51267498287214</v>
      </c>
      <c r="AE65" s="1"/>
      <c r="AF65" s="1"/>
    </row>
    <row r="66" spans="1:32" ht="15.75" x14ac:dyDescent="0.25">
      <c r="A66" t="s">
        <v>14</v>
      </c>
      <c r="B66" s="2" t="e">
        <f>VALUE(LEFT(Sheet1!#REF!,FIND(" ",Sheet1!#REF!)-1))</f>
        <v>#REF!</v>
      </c>
      <c r="C66" s="2" t="e">
        <f>VALUE(MID(Sheet1!#REF!,FIND(" ",Sheet1!#REF!)+1,FIND(" ",Sheet1!#REF!,FIND(" ",Sheet1!#REF!)+1)-FIND(" ",Sheet1!#REF!)-1))</f>
        <v>#REF!</v>
      </c>
      <c r="D66" s="3" t="e">
        <f>VALUE(RIGHT(Sheet1!#REF!,LEN(Sheet1!#REF!)-FIND(" ",Sheet1!#REF!,FIND(" ",Sheet1!#REF!)+1)))</f>
        <v>#REF!</v>
      </c>
      <c r="E66" s="3" t="e">
        <f>VALUE(LEFT(Sheet1!#REF!,FIND(" ",Sheet1!#REF!)-1))</f>
        <v>#REF!</v>
      </c>
      <c r="F66" s="2" t="e">
        <f>VALUE(MID(Sheet1!#REF!,FIND(" ",Sheet1!#REF!)+1,FIND(" ",Sheet1!#REF!,FIND(" ",Sheet1!#REF!)+1)-FIND(" ",Sheet1!#REF!)-1))</f>
        <v>#REF!</v>
      </c>
      <c r="G66" s="2" t="e">
        <f>VALUE(RIGHT(Sheet1!#REF!,LEN(Sheet1!#REF!)-FIND(" ",Sheet1!#REF!,FIND(" ",Sheet1!#REF!)+1)))</f>
        <v>#REF!</v>
      </c>
      <c r="H66" s="2">
        <f>VALUE(LEFT(Sheet1!D66,FIND(" ",Sheet1!D66)-1))</f>
        <v>83.549707602339097</v>
      </c>
      <c r="I66" s="2">
        <f>VALUE(MID(Sheet1!D66,FIND(" ",Sheet1!D66)+1,FIND(" ",Sheet1!D66,FIND(" ",Sheet1!D66)+1)-FIND(" ",Sheet1!D66)-1))</f>
        <v>3.0008377476719099</v>
      </c>
      <c r="J66" s="3">
        <f>VALUE(RIGHT(Sheet1!D66,LEN(Sheet1!D66)-FIND(" ",Sheet1!D66,FIND(" ",Sheet1!D66)+1)))</f>
        <v>10.8264252583842</v>
      </c>
      <c r="K66" s="2" t="e">
        <f>VALUE(LEFT(Sheet1!E66,FIND(" ",Sheet1!E66)-1))</f>
        <v>#VALUE!</v>
      </c>
      <c r="L66" s="2" t="e">
        <f>VALUE(MID(Sheet1!E66,FIND(" ",Sheet1!E66)+1,FIND(" ",Sheet1!E66,FIND(" ",Sheet1!E66)+1)-FIND(" ",Sheet1!E66)-1))</f>
        <v>#VALUE!</v>
      </c>
      <c r="M66" s="3" t="e">
        <f>VALUE(RIGHT(Sheet1!E66,LEN(Sheet1!E66)-FIND(" ",Sheet1!E66,FIND(" ",Sheet1!E66)+1)))</f>
        <v>#VALUE!</v>
      </c>
      <c r="N66" s="3" t="e">
        <f>VALUE(LEFT(Sheet1!F66,FIND(" ",Sheet1!F66)-1))</f>
        <v>#VALUE!</v>
      </c>
      <c r="O66" s="2" t="e">
        <f>VALUE(MID(Sheet1!F66,FIND(" ",Sheet1!F66)+1,FIND(" ",Sheet1!F66,FIND(" ",Sheet1!F66)+1)-FIND(" ",Sheet1!F66)-1))</f>
        <v>#VALUE!</v>
      </c>
      <c r="P66" s="2" t="e">
        <f>VALUE(RIGHT(Sheet1!F66,LEN(Sheet1!F66)-FIND(" ",Sheet1!F66,FIND(" ",Sheet1!F66)+1)))</f>
        <v>#VALUE!</v>
      </c>
      <c r="Q66" s="2" t="e">
        <f>VALUE(LEFT(Sheet1!G66,FIND(" ",Sheet1!G66)-1))</f>
        <v>#VALUE!</v>
      </c>
      <c r="R66" s="2" t="e">
        <f>VALUE(MID(Sheet1!G66,FIND(" ",Sheet1!G66)+1,FIND(" ",Sheet1!G66,FIND(" ",Sheet1!G66)+1)-FIND(" ",Sheet1!G66)-1))</f>
        <v>#VALUE!</v>
      </c>
      <c r="S66" s="3" t="e">
        <f>VALUE(RIGHT(Sheet1!G66,LEN(Sheet1!G66)-FIND(" ",Sheet1!G66,FIND(" ",Sheet1!G66)+1)))</f>
        <v>#VALUE!</v>
      </c>
      <c r="T66" s="3">
        <f>VALUE(LEFT(Sheet1!H66,FIND(" ",Sheet1!H66)-1))</f>
        <v>72.3599999999999</v>
      </c>
      <c r="U66" s="2">
        <f>VALUE(MID(Sheet1!H66,FIND(" ",Sheet1!H66)+1,FIND(" ",Sheet1!H66,FIND(" ",Sheet1!H66)+1)-FIND(" ",Sheet1!H66)-1))</f>
        <v>0.185472369909914</v>
      </c>
      <c r="V66" s="2">
        <f>VALUE(RIGHT(Sheet1!H66,LEN(Sheet1!H66)-FIND(" ",Sheet1!H66,FIND(" ",Sheet1!H66)+1)))</f>
        <v>4.4531337280616201</v>
      </c>
      <c r="W66" s="2">
        <f>VALUE(LEFT(Sheet1!I66,FIND(" ",Sheet1!I66)-1))</f>
        <v>96.933333333333294</v>
      </c>
      <c r="X66" s="2">
        <f>VALUE(MID(Sheet1!I66,FIND(" ",Sheet1!I66)+1,FIND(" ",Sheet1!I66,FIND(" ",Sheet1!I66)+1)-FIND(" ",Sheet1!I66)-1))</f>
        <v>0.82731157639938901</v>
      </c>
      <c r="Y66" s="3">
        <f>VALUE(RIGHT(Sheet1!I66,LEN(Sheet1!I66)-FIND(" ",Sheet1!I66,FIND(" ",Sheet1!I66)+1)))</f>
        <v>3.9911012125588701</v>
      </c>
      <c r="Z66" s="3" t="e">
        <f>VALUE(LEFT(Sheet1!J66,FIND(" ",Sheet1!J66)-1))</f>
        <v>#VALUE!</v>
      </c>
      <c r="AA66" s="2" t="e">
        <f>VALUE(MID(Sheet1!J66,FIND(" ",Sheet1!J66)+1,FIND(" ",Sheet1!J66,FIND(" ",Sheet1!J66)+1)-FIND(" ",Sheet1!J66)-1))</f>
        <v>#VALUE!</v>
      </c>
      <c r="AB66" s="2" t="e">
        <f>VALUE(RIGHT(Sheet1!J66,LEN(Sheet1!J66)-FIND(" ",Sheet1!J66,FIND(" ",Sheet1!J66)+1)))</f>
        <v>#VALUE!</v>
      </c>
      <c r="AC66" s="3">
        <f>VALUE(LEFT(Sheet1!K66,FIND(" ",Sheet1!K66)-1))</f>
        <v>86.178048780487799</v>
      </c>
      <c r="AD66" s="2">
        <f>VALUE(MID(Sheet1!K66,FIND(" ",Sheet1!K66)+1,FIND(" ",Sheet1!K66,FIND(" ",Sheet1!K66)+1)-FIND(" ",Sheet1!K66)-1))</f>
        <v>1.04156908129059</v>
      </c>
      <c r="AE66" s="1"/>
      <c r="AF66" s="1"/>
    </row>
    <row r="67" spans="1:32" ht="15.75" x14ac:dyDescent="0.25">
      <c r="A67" t="s">
        <v>15</v>
      </c>
      <c r="B67" s="2">
        <f>VALUE(LEFT(Sheet1!B67,FIND(" ",Sheet1!B67)-1))</f>
        <v>97.53</v>
      </c>
      <c r="C67" s="2">
        <f>VALUE(MID(Sheet1!B67,FIND(" ",Sheet1!B67)+1,FIND(" ",Sheet1!B67,FIND(" ",Sheet1!B67)+1)-FIND(" ",Sheet1!B67)-1))</f>
        <v>0.15362291495736799</v>
      </c>
      <c r="D67" s="3">
        <f>VALUE(RIGHT(Sheet1!B67,LEN(Sheet1!B67)-FIND(" ",Sheet1!B67,FIND(" ",Sheet1!B67)+1)))</f>
        <v>1.0070253224224299</v>
      </c>
      <c r="E67" s="3">
        <f>VALUE(LEFT(Sheet1!C67,FIND(" ",Sheet1!C67)-1))</f>
        <v>73.534105534105507</v>
      </c>
      <c r="F67" s="2">
        <f>VALUE(MID(Sheet1!C67,FIND(" ",Sheet1!C67)+1,FIND(" ",Sheet1!C67,FIND(" ",Sheet1!C67)+1)-FIND(" ",Sheet1!C67)-1))</f>
        <v>0.58070130584970603</v>
      </c>
      <c r="G67" s="2">
        <f>VALUE(RIGHT(Sheet1!C67,LEN(Sheet1!C67)-FIND(" ",Sheet1!C67,FIND(" ",Sheet1!C67)+1)))</f>
        <v>4.3132849462665401</v>
      </c>
      <c r="H67" s="2">
        <f>VALUE(LEFT(Sheet1!D67,FIND(" ",Sheet1!D67)-1))</f>
        <v>83.801169590643198</v>
      </c>
      <c r="I67" s="2">
        <f>VALUE(MID(Sheet1!D67,FIND(" ",Sheet1!D67)+1,FIND(" ",Sheet1!D67,FIND(" ",Sheet1!D67)+1)-FIND(" ",Sheet1!D67)-1))</f>
        <v>2.1733625256967501</v>
      </c>
      <c r="J67" s="3">
        <f>VALUE(RIGHT(Sheet1!D67,LEN(Sheet1!D67)-FIND(" ",Sheet1!D67,FIND(" ",Sheet1!D67)+1)))</f>
        <v>10.3943975565819</v>
      </c>
      <c r="K67" s="2" t="e">
        <f>VALUE(LEFT(Sheet1!E67,FIND(" ",Sheet1!E67)-1))</f>
        <v>#VALUE!</v>
      </c>
      <c r="L67" s="2" t="e">
        <f>VALUE(MID(Sheet1!E67,FIND(" ",Sheet1!E67)+1,FIND(" ",Sheet1!E67,FIND(" ",Sheet1!E67)+1)-FIND(" ",Sheet1!E67)-1))</f>
        <v>#VALUE!</v>
      </c>
      <c r="M67" s="3" t="e">
        <f>VALUE(RIGHT(Sheet1!E67,LEN(Sheet1!E67)-FIND(" ",Sheet1!E67,FIND(" ",Sheet1!E67)+1)))</f>
        <v>#VALUE!</v>
      </c>
      <c r="N67" s="3" t="e">
        <f>VALUE(LEFT(Sheet1!F67,FIND(" ",Sheet1!F67)-1))</f>
        <v>#VALUE!</v>
      </c>
      <c r="O67" s="2" t="e">
        <f>VALUE(MID(Sheet1!F67,FIND(" ",Sheet1!F67)+1,FIND(" ",Sheet1!F67,FIND(" ",Sheet1!F67)+1)-FIND(" ",Sheet1!F67)-1))</f>
        <v>#VALUE!</v>
      </c>
      <c r="P67" s="2" t="e">
        <f>VALUE(RIGHT(Sheet1!F67,LEN(Sheet1!F67)-FIND(" ",Sheet1!F67,FIND(" ",Sheet1!F67)+1)))</f>
        <v>#VALUE!</v>
      </c>
      <c r="Q67" s="2" t="e">
        <f>VALUE(LEFT(Sheet1!G67,FIND(" ",Sheet1!G67)-1))</f>
        <v>#VALUE!</v>
      </c>
      <c r="R67" s="2" t="e">
        <f>VALUE(MID(Sheet1!G67,FIND(" ",Sheet1!G67)+1,FIND(" ",Sheet1!G67,FIND(" ",Sheet1!G67)+1)-FIND(" ",Sheet1!G67)-1))</f>
        <v>#VALUE!</v>
      </c>
      <c r="S67" s="3" t="e">
        <f>VALUE(RIGHT(Sheet1!G67,LEN(Sheet1!G67)-FIND(" ",Sheet1!G67,FIND(" ",Sheet1!G67)+1)))</f>
        <v>#VALUE!</v>
      </c>
      <c r="T67" s="3">
        <f>VALUE(LEFT(Sheet1!H67,FIND(" ",Sheet1!H67)-1))</f>
        <v>72.56</v>
      </c>
      <c r="U67" s="2">
        <f>VALUE(MID(Sheet1!H67,FIND(" ",Sheet1!H67)+1,FIND(" ",Sheet1!H67,FIND(" ",Sheet1!H67)+1)-FIND(" ",Sheet1!H67)-1))</f>
        <v>0.659090282131363</v>
      </c>
      <c r="V67" s="2">
        <f>VALUE(RIGHT(Sheet1!H67,LEN(Sheet1!H67)-FIND(" ",Sheet1!H67,FIND(" ",Sheet1!H67)+1)))</f>
        <v>4.3642181430354698</v>
      </c>
      <c r="W67" s="2">
        <f>VALUE(LEFT(Sheet1!I67,FIND(" ",Sheet1!I67)-1))</f>
        <v>96.6</v>
      </c>
      <c r="X67" s="2">
        <f>VALUE(MID(Sheet1!I67,FIND(" ",Sheet1!I67)+1,FIND(" ",Sheet1!I67,FIND(" ",Sheet1!I67)+1)-FIND(" ",Sheet1!I67)-1))</f>
        <v>0.44221663871405198</v>
      </c>
      <c r="Y67" s="3">
        <f>VALUE(RIGHT(Sheet1!I67,LEN(Sheet1!I67)-FIND(" ",Sheet1!I67,FIND(" ",Sheet1!I67)+1)))</f>
        <v>3.6203130619694499</v>
      </c>
      <c r="Z67" s="3" t="e">
        <f>VALUE(LEFT(Sheet1!J67,FIND(" ",Sheet1!J67)-1))</f>
        <v>#VALUE!</v>
      </c>
      <c r="AA67" s="2" t="e">
        <f>VALUE(MID(Sheet1!J67,FIND(" ",Sheet1!J67)+1,FIND(" ",Sheet1!J67,FIND(" ",Sheet1!J67)+1)-FIND(" ",Sheet1!J67)-1))</f>
        <v>#VALUE!</v>
      </c>
      <c r="AB67" s="2" t="e">
        <f>VALUE(RIGHT(Sheet1!J67,LEN(Sheet1!J67)-FIND(" ",Sheet1!J67,FIND(" ",Sheet1!J67)+1)))</f>
        <v>#VALUE!</v>
      </c>
      <c r="AC67" s="3">
        <f>VALUE(LEFT(Sheet1!K67,FIND(" ",Sheet1!K67)-1))</f>
        <v>86.463414634146304</v>
      </c>
      <c r="AD67" s="2">
        <f>VALUE(MID(Sheet1!K67,FIND(" ",Sheet1!K67)+1,FIND(" ",Sheet1!K67,FIND(" ",Sheet1!K67)+1)-FIND(" ",Sheet1!K67)-1))</f>
        <v>0.62863458353743196</v>
      </c>
      <c r="AE67" s="1"/>
      <c r="AF67" s="1"/>
    </row>
    <row r="68" spans="1:32" ht="15.75" x14ac:dyDescent="0.25">
      <c r="A68" t="s">
        <v>16</v>
      </c>
      <c r="B68" s="2">
        <f>VALUE(LEFT(Sheet1!B68,FIND(" ",Sheet1!B68)-1))</f>
        <v>97.559999999999903</v>
      </c>
      <c r="C68" s="2">
        <f>VALUE(MID(Sheet1!B68,FIND(" ",Sheet1!B68)+1,FIND(" ",Sheet1!B68,FIND(" ",Sheet1!B68)+1)-FIND(" ",Sheet1!B68)-1))</f>
        <v>0.20346989949375699</v>
      </c>
      <c r="D68" s="3">
        <f>VALUE(RIGHT(Sheet1!B68,LEN(Sheet1!B68)-FIND(" ",Sheet1!B68,FIND(" ",Sheet1!B68)+1)))</f>
        <v>0.90906545418908102</v>
      </c>
      <c r="E68" s="3">
        <f>VALUE(LEFT(Sheet1!C68,FIND(" ",Sheet1!C68)-1))</f>
        <v>73.655244530244502</v>
      </c>
      <c r="F68" s="2">
        <f>VALUE(MID(Sheet1!C68,FIND(" ",Sheet1!C68)+1,FIND(" ",Sheet1!C68,FIND(" ",Sheet1!C68)+1)-FIND(" ",Sheet1!C68)-1))</f>
        <v>0.51223606157387103</v>
      </c>
      <c r="G68" s="2">
        <f>VALUE(RIGHT(Sheet1!C68,LEN(Sheet1!C68)-FIND(" ",Sheet1!C68,FIND(" ",Sheet1!C68)+1)))</f>
        <v>3.8290886165016298</v>
      </c>
      <c r="H68" s="2">
        <f>VALUE(LEFT(Sheet1!D68,FIND(" ",Sheet1!D68)-1))</f>
        <v>83.181286549707593</v>
      </c>
      <c r="I68" s="2">
        <f>VALUE(MID(Sheet1!D68,FIND(" ",Sheet1!D68)+1,FIND(" ",Sheet1!D68,FIND(" ",Sheet1!D68)+1)-FIND(" ",Sheet1!D68)-1))</f>
        <v>2.04280314702953</v>
      </c>
      <c r="J68" s="3">
        <f>VALUE(RIGHT(Sheet1!D68,LEN(Sheet1!D68)-FIND(" ",Sheet1!D68,FIND(" ",Sheet1!D68)+1)))</f>
        <v>9.1794686619860801</v>
      </c>
      <c r="K68" s="2" t="e">
        <f>VALUE(LEFT(Sheet1!E68,FIND(" ",Sheet1!E68)-1))</f>
        <v>#VALUE!</v>
      </c>
      <c r="L68" s="2" t="e">
        <f>VALUE(MID(Sheet1!E68,FIND(" ",Sheet1!E68)+1,FIND(" ",Sheet1!E68,FIND(" ",Sheet1!E68)+1)-FIND(" ",Sheet1!E68)-1))</f>
        <v>#VALUE!</v>
      </c>
      <c r="M68" s="3" t="e">
        <f>VALUE(RIGHT(Sheet1!E68,LEN(Sheet1!E68)-FIND(" ",Sheet1!E68,FIND(" ",Sheet1!E68)+1)))</f>
        <v>#VALUE!</v>
      </c>
      <c r="N68" s="3" t="e">
        <f>VALUE(LEFT(Sheet1!F68,FIND(" ",Sheet1!F68)-1))</f>
        <v>#VALUE!</v>
      </c>
      <c r="O68" s="2" t="e">
        <f>VALUE(MID(Sheet1!F68,FIND(" ",Sheet1!F68)+1,FIND(" ",Sheet1!F68,FIND(" ",Sheet1!F68)+1)-FIND(" ",Sheet1!F68)-1))</f>
        <v>#VALUE!</v>
      </c>
      <c r="P68" s="2" t="e">
        <f>VALUE(RIGHT(Sheet1!F68,LEN(Sheet1!F68)-FIND(" ",Sheet1!F68,FIND(" ",Sheet1!F68)+1)))</f>
        <v>#VALUE!</v>
      </c>
      <c r="Q68" s="2" t="e">
        <f>VALUE(LEFT(Sheet1!G68,FIND(" ",Sheet1!G68)-1))</f>
        <v>#VALUE!</v>
      </c>
      <c r="R68" s="2" t="e">
        <f>VALUE(MID(Sheet1!G68,FIND(" ",Sheet1!G68)+1,FIND(" ",Sheet1!G68,FIND(" ",Sheet1!G68)+1)-FIND(" ",Sheet1!G68)-1))</f>
        <v>#VALUE!</v>
      </c>
      <c r="S68" s="3" t="e">
        <f>VALUE(RIGHT(Sheet1!G68,LEN(Sheet1!G68)-FIND(" ",Sheet1!G68,FIND(" ",Sheet1!G68)+1)))</f>
        <v>#VALUE!</v>
      </c>
      <c r="T68" s="3">
        <f>VALUE(LEFT(Sheet1!H68,FIND(" ",Sheet1!H68)-1))</f>
        <v>72.3</v>
      </c>
      <c r="U68" s="2">
        <f>VALUE(MID(Sheet1!H68,FIND(" ",Sheet1!H68)+1,FIND(" ",Sheet1!H68,FIND(" ",Sheet1!H68)+1)-FIND(" ",Sheet1!H68)-1))</f>
        <v>0.47749345545253302</v>
      </c>
      <c r="V68" s="2">
        <f>VALUE(RIGHT(Sheet1!H68,LEN(Sheet1!H68)-FIND(" ",Sheet1!H68,FIND(" ",Sheet1!H68)+1)))</f>
        <v>4.6141087980237296</v>
      </c>
      <c r="W68" s="2">
        <f>VALUE(LEFT(Sheet1!I68,FIND(" ",Sheet1!I68)-1))</f>
        <v>97.066666666666606</v>
      </c>
      <c r="X68" s="2">
        <f>VALUE(MID(Sheet1!I68,FIND(" ",Sheet1!I68)+1,FIND(" ",Sheet1!I68,FIND(" ",Sheet1!I68)+1)-FIND(" ",Sheet1!I68)-1))</f>
        <v>0.85374989832438397</v>
      </c>
      <c r="Y68" s="3">
        <f>VALUE(RIGHT(Sheet1!I68,LEN(Sheet1!I68)-FIND(" ",Sheet1!I68,FIND(" ",Sheet1!I68)+1)))</f>
        <v>3.1721006008987498</v>
      </c>
      <c r="Z68" s="3" t="e">
        <f>VALUE(LEFT(Sheet1!J68,FIND(" ",Sheet1!J68)-1))</f>
        <v>#VALUE!</v>
      </c>
      <c r="AA68" s="2" t="e">
        <f>VALUE(MID(Sheet1!J68,FIND(" ",Sheet1!J68)+1,FIND(" ",Sheet1!J68,FIND(" ",Sheet1!J68)+1)-FIND(" ",Sheet1!J68)-1))</f>
        <v>#VALUE!</v>
      </c>
      <c r="AB68" s="2" t="e">
        <f>VALUE(RIGHT(Sheet1!J68,LEN(Sheet1!J68)-FIND(" ",Sheet1!J68,FIND(" ",Sheet1!J68)+1)))</f>
        <v>#VALUE!</v>
      </c>
      <c r="AC68" s="3">
        <f>VALUE(LEFT(Sheet1!K68,FIND(" ",Sheet1!K68)-1))</f>
        <v>86.748780487804794</v>
      </c>
      <c r="AD68" s="2">
        <f>VALUE(MID(Sheet1!K68,FIND(" ",Sheet1!K68)+1,FIND(" ",Sheet1!K68,FIND(" ",Sheet1!K68)+1)-FIND(" ",Sheet1!K68)-1))</f>
        <v>1.2221824424631</v>
      </c>
      <c r="AE68" s="1"/>
      <c r="AF68" s="1"/>
    </row>
    <row r="69" spans="1:3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B023-B6B1-435F-86B5-246783683249}">
  <dimension ref="A1:X34"/>
  <sheetViews>
    <sheetView zoomScale="70" zoomScaleNormal="70" workbookViewId="0">
      <selection activeCell="C40" sqref="C40"/>
    </sheetView>
  </sheetViews>
  <sheetFormatPr defaultRowHeight="15" x14ac:dyDescent="0.25"/>
  <cols>
    <col min="1" max="1" width="13.28515625" bestFit="1" customWidth="1"/>
    <col min="3" max="3" width="13.28515625" bestFit="1" customWidth="1"/>
    <col min="4" max="4" width="14.28515625" bestFit="1" customWidth="1"/>
    <col min="5" max="5" width="13.28515625" bestFit="1" customWidth="1"/>
    <col min="6" max="11" width="14.28515625" bestFit="1" customWidth="1"/>
    <col min="12" max="15" width="13.42578125" bestFit="1" customWidth="1"/>
    <col min="16" max="17" width="15.140625" bestFit="1" customWidth="1"/>
  </cols>
  <sheetData>
    <row r="1" spans="1:24" x14ac:dyDescent="0.25">
      <c r="A1" t="str">
        <f>Sheet2!A1</f>
        <v>Iterations: 2</v>
      </c>
      <c r="B1" t="str">
        <f>Sheet2!A2</f>
        <v>WL OG</v>
      </c>
      <c r="C1" t="str">
        <f>Sheet2!A3</f>
        <v>WL mod 1: 0.9</v>
      </c>
      <c r="D1" t="str">
        <f>Sheet2!A4</f>
        <v>WL mod 1: 0.85</v>
      </c>
      <c r="E1" t="str">
        <f>Sheet2!A5</f>
        <v>WL mod 1: 0.8</v>
      </c>
      <c r="F1" t="str">
        <f>Sheet2!A6</f>
        <v>WL mod 2: 0.15</v>
      </c>
      <c r="G1" t="str">
        <f>Sheet2!A7</f>
        <v>WL mod 2: 0.20</v>
      </c>
      <c r="H1" t="str">
        <f>Sheet2!A8</f>
        <v>WL mod 2: 0.25</v>
      </c>
      <c r="I1" t="str">
        <f>Sheet2!A9</f>
        <v>WL mod 3: 0.15</v>
      </c>
      <c r="J1" t="str">
        <f>Sheet2!A10</f>
        <v>WL mod 3: 0.20</v>
      </c>
      <c r="K1" t="str">
        <f>Sheet2!A11</f>
        <v>WL mod 3: 0.25</v>
      </c>
      <c r="L1" t="str">
        <f>Sheet2!A12</f>
        <v>WL mod 4: 1-2</v>
      </c>
      <c r="M1" t="str">
        <f>Sheet2!A13</f>
        <v>WL mod 4: 1-3</v>
      </c>
      <c r="N1" t="str">
        <f>Sheet2!A14</f>
        <v>WL mod 4: 2-2</v>
      </c>
      <c r="O1" t="str">
        <f>Sheet2!A15</f>
        <v>WL mod 4: 2-3</v>
      </c>
      <c r="P1" t="str">
        <f>Sheet2!A16</f>
        <v>WL mod cycle: 5</v>
      </c>
      <c r="Q1" t="str">
        <f>Sheet2!A17</f>
        <v>WL mod cycle: 8</v>
      </c>
      <c r="S1">
        <v>43.866666666666603</v>
      </c>
      <c r="T1">
        <v>1.8571184369578799</v>
      </c>
      <c r="U1">
        <v>8.3628809496355796</v>
      </c>
      <c r="V1">
        <v>78.515309543321095</v>
      </c>
      <c r="W1">
        <v>0.22557775522607301</v>
      </c>
      <c r="X1">
        <v>2.2307941918373899</v>
      </c>
    </row>
    <row r="2" spans="1:24" ht="15.75" x14ac:dyDescent="0.25">
      <c r="A2" t="str">
        <f>Sheet2!B1</f>
        <v>AIDS</v>
      </c>
      <c r="B2" s="2">
        <f>VALUE(LEFT(Sheet1!B2,FIND(" ",Sheet1!B2)-1))</f>
        <v>94.65</v>
      </c>
      <c r="C2" s="2">
        <f>VALUE(LEFT(Sheet1!C2,FIND(" ",Sheet1!C2)-1))</f>
        <v>71.627252252252205</v>
      </c>
      <c r="D2" s="2">
        <f>VALUE(LEFT(Sheet1!D2,FIND(" ",Sheet1!D2)-1))</f>
        <v>84.742690058479496</v>
      </c>
      <c r="E2" s="2">
        <f>VALUE(LEFT(Sheet1!E2,FIND(" ",Sheet1!E2)-1))</f>
        <v>9.8307692307692296</v>
      </c>
      <c r="F2" s="2">
        <f>VALUE(LEFT(Sheet1!F2,FIND(" ",Sheet1!F2)-1))</f>
        <v>72</v>
      </c>
      <c r="G2" s="2" t="e">
        <f>VALUE(LEFT(Sheet1!G2,FIND(" ",Sheet1!G2)-1))</f>
        <v>#VALUE!</v>
      </c>
      <c r="H2" s="2">
        <f>VALUE(LEFT(Sheet1!H2,FIND(" ",Sheet1!H2)-1))</f>
        <v>72.42</v>
      </c>
      <c r="I2" s="2" t="s">
        <v>56</v>
      </c>
      <c r="J2" s="2" t="s">
        <v>56</v>
      </c>
      <c r="K2" s="2" t="s">
        <v>56</v>
      </c>
      <c r="L2" s="2" t="s">
        <v>56</v>
      </c>
      <c r="M2" s="2" t="s">
        <v>56</v>
      </c>
      <c r="N2" s="2" t="s">
        <v>56</v>
      </c>
      <c r="O2" s="2" t="s">
        <v>56</v>
      </c>
      <c r="P2" s="2" t="e">
        <f>VALUE(LEFT(Sheet1!P2,FIND(" ",Sheet1!P2)-1))</f>
        <v>#VALUE!</v>
      </c>
      <c r="Q2" s="2" t="e">
        <f>VALUE(LEFT(Sheet1!Q2,FIND(" ",Sheet1!Q2)-1))</f>
        <v>#VALUE!</v>
      </c>
      <c r="S2">
        <v>45.866666666666603</v>
      </c>
      <c r="T2">
        <v>3.2496153618543802</v>
      </c>
      <c r="U2">
        <v>7.9877684270667499</v>
      </c>
      <c r="V2">
        <v>76.357286533774598</v>
      </c>
      <c r="W2">
        <v>0.40440005222007502</v>
      </c>
      <c r="X2">
        <v>2.16446180870122</v>
      </c>
    </row>
    <row r="3" spans="1:24" ht="15.75" x14ac:dyDescent="0.25">
      <c r="A3" t="str">
        <f>Sheet2!C1</f>
        <v>acc</v>
      </c>
      <c r="B3" s="2">
        <f>VALUE(MID(Sheet1!B2,FIND(" ",Sheet1!B2)+1,FIND(" ",Sheet1!B2,FIND(" ",Sheet1!B2)+1)-FIND(" ",Sheet1!B2)-1))</f>
        <v>0.364691650576207</v>
      </c>
      <c r="C3" s="2">
        <f>VALUE(MID(Sheet1!C2,FIND(" ",Sheet1!C2)+1,FIND(" ",Sheet1!C2,FIND(" ",Sheet1!C2)+1)-FIND(" ",Sheet1!C2)-1))</f>
        <v>0.20743041368512699</v>
      </c>
      <c r="D3" s="2">
        <f>VALUE(MID(Sheet1!D2,FIND(" ",Sheet1!D2)+1,FIND(" ",Sheet1!D2,FIND(" ",Sheet1!D2)+1)-FIND(" ",Sheet1!D2)-1))</f>
        <v>2.46977557458231</v>
      </c>
      <c r="E3" s="2">
        <f>VALUE(MID(Sheet1!E2,FIND(" ",Sheet1!E2)+1,FIND(" ",Sheet1!E2,FIND(" ",Sheet1!E2)+1)-FIND(" ",Sheet1!E2)-1))</f>
        <v>0.17511149824578401</v>
      </c>
      <c r="F3" s="2">
        <f>VALUE(MID(Sheet1!F2,FIND(" ",Sheet1!F2)+1,FIND(" ",Sheet1!F2,FIND(" ",Sheet1!F2)+1)-FIND(" ",Sheet1!F2)-1))</f>
        <v>9.02541946033599E-2</v>
      </c>
      <c r="G3" s="2" t="e">
        <f>VALUE(MID(Sheet1!G2,FIND(" ",Sheet1!G2)+1,FIND(" ",Sheet1!G2,FIND(" ",Sheet1!G2)+1)-FIND(" ",Sheet1!G2)-1))</f>
        <v>#VALUE!</v>
      </c>
      <c r="H3" s="2">
        <f>VALUE(MID(Sheet1!H2,FIND(" ",Sheet1!H2)+1,FIND(" ",Sheet1!H2,FIND(" ",Sheet1!H2)+1)-FIND(" ",Sheet1!H2)-1))</f>
        <v>0.67941151005851896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e">
        <f>VALUE(MID(Sheet1!P2,FIND(" ",Sheet1!P2)+1,FIND(" ",Sheet1!P2,FIND(" ",Sheet1!P2)+1)-FIND(" ",Sheet1!P2)-1))</f>
        <v>#VALUE!</v>
      </c>
      <c r="Q3" s="2" t="e">
        <f>VALUE(MID(Sheet1!Q2,FIND(" ",Sheet1!Q2)+1,FIND(" ",Sheet1!Q2,FIND(" ",Sheet1!Q2)+1)-FIND(" ",Sheet1!Q2)-1))</f>
        <v>#VALUE!</v>
      </c>
      <c r="S3">
        <v>44.933333333333302</v>
      </c>
      <c r="T3">
        <v>2.3323807579381102</v>
      </c>
      <c r="U3">
        <v>6.9037831818664603</v>
      </c>
      <c r="V3">
        <v>74.756920424431399</v>
      </c>
      <c r="W3">
        <v>0.28226280941745802</v>
      </c>
      <c r="X3">
        <v>2.1251849513835399</v>
      </c>
    </row>
    <row r="4" spans="1:24" ht="15.75" x14ac:dyDescent="0.25">
      <c r="A4" t="str">
        <f>Sheet2!D1</f>
        <v>dev</v>
      </c>
      <c r="B4" s="3">
        <f>VALUE(RIGHT(Sheet1!B2,LEN(Sheet1!B2)-FIND(" ",Sheet1!B2,FIND(" ",Sheet1!B2)+1)))</f>
        <v>1.4974979131871899</v>
      </c>
      <c r="C4" s="3">
        <f>VALUE(RIGHT(Sheet1!C2,LEN(Sheet1!C2)-FIND(" ",Sheet1!C2,FIND(" ",Sheet1!C2)+1)))</f>
        <v>3.5907780077159899</v>
      </c>
      <c r="D4" s="3">
        <f>VALUE(RIGHT(Sheet1!D2,LEN(Sheet1!D2)-FIND(" ",Sheet1!D2,FIND(" ",Sheet1!D2)+1)))</f>
        <v>10.749691313826901</v>
      </c>
      <c r="E4" s="3">
        <f>VALUE(RIGHT(Sheet1!E2,LEN(Sheet1!E2)-FIND(" ",Sheet1!E2,FIND(" ",Sheet1!E2)+1)))</f>
        <v>1.5458029962944999</v>
      </c>
      <c r="F4" s="3">
        <f>VALUE(RIGHT(Sheet1!F2,LEN(Sheet1!F2)-FIND(" ",Sheet1!F2,FIND(" ",Sheet1!F2)+1)))</f>
        <v>2.0192243283181601</v>
      </c>
      <c r="G4" s="3" t="e">
        <f>VALUE(RIGHT(Sheet1!G2,LEN(Sheet1!G2)-FIND(" ",Sheet1!G2,FIND(" ",Sheet1!G2)+1)))</f>
        <v>#VALUE!</v>
      </c>
      <c r="H4" s="3">
        <f>VALUE(RIGHT(Sheet1!H2,LEN(Sheet1!H2)-FIND(" ",Sheet1!H2,FIND(" ",Sheet1!H2)+1)))</f>
        <v>4.3501264349441602</v>
      </c>
      <c r="I4" s="2" t="s">
        <v>56</v>
      </c>
      <c r="J4" s="2" t="s">
        <v>56</v>
      </c>
      <c r="K4" s="2" t="s">
        <v>56</v>
      </c>
      <c r="L4" s="2" t="s">
        <v>56</v>
      </c>
      <c r="M4" s="2" t="s">
        <v>56</v>
      </c>
      <c r="N4" s="2" t="s">
        <v>56</v>
      </c>
      <c r="O4" s="2" t="s">
        <v>56</v>
      </c>
      <c r="P4" s="3" t="e">
        <f>VALUE(RIGHT(Sheet1!P2,LEN(Sheet1!P2)-FIND(" ",Sheet1!P2,FIND(" ",Sheet1!P2)+1)))</f>
        <v>#VALUE!</v>
      </c>
      <c r="Q4" s="3" t="e">
        <f>VALUE(RIGHT(Sheet1!Q2,LEN(Sheet1!Q2)-FIND(" ",Sheet1!Q2,FIND(" ",Sheet1!Q2)+1)))</f>
        <v>#VALUE!</v>
      </c>
      <c r="S4">
        <v>44</v>
      </c>
      <c r="T4">
        <v>2.92118697336088</v>
      </c>
      <c r="U4">
        <v>8.0277297191948591</v>
      </c>
      <c r="V4">
        <v>70.159555560285597</v>
      </c>
      <c r="W4">
        <v>0.11615962102709899</v>
      </c>
      <c r="X4">
        <v>1.84122449355741</v>
      </c>
    </row>
    <row r="5" spans="1:24" ht="15.75" x14ac:dyDescent="0.25">
      <c r="A5" t="str">
        <f>Sheet2!E1</f>
        <v>PROTEINS</v>
      </c>
      <c r="B5" s="3">
        <f>VALUE(LEFT(Sheet1!B3,FIND(" ",Sheet1!B3)-1))</f>
        <v>94.41</v>
      </c>
      <c r="C5" s="3">
        <f>VALUE(LEFT(Sheet1!C3,FIND(" ",Sheet1!C3)-1))</f>
        <v>67.979890604890599</v>
      </c>
      <c r="D5" s="3">
        <f>VALUE(LEFT(Sheet1!D3,FIND(" ",Sheet1!D3)-1))</f>
        <v>84.8888888888888</v>
      </c>
      <c r="E5" s="3">
        <f>VALUE(LEFT(Sheet1!E3,FIND(" ",Sheet1!E3)-1))</f>
        <v>7.8461538461538396</v>
      </c>
      <c r="F5" s="3">
        <f>VALUE(LEFT(Sheet1!F3,FIND(" ",Sheet1!F3)-1))</f>
        <v>71.153284671532802</v>
      </c>
      <c r="G5" s="3" t="e">
        <f>VALUE(LEFT(Sheet1!G3,FIND(" ",Sheet1!G3)-1))</f>
        <v>#VALUE!</v>
      </c>
      <c r="H5" s="3">
        <f>VALUE(LEFT(Sheet1!H3,FIND(" ",Sheet1!H3)-1))</f>
        <v>66.38</v>
      </c>
      <c r="I5" s="2" t="s">
        <v>56</v>
      </c>
      <c r="J5" s="2" t="s">
        <v>56</v>
      </c>
      <c r="K5" s="2" t="s">
        <v>56</v>
      </c>
      <c r="L5" s="2" t="s">
        <v>56</v>
      </c>
      <c r="M5" s="2" t="s">
        <v>56</v>
      </c>
      <c r="N5" s="2" t="s">
        <v>56</v>
      </c>
      <c r="O5" s="2" t="s">
        <v>56</v>
      </c>
      <c r="P5" s="3" t="e">
        <f>VALUE(LEFT(Sheet1!P3,FIND(" ",Sheet1!P3)-1))</f>
        <v>#VALUE!</v>
      </c>
      <c r="Q5" s="3" t="e">
        <f>VALUE(LEFT(Sheet1!Q3,FIND(" ",Sheet1!Q3)-1))</f>
        <v>#VALUE!</v>
      </c>
      <c r="S5">
        <v>49.3333333333333</v>
      </c>
      <c r="T5">
        <v>2.3570226039551501</v>
      </c>
      <c r="U5">
        <v>9.3808315196468506</v>
      </c>
      <c r="V5">
        <v>78.219921031065994</v>
      </c>
      <c r="W5">
        <v>0.22412857820215601</v>
      </c>
      <c r="X5">
        <v>2.4460652501090698</v>
      </c>
    </row>
    <row r="6" spans="1:24" ht="15.75" x14ac:dyDescent="0.25">
      <c r="A6" t="str">
        <f>Sheet2!F1</f>
        <v>acc</v>
      </c>
      <c r="B6" s="2">
        <f>VALUE(MID(Sheet1!B3,FIND(" ",Sheet1!B3)+1,FIND(" ",Sheet1!B3,FIND(" ",Sheet1!B3)+1)-FIND(" ",Sheet1!B3)-1))</f>
        <v>0.40669398815325403</v>
      </c>
      <c r="C6" s="2">
        <f>VALUE(MID(Sheet1!C3,FIND(" ",Sheet1!C3)+1,FIND(" ",Sheet1!C3,FIND(" ",Sheet1!C3)+1)-FIND(" ",Sheet1!C3)-1))</f>
        <v>0.336062242693066</v>
      </c>
      <c r="D6" s="2">
        <f>VALUE(MID(Sheet1!D3,FIND(" ",Sheet1!D3)+1,FIND(" ",Sheet1!D3,FIND(" ",Sheet1!D3)+1)-FIND(" ",Sheet1!D3)-1))</f>
        <v>2.9119871150075398</v>
      </c>
      <c r="E6" s="2">
        <f>VALUE(MID(Sheet1!E3,FIND(" ",Sheet1!E3)+1,FIND(" ",Sheet1!E3,FIND(" ",Sheet1!E3)+1)-FIND(" ",Sheet1!E3)-1))</f>
        <v>9.1736122153837196E-2</v>
      </c>
      <c r="F6" s="2">
        <f>VALUE(MID(Sheet1!F3,FIND(" ",Sheet1!F3)+1,FIND(" ",Sheet1!F3,FIND(" ",Sheet1!F3)+1)-FIND(" ",Sheet1!F3)-1))</f>
        <v>0.28063982200089999</v>
      </c>
      <c r="G6" s="2" t="e">
        <f>VALUE(MID(Sheet1!G3,FIND(" ",Sheet1!G3)+1,FIND(" ",Sheet1!G3,FIND(" ",Sheet1!G3)+1)-FIND(" ",Sheet1!G3)-1))</f>
        <v>#VALUE!</v>
      </c>
      <c r="H6" s="2">
        <f>VALUE(MID(Sheet1!H3,FIND(" ",Sheet1!H3)+1,FIND(" ",Sheet1!H3,FIND(" ",Sheet1!H3)+1)-FIND(" ",Sheet1!H3)-1))</f>
        <v>0.263818119165454</v>
      </c>
      <c r="I6" s="2" t="s">
        <v>56</v>
      </c>
      <c r="J6" s="2" t="s">
        <v>56</v>
      </c>
      <c r="K6" s="2" t="s">
        <v>56</v>
      </c>
      <c r="L6" s="2" t="s">
        <v>56</v>
      </c>
      <c r="M6" s="2" t="s">
        <v>56</v>
      </c>
      <c r="N6" s="2" t="s">
        <v>56</v>
      </c>
      <c r="O6" s="2" t="s">
        <v>56</v>
      </c>
      <c r="P6" s="2" t="e">
        <f>VALUE(MID(Sheet1!P3,FIND(" ",Sheet1!P3)+1,FIND(" ",Sheet1!P3,FIND(" ",Sheet1!P3)+1)-FIND(" ",Sheet1!P3)-1))</f>
        <v>#VALUE!</v>
      </c>
      <c r="Q6" s="2" t="e">
        <f>VALUE(MID(Sheet1!Q3,FIND(" ",Sheet1!Q3)+1,FIND(" ",Sheet1!Q3,FIND(" ",Sheet1!Q3)+1)-FIND(" ",Sheet1!Q3)-1))</f>
        <v>#VALUE!</v>
      </c>
      <c r="S6">
        <v>45.266666666666602</v>
      </c>
      <c r="T6">
        <v>1.4817407180595199</v>
      </c>
      <c r="U6">
        <v>8.4876380695691704</v>
      </c>
      <c r="V6">
        <v>78.446099977650206</v>
      </c>
      <c r="W6">
        <v>0.18842475425368699</v>
      </c>
      <c r="X6">
        <v>1.8082694146012801</v>
      </c>
    </row>
    <row r="7" spans="1:24" ht="15.75" x14ac:dyDescent="0.25">
      <c r="A7" t="str">
        <f>Sheet2!G1</f>
        <v>dev</v>
      </c>
      <c r="B7" s="2">
        <f>VALUE(RIGHT(Sheet1!B3,LEN(Sheet1!B3)-FIND(" ",Sheet1!B3,FIND(" ",Sheet1!B3)+1)))</f>
        <v>1.5769908052997601</v>
      </c>
      <c r="C7" s="2">
        <f>VALUE(RIGHT(Sheet1!C3,LEN(Sheet1!C3)-FIND(" ",Sheet1!C3,FIND(" ",Sheet1!C3)+1)))</f>
        <v>3.7035072182709099</v>
      </c>
      <c r="D7" s="2">
        <f>VALUE(RIGHT(Sheet1!D3,LEN(Sheet1!D3)-FIND(" ",Sheet1!D3,FIND(" ",Sheet1!D3)+1)))</f>
        <v>9.6589423719122092</v>
      </c>
      <c r="E7" s="2">
        <f>VALUE(RIGHT(Sheet1!E3,LEN(Sheet1!E3)-FIND(" ",Sheet1!E3,FIND(" ",Sheet1!E3)+1)))</f>
        <v>1.3244278533481999</v>
      </c>
      <c r="F7" s="2">
        <f>VALUE(RIGHT(Sheet1!F3,LEN(Sheet1!F3)-FIND(" ",Sheet1!F3,FIND(" ",Sheet1!F3)+1)))</f>
        <v>1.98272803164914</v>
      </c>
      <c r="G7" s="2" t="e">
        <f>VALUE(RIGHT(Sheet1!G3,LEN(Sheet1!G3)-FIND(" ",Sheet1!G3,FIND(" ",Sheet1!G3)+1)))</f>
        <v>#VALUE!</v>
      </c>
      <c r="H7" s="2">
        <f>VALUE(RIGHT(Sheet1!H3,LEN(Sheet1!H3)-FIND(" ",Sheet1!H3,FIND(" ",Sheet1!H3)+1)))</f>
        <v>4.9995599806382902</v>
      </c>
      <c r="I7" s="2" t="s">
        <v>56</v>
      </c>
      <c r="J7" s="2" t="s">
        <v>56</v>
      </c>
      <c r="K7" s="2" t="s">
        <v>56</v>
      </c>
      <c r="L7" s="2" t="s">
        <v>56</v>
      </c>
      <c r="M7" s="2" t="s">
        <v>56</v>
      </c>
      <c r="N7" s="2" t="s">
        <v>56</v>
      </c>
      <c r="O7" s="2" t="s">
        <v>56</v>
      </c>
      <c r="P7" s="2" t="e">
        <f>VALUE(RIGHT(Sheet1!P3,LEN(Sheet1!P3)-FIND(" ",Sheet1!P3,FIND(" ",Sheet1!P3)+1)))</f>
        <v>#VALUE!</v>
      </c>
      <c r="Q7" s="2" t="e">
        <f>VALUE(RIGHT(Sheet1!Q3,LEN(Sheet1!Q3)-FIND(" ",Sheet1!Q3,FIND(" ",Sheet1!Q3)+1)))</f>
        <v>#VALUE!</v>
      </c>
      <c r="S7">
        <v>47.266666666666602</v>
      </c>
      <c r="T7">
        <v>2.6195843605851299</v>
      </c>
      <c r="U7">
        <v>8.6072321012300108</v>
      </c>
      <c r="V7">
        <v>74.539787784293395</v>
      </c>
      <c r="W7">
        <v>0.290160103980317</v>
      </c>
      <c r="X7">
        <v>1.9641497255494</v>
      </c>
    </row>
    <row r="8" spans="1:24" ht="15.75" x14ac:dyDescent="0.25">
      <c r="A8" t="str">
        <f>Sheet2!H1</f>
        <v>MUTAG</v>
      </c>
      <c r="B8" s="2">
        <f>VALUE(LEFT(Sheet1!B4,FIND(" ",Sheet1!B4)-1))</f>
        <v>89.42</v>
      </c>
      <c r="C8" s="2">
        <f>VALUE(LEFT(Sheet1!C4,FIND(" ",Sheet1!C4)-1))</f>
        <v>66.595720720720706</v>
      </c>
      <c r="D8" s="2">
        <f>VALUE(LEFT(Sheet1!D4,FIND(" ",Sheet1!D4)-1))</f>
        <v>72.713450292397596</v>
      </c>
      <c r="E8" s="2">
        <f>VALUE(LEFT(Sheet1!E4,FIND(" ",Sheet1!E4)-1))</f>
        <v>5.3076923076923004</v>
      </c>
      <c r="F8" s="2">
        <f>VALUE(LEFT(Sheet1!F4,FIND(" ",Sheet1!F4)-1))</f>
        <v>71.221411192214106</v>
      </c>
      <c r="G8" s="2" t="e">
        <f>VALUE(LEFT(Sheet1!G4,FIND(" ",Sheet1!G4)-1))</f>
        <v>#VALUE!</v>
      </c>
      <c r="H8" s="2">
        <f>VALUE(LEFT(Sheet1!H4,FIND(" ",Sheet1!H4)-1))</f>
        <v>68.959999999999994</v>
      </c>
      <c r="I8" s="2" t="s">
        <v>56</v>
      </c>
      <c r="J8" s="2" t="s">
        <v>56</v>
      </c>
      <c r="K8" s="2" t="s">
        <v>56</v>
      </c>
      <c r="L8" s="2" t="s">
        <v>56</v>
      </c>
      <c r="M8" s="2" t="s">
        <v>56</v>
      </c>
      <c r="N8" s="2" t="s">
        <v>56</v>
      </c>
      <c r="O8" s="2" t="s">
        <v>56</v>
      </c>
      <c r="P8" s="2" t="e">
        <f>VALUE(LEFT(Sheet1!P4,FIND(" ",Sheet1!P4)-1))</f>
        <v>#VALUE!</v>
      </c>
      <c r="Q8" s="2" t="e">
        <f>VALUE(LEFT(Sheet1!Q4,FIND(" ",Sheet1!Q4)-1))</f>
        <v>#VALUE!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</row>
    <row r="9" spans="1:24" ht="15.75" x14ac:dyDescent="0.25">
      <c r="A9" t="str">
        <f>Sheet2!I1</f>
        <v>acc</v>
      </c>
      <c r="B9" s="2">
        <f>VALUE(MID(Sheet1!B4,FIND(" ",Sheet1!B4)+1,FIND(" ",Sheet1!B4,FIND(" ",Sheet1!B4)+1)-FIND(" ",Sheet1!B4)-1))</f>
        <v>0.18330302779822999</v>
      </c>
      <c r="C9" s="2">
        <f>VALUE(MID(Sheet1!C4,FIND(" ",Sheet1!C4)+1,FIND(" ",Sheet1!C4,FIND(" ",Sheet1!C4)+1)-FIND(" ",Sheet1!C4)-1))</f>
        <v>0.66137017178995905</v>
      </c>
      <c r="D9" s="2">
        <f>VALUE(MID(Sheet1!D4,FIND(" ",Sheet1!D4)+1,FIND(" ",Sheet1!D4,FIND(" ",Sheet1!D4)+1)-FIND(" ",Sheet1!D4)-1))</f>
        <v>1.4389292630858199</v>
      </c>
      <c r="E9" s="2">
        <f>VALUE(MID(Sheet1!E4,FIND(" ",Sheet1!E4)+1,FIND(" ",Sheet1!E4,FIND(" ",Sheet1!E4)+1)-FIND(" ",Sheet1!E4)-1))</f>
        <v>0.22529110396398699</v>
      </c>
      <c r="F9" s="2">
        <f>VALUE(MID(Sheet1!F4,FIND(" ",Sheet1!F4)+1,FIND(" ",Sheet1!F4,FIND(" ",Sheet1!F4)+1)-FIND(" ",Sheet1!F4)-1))</f>
        <v>0.218382536956856</v>
      </c>
      <c r="G9" s="2" t="e">
        <f>VALUE(MID(Sheet1!G4,FIND(" ",Sheet1!G4)+1,FIND(" ",Sheet1!G4,FIND(" ",Sheet1!G4)+1)-FIND(" ",Sheet1!G4)-1))</f>
        <v>#VALUE!</v>
      </c>
      <c r="H9" s="2">
        <f>VALUE(MID(Sheet1!H4,FIND(" ",Sheet1!H4)+1,FIND(" ",Sheet1!H4,FIND(" ",Sheet1!H4)+1)-FIND(" ",Sheet1!H4)-1))</f>
        <v>0.25768197453450498</v>
      </c>
      <c r="I9" s="2" t="s">
        <v>56</v>
      </c>
      <c r="J9" s="2" t="s">
        <v>56</v>
      </c>
      <c r="K9" s="2" t="s">
        <v>56</v>
      </c>
      <c r="L9" s="2" t="s">
        <v>56</v>
      </c>
      <c r="M9" s="2" t="s">
        <v>56</v>
      </c>
      <c r="N9" s="2" t="s">
        <v>56</v>
      </c>
      <c r="O9" s="2" t="s">
        <v>56</v>
      </c>
      <c r="P9" s="2" t="e">
        <f>VALUE(MID(Sheet1!P4,FIND(" ",Sheet1!P4)+1,FIND(" ",Sheet1!P4,FIND(" ",Sheet1!P4)+1)-FIND(" ",Sheet1!P4)-1))</f>
        <v>#VALUE!</v>
      </c>
      <c r="Q9" s="2" t="e">
        <f>VALUE(MID(Sheet1!Q4,FIND(" ",Sheet1!Q4)+1,FIND(" ",Sheet1!Q4,FIND(" ",Sheet1!Q4)+1)-FIND(" ",Sheet1!Q4)-1))</f>
        <v>#VALUE!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</row>
    <row r="10" spans="1:24" ht="15.75" x14ac:dyDescent="0.25">
      <c r="A10" t="str">
        <f>Sheet2!J1</f>
        <v>dev</v>
      </c>
      <c r="B10" s="3">
        <f>VALUE(RIGHT(Sheet1!B4,LEN(Sheet1!B4)-FIND(" ",Sheet1!B4,FIND(" ",Sheet1!B4)+1)))</f>
        <v>2.0721003836687002</v>
      </c>
      <c r="C10" s="3">
        <f>VALUE(RIGHT(Sheet1!C4,LEN(Sheet1!C4)-FIND(" ",Sheet1!C4,FIND(" ",Sheet1!C4)+1)))</f>
        <v>5.2868112845591497</v>
      </c>
      <c r="D10" s="3">
        <f>VALUE(RIGHT(Sheet1!D4,LEN(Sheet1!D4)-FIND(" ",Sheet1!D4,FIND(" ",Sheet1!D4)+1)))</f>
        <v>10.652980601267499</v>
      </c>
      <c r="E10" s="3">
        <f>VALUE(RIGHT(Sheet1!E4,LEN(Sheet1!E4)-FIND(" ",Sheet1!E4,FIND(" ",Sheet1!E4)+1)))</f>
        <v>1.1412416966291199</v>
      </c>
      <c r="F10" s="3">
        <f>VALUE(RIGHT(Sheet1!F4,LEN(Sheet1!F4)-FIND(" ",Sheet1!F4,FIND(" ",Sheet1!F4)+1)))</f>
        <v>1.8790261364049099</v>
      </c>
      <c r="G10" s="3" t="e">
        <f>VALUE(RIGHT(Sheet1!G4,LEN(Sheet1!G4)-FIND(" ",Sheet1!G4,FIND(" ",Sheet1!G4)+1)))</f>
        <v>#VALUE!</v>
      </c>
      <c r="H10" s="3">
        <f>VALUE(RIGHT(Sheet1!H4,LEN(Sheet1!H4)-FIND(" ",Sheet1!H4,FIND(" ",Sheet1!H4)+1)))</f>
        <v>3.2122266420662098</v>
      </c>
      <c r="I10" s="2" t="s">
        <v>56</v>
      </c>
      <c r="J10" s="2" t="s">
        <v>56</v>
      </c>
      <c r="K10" s="2" t="s">
        <v>56</v>
      </c>
      <c r="L10" s="2" t="s">
        <v>56</v>
      </c>
      <c r="M10" s="2" t="s">
        <v>56</v>
      </c>
      <c r="N10" s="2" t="s">
        <v>56</v>
      </c>
      <c r="O10" s="2" t="s">
        <v>56</v>
      </c>
      <c r="P10" s="3" t="e">
        <f>VALUE(RIGHT(Sheet1!P4,LEN(Sheet1!P4)-FIND(" ",Sheet1!P4,FIND(" ",Sheet1!P4)+1)))</f>
        <v>#VALUE!</v>
      </c>
      <c r="Q10" s="3" t="e">
        <f>VALUE(RIGHT(Sheet1!Q4,LEN(Sheet1!Q4)-FIND(" ",Sheet1!Q4,FIND(" ",Sheet1!Q4)+1)))</f>
        <v>#VALUE!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</row>
    <row r="11" spans="1:24" ht="15.75" x14ac:dyDescent="0.25">
      <c r="A11" t="str">
        <f>Sheet2!K1</f>
        <v>COIL-DEL</v>
      </c>
      <c r="B11" s="2">
        <f>VALUE(LEFT(Sheet1!B5,FIND(" ",Sheet1!B5)-1))</f>
        <v>88.31</v>
      </c>
      <c r="C11" s="2">
        <f>VALUE(LEFT(Sheet1!C5,FIND(" ",Sheet1!C5)-1))</f>
        <v>62.949806949806899</v>
      </c>
      <c r="D11" s="2">
        <f>VALUE(LEFT(Sheet1!D5,FIND(" ",Sheet1!D5)-1))</f>
        <v>72.853801169590596</v>
      </c>
      <c r="E11" s="2">
        <f>VALUE(LEFT(Sheet1!E5,FIND(" ",Sheet1!E5)-1))</f>
        <v>6.2153846153846102</v>
      </c>
      <c r="F11" s="2">
        <f>VALUE(LEFT(Sheet1!F5,FIND(" ",Sheet1!F5)-1))</f>
        <v>71.318734793187303</v>
      </c>
      <c r="G11" s="2" t="e">
        <f>VALUE(LEFT(Sheet1!G5,FIND(" ",Sheet1!G5)-1))</f>
        <v>#VALUE!</v>
      </c>
      <c r="H11" s="2">
        <f>VALUE(LEFT(Sheet1!H5,FIND(" ",Sheet1!H5)-1))</f>
        <v>63.36</v>
      </c>
      <c r="I11" s="2" t="s">
        <v>56</v>
      </c>
      <c r="J11" s="2" t="s">
        <v>56</v>
      </c>
      <c r="K11" s="2" t="s">
        <v>56</v>
      </c>
      <c r="L11" s="2" t="s">
        <v>56</v>
      </c>
      <c r="M11" s="2" t="s">
        <v>56</v>
      </c>
      <c r="N11" s="2" t="s">
        <v>56</v>
      </c>
      <c r="O11" s="2" t="s">
        <v>56</v>
      </c>
      <c r="P11" s="2" t="e">
        <f>VALUE(LEFT(Sheet1!P5,FIND(" ",Sheet1!P5)-1))</f>
        <v>#VALUE!</v>
      </c>
      <c r="Q11" s="2" t="e">
        <f>VALUE(LEFT(Sheet1!Q5,FIND(" ",Sheet1!Q5)-1))</f>
        <v>#VALUE!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</row>
    <row r="12" spans="1:24" ht="15.75" x14ac:dyDescent="0.25">
      <c r="A12" t="str">
        <f>Sheet2!L1</f>
        <v>acc</v>
      </c>
      <c r="B12" s="2">
        <f>VALUE(MID(Sheet1!B5,FIND(" ",Sheet1!B5)+1,FIND(" ",Sheet1!B5,FIND(" ",Sheet1!B5)+1)-FIND(" ",Sheet1!B5)-1))</f>
        <v>0.44542114902640201</v>
      </c>
      <c r="C12" s="2">
        <f>VALUE(MID(Sheet1!C5,FIND(" ",Sheet1!C5)+1,FIND(" ",Sheet1!C5,FIND(" ",Sheet1!C5)+1)-FIND(" ",Sheet1!C5)-1))</f>
        <v>0.46848476563432701</v>
      </c>
      <c r="D12" s="2">
        <f>VALUE(MID(Sheet1!D5,FIND(" ",Sheet1!D5)+1,FIND(" ",Sheet1!D5,FIND(" ",Sheet1!D5)+1)-FIND(" ",Sheet1!D5)-1))</f>
        <v>1.38407599461867</v>
      </c>
      <c r="E12" s="2">
        <f>VALUE(MID(Sheet1!E5,FIND(" ",Sheet1!E5)+1,FIND(" ",Sheet1!E5,FIND(" ",Sheet1!E5)+1)-FIND(" ",Sheet1!E5)-1))</f>
        <v>0.25049589213989298</v>
      </c>
      <c r="F12" s="2">
        <f>VALUE(MID(Sheet1!F5,FIND(" ",Sheet1!F5)+1,FIND(" ",Sheet1!F5,FIND(" ",Sheet1!F5)+1)-FIND(" ",Sheet1!F5)-1))</f>
        <v>0.25350883265461599</v>
      </c>
      <c r="G12" s="2" t="e">
        <f>VALUE(MID(Sheet1!G5,FIND(" ",Sheet1!G5)+1,FIND(" ",Sheet1!G5,FIND(" ",Sheet1!G5)+1)-FIND(" ",Sheet1!G5)-1))</f>
        <v>#VALUE!</v>
      </c>
      <c r="H12" s="2">
        <f>VALUE(MID(Sheet1!H5,FIND(" ",Sheet1!H5)+1,FIND(" ",Sheet1!H5,FIND(" ",Sheet1!H5)+1)-FIND(" ",Sheet1!H5)-1))</f>
        <v>0.605309838016861</v>
      </c>
      <c r="I12" s="2" t="s">
        <v>56</v>
      </c>
      <c r="J12" s="2" t="s">
        <v>56</v>
      </c>
      <c r="K12" s="2" t="s">
        <v>56</v>
      </c>
      <c r="L12" s="2" t="s">
        <v>56</v>
      </c>
      <c r="M12" s="2" t="s">
        <v>56</v>
      </c>
      <c r="N12" s="2" t="s">
        <v>56</v>
      </c>
      <c r="O12" s="2" t="s">
        <v>56</v>
      </c>
      <c r="P12" s="2" t="e">
        <f>VALUE(MID(Sheet1!P5,FIND(" ",Sheet1!P5)+1,FIND(" ",Sheet1!P5,FIND(" ",Sheet1!P5)+1)-FIND(" ",Sheet1!P5)-1))</f>
        <v>#VALUE!</v>
      </c>
      <c r="Q12" s="2" t="e">
        <f>VALUE(MID(Sheet1!Q5,FIND(" ",Sheet1!Q5)+1,FIND(" ",Sheet1!Q5,FIND(" ",Sheet1!Q5)+1)-FIND(" ",Sheet1!Q5)-1))</f>
        <v>#VALUE!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</row>
    <row r="13" spans="1:24" ht="15.75" x14ac:dyDescent="0.25">
      <c r="A13" t="str">
        <f>Sheet2!M1</f>
        <v>dev</v>
      </c>
      <c r="B13" s="3">
        <f>VALUE(RIGHT(Sheet1!B5,LEN(Sheet1!B5)-FIND(" ",Sheet1!B5,FIND(" ",Sheet1!B5)+1)))</f>
        <v>2.7746891717812199</v>
      </c>
      <c r="C13" s="3">
        <f>VALUE(RIGHT(Sheet1!C5,LEN(Sheet1!C5)-FIND(" ",Sheet1!C5,FIND(" ",Sheet1!C5)+1)))</f>
        <v>4.8310617524516504</v>
      </c>
      <c r="D13" s="3">
        <f>VALUE(RIGHT(Sheet1!D5,LEN(Sheet1!D5)-FIND(" ",Sheet1!D5,FIND(" ",Sheet1!D5)+1)))</f>
        <v>9.5463891270147592</v>
      </c>
      <c r="E13" s="3">
        <f>VALUE(RIGHT(Sheet1!E5,LEN(Sheet1!E5)-FIND(" ",Sheet1!E5,FIND(" ",Sheet1!E5)+1)))</f>
        <v>1.3289474215250801</v>
      </c>
      <c r="F13" s="3">
        <f>VALUE(RIGHT(Sheet1!F5,LEN(Sheet1!F5)-FIND(" ",Sheet1!F5,FIND(" ",Sheet1!F5)+1)))</f>
        <v>2.1359371042611399</v>
      </c>
      <c r="G13" s="3" t="e">
        <f>VALUE(RIGHT(Sheet1!G5,LEN(Sheet1!G5)-FIND(" ",Sheet1!G5,FIND(" ",Sheet1!G5)+1)))</f>
        <v>#VALUE!</v>
      </c>
      <c r="H13" s="3">
        <f>VALUE(RIGHT(Sheet1!H5,LEN(Sheet1!H5)-FIND(" ",Sheet1!H5,FIND(" ",Sheet1!H5)+1)))</f>
        <v>4.5989564033593497</v>
      </c>
      <c r="I13" s="2" t="s">
        <v>56</v>
      </c>
      <c r="J13" s="2" t="s">
        <v>56</v>
      </c>
      <c r="K13" s="2" t="s">
        <v>56</v>
      </c>
      <c r="L13" s="2" t="s">
        <v>56</v>
      </c>
      <c r="M13" s="2" t="s">
        <v>56</v>
      </c>
      <c r="N13" s="2" t="s">
        <v>56</v>
      </c>
      <c r="O13" s="2" t="s">
        <v>56</v>
      </c>
      <c r="P13" s="3" t="e">
        <f>VALUE(RIGHT(Sheet1!P5,LEN(Sheet1!P5)-FIND(" ",Sheet1!P5,FIND(" ",Sheet1!P5)+1)))</f>
        <v>#VALUE!</v>
      </c>
      <c r="Q13" s="3" t="e">
        <f>VALUE(RIGHT(Sheet1!Q5,LEN(Sheet1!Q5)-FIND(" ",Sheet1!Q5,FIND(" ",Sheet1!Q5)+1)))</f>
        <v>#VALUE!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</row>
    <row r="14" spans="1:24" ht="15.75" x14ac:dyDescent="0.25">
      <c r="A14" t="str">
        <f>Sheet2!N1</f>
        <v>NCI1</v>
      </c>
      <c r="B14" s="3">
        <f>VALUE(LEFT(Sheet1!B6,FIND(" ",Sheet1!B6)-1))</f>
        <v>93.22</v>
      </c>
      <c r="C14" s="3">
        <f>VALUE(LEFT(Sheet1!C6,FIND(" ",Sheet1!C6)-1))</f>
        <v>70.222972972972897</v>
      </c>
      <c r="D14" s="3">
        <f>VALUE(LEFT(Sheet1!D6,FIND(" ",Sheet1!D6)-1))</f>
        <v>84.099415204678294</v>
      </c>
      <c r="E14" s="3">
        <f>VALUE(LEFT(Sheet1!E6,FIND(" ",Sheet1!E6)-1))</f>
        <v>1.3230769230769199</v>
      </c>
      <c r="F14" s="3">
        <f>VALUE(LEFT(Sheet1!F6,FIND(" ",Sheet1!F6)-1))</f>
        <v>69.620437956204299</v>
      </c>
      <c r="G14" s="3" t="e">
        <f>VALUE(LEFT(Sheet1!G6,FIND(" ",Sheet1!G6)-1))</f>
        <v>#VALUE!</v>
      </c>
      <c r="H14" s="3">
        <f>VALUE(LEFT(Sheet1!H6,FIND(" ",Sheet1!H6)-1))</f>
        <v>71.599999999999994</v>
      </c>
      <c r="I14" s="2" t="s">
        <v>56</v>
      </c>
      <c r="J14" s="2" t="s">
        <v>56</v>
      </c>
      <c r="K14" s="2" t="s">
        <v>56</v>
      </c>
      <c r="L14" s="2" t="s">
        <v>56</v>
      </c>
      <c r="M14" s="2" t="s">
        <v>56</v>
      </c>
      <c r="N14" s="2" t="s">
        <v>56</v>
      </c>
      <c r="O14" s="2" t="s">
        <v>56</v>
      </c>
      <c r="P14" s="3" t="e">
        <f>VALUE(LEFT(Sheet1!P6,FIND(" ",Sheet1!P6)-1))</f>
        <v>#VALUE!</v>
      </c>
      <c r="Q14" s="3" t="e">
        <f>VALUE(LEFT(Sheet1!Q6,FIND(" ",Sheet1!Q6)-1))</f>
        <v>#VALUE!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</row>
    <row r="15" spans="1:24" ht="15.75" x14ac:dyDescent="0.25">
      <c r="A15" t="str">
        <f>Sheet2!O1</f>
        <v>acc</v>
      </c>
      <c r="B15" s="2">
        <f>VALUE(MID(Sheet1!B6,FIND(" ",Sheet1!B6)+1,FIND(" ",Sheet1!B6,FIND(" ",Sheet1!B6)+1)-FIND(" ",Sheet1!B6)-1))</f>
        <v>0.32341923257592697</v>
      </c>
      <c r="C15" s="2">
        <f>VALUE(MID(Sheet1!C6,FIND(" ",Sheet1!C6)+1,FIND(" ",Sheet1!C6,FIND(" ",Sheet1!C6)+1)-FIND(" ",Sheet1!C6)-1))</f>
        <v>0.85694430670982702</v>
      </c>
      <c r="D15" s="2">
        <f>VALUE(MID(Sheet1!D6,FIND(" ",Sheet1!D6)+1,FIND(" ",Sheet1!D6,FIND(" ",Sheet1!D6)+1)-FIND(" ",Sheet1!D6)-1))</f>
        <v>2.2572947913317498</v>
      </c>
      <c r="E15" s="2">
        <f>VALUE(MID(Sheet1!E6,FIND(" ",Sheet1!E6)+1,FIND(" ",Sheet1!E6,FIND(" ",Sheet1!E6)+1)-FIND(" ",Sheet1!E6)-1))</f>
        <v>0.16265386181696101</v>
      </c>
      <c r="F15" s="2">
        <f>VALUE(MID(Sheet1!F6,FIND(" ",Sheet1!F6)+1,FIND(" ",Sheet1!F6,FIND(" ",Sheet1!F6)+1)-FIND(" ",Sheet1!F6)-1))</f>
        <v>0.340493541304834</v>
      </c>
      <c r="G15" s="2" t="e">
        <f>VALUE(MID(Sheet1!G6,FIND(" ",Sheet1!G6)+1,FIND(" ",Sheet1!G6,FIND(" ",Sheet1!G6)+1)-FIND(" ",Sheet1!G6)-1))</f>
        <v>#VALUE!</v>
      </c>
      <c r="H15" s="2">
        <f>VALUE(MID(Sheet1!H6,FIND(" ",Sheet1!H6)+1,FIND(" ",Sheet1!H6,FIND(" ",Sheet1!H6)+1)-FIND(" ",Sheet1!H6)-1))</f>
        <v>0.57619441163551599</v>
      </c>
      <c r="I15" s="2" t="s">
        <v>56</v>
      </c>
      <c r="J15" s="2" t="s">
        <v>56</v>
      </c>
      <c r="K15" s="2" t="s">
        <v>56</v>
      </c>
      <c r="L15" s="2" t="s">
        <v>56</v>
      </c>
      <c r="M15" s="2" t="s">
        <v>56</v>
      </c>
      <c r="N15" s="2" t="s">
        <v>56</v>
      </c>
      <c r="O15" s="2" t="s">
        <v>56</v>
      </c>
      <c r="P15" s="2" t="e">
        <f>VALUE(MID(Sheet1!P6,FIND(" ",Sheet1!P6)+1,FIND(" ",Sheet1!P6,FIND(" ",Sheet1!P6)+1)-FIND(" ",Sheet1!P6)-1))</f>
        <v>#VALUE!</v>
      </c>
      <c r="Q15" s="2" t="e">
        <f>VALUE(MID(Sheet1!Q6,FIND(" ",Sheet1!Q6)+1,FIND(" ",Sheet1!Q6,FIND(" ",Sheet1!Q6)+1)-FIND(" ",Sheet1!Q6)-1))</f>
        <v>#VALUE!</v>
      </c>
      <c r="S15">
        <v>57.3333333333333</v>
      </c>
      <c r="T15">
        <v>2.92118697336088</v>
      </c>
      <c r="U15">
        <v>9.8882646494608792</v>
      </c>
      <c r="V15">
        <v>78.363246453315696</v>
      </c>
      <c r="W15">
        <v>0.12600693819134001</v>
      </c>
      <c r="X15">
        <v>1.82166488180231</v>
      </c>
    </row>
    <row r="16" spans="1:24" ht="15.75" x14ac:dyDescent="0.25">
      <c r="A16" t="str">
        <f>Sheet2!P1</f>
        <v>dev</v>
      </c>
      <c r="B16" s="2">
        <f>VALUE(RIGHT(Sheet1!B6,LEN(Sheet1!B6)-FIND(" ",Sheet1!B6,FIND(" ",Sheet1!B6)+1)))</f>
        <v>1.76963273025789</v>
      </c>
      <c r="C16" s="2">
        <f>VALUE(RIGHT(Sheet1!C6,LEN(Sheet1!C6)-FIND(" ",Sheet1!C6,FIND(" ",Sheet1!C6)+1)))</f>
        <v>4.5482087180408399</v>
      </c>
      <c r="D16" s="2">
        <f>VALUE(RIGHT(Sheet1!D6,LEN(Sheet1!D6)-FIND(" ",Sheet1!D6,FIND(" ",Sheet1!D6)+1)))</f>
        <v>10.222698946422501</v>
      </c>
      <c r="E16" s="2">
        <f>VALUE(RIGHT(Sheet1!E6,LEN(Sheet1!E6)-FIND(" ",Sheet1!E6,FIND(" ",Sheet1!E6)+1)))</f>
        <v>0.60321296215518405</v>
      </c>
      <c r="F16" s="2">
        <f>VALUE(RIGHT(Sheet1!F6,LEN(Sheet1!F6)-FIND(" ",Sheet1!F6,FIND(" ",Sheet1!F6)+1)))</f>
        <v>2.55787550001997</v>
      </c>
      <c r="G16" s="2" t="e">
        <f>VALUE(RIGHT(Sheet1!G6,LEN(Sheet1!G6)-FIND(" ",Sheet1!G6,FIND(" ",Sheet1!G6)+1)))</f>
        <v>#VALUE!</v>
      </c>
      <c r="H16" s="2">
        <f>VALUE(RIGHT(Sheet1!H6,LEN(Sheet1!H6)-FIND(" ",Sheet1!H6,FIND(" ",Sheet1!H6)+1)))</f>
        <v>3.8678159211627401</v>
      </c>
      <c r="I16" s="2" t="s">
        <v>56</v>
      </c>
      <c r="J16" s="2" t="s">
        <v>56</v>
      </c>
      <c r="K16" s="2" t="s">
        <v>56</v>
      </c>
      <c r="L16" s="2" t="s">
        <v>56</v>
      </c>
      <c r="M16" s="2" t="s">
        <v>56</v>
      </c>
      <c r="N16" s="2" t="s">
        <v>56</v>
      </c>
      <c r="O16" s="2" t="s">
        <v>56</v>
      </c>
      <c r="P16" s="2" t="e">
        <f>VALUE(RIGHT(Sheet1!P6,LEN(Sheet1!P6)-FIND(" ",Sheet1!P6,FIND(" ",Sheet1!P6)+1)))</f>
        <v>#VALUE!</v>
      </c>
      <c r="Q16" s="2" t="e">
        <f>VALUE(RIGHT(Sheet1!Q6,LEN(Sheet1!Q6)-FIND(" ",Sheet1!Q6,FIND(" ",Sheet1!Q6)+1)))</f>
        <v>#VALUE!</v>
      </c>
      <c r="S16">
        <v>50.466666666666598</v>
      </c>
      <c r="T16">
        <v>1.88089813062211</v>
      </c>
      <c r="U16">
        <v>8.9940721218663402</v>
      </c>
      <c r="V16">
        <v>78.4412894711635</v>
      </c>
      <c r="W16">
        <v>0.247233210830134</v>
      </c>
      <c r="X16">
        <v>1.79027600947284</v>
      </c>
    </row>
    <row r="17" spans="1:17" ht="15.75" x14ac:dyDescent="0.25">
      <c r="A17" t="str">
        <f>Sheet2!Q1</f>
        <v>COLLAB</v>
      </c>
      <c r="B17" s="2">
        <f>VALUE(LEFT(Sheet1!B7,FIND(" ",Sheet1!B7)-1))</f>
        <v>94.36</v>
      </c>
      <c r="C17" s="2">
        <f>VALUE(LEFT(Sheet1!C7,FIND(" ",Sheet1!C7)-1))</f>
        <v>71.861003861003795</v>
      </c>
      <c r="D17" s="2">
        <f>VALUE(LEFT(Sheet1!D7,FIND(" ",Sheet1!D7)-1))</f>
        <v>86.614035087719301</v>
      </c>
      <c r="E17" s="2">
        <f>VALUE(LEFT(Sheet1!E7,FIND(" ",Sheet1!E7)-1))</f>
        <v>1.3282051282051199</v>
      </c>
      <c r="F17" s="2">
        <f>VALUE(LEFT(Sheet1!F7,FIND(" ",Sheet1!F7)-1))</f>
        <v>69.425790754257903</v>
      </c>
      <c r="G17" s="2" t="e">
        <f>VALUE(LEFT(Sheet1!G7,FIND(" ",Sheet1!G7)-1))</f>
        <v>#VALUE!</v>
      </c>
      <c r="H17" s="2">
        <f>VALUE(LEFT(Sheet1!H7,FIND(" ",Sheet1!H7)-1))</f>
        <v>70.259999999999906</v>
      </c>
      <c r="I17" s="2" t="s">
        <v>56</v>
      </c>
      <c r="J17" s="2" t="s">
        <v>56</v>
      </c>
      <c r="K17" s="2" t="s">
        <v>56</v>
      </c>
      <c r="L17" s="2" t="s">
        <v>56</v>
      </c>
      <c r="M17" s="2" t="s">
        <v>56</v>
      </c>
      <c r="N17" s="2" t="s">
        <v>56</v>
      </c>
      <c r="O17" s="2" t="s">
        <v>56</v>
      </c>
      <c r="P17" s="2" t="e">
        <f>VALUE(LEFT(Sheet1!P7,FIND(" ",Sheet1!P7)-1))</f>
        <v>#VALUE!</v>
      </c>
      <c r="Q17" s="2" t="e">
        <f>VALUE(LEFT(Sheet1!Q7,FIND(" ",Sheet1!Q7)-1))</f>
        <v>#VALUE!</v>
      </c>
    </row>
    <row r="18" spans="1:17" ht="15.75" x14ac:dyDescent="0.25">
      <c r="A18" t="str">
        <f>Sheet2!R1</f>
        <v>acc</v>
      </c>
      <c r="B18" s="2">
        <f>VALUE(MID(Sheet1!B7,FIND(" ",Sheet1!B7)+1,FIND(" ",Sheet1!B7,FIND(" ",Sheet1!B7)+1)-FIND(" ",Sheet1!B7)-1))</f>
        <v>0.249799919935938</v>
      </c>
      <c r="C18" s="2">
        <f>VALUE(MID(Sheet1!C7,FIND(" ",Sheet1!C7)+1,FIND(" ",Sheet1!C7,FIND(" ",Sheet1!C7)+1)-FIND(" ",Sheet1!C7)-1))</f>
        <v>0.57389349496841502</v>
      </c>
      <c r="D18" s="2">
        <f>VALUE(MID(Sheet1!D7,FIND(" ",Sheet1!D7)+1,FIND(" ",Sheet1!D7,FIND(" ",Sheet1!D7)+1)-FIND(" ",Sheet1!D7)-1))</f>
        <v>1.2352062232711201</v>
      </c>
      <c r="E18" s="2">
        <f>VALUE(MID(Sheet1!E7,FIND(" ",Sheet1!E7)+1,FIND(" ",Sheet1!E7,FIND(" ",Sheet1!E7)+1)-FIND(" ",Sheet1!E7)-1))</f>
        <v>8.9413311662372805E-2</v>
      </c>
      <c r="F18" s="2">
        <f>VALUE(MID(Sheet1!F7,FIND(" ",Sheet1!F7)+1,FIND(" ",Sheet1!F7,FIND(" ",Sheet1!F7)+1)-FIND(" ",Sheet1!F7)-1))</f>
        <v>0.35009451578792999</v>
      </c>
      <c r="G18" s="2" t="e">
        <f>VALUE(MID(Sheet1!G7,FIND(" ",Sheet1!G7)+1,FIND(" ",Sheet1!G7,FIND(" ",Sheet1!G7)+1)-FIND(" ",Sheet1!G7)-1))</f>
        <v>#VALUE!</v>
      </c>
      <c r="H18" s="2">
        <f>VALUE(MID(Sheet1!H7,FIND(" ",Sheet1!H7)+1,FIND(" ",Sheet1!H7,FIND(" ",Sheet1!H7)+1)-FIND(" ",Sheet1!H7)-1))</f>
        <v>0.97488460855631498</v>
      </c>
      <c r="I18" s="2" t="s">
        <v>56</v>
      </c>
      <c r="J18" s="2" t="s">
        <v>56</v>
      </c>
      <c r="K18" s="2" t="s">
        <v>56</v>
      </c>
      <c r="L18" s="2" t="s">
        <v>56</v>
      </c>
      <c r="M18" s="2" t="s">
        <v>56</v>
      </c>
      <c r="N18" s="2" t="s">
        <v>56</v>
      </c>
      <c r="O18" s="2" t="s">
        <v>56</v>
      </c>
      <c r="P18" s="2" t="e">
        <f>VALUE(MID(Sheet1!P7,FIND(" ",Sheet1!P7)+1,FIND(" ",Sheet1!P7,FIND(" ",Sheet1!P7)+1)-FIND(" ",Sheet1!P7)-1))</f>
        <v>#VALUE!</v>
      </c>
      <c r="Q18" s="2" t="e">
        <f>VALUE(MID(Sheet1!Q7,FIND(" ",Sheet1!Q7)+1,FIND(" ",Sheet1!Q7,FIND(" ",Sheet1!Q7)+1)-FIND(" ",Sheet1!Q7)-1))</f>
        <v>#VALUE!</v>
      </c>
    </row>
    <row r="19" spans="1:17" ht="15.75" x14ac:dyDescent="0.25">
      <c r="A19" t="str">
        <f>Sheet2!S1</f>
        <v>dev</v>
      </c>
      <c r="B19" s="3">
        <f>VALUE(RIGHT(Sheet1!B7,LEN(Sheet1!B7)-FIND(" ",Sheet1!B7,FIND(" ",Sheet1!B7)+1)))</f>
        <v>1.9443250757010699</v>
      </c>
      <c r="C19" s="3">
        <f>VALUE(RIGHT(Sheet1!C7,LEN(Sheet1!C7)-FIND(" ",Sheet1!C7,FIND(" ",Sheet1!C7)+1)))</f>
        <v>3.6385041492113501</v>
      </c>
      <c r="D19" s="3">
        <f>VALUE(RIGHT(Sheet1!D7,LEN(Sheet1!D7)-FIND(" ",Sheet1!D7,FIND(" ",Sheet1!D7)+1)))</f>
        <v>9.1159237040059704</v>
      </c>
      <c r="E19" s="3">
        <f>VALUE(RIGHT(Sheet1!E7,LEN(Sheet1!E7)-FIND(" ",Sheet1!E7,FIND(" ",Sheet1!E7)+1)))</f>
        <v>0.57721360206279904</v>
      </c>
      <c r="F19" s="3">
        <f>VALUE(RIGHT(Sheet1!F7,LEN(Sheet1!F7)-FIND(" ",Sheet1!F7,FIND(" ",Sheet1!F7)+1)))</f>
        <v>2.2057326537999602</v>
      </c>
      <c r="G19" s="3" t="e">
        <f>VALUE(RIGHT(Sheet1!G7,LEN(Sheet1!G7)-FIND(" ",Sheet1!G7,FIND(" ",Sheet1!G7)+1)))</f>
        <v>#VALUE!</v>
      </c>
      <c r="H19" s="3">
        <f>VALUE(RIGHT(Sheet1!H7,LEN(Sheet1!H7)-FIND(" ",Sheet1!H7,FIND(" ",Sheet1!H7)+1)))</f>
        <v>4.2464573470129103</v>
      </c>
      <c r="I19" s="2" t="s">
        <v>56</v>
      </c>
      <c r="J19" s="2" t="s">
        <v>56</v>
      </c>
      <c r="K19" s="2" t="s">
        <v>56</v>
      </c>
      <c r="L19" s="2" t="s">
        <v>56</v>
      </c>
      <c r="M19" s="2" t="s">
        <v>56</v>
      </c>
      <c r="N19" s="2" t="s">
        <v>56</v>
      </c>
      <c r="O19" s="2" t="s">
        <v>56</v>
      </c>
      <c r="P19" s="3" t="e">
        <f>VALUE(RIGHT(Sheet1!P7,LEN(Sheet1!P7)-FIND(" ",Sheet1!P7,FIND(" ",Sheet1!P7)+1)))</f>
        <v>#VALUE!</v>
      </c>
      <c r="Q19" s="3" t="e">
        <f>VALUE(RIGHT(Sheet1!Q7,LEN(Sheet1!Q7)-FIND(" ",Sheet1!Q7,FIND(" ",Sheet1!Q7)+1)))</f>
        <v>#VALUE!</v>
      </c>
    </row>
    <row r="20" spans="1:17" ht="15.75" x14ac:dyDescent="0.25">
      <c r="A20" t="str">
        <f>Sheet2!T1</f>
        <v>IMDB-Binary</v>
      </c>
      <c r="B20" s="3">
        <f>VALUE(LEFT(Sheet1!B8,FIND(" ",Sheet1!B8)-1))</f>
        <v>91.929999999999893</v>
      </c>
      <c r="C20" s="3">
        <f>VALUE(LEFT(Sheet1!C8,FIND(" ",Sheet1!C8)-1))</f>
        <v>71.211229086228997</v>
      </c>
      <c r="D20" s="3">
        <f>VALUE(LEFT(Sheet1!D8,FIND(" ",Sheet1!D8)-1))</f>
        <v>85.1929824561403</v>
      </c>
      <c r="E20" s="3">
        <f>VALUE(LEFT(Sheet1!E8,FIND(" ",Sheet1!E8)-1))</f>
        <v>1.3846153846153799</v>
      </c>
      <c r="F20" s="3">
        <f>VALUE(LEFT(Sheet1!F8,FIND(" ",Sheet1!F8)-1))</f>
        <v>68.228710462287097</v>
      </c>
      <c r="G20" s="3" t="e">
        <f>VALUE(LEFT(Sheet1!G8,FIND(" ",Sheet1!G8)-1))</f>
        <v>#VALUE!</v>
      </c>
      <c r="H20" s="3">
        <f>VALUE(LEFT(Sheet1!H8,FIND(" ",Sheet1!H8)-1))</f>
        <v>69.319999999999993</v>
      </c>
      <c r="I20" s="2" t="s">
        <v>56</v>
      </c>
      <c r="J20" s="2" t="s">
        <v>56</v>
      </c>
      <c r="K20" s="2" t="s">
        <v>56</v>
      </c>
      <c r="L20" s="2" t="s">
        <v>56</v>
      </c>
      <c r="M20" s="2" t="s">
        <v>56</v>
      </c>
      <c r="N20" s="2" t="s">
        <v>56</v>
      </c>
      <c r="O20" s="2" t="s">
        <v>56</v>
      </c>
      <c r="P20" s="3" t="e">
        <f>VALUE(LEFT(Sheet1!P8,FIND(" ",Sheet1!P8)-1))</f>
        <v>#VALUE!</v>
      </c>
      <c r="Q20" s="3" t="e">
        <f>VALUE(LEFT(Sheet1!Q8,FIND(" ",Sheet1!Q8)-1))</f>
        <v>#VALUE!</v>
      </c>
    </row>
    <row r="21" spans="1:17" ht="15.75" x14ac:dyDescent="0.25">
      <c r="A21" t="str">
        <f>Sheet2!U1</f>
        <v>acc</v>
      </c>
      <c r="B21" s="2">
        <f>VALUE(MID(Sheet1!B8,FIND(" ",Sheet1!B8)+1,FIND(" ",Sheet1!B8,FIND(" ",Sheet1!B8)+1)-FIND(" ",Sheet1!B8)-1))</f>
        <v>0.17492855684535899</v>
      </c>
      <c r="C21" s="2">
        <f>VALUE(MID(Sheet1!C8,FIND(" ",Sheet1!C8)+1,FIND(" ",Sheet1!C8,FIND(" ",Sheet1!C8)+1)-FIND(" ",Sheet1!C8)-1))</f>
        <v>0.71045236030491099</v>
      </c>
      <c r="D21" s="2">
        <f>VALUE(MID(Sheet1!D8,FIND(" ",Sheet1!D8)+1,FIND(" ",Sheet1!D8,FIND(" ",Sheet1!D8)+1)-FIND(" ",Sheet1!D8)-1))</f>
        <v>2.3471064577585299</v>
      </c>
      <c r="E21" s="2">
        <f>VALUE(MID(Sheet1!E8,FIND(" ",Sheet1!E8)+1,FIND(" ",Sheet1!E8,FIND(" ",Sheet1!E8)+1)-FIND(" ",Sheet1!E8)-1))</f>
        <v>0.15554616295490301</v>
      </c>
      <c r="F21" s="2">
        <f>VALUE(MID(Sheet1!F8,FIND(" ",Sheet1!F8)+1,FIND(" ",Sheet1!F8,FIND(" ",Sheet1!F8)+1)-FIND(" ",Sheet1!F8)-1))</f>
        <v>0.27415213666187099</v>
      </c>
      <c r="G21" s="2" t="e">
        <f>VALUE(MID(Sheet1!G8,FIND(" ",Sheet1!G8)+1,FIND(" ",Sheet1!G8,FIND(" ",Sheet1!G8)+1)-FIND(" ",Sheet1!G8)-1))</f>
        <v>#VALUE!</v>
      </c>
      <c r="H21" s="2">
        <f>VALUE(MID(Sheet1!H8,FIND(" ",Sheet1!H8)+1,FIND(" ",Sheet1!H8,FIND(" ",Sheet1!H8)+1)-FIND(" ",Sheet1!H8)-1))</f>
        <v>0.51536394906900596</v>
      </c>
      <c r="I21" s="2" t="s">
        <v>56</v>
      </c>
      <c r="J21" s="2" t="s">
        <v>56</v>
      </c>
      <c r="K21" s="2" t="s">
        <v>56</v>
      </c>
      <c r="L21" s="2" t="s">
        <v>56</v>
      </c>
      <c r="M21" s="2" t="s">
        <v>56</v>
      </c>
      <c r="N21" s="2" t="s">
        <v>56</v>
      </c>
      <c r="O21" s="2" t="s">
        <v>56</v>
      </c>
      <c r="P21" s="2" t="e">
        <f>VALUE(MID(Sheet1!P8,FIND(" ",Sheet1!P8)+1,FIND(" ",Sheet1!P8,FIND(" ",Sheet1!P8)+1)-FIND(" ",Sheet1!P8)-1))</f>
        <v>#VALUE!</v>
      </c>
      <c r="Q21" s="2" t="e">
        <f>VALUE(MID(Sheet1!Q8,FIND(" ",Sheet1!Q8)+1,FIND(" ",Sheet1!Q8,FIND(" ",Sheet1!Q8)+1)-FIND(" ",Sheet1!Q8)-1))</f>
        <v>#VALUE!</v>
      </c>
    </row>
    <row r="22" spans="1:17" ht="15.75" x14ac:dyDescent="0.25">
      <c r="A22" t="str">
        <f>Sheet2!V1</f>
        <v>dev</v>
      </c>
      <c r="B22" s="2">
        <f>VALUE(RIGHT(Sheet1!B8,LEN(Sheet1!B8)-FIND(" ",Sheet1!B8,FIND(" ",Sheet1!B8)+1)))</f>
        <v>1.7578680269007601</v>
      </c>
      <c r="C22" s="2">
        <f>VALUE(RIGHT(Sheet1!C8,LEN(Sheet1!C8)-FIND(" ",Sheet1!C8,FIND(" ",Sheet1!C8)+1)))</f>
        <v>4.1887769386610296</v>
      </c>
      <c r="D22" s="2">
        <f>VALUE(RIGHT(Sheet1!D8,LEN(Sheet1!D8)-FIND(" ",Sheet1!D8,FIND(" ",Sheet1!D8)+1)))</f>
        <v>9.2519277427655204</v>
      </c>
      <c r="E22" s="2">
        <f>VALUE(RIGHT(Sheet1!E8,LEN(Sheet1!E8)-FIND(" ",Sheet1!E8,FIND(" ",Sheet1!E8)+1)))</f>
        <v>0.61109616860579397</v>
      </c>
      <c r="F22" s="2">
        <f>VALUE(RIGHT(Sheet1!F8,LEN(Sheet1!F8)-FIND(" ",Sheet1!F8,FIND(" ",Sheet1!F8)+1)))</f>
        <v>2.38248592624032</v>
      </c>
      <c r="G22" s="2" t="e">
        <f>VALUE(RIGHT(Sheet1!G8,LEN(Sheet1!G8)-FIND(" ",Sheet1!G8,FIND(" ",Sheet1!G8)+1)))</f>
        <v>#VALUE!</v>
      </c>
      <c r="H22" s="2">
        <f>VALUE(RIGHT(Sheet1!H8,LEN(Sheet1!H8)-FIND(" ",Sheet1!H8,FIND(" ",Sheet1!H8)+1)))</f>
        <v>4.0567967659225896</v>
      </c>
      <c r="I22" s="2" t="s">
        <v>56</v>
      </c>
      <c r="J22" s="2" t="s">
        <v>56</v>
      </c>
      <c r="K22" s="2" t="s">
        <v>56</v>
      </c>
      <c r="L22" s="2" t="s">
        <v>56</v>
      </c>
      <c r="M22" s="2" t="s">
        <v>56</v>
      </c>
      <c r="N22" s="2" t="s">
        <v>56</v>
      </c>
      <c r="O22" s="2" t="s">
        <v>56</v>
      </c>
      <c r="P22" s="2" t="e">
        <f>VALUE(RIGHT(Sheet1!P8,LEN(Sheet1!P8)-FIND(" ",Sheet1!P8,FIND(" ",Sheet1!P8)+1)))</f>
        <v>#VALUE!</v>
      </c>
      <c r="Q22" s="2" t="e">
        <f>VALUE(RIGHT(Sheet1!Q8,LEN(Sheet1!Q8)-FIND(" ",Sheet1!Q8,FIND(" ",Sheet1!Q8)+1)))</f>
        <v>#VALUE!</v>
      </c>
    </row>
    <row r="23" spans="1:17" ht="15.75" x14ac:dyDescent="0.25">
      <c r="A23" t="str">
        <f>Sheet2!W1</f>
        <v>Syntheticnew</v>
      </c>
      <c r="B23" s="2" t="e">
        <f>VALUE(LEFT(Sheet1!B9,FIND(" ",Sheet1!B9)-1))</f>
        <v>#VALUE!</v>
      </c>
      <c r="C23" s="2" t="e">
        <f>VALUE(LEFT(Sheet1!C9,FIND(" ",Sheet1!C9)-1))</f>
        <v>#VALUE!</v>
      </c>
      <c r="D23" s="2" t="e">
        <f>VALUE(LEFT(Sheet1!D9,FIND(" ",Sheet1!D9)-1))</f>
        <v>#VALUE!</v>
      </c>
      <c r="E23" s="2" t="e">
        <f>VALUE(LEFT(Sheet1!E9,FIND(" ",Sheet1!E9)-1))</f>
        <v>#VALUE!</v>
      </c>
      <c r="F23" s="2" t="e">
        <f>VALUE(LEFT(Sheet1!F9,FIND(" ",Sheet1!F9)-1))</f>
        <v>#VALUE!</v>
      </c>
      <c r="G23" s="2" t="e">
        <f>VALUE(LEFT(Sheet1!G9,FIND(" ",Sheet1!G9)-1))</f>
        <v>#VALUE!</v>
      </c>
      <c r="H23" s="2" t="e">
        <f>VALUE(LEFT(Sheet1!H9,FIND(" ",Sheet1!H9)-1))</f>
        <v>#VALUE!</v>
      </c>
      <c r="I23" s="2" t="s">
        <v>56</v>
      </c>
      <c r="J23" s="2" t="s">
        <v>56</v>
      </c>
      <c r="K23" s="2" t="s">
        <v>56</v>
      </c>
      <c r="L23" s="2" t="s">
        <v>56</v>
      </c>
      <c r="M23" s="2" t="s">
        <v>56</v>
      </c>
      <c r="N23" s="2" t="s">
        <v>56</v>
      </c>
      <c r="O23" s="2" t="s">
        <v>56</v>
      </c>
      <c r="P23" s="2" t="e">
        <f>VALUE(LEFT(Sheet1!P9,FIND(" ",Sheet1!P9)-1))</f>
        <v>#VALUE!</v>
      </c>
      <c r="Q23" s="2" t="e">
        <f>VALUE(LEFT(Sheet1!Q9,FIND(" ",Sheet1!Q9)-1))</f>
        <v>#VALUE!</v>
      </c>
    </row>
    <row r="24" spans="1:17" ht="15.75" x14ac:dyDescent="0.25">
      <c r="A24" t="str">
        <f>Sheet2!X1</f>
        <v>acc</v>
      </c>
      <c r="B24" s="2" t="e">
        <f>VALUE(MID(Sheet1!B9,FIND(" ",Sheet1!B9)+1,FIND(" ",Sheet1!B9,FIND(" ",Sheet1!B9)+1)-FIND(" ",Sheet1!B9)-1))</f>
        <v>#VALUE!</v>
      </c>
      <c r="C24" s="2" t="e">
        <f>VALUE(MID(Sheet1!C9,FIND(" ",Sheet1!C9)+1,FIND(" ",Sheet1!C9,FIND(" ",Sheet1!C9)+1)-FIND(" ",Sheet1!C9)-1))</f>
        <v>#VALUE!</v>
      </c>
      <c r="D24" s="2" t="e">
        <f>VALUE(MID(Sheet1!D9,FIND(" ",Sheet1!D9)+1,FIND(" ",Sheet1!D9,FIND(" ",Sheet1!D9)+1)-FIND(" ",Sheet1!D9)-1))</f>
        <v>#VALUE!</v>
      </c>
      <c r="E24" s="2" t="e">
        <f>VALUE(MID(Sheet1!E9,FIND(" ",Sheet1!E9)+1,FIND(" ",Sheet1!E9,FIND(" ",Sheet1!E9)+1)-FIND(" ",Sheet1!E9)-1))</f>
        <v>#VALUE!</v>
      </c>
      <c r="F24" s="2" t="e">
        <f>VALUE(MID(Sheet1!F9,FIND(" ",Sheet1!F9)+1,FIND(" ",Sheet1!F9,FIND(" ",Sheet1!F9)+1)-FIND(" ",Sheet1!F9)-1))</f>
        <v>#VALUE!</v>
      </c>
      <c r="G24" s="2" t="e">
        <f>VALUE(MID(Sheet1!G9,FIND(" ",Sheet1!G9)+1,FIND(" ",Sheet1!G9,FIND(" ",Sheet1!G9)+1)-FIND(" ",Sheet1!G9)-1))</f>
        <v>#VALUE!</v>
      </c>
      <c r="H24" s="2" t="e">
        <f>VALUE(MID(Sheet1!H9,FIND(" ",Sheet1!H9)+1,FIND(" ",Sheet1!H9,FIND(" ",Sheet1!H9)+1)-FIND(" ",Sheet1!H9)-1))</f>
        <v>#VALUE!</v>
      </c>
      <c r="I24" s="2" t="s">
        <v>56</v>
      </c>
      <c r="J24" s="2" t="s">
        <v>56</v>
      </c>
      <c r="K24" s="2" t="s">
        <v>56</v>
      </c>
      <c r="L24" s="2" t="s">
        <v>56</v>
      </c>
      <c r="M24" s="2" t="s">
        <v>56</v>
      </c>
      <c r="N24" s="2" t="s">
        <v>56</v>
      </c>
      <c r="O24" s="2" t="s">
        <v>56</v>
      </c>
      <c r="P24" s="2" t="e">
        <f>VALUE(MID(Sheet1!P9,FIND(" ",Sheet1!P9)+1,FIND(" ",Sheet1!P9,FIND(" ",Sheet1!P9)+1)-FIND(" ",Sheet1!P9)-1))</f>
        <v>#VALUE!</v>
      </c>
      <c r="Q24" s="2" t="e">
        <f>VALUE(MID(Sheet1!Q9,FIND(" ",Sheet1!Q9)+1,FIND(" ",Sheet1!Q9,FIND(" ",Sheet1!Q9)+1)-FIND(" ",Sheet1!Q9)-1))</f>
        <v>#VALUE!</v>
      </c>
    </row>
    <row r="25" spans="1:17" ht="15.75" x14ac:dyDescent="0.25">
      <c r="A25" t="str">
        <f>Sheet2!Y1</f>
        <v>dev</v>
      </c>
      <c r="B25" s="3" t="e">
        <f>VALUE(RIGHT(Sheet1!B9,LEN(Sheet1!B9)-FIND(" ",Sheet1!B9,FIND(" ",Sheet1!B9)+1)))</f>
        <v>#VALUE!</v>
      </c>
      <c r="C25" s="3" t="e">
        <f>VALUE(RIGHT(Sheet1!C9,LEN(Sheet1!C9)-FIND(" ",Sheet1!C9,FIND(" ",Sheet1!C9)+1)))</f>
        <v>#VALUE!</v>
      </c>
      <c r="D25" s="3" t="e">
        <f>VALUE(RIGHT(Sheet1!D9,LEN(Sheet1!D9)-FIND(" ",Sheet1!D9,FIND(" ",Sheet1!D9)+1)))</f>
        <v>#VALUE!</v>
      </c>
      <c r="E25" s="3" t="e">
        <f>VALUE(RIGHT(Sheet1!E9,LEN(Sheet1!E9)-FIND(" ",Sheet1!E9,FIND(" ",Sheet1!E9)+1)))</f>
        <v>#VALUE!</v>
      </c>
      <c r="F25" s="3" t="e">
        <f>VALUE(RIGHT(Sheet1!F9,LEN(Sheet1!F9)-FIND(" ",Sheet1!F9,FIND(" ",Sheet1!F9)+1)))</f>
        <v>#VALUE!</v>
      </c>
      <c r="G25" s="3" t="e">
        <f>VALUE(RIGHT(Sheet1!G9,LEN(Sheet1!G9)-FIND(" ",Sheet1!G9,FIND(" ",Sheet1!G9)+1)))</f>
        <v>#VALUE!</v>
      </c>
      <c r="H25" s="3" t="e">
        <f>VALUE(RIGHT(Sheet1!H9,LEN(Sheet1!H9)-FIND(" ",Sheet1!H9,FIND(" ",Sheet1!H9)+1)))</f>
        <v>#VALUE!</v>
      </c>
      <c r="I25" s="2" t="s">
        <v>56</v>
      </c>
      <c r="J25" s="2" t="s">
        <v>56</v>
      </c>
      <c r="K25" s="2" t="s">
        <v>56</v>
      </c>
      <c r="L25" s="2" t="s">
        <v>56</v>
      </c>
      <c r="M25" s="2" t="s">
        <v>56</v>
      </c>
      <c r="N25" s="2" t="s">
        <v>56</v>
      </c>
      <c r="O25" s="2" t="s">
        <v>56</v>
      </c>
      <c r="P25" s="3" t="e">
        <f>VALUE(RIGHT(Sheet1!P9,LEN(Sheet1!P9)-FIND(" ",Sheet1!P9,FIND(" ",Sheet1!P9)+1)))</f>
        <v>#VALUE!</v>
      </c>
      <c r="Q25" s="3" t="e">
        <f>VALUE(RIGHT(Sheet1!Q9,LEN(Sheet1!Q9)-FIND(" ",Sheet1!Q9,FIND(" ",Sheet1!Q9)+1)))</f>
        <v>#VALUE!</v>
      </c>
    </row>
    <row r="26" spans="1:17" ht="15.75" x14ac:dyDescent="0.25">
      <c r="A26" t="str">
        <f>Sheet2!Z1</f>
        <v>Mutagenicity</v>
      </c>
      <c r="B26" s="3" t="e">
        <f>VALUE(LEFT(Sheet1!B10,FIND(" ",Sheet1!B10)-1))</f>
        <v>#VALUE!</v>
      </c>
      <c r="C26" s="3" t="e">
        <f>VALUE(LEFT(Sheet1!C10,FIND(" ",Sheet1!C10)-1))</f>
        <v>#VALUE!</v>
      </c>
      <c r="D26" s="3" t="e">
        <f>VALUE(LEFT(Sheet1!D10,FIND(" ",Sheet1!D10)-1))</f>
        <v>#VALUE!</v>
      </c>
      <c r="E26" s="3" t="e">
        <f>VALUE(LEFT(Sheet1!E10,FIND(" ",Sheet1!E10)-1))</f>
        <v>#VALUE!</v>
      </c>
      <c r="F26" s="3" t="e">
        <f>VALUE(LEFT(Sheet1!F10,FIND(" ",Sheet1!F10)-1))</f>
        <v>#VALUE!</v>
      </c>
      <c r="G26" s="3" t="e">
        <f>VALUE(LEFT(Sheet1!G10,FIND(" ",Sheet1!G10)-1))</f>
        <v>#VALUE!</v>
      </c>
      <c r="H26" s="3" t="e">
        <f>VALUE(LEFT(Sheet1!H10,FIND(" ",Sheet1!H10)-1))</f>
        <v>#VALUE!</v>
      </c>
      <c r="I26" s="2" t="s">
        <v>56</v>
      </c>
      <c r="J26" s="2" t="s">
        <v>56</v>
      </c>
      <c r="K26" s="2" t="s">
        <v>56</v>
      </c>
      <c r="L26" s="2" t="s">
        <v>56</v>
      </c>
      <c r="M26" s="2" t="s">
        <v>56</v>
      </c>
      <c r="N26" s="2" t="s">
        <v>56</v>
      </c>
      <c r="O26" s="2" t="s">
        <v>56</v>
      </c>
      <c r="P26" s="3" t="e">
        <f>VALUE(LEFT(Sheet1!P10,FIND(" ",Sheet1!P10)-1))</f>
        <v>#VALUE!</v>
      </c>
      <c r="Q26" s="3" t="e">
        <f>VALUE(LEFT(Sheet1!Q10,FIND(" ",Sheet1!Q10)-1))</f>
        <v>#VALUE!</v>
      </c>
    </row>
    <row r="27" spans="1:17" ht="15.75" x14ac:dyDescent="0.25">
      <c r="A27" t="str">
        <f>Sheet2!AA1</f>
        <v>acc</v>
      </c>
      <c r="B27" s="2" t="e">
        <f>VALUE(MID(Sheet1!B10,FIND(" ",Sheet1!B10)+1,FIND(" ",Sheet1!B10,FIND(" ",Sheet1!B10)+1)-FIND(" ",Sheet1!B10)-1))</f>
        <v>#VALUE!</v>
      </c>
      <c r="C27" s="2" t="e">
        <f>VALUE(MID(Sheet1!C10,FIND(" ",Sheet1!C10)+1,FIND(" ",Sheet1!C10,FIND(" ",Sheet1!C10)+1)-FIND(" ",Sheet1!C10)-1))</f>
        <v>#VALUE!</v>
      </c>
      <c r="D27" s="2" t="e">
        <f>VALUE(MID(Sheet1!D10,FIND(" ",Sheet1!D10)+1,FIND(" ",Sheet1!D10,FIND(" ",Sheet1!D10)+1)-FIND(" ",Sheet1!D10)-1))</f>
        <v>#VALUE!</v>
      </c>
      <c r="E27" s="2" t="e">
        <f>VALUE(MID(Sheet1!E10,FIND(" ",Sheet1!E10)+1,FIND(" ",Sheet1!E10,FIND(" ",Sheet1!E10)+1)-FIND(" ",Sheet1!E10)-1))</f>
        <v>#VALUE!</v>
      </c>
      <c r="F27" s="2" t="e">
        <f>VALUE(MID(Sheet1!F10,FIND(" ",Sheet1!F10)+1,FIND(" ",Sheet1!F10,FIND(" ",Sheet1!F10)+1)-FIND(" ",Sheet1!F10)-1))</f>
        <v>#VALUE!</v>
      </c>
      <c r="G27" s="2" t="e">
        <f>VALUE(MID(Sheet1!G10,FIND(" ",Sheet1!G10)+1,FIND(" ",Sheet1!G10,FIND(" ",Sheet1!G10)+1)-FIND(" ",Sheet1!G10)-1))</f>
        <v>#VALUE!</v>
      </c>
      <c r="H27" s="2" t="e">
        <f>VALUE(MID(Sheet1!H10,FIND(" ",Sheet1!H10)+1,FIND(" ",Sheet1!H10,FIND(" ",Sheet1!H10)+1)-FIND(" ",Sheet1!H10)-1))</f>
        <v>#VALUE!</v>
      </c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  <c r="N27" s="2" t="s">
        <v>56</v>
      </c>
      <c r="O27" s="2" t="s">
        <v>56</v>
      </c>
      <c r="P27" s="2" t="e">
        <f>VALUE(MID(Sheet1!P10,FIND(" ",Sheet1!P10)+1,FIND(" ",Sheet1!P10,FIND(" ",Sheet1!P10)+1)-FIND(" ",Sheet1!P10)-1))</f>
        <v>#VALUE!</v>
      </c>
      <c r="Q27" s="2" t="e">
        <f>VALUE(MID(Sheet1!Q10,FIND(" ",Sheet1!Q10)+1,FIND(" ",Sheet1!Q10,FIND(" ",Sheet1!Q10)+1)-FIND(" ",Sheet1!Q10)-1))</f>
        <v>#VALUE!</v>
      </c>
    </row>
    <row r="28" spans="1:17" ht="15.75" x14ac:dyDescent="0.25">
      <c r="A28" t="str">
        <f>Sheet2!AB1</f>
        <v>dev</v>
      </c>
      <c r="B28" s="2" t="e">
        <f>VALUE(RIGHT(Sheet1!B10,LEN(Sheet1!B10)-FIND(" ",Sheet1!B10,FIND(" ",Sheet1!B10)+1)))</f>
        <v>#VALUE!</v>
      </c>
      <c r="C28" s="2" t="e">
        <f>VALUE(RIGHT(Sheet1!C10,LEN(Sheet1!C10)-FIND(" ",Sheet1!C10,FIND(" ",Sheet1!C10)+1)))</f>
        <v>#VALUE!</v>
      </c>
      <c r="D28" s="2" t="e">
        <f>VALUE(RIGHT(Sheet1!D10,LEN(Sheet1!D10)-FIND(" ",Sheet1!D10,FIND(" ",Sheet1!D10)+1)))</f>
        <v>#VALUE!</v>
      </c>
      <c r="E28" s="2" t="e">
        <f>VALUE(RIGHT(Sheet1!E10,LEN(Sheet1!E10)-FIND(" ",Sheet1!E10,FIND(" ",Sheet1!E10)+1)))</f>
        <v>#VALUE!</v>
      </c>
      <c r="F28" s="2" t="e">
        <f>VALUE(RIGHT(Sheet1!F10,LEN(Sheet1!F10)-FIND(" ",Sheet1!F10,FIND(" ",Sheet1!F10)+1)))</f>
        <v>#VALUE!</v>
      </c>
      <c r="G28" s="2" t="e">
        <f>VALUE(RIGHT(Sheet1!G10,LEN(Sheet1!G10)-FIND(" ",Sheet1!G10,FIND(" ",Sheet1!G10)+1)))</f>
        <v>#VALUE!</v>
      </c>
      <c r="H28" s="2" t="e">
        <f>VALUE(RIGHT(Sheet1!H10,LEN(Sheet1!H10)-FIND(" ",Sheet1!H10,FIND(" ",Sheet1!H10)+1)))</f>
        <v>#VALUE!</v>
      </c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  <c r="N28" s="2" t="s">
        <v>56</v>
      </c>
      <c r="O28" s="2" t="s">
        <v>56</v>
      </c>
      <c r="P28" s="2" t="e">
        <f>VALUE(RIGHT(Sheet1!P10,LEN(Sheet1!P10)-FIND(" ",Sheet1!P10,FIND(" ",Sheet1!P10)+1)))</f>
        <v>#VALUE!</v>
      </c>
      <c r="Q28" s="2" t="e">
        <f>VALUE(RIGHT(Sheet1!Q10,LEN(Sheet1!Q10)-FIND(" ",Sheet1!Q10,FIND(" ",Sheet1!Q10)+1)))</f>
        <v>#VALUE!</v>
      </c>
    </row>
    <row r="29" spans="1:17" x14ac:dyDescent="0.25">
      <c r="B29">
        <v>43.866666666666603</v>
      </c>
      <c r="C29">
        <v>45.866666666666603</v>
      </c>
      <c r="D29">
        <v>44.933333333333302</v>
      </c>
      <c r="E29">
        <v>44</v>
      </c>
      <c r="F29">
        <v>49.3333333333333</v>
      </c>
      <c r="G29">
        <v>45.266666666666602</v>
      </c>
      <c r="H29">
        <v>47.266666666666602</v>
      </c>
      <c r="I29" t="s">
        <v>56</v>
      </c>
      <c r="J29" t="s">
        <v>56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>
        <v>57.3333333333333</v>
      </c>
      <c r="Q29">
        <v>50.466666666666598</v>
      </c>
    </row>
    <row r="30" spans="1:17" x14ac:dyDescent="0.25">
      <c r="B30">
        <v>1.8571184369578799</v>
      </c>
      <c r="C30">
        <v>3.2496153618543802</v>
      </c>
      <c r="D30">
        <v>2.3323807579381102</v>
      </c>
      <c r="E30">
        <v>2.92118697336088</v>
      </c>
      <c r="F30">
        <v>2.3570226039551501</v>
      </c>
      <c r="G30">
        <v>1.4817407180595199</v>
      </c>
      <c r="H30">
        <v>2.6195843605851299</v>
      </c>
      <c r="I30" t="s">
        <v>56</v>
      </c>
      <c r="J30" t="s">
        <v>56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>
        <v>2.92118697336088</v>
      </c>
      <c r="Q30">
        <v>1.88089813062211</v>
      </c>
    </row>
    <row r="31" spans="1:17" x14ac:dyDescent="0.25">
      <c r="B31">
        <v>8.3628809496355796</v>
      </c>
      <c r="C31">
        <v>7.9877684270667499</v>
      </c>
      <c r="D31">
        <v>6.9037831818664603</v>
      </c>
      <c r="E31">
        <v>8.0277297191948591</v>
      </c>
      <c r="F31">
        <v>9.3808315196468506</v>
      </c>
      <c r="G31">
        <v>8.4876380695691704</v>
      </c>
      <c r="H31">
        <v>8.6072321012300108</v>
      </c>
      <c r="I31" t="s">
        <v>56</v>
      </c>
      <c r="J31" t="s">
        <v>56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>
        <v>9.8882646494608792</v>
      </c>
      <c r="Q31">
        <v>8.9940721218663402</v>
      </c>
    </row>
    <row r="32" spans="1:17" x14ac:dyDescent="0.25">
      <c r="B32">
        <v>78.515309543321095</v>
      </c>
      <c r="C32">
        <v>76.357286533774598</v>
      </c>
      <c r="D32">
        <v>74.756920424431399</v>
      </c>
      <c r="E32">
        <v>70.159555560285597</v>
      </c>
      <c r="F32">
        <v>78.219921031065994</v>
      </c>
      <c r="G32">
        <v>78.446099977650206</v>
      </c>
      <c r="H32">
        <v>74.539787784293395</v>
      </c>
      <c r="I32" t="s">
        <v>56</v>
      </c>
      <c r="J32" t="s">
        <v>56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>
        <v>78.363246453315696</v>
      </c>
      <c r="Q32">
        <v>78.4412894711635</v>
      </c>
    </row>
    <row r="33" spans="2:17" x14ac:dyDescent="0.25">
      <c r="B33">
        <v>0.22557775522607301</v>
      </c>
      <c r="C33">
        <v>0.40440005222007502</v>
      </c>
      <c r="D33">
        <v>0.28226280941745802</v>
      </c>
      <c r="E33">
        <v>0.11615962102709899</v>
      </c>
      <c r="F33">
        <v>0.22412857820215601</v>
      </c>
      <c r="G33">
        <v>0.18842475425368699</v>
      </c>
      <c r="H33">
        <v>0.290160103980317</v>
      </c>
      <c r="I33" t="s">
        <v>56</v>
      </c>
      <c r="J33" t="s">
        <v>56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>
        <v>0.12600693819134001</v>
      </c>
      <c r="Q33">
        <v>0.247233210830134</v>
      </c>
    </row>
    <row r="34" spans="2:17" x14ac:dyDescent="0.25">
      <c r="B34">
        <v>2.2307941918373899</v>
      </c>
      <c r="C34">
        <v>2.16446180870122</v>
      </c>
      <c r="D34">
        <v>2.1251849513835399</v>
      </c>
      <c r="E34">
        <v>1.84122449355741</v>
      </c>
      <c r="F34">
        <v>2.4460652501090698</v>
      </c>
      <c r="G34">
        <v>1.8082694146012801</v>
      </c>
      <c r="H34">
        <v>1.9641497255494</v>
      </c>
      <c r="I34" t="s">
        <v>56</v>
      </c>
      <c r="J34" t="s">
        <v>56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>
        <v>1.82166488180231</v>
      </c>
      <c r="Q34">
        <v>1.79027600947284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C9C7-D47C-4A34-8B8F-D79787BB982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cp:lastPrinted>2023-04-05T14:34:23Z</cp:lastPrinted>
  <dcterms:created xsi:type="dcterms:W3CDTF">2023-04-04T15:16:25Z</dcterms:created>
  <dcterms:modified xsi:type="dcterms:W3CDTF">2023-05-12T14:48:37Z</dcterms:modified>
</cp:coreProperties>
</file>