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h\Desktop\Norquest\Data Class\Unit_3\MS_Excel_Task\"/>
    </mc:Choice>
  </mc:AlternateContent>
  <xr:revisionPtr revIDLastSave="0" documentId="13_ncr:1_{4728C7A6-D9F4-4005-B05B-C3B8188CB2E7}" xr6:coauthVersionLast="47" xr6:coauthVersionMax="47" xr10:uidLastSave="{00000000-0000-0000-0000-000000000000}"/>
  <bookViews>
    <workbookView xWindow="-120" yWindow="-120" windowWidth="38640" windowHeight="21240" tabRatio="870" activeTab="13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Text" sheetId="15" r:id="rId12"/>
    <sheet name="Date" sheetId="14" r:id="rId13"/>
    <sheet name="Pivot Table" sheetId="16" r:id="rId14"/>
  </sheets>
  <definedNames>
    <definedName name="_xlnm._FilterDatabase" localSheetId="5" hidden="1">'&amp; Formula'!$B$2:$D$10</definedName>
    <definedName name="abc">_xlfn.XLOOKUP(#REF!,#REF!,#REF!)</definedName>
    <definedName name="xyz">_xlfn.XLOOKUP(#REF!,#REF!,#REF!)</definedName>
  </definedNames>
  <calcPr calcId="191029"/>
  <pivotCaches>
    <pivotCache cacheId="19" r:id="rId15"/>
    <pivotCache cacheId="25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1" l="1"/>
  <c r="G10" i="11"/>
  <c r="B9" i="14"/>
  <c r="A6" i="14"/>
  <c r="A4" i="14"/>
  <c r="A5" i="14"/>
  <c r="A3" i="14"/>
  <c r="B8" i="15"/>
  <c r="B7" i="15"/>
  <c r="B6" i="15"/>
  <c r="I5" i="11"/>
  <c r="I3" i="11"/>
  <c r="I3" i="12"/>
  <c r="I3" i="10"/>
  <c r="H24" i="9"/>
  <c r="E34" i="9"/>
  <c r="I6" i="1"/>
  <c r="E3" i="8"/>
  <c r="E4" i="8"/>
  <c r="E5" i="8"/>
  <c r="E6" i="8"/>
  <c r="E7" i="8"/>
  <c r="E8" i="8"/>
  <c r="E9" i="8"/>
  <c r="E10" i="8"/>
  <c r="E3" i="7"/>
  <c r="E4" i="7"/>
  <c r="E5" i="7"/>
  <c r="E6" i="7"/>
  <c r="E7" i="7"/>
  <c r="E8" i="7"/>
  <c r="E9" i="7"/>
  <c r="E10" i="7"/>
  <c r="H6" i="6" a="1"/>
  <c r="H6" i="6" s="1"/>
  <c r="J24" i="2"/>
  <c r="J29" i="2"/>
  <c r="J30" i="2" s="1"/>
  <c r="J31" i="2" s="1"/>
  <c r="J32" i="2" s="1"/>
  <c r="J28" i="2"/>
  <c r="I3" i="3"/>
  <c r="L3" i="3"/>
  <c r="L4" i="3" s="1"/>
  <c r="L5" i="3" s="1"/>
  <c r="L6" i="3" s="1"/>
  <c r="L7" i="3" s="1"/>
  <c r="I3" i="1"/>
  <c r="E13" i="11"/>
  <c r="H6" i="9"/>
  <c r="H3" i="9"/>
  <c r="E14" i="9"/>
  <c r="I3" i="2"/>
  <c r="J9" i="2"/>
  <c r="K9" i="2"/>
  <c r="L9" i="2"/>
  <c r="I9" i="2"/>
  <c r="I6" i="2"/>
  <c r="F27" i="6"/>
  <c r="E27" i="6"/>
  <c r="D27" i="6"/>
  <c r="C27" i="6"/>
  <c r="F28" i="2"/>
  <c r="E28" i="2"/>
  <c r="D28" i="2"/>
  <c r="C28" i="2"/>
  <c r="D7" i="3"/>
  <c r="E7" i="3"/>
  <c r="F7" i="3"/>
  <c r="C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<sst xmlns="http://schemas.openxmlformats.org/spreadsheetml/2006/main" count="498" uniqueCount="108">
  <si>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</si>
  <si>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</si>
  <si>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</si>
  <si>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</si>
  <si>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</si>
  <si>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</si>
  <si>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</si>
  <si>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</si>
  <si>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</si>
  <si>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</si>
  <si>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</si>
  <si>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</si>
  <si>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</si>
  <si>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</si>
  <si>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</si>
  <si>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</si>
  <si>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</si>
  <si>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</si>
  <si>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</si>
  <si>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</si>
  <si>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</si>
  <si>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</si>
  <si>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</si>
  <si>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</si>
  <si>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</si>
  <si>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</si>
  <si>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</si>
  <si>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</si>
  <si>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</si>
  <si>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</si>
  <si>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</si>
  <si>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</si>
  <si>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</si>
  <si>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</si>
  <si>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</si>
  <si>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</si>
  <si>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</si>
  <si>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</si>
  <si>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</si>
  <si>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</si>
  <si>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</si>
  <si>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</si>
  <si>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</si>
  <si>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</si>
  <si>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</si>
  <si>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</si>
  <si>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</si>
  <si>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</si>
  <si>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</si>
  <si>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</si>
  <si>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</si>
  <si>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</si>
  <si>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</si>
  <si>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</si>
  <si>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</si>
  <si>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</si>
  <si>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</si>
  <si>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</si>
  <si>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</si>
  <si>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</si>
  <si>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</si>
  <si>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</si>
  <si>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</si>
  <si>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</si>
  <si>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</si>
  <si>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</si>
  <si>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</si>
  <si>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</si>
  <si>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</si>
  <si>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</si>
  <si>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</si>
  <si>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</si>
  <si>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</si>
  <si>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</si>
  <si>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</si>
  <si>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</si>
  <si>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</si>
  <si>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</si>
  <si>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</si>
  <si>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scanner</t>
  </si>
  <si>
    <r>
      <t>"=HLOOKUP(</t>
    </r>
    <r>
      <rPr>
        <b/>
        <sz val="14"/>
        <color rgb="FFFF0000"/>
        <rFont val="Calibri"/>
        <family val="2"/>
        <scheme val="minor"/>
      </rPr>
      <t>L2</t>
    </r>
    <r>
      <rPr>
        <sz val="14"/>
        <color theme="1"/>
        <rFont val="Calibri"/>
        <family val="2"/>
        <scheme val="minor"/>
      </rPr>
      <t>,B2:F7,2,FALSE)"</t>
    </r>
  </si>
  <si>
    <r>
      <t>/=</t>
    </r>
    <r>
      <rPr>
        <b/>
        <sz val="14"/>
        <color rgb="FFFF0000"/>
        <rFont val="Calibri"/>
        <family val="2"/>
        <scheme val="minor"/>
      </rPr>
      <t>IFERROR</t>
    </r>
    <r>
      <rPr>
        <sz val="14"/>
        <color theme="1"/>
        <rFont val="Calibri"/>
        <family val="2"/>
        <scheme val="minor"/>
      </rPr>
      <t>(HLOOKUP(I2,B2:F7,6,FALSE),"")</t>
    </r>
  </si>
  <si>
    <r>
      <t>/=XLOOKUP(J23,</t>
    </r>
    <r>
      <rPr>
        <b/>
        <sz val="14"/>
        <color rgb="FFFF0000"/>
        <rFont val="Calibri"/>
        <family val="2"/>
        <scheme val="minor"/>
      </rPr>
      <t>B23:F23</t>
    </r>
    <r>
      <rPr>
        <sz val="14"/>
        <color theme="1"/>
        <rFont val="Calibri"/>
        <family val="2"/>
        <scheme val="minor"/>
      </rPr>
      <t>,B28:F28,"Not Found")</t>
    </r>
  </si>
  <si>
    <r>
      <t>/=FILTER(B2:F12,</t>
    </r>
    <r>
      <rPr>
        <sz val="14"/>
        <color rgb="FFFF000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>C2:C12=H3</t>
    </r>
    <r>
      <rPr>
        <sz val="14"/>
        <color rgb="FFFF0000"/>
        <rFont val="Calibri"/>
        <family val="2"/>
        <scheme val="minor"/>
      </rPr>
      <t>)</t>
    </r>
    <r>
      <rPr>
        <b/>
        <sz val="14"/>
        <color rgb="FFFF0000"/>
        <rFont val="Calibri"/>
        <family val="2"/>
        <scheme val="minor"/>
      </rPr>
      <t>*</t>
    </r>
    <r>
      <rPr>
        <sz val="14"/>
        <color rgb="FFFF000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>D2:D12=I3</t>
    </r>
    <r>
      <rPr>
        <sz val="14"/>
        <color rgb="FFFF0000"/>
        <rFont val="Calibri"/>
        <family val="2"/>
        <scheme val="minor"/>
      </rPr>
      <t>)</t>
    </r>
    <r>
      <rPr>
        <sz val="14"/>
        <color theme="1"/>
        <rFont val="Calibri"/>
        <family val="2"/>
        <scheme val="minor"/>
      </rPr>
      <t>,"Not Found")</t>
    </r>
  </si>
  <si>
    <r>
      <t>/=B3</t>
    </r>
    <r>
      <rPr>
        <b/>
        <sz val="14"/>
        <color rgb="FFFF0000"/>
        <rFont val="Calibri"/>
        <family val="2"/>
        <scheme val="minor"/>
      </rPr>
      <t>&amp;</t>
    </r>
    <r>
      <rPr>
        <sz val="14"/>
        <color theme="1"/>
        <rFont val="Calibri"/>
        <family val="2"/>
        <scheme val="minor"/>
      </rPr>
      <t>" "</t>
    </r>
    <r>
      <rPr>
        <b/>
        <sz val="14"/>
        <color rgb="FFFF0000"/>
        <rFont val="Calibri"/>
        <family val="2"/>
        <scheme val="minor"/>
      </rPr>
      <t>&amp;</t>
    </r>
    <r>
      <rPr>
        <sz val="14"/>
        <color theme="1"/>
        <rFont val="Calibri"/>
        <family val="2"/>
        <scheme val="minor"/>
      </rPr>
      <t>C3</t>
    </r>
  </si>
  <si>
    <t>/=TEXTJOIN(" ",TRUE,B3,C3,D3)</t>
  </si>
  <si>
    <t>/=VLOOKUP(H6,D3:E12,2,FALSE)</t>
  </si>
  <si>
    <t>Mouse*</t>
  </si>
  <si>
    <t>Mouse followed by anyhting</t>
  </si>
  <si>
    <r>
      <t>/=SUMIFS(E3:E12,</t>
    </r>
    <r>
      <rPr>
        <b/>
        <sz val="14"/>
        <color rgb="FFFF0000"/>
        <rFont val="Calibri"/>
        <family val="2"/>
        <scheme val="minor"/>
      </rPr>
      <t>B3:B12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FF0000"/>
        <rFont val="Calibri"/>
        <family val="2"/>
        <scheme val="minor"/>
      </rPr>
      <t>G3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00B0F0"/>
        <rFont val="Calibri"/>
        <family val="2"/>
        <scheme val="minor"/>
      </rPr>
      <t>C3:C12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00B0F0"/>
        <rFont val="Calibri"/>
        <family val="2"/>
        <scheme val="minor"/>
      </rPr>
      <t>H3</t>
    </r>
    <r>
      <rPr>
        <sz val="14"/>
        <color theme="1"/>
        <rFont val="Calibri"/>
        <family val="2"/>
        <scheme val="minor"/>
      </rPr>
      <t>)</t>
    </r>
  </si>
  <si>
    <r>
      <t>/=COUNTIFS(</t>
    </r>
    <r>
      <rPr>
        <b/>
        <sz val="14"/>
        <color rgb="FF00B0F0"/>
        <rFont val="Calibri"/>
        <family val="2"/>
        <scheme val="minor"/>
      </rPr>
      <t>B3:B12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00B0F0"/>
        <rFont val="Calibri"/>
        <family val="2"/>
        <scheme val="minor"/>
      </rPr>
      <t>G3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FF0000"/>
        <rFont val="Calibri"/>
        <family val="2"/>
        <scheme val="minor"/>
      </rPr>
      <t>C3:C12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FF0000"/>
        <rFont val="Calibri"/>
        <family val="2"/>
        <scheme val="minor"/>
      </rPr>
      <t>H3</t>
    </r>
    <r>
      <rPr>
        <sz val="14"/>
        <color theme="1"/>
        <rFont val="Calibri"/>
        <family val="2"/>
        <scheme val="minor"/>
      </rPr>
      <t>)</t>
    </r>
  </si>
  <si>
    <r>
      <t>/=COUNTIF(</t>
    </r>
    <r>
      <rPr>
        <b/>
        <sz val="14"/>
        <color rgb="FFFF0000"/>
        <rFont val="Calibri"/>
        <family val="2"/>
        <scheme val="minor"/>
      </rPr>
      <t>B3:B12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FF0000"/>
        <rFont val="Calibri"/>
        <family val="2"/>
        <scheme val="minor"/>
      </rPr>
      <t>G3</t>
    </r>
    <r>
      <rPr>
        <sz val="14"/>
        <color theme="1"/>
        <rFont val="Calibri"/>
        <family val="2"/>
        <scheme val="minor"/>
      </rPr>
      <t>)</t>
    </r>
  </si>
  <si>
    <r>
      <t>/=COUNTIF(</t>
    </r>
    <r>
      <rPr>
        <b/>
        <sz val="14"/>
        <color rgb="FF00B0F0"/>
        <rFont val="Calibri"/>
        <family val="2"/>
        <scheme val="minor"/>
      </rPr>
      <t>C2:C12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00B0F0"/>
        <rFont val="Calibri"/>
        <family val="2"/>
        <scheme val="minor"/>
      </rPr>
      <t>H3</t>
    </r>
    <r>
      <rPr>
        <sz val="14"/>
        <color theme="1"/>
        <rFont val="Calibri"/>
        <family val="2"/>
        <scheme val="minor"/>
      </rPr>
      <t>)</t>
    </r>
  </si>
  <si>
    <t xml:space="preserve">  Hello World</t>
  </si>
  <si>
    <t>/=TRIM(A6)</t>
  </si>
  <si>
    <t>/=LEFT(A6,5)</t>
  </si>
  <si>
    <t>/=RIGHT(A6,3)</t>
  </si>
  <si>
    <t>1000-01-01</t>
  </si>
  <si>
    <r>
      <t>/=</t>
    </r>
    <r>
      <rPr>
        <b/>
        <sz val="14"/>
        <color rgb="FF00B0F0"/>
        <rFont val="Calibri"/>
        <family val="2"/>
        <scheme val="minor"/>
      </rPr>
      <t>YEAR</t>
    </r>
    <r>
      <rPr>
        <sz val="14"/>
        <color theme="1"/>
        <rFont val="Calibri"/>
        <family val="2"/>
        <scheme val="minor"/>
      </rPr>
      <t>(TODAY())</t>
    </r>
  </si>
  <si>
    <r>
      <t>/=</t>
    </r>
    <r>
      <rPr>
        <b/>
        <sz val="14"/>
        <color rgb="FF00B0F0"/>
        <rFont val="Calibri"/>
        <family val="2"/>
        <scheme val="minor"/>
      </rPr>
      <t>MONTH</t>
    </r>
    <r>
      <rPr>
        <sz val="14"/>
        <color theme="1"/>
        <rFont val="Calibri"/>
        <family val="2"/>
        <scheme val="minor"/>
      </rPr>
      <t>(TODAY())</t>
    </r>
  </si>
  <si>
    <r>
      <t>/=</t>
    </r>
    <r>
      <rPr>
        <b/>
        <sz val="14"/>
        <color rgb="FF00B0F0"/>
        <rFont val="Calibri"/>
        <family val="2"/>
        <scheme val="minor"/>
      </rPr>
      <t>DAY</t>
    </r>
    <r>
      <rPr>
        <sz val="14"/>
        <color theme="1"/>
        <rFont val="Calibri"/>
        <family val="2"/>
        <scheme val="minor"/>
      </rPr>
      <t>(TODAY())</t>
    </r>
  </si>
  <si>
    <r>
      <t>/=INDEX(</t>
    </r>
    <r>
      <rPr>
        <b/>
        <sz val="14"/>
        <color rgb="FF00B0F0"/>
        <rFont val="Calibri"/>
        <family val="2"/>
        <scheme val="minor"/>
      </rPr>
      <t>E3:E12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FF0000"/>
        <rFont val="Calibri"/>
        <family val="2"/>
        <scheme val="minor"/>
      </rPr>
      <t>MATCH</t>
    </r>
    <r>
      <rPr>
        <sz val="14"/>
        <color theme="1"/>
        <rFont val="Calibri"/>
        <family val="2"/>
        <scheme val="minor"/>
      </rPr>
      <t>(G6,D3:D12,0))</t>
    </r>
  </si>
  <si>
    <r>
      <t>/=MATCH(G3,B3:B12,</t>
    </r>
    <r>
      <rPr>
        <b/>
        <sz val="14"/>
        <color rgb="FFFF0000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)</t>
    </r>
  </si>
  <si>
    <t>Row Labels</t>
  </si>
  <si>
    <t>Grand Total</t>
  </si>
  <si>
    <t>Sum of Qty Sold</t>
  </si>
  <si>
    <t>Column Labels</t>
  </si>
  <si>
    <t>Average of Qty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</si>
</sst>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6" formatCode="dd/mm/yy;@"/>
  </numFmts>
  <fonts count="7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5" fillId="0" borderId="0" xfId="0" applyFont="1"/>
    <xf numFmtId="1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 Mishchenko" refreshedDate="45432.872718865743" createdVersion="8" refreshedVersion="8" minRefreshableVersion="3" recordCount="10" xr:uid="{8A17E8C1-2FCF-4EFE-B122-0BC17CFCB632}">
  <cacheSource type="worksheet">
    <worksheetSource ref="A1:D11" sheet="Pivot Table"/>
  </cacheSource>
  <cacheFields count="4">
    <cacheField name="Product Name" numFmtId="0">
      <sharedItems count="4">
        <s v="Printer"/>
        <s v="Scanner"/>
        <s v="Monitor"/>
        <s v="Mouse"/>
      </sharedItems>
    </cacheField>
    <cacheField name="Region" numFmtId="0">
      <sharedItems count="3">
        <s v="East"/>
        <s v="West"/>
        <s v="North"/>
      </sharedItems>
    </cacheField>
    <cacheField name="Seller Name" numFmtId="0">
      <sharedItems count="3">
        <s v="Ram Traders"/>
        <s v="ABC Ltd"/>
        <s v="Shivam"/>
      </sharedItems>
    </cacheField>
    <cacheField name="Qty Sold" numFmtId="0">
      <sharedItems containsSemiMixedTypes="0" containsString="0" containsNumber="1" containsInteger="1" minValue="10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 Mishchenko" refreshedDate="45432.874428587966" createdVersion="8" refreshedVersion="8" minRefreshableVersion="3" recordCount="10" xr:uid="{FD4A60C7-81E2-4F09-8FAB-5432E8110DBB}">
  <cacheSource type="worksheet">
    <worksheetSource ref="A1:D11" sheet="Pivot Table"/>
  </cacheSource>
  <cacheFields count="4">
    <cacheField name="Product Name" numFmtId="0">
      <sharedItems/>
    </cacheField>
    <cacheField name="Region" numFmtId="0">
      <sharedItems/>
    </cacheField>
    <cacheField name="Seller Name" numFmtId="0">
      <sharedItems count="3">
        <s v="Ram Traders"/>
        <s v="ABC Ltd"/>
        <s v="Shivam"/>
      </sharedItems>
    </cacheField>
    <cacheField name="Qty Sold" numFmtId="0">
      <sharedItems containsSemiMixedTypes="0" containsString="0" containsNumber="1" containsInteger="1" minValue="10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23"/>
  </r>
  <r>
    <x v="1"/>
    <x v="1"/>
    <x v="1"/>
    <n v="20"/>
  </r>
  <r>
    <x v="2"/>
    <x v="2"/>
    <x v="2"/>
    <n v="30"/>
  </r>
  <r>
    <x v="3"/>
    <x v="0"/>
    <x v="0"/>
    <n v="40"/>
  </r>
  <r>
    <x v="3"/>
    <x v="1"/>
    <x v="1"/>
    <n v="34"/>
  </r>
  <r>
    <x v="0"/>
    <x v="2"/>
    <x v="2"/>
    <n v="54"/>
  </r>
  <r>
    <x v="1"/>
    <x v="0"/>
    <x v="0"/>
    <n v="30"/>
  </r>
  <r>
    <x v="2"/>
    <x v="1"/>
    <x v="1"/>
    <n v="10"/>
  </r>
  <r>
    <x v="3"/>
    <x v="2"/>
    <x v="2"/>
    <n v="20"/>
  </r>
  <r>
    <x v="3"/>
    <x v="0"/>
    <x v="0"/>
    <n v="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Printer"/>
    <s v="East"/>
    <x v="0"/>
    <n v="23"/>
  </r>
  <r>
    <s v="Scanner"/>
    <s v="West"/>
    <x v="1"/>
    <n v="20"/>
  </r>
  <r>
    <s v="Monitor"/>
    <s v="North"/>
    <x v="2"/>
    <n v="30"/>
  </r>
  <r>
    <s v="Mouse"/>
    <s v="East"/>
    <x v="0"/>
    <n v="40"/>
  </r>
  <r>
    <s v="Mouse"/>
    <s v="West"/>
    <x v="1"/>
    <n v="34"/>
  </r>
  <r>
    <s v="Printer"/>
    <s v="North"/>
    <x v="2"/>
    <n v="54"/>
  </r>
  <r>
    <s v="Scanner"/>
    <s v="East"/>
    <x v="0"/>
    <n v="30"/>
  </r>
  <r>
    <s v="Monitor"/>
    <s v="West"/>
    <x v="1"/>
    <n v="10"/>
  </r>
  <r>
    <s v="Mouse"/>
    <s v="North"/>
    <x v="2"/>
    <n v="20"/>
  </r>
  <r>
    <s v="Mouse"/>
    <s v="East"/>
    <x v="0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08191-FD6E-4350-AA7F-1E551ABF665F}" name="PivotTable7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1:G15" firstHeaderRow="1" firstDataRow="1" firstDataCol="1"/>
  <pivotFields count="4"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Qty Sold" fld="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9CB43-BFEE-484B-9A1B-E474AC183040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F1:J6" firstHeaderRow="1" firstDataRow="2" firstDataCol="1"/>
  <pivotFields count="4">
    <pivotField showAll="0">
      <items count="5">
        <item x="2"/>
        <item x="3"/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Qty Sol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J12"/>
  <sheetViews>
    <sheetView zoomScale="150" zoomScaleNormal="150" workbookViewId="0">
      <selection activeCell="E13" sqref="E13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27.69921875" customWidth="1"/>
    <col min="11" max="11" width="13.59765625" customWidth="1"/>
  </cols>
  <sheetData>
    <row r="2" spans="2:10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10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110</v>
      </c>
      <c r="I3" s="4">
        <f>VLOOKUP(H3,B2:F12,5,FALSE)</f>
        <v>25</v>
      </c>
    </row>
    <row r="4" spans="2:10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0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3</v>
      </c>
    </row>
    <row r="6" spans="2:10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34</v>
      </c>
      <c r="I6" s="4" t="str">
        <f>VLOOKUP(H6,D3:E12,2,FALSE)</f>
        <v>Sohan</v>
      </c>
      <c r="J6" t="s">
        <v>86</v>
      </c>
    </row>
    <row r="7" spans="2:10" x14ac:dyDescent="0.3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0" x14ac:dyDescent="0.3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</row>
    <row r="9" spans="2:10" x14ac:dyDescent="0.3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</row>
    <row r="10" spans="2:10" x14ac:dyDescent="0.3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0" x14ac:dyDescent="0.3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0" x14ac:dyDescent="0.3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M7"/>
  <sheetViews>
    <sheetView zoomScale="150" zoomScaleNormal="150" workbookViewId="0">
      <selection activeCell="I3" sqref="I3"/>
    </sheetView>
  </sheetViews>
  <sheetFormatPr defaultRowHeight="18.75" x14ac:dyDescent="0.3"/>
  <cols>
    <col min="1" max="1" width="5.59765625" customWidth="1"/>
    <col min="7" max="7" width="4.19921875" customWidth="1"/>
    <col min="9" max="9" width="34.5" customWidth="1"/>
    <col min="10" max="10" width="3.09765625" customWidth="1"/>
    <col min="11" max="11" width="10.5" customWidth="1"/>
    <col min="13" max="13" width="24.5" customWidth="1"/>
  </cols>
  <sheetData>
    <row r="2" spans="2:13" x14ac:dyDescent="0.3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6" t="s">
        <v>39</v>
      </c>
      <c r="K2" s="2" t="s">
        <v>35</v>
      </c>
      <c r="L2" s="6" t="s">
        <v>37</v>
      </c>
    </row>
    <row r="3" spans="2:13" x14ac:dyDescent="0.3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>
        <f>IFERROR(HLOOKUP(I2,B2:F7,6,FALSE),"")</f>
        <v>2890</v>
      </c>
      <c r="K3" s="7" t="s">
        <v>40</v>
      </c>
      <c r="L3" s="4">
        <f>HLOOKUP(L2,B2:F7,2,FALSE)</f>
        <v>350</v>
      </c>
      <c r="M3" t="s">
        <v>80</v>
      </c>
    </row>
    <row r="4" spans="2:13" x14ac:dyDescent="0.3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I4" t="s">
        <v>81</v>
      </c>
      <c r="K4" s="7" t="s">
        <v>41</v>
      </c>
      <c r="L4" s="4">
        <f>HLOOKUP(L3,B3:F8,2,FALSE)</f>
        <v>400</v>
      </c>
    </row>
    <row r="5" spans="2:13" x14ac:dyDescent="0.3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K5" s="7" t="s">
        <v>42</v>
      </c>
      <c r="L5" s="4">
        <f t="shared" ref="L5:L7" si="0">HLOOKUP(L4,B4:F9,2,FALSE)</f>
        <v>650</v>
      </c>
    </row>
    <row r="6" spans="2:13" x14ac:dyDescent="0.3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K6" s="7" t="s">
        <v>43</v>
      </c>
      <c r="L6" s="4">
        <f t="shared" si="0"/>
        <v>400</v>
      </c>
    </row>
    <row r="7" spans="2:13" x14ac:dyDescent="0.3">
      <c r="B7" s="7" t="s">
        <v>44</v>
      </c>
      <c r="C7" s="5">
        <f>SUM(C3:C6)</f>
        <v>2800</v>
      </c>
      <c r="D7" s="5">
        <f t="shared" ref="D7:F7" si="1">SUM(D3:D6)</f>
        <v>1800</v>
      </c>
      <c r="E7" s="5">
        <f t="shared" si="1"/>
        <v>2380</v>
      </c>
      <c r="F7" s="5">
        <f t="shared" si="1"/>
        <v>2890</v>
      </c>
      <c r="K7" s="7" t="s">
        <v>44</v>
      </c>
      <c r="L7" s="4">
        <f t="shared" si="0"/>
        <v>1800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zoomScale="160" zoomScaleNormal="160" workbookViewId="0">
      <selection activeCell="C28" sqref="C28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 t="str">
        <f>_xlfn.XLOOKUP(H6,D3:D12,C3:C12)</f>
        <v>Printer</v>
      </c>
    </row>
    <row r="7" spans="2:12" x14ac:dyDescent="0.3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 x14ac:dyDescent="0.3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1" x14ac:dyDescent="0.3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6" t="s">
        <v>37</v>
      </c>
    </row>
    <row r="24" spans="2:11" x14ac:dyDescent="0.3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4">
        <f>_xlfn.XLOOKUP(J23,B23:F23,B28:F28,"Not Found",0,2)</f>
        <v>1800</v>
      </c>
      <c r="K24" t="s">
        <v>82</v>
      </c>
    </row>
    <row r="25" spans="2:11" x14ac:dyDescent="0.3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1" x14ac:dyDescent="0.3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1" x14ac:dyDescent="0.3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6" t="s">
        <v>36</v>
      </c>
    </row>
    <row r="28" spans="2:11" x14ac:dyDescent="0.3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4">
        <f>_xlfn.XLOOKUP(J27,B23:F23,B24:F24)</f>
        <v>500</v>
      </c>
    </row>
    <row r="29" spans="2:11" x14ac:dyDescent="0.3">
      <c r="I29" s="7" t="s">
        <v>41</v>
      </c>
      <c r="J29" s="4">
        <f t="shared" ref="J29:J32" si="2">_xlfn.XLOOKUP(J28,B24:F24,B25:F25)</f>
        <v>700</v>
      </c>
    </row>
    <row r="30" spans="2:11" x14ac:dyDescent="0.3">
      <c r="I30" s="7" t="s">
        <v>42</v>
      </c>
      <c r="J30" s="4">
        <f t="shared" si="2"/>
        <v>1100</v>
      </c>
    </row>
    <row r="31" spans="2:11" x14ac:dyDescent="0.3">
      <c r="I31" s="7" t="s">
        <v>43</v>
      </c>
      <c r="J31" s="4">
        <f t="shared" si="2"/>
        <v>500</v>
      </c>
    </row>
    <row r="32" spans="2:11" x14ac:dyDescent="0.3">
      <c r="I32" s="7" t="s">
        <v>44</v>
      </c>
      <c r="J32" s="4">
        <f t="shared" si="2"/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M27"/>
  <sheetViews>
    <sheetView zoomScale="130" zoomScaleNormal="130" workbookViewId="0">
      <selection activeCell="M15" sqref="M15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  <col min="13" max="13" width="44.796875" customWidth="1"/>
  </cols>
  <sheetData>
    <row r="2" spans="2:13" x14ac:dyDescent="0.3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3" x14ac:dyDescent="0.3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25</v>
      </c>
      <c r="I3" s="4" t="s">
        <v>37</v>
      </c>
    </row>
    <row r="4" spans="2:13" x14ac:dyDescent="0.3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3" x14ac:dyDescent="0.3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35</v>
      </c>
      <c r="K5" s="2" t="s">
        <v>3</v>
      </c>
      <c r="L5" s="2" t="s">
        <v>4</v>
      </c>
      <c r="M5" t="s">
        <v>83</v>
      </c>
    </row>
    <row r="6" spans="2:13" x14ac:dyDescent="0.3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  <c r="H6" cm="1">
        <f t="array" ref="H6:L6">_xlfn._xlws.FILTER(B2:F12,(C2:C12=H3)*(D2:D12=I3),"Not Found")</f>
        <v>105</v>
      </c>
      <c r="I6" t="str">
        <v>Monitor</v>
      </c>
      <c r="J6" t="str">
        <v>West</v>
      </c>
      <c r="K6" t="str">
        <v>Rahul</v>
      </c>
      <c r="L6">
        <v>34</v>
      </c>
    </row>
    <row r="7" spans="2:13" x14ac:dyDescent="0.3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</row>
    <row r="8" spans="2:13" x14ac:dyDescent="0.3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3" x14ac:dyDescent="0.3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3" x14ac:dyDescent="0.3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3" x14ac:dyDescent="0.3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</row>
    <row r="12" spans="2:13" x14ac:dyDescent="0.3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3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F10"/>
  <sheetViews>
    <sheetView zoomScale="150" zoomScaleNormal="150" workbookViewId="0">
      <selection activeCell="G9" sqref="G9"/>
    </sheetView>
  </sheetViews>
  <sheetFormatPr defaultRowHeight="18.75" x14ac:dyDescent="0.3"/>
  <cols>
    <col min="2" max="3" width="12.8984375" customWidth="1"/>
    <col min="4" max="4" width="18.59765625" customWidth="1"/>
    <col min="5" max="5" width="25.296875" customWidth="1"/>
    <col min="6" max="6" width="15.3984375" customWidth="1"/>
  </cols>
  <sheetData>
    <row r="2" spans="2:6" x14ac:dyDescent="0.3">
      <c r="B2" s="2" t="s">
        <v>45</v>
      </c>
      <c r="C2" s="2" t="s">
        <v>47</v>
      </c>
      <c r="D2" s="2" t="s">
        <v>75</v>
      </c>
    </row>
    <row r="3" spans="2:6" x14ac:dyDescent="0.3">
      <c r="B3" s="4" t="s">
        <v>48</v>
      </c>
      <c r="C3" s="4" t="s">
        <v>50</v>
      </c>
      <c r="D3" s="4" t="s">
        <v>76</v>
      </c>
      <c r="E3" t="str">
        <f>B3&amp;" "&amp;C3</f>
        <v>Raj Singh</v>
      </c>
      <c r="F3" t="s">
        <v>84</v>
      </c>
    </row>
    <row r="4" spans="2:6" x14ac:dyDescent="0.3">
      <c r="B4" s="4" t="s">
        <v>51</v>
      </c>
      <c r="C4" s="4" t="s">
        <v>52</v>
      </c>
      <c r="D4" s="4" t="s">
        <v>76</v>
      </c>
      <c r="E4" t="str">
        <f t="shared" ref="E4:E10" si="0">B4&amp;" "&amp;C4</f>
        <v>Rohit Sharma</v>
      </c>
    </row>
    <row r="5" spans="2:6" x14ac:dyDescent="0.3">
      <c r="B5" s="4" t="s">
        <v>53</v>
      </c>
      <c r="C5" s="4" t="s">
        <v>52</v>
      </c>
      <c r="D5" s="4" t="s">
        <v>76</v>
      </c>
      <c r="E5" t="str">
        <f t="shared" si="0"/>
        <v>Suresh Sharma</v>
      </c>
    </row>
    <row r="6" spans="2:6" x14ac:dyDescent="0.3">
      <c r="B6" s="4" t="s">
        <v>54</v>
      </c>
      <c r="C6" s="4" t="s">
        <v>49</v>
      </c>
      <c r="D6" s="4" t="s">
        <v>76</v>
      </c>
      <c r="E6" t="str">
        <f t="shared" si="0"/>
        <v>Anil Kumar</v>
      </c>
    </row>
    <row r="7" spans="2:6" x14ac:dyDescent="0.3">
      <c r="B7" s="4" t="s">
        <v>55</v>
      </c>
      <c r="C7" s="4" t="s">
        <v>56</v>
      </c>
      <c r="D7" s="4" t="s">
        <v>77</v>
      </c>
      <c r="E7" t="str">
        <f t="shared" si="0"/>
        <v>Reena Kumari</v>
      </c>
    </row>
    <row r="8" spans="2:6" x14ac:dyDescent="0.3">
      <c r="B8" s="4" t="s">
        <v>57</v>
      </c>
      <c r="C8" s="4" t="s">
        <v>58</v>
      </c>
      <c r="D8" s="4" t="s">
        <v>77</v>
      </c>
      <c r="E8" t="str">
        <f t="shared" si="0"/>
        <v>Anjali Rajpoot</v>
      </c>
    </row>
    <row r="9" spans="2:6" x14ac:dyDescent="0.3">
      <c r="B9" s="4" t="s">
        <v>59</v>
      </c>
      <c r="C9" s="4" t="s">
        <v>60</v>
      </c>
      <c r="D9" s="4" t="s">
        <v>76</v>
      </c>
      <c r="E9" t="str">
        <f t="shared" si="0"/>
        <v>Deepak Nehra</v>
      </c>
    </row>
    <row r="10" spans="2:6" x14ac:dyDescent="0.3">
      <c r="B10" s="4" t="s">
        <v>61</v>
      </c>
      <c r="C10" s="4" t="s">
        <v>52</v>
      </c>
      <c r="D10" s="4" t="s">
        <v>77</v>
      </c>
      <c r="E10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F10"/>
  <sheetViews>
    <sheetView zoomScale="160" zoomScaleNormal="160" workbookViewId="0">
      <selection activeCell="F4" sqref="F4"/>
    </sheetView>
  </sheetViews>
  <sheetFormatPr defaultRowHeight="18.75" x14ac:dyDescent="0.3"/>
  <cols>
    <col min="2" max="4" width="12.69921875" customWidth="1"/>
    <col min="5" max="5" width="17.8984375" customWidth="1"/>
    <col min="6" max="6" width="26.8984375" customWidth="1"/>
  </cols>
  <sheetData>
    <row r="2" spans="2:6" x14ac:dyDescent="0.3">
      <c r="B2" s="2" t="s">
        <v>45</v>
      </c>
      <c r="C2" s="2" t="s">
        <v>46</v>
      </c>
      <c r="D2" s="2" t="s">
        <v>47</v>
      </c>
    </row>
    <row r="3" spans="2:6" x14ac:dyDescent="0.3">
      <c r="B3" s="4" t="s">
        <v>48</v>
      </c>
      <c r="C3" s="4" t="s">
        <v>49</v>
      </c>
      <c r="D3" s="4" t="s">
        <v>50</v>
      </c>
      <c r="E3" t="str">
        <f>_xlfn.TEXTJOIN(" ",TRUE,B3,C3,D3)</f>
        <v>Raj Kumar Singh</v>
      </c>
      <c r="F3" t="s">
        <v>85</v>
      </c>
    </row>
    <row r="4" spans="2:6" x14ac:dyDescent="0.3">
      <c r="B4" s="4" t="s">
        <v>51</v>
      </c>
      <c r="C4" s="4"/>
      <c r="D4" s="4" t="s">
        <v>52</v>
      </c>
      <c r="E4" t="str">
        <f t="shared" ref="E4:E10" si="0">_xlfn.TEXTJOIN(" ",TRUE,B4,C4,D4)</f>
        <v>Rohit Sharma</v>
      </c>
    </row>
    <row r="5" spans="2:6" x14ac:dyDescent="0.3">
      <c r="B5" s="4" t="s">
        <v>53</v>
      </c>
      <c r="C5" s="4"/>
      <c r="D5" s="4" t="s">
        <v>52</v>
      </c>
      <c r="E5" t="str">
        <f t="shared" si="0"/>
        <v>Suresh Sharma</v>
      </c>
    </row>
    <row r="6" spans="2:6" x14ac:dyDescent="0.3">
      <c r="B6" s="4" t="s">
        <v>63</v>
      </c>
      <c r="C6" s="4" t="s">
        <v>50</v>
      </c>
      <c r="D6" s="4" t="s">
        <v>64</v>
      </c>
      <c r="E6" t="str">
        <f t="shared" si="0"/>
        <v>Ram Singh Tewatia</v>
      </c>
    </row>
    <row r="7" spans="2:6" x14ac:dyDescent="0.3">
      <c r="B7" s="4" t="s">
        <v>55</v>
      </c>
      <c r="C7" s="4"/>
      <c r="D7" s="4" t="s">
        <v>56</v>
      </c>
      <c r="E7" t="str">
        <f t="shared" si="0"/>
        <v>Reena Kumari</v>
      </c>
    </row>
    <row r="8" spans="2:6" x14ac:dyDescent="0.3">
      <c r="B8" s="4" t="s">
        <v>57</v>
      </c>
      <c r="C8" s="4" t="s">
        <v>56</v>
      </c>
      <c r="D8" s="4" t="s">
        <v>58</v>
      </c>
      <c r="E8" t="str">
        <f t="shared" si="0"/>
        <v>Anjali Kumari Rajpoot</v>
      </c>
    </row>
    <row r="9" spans="2:6" x14ac:dyDescent="0.3">
      <c r="B9" s="4" t="s">
        <v>59</v>
      </c>
      <c r="C9" s="4"/>
      <c r="D9" s="4" t="s">
        <v>60</v>
      </c>
      <c r="E9" t="str">
        <f t="shared" si="0"/>
        <v>Deepak Nehra</v>
      </c>
    </row>
    <row r="10" spans="2:6" x14ac:dyDescent="0.3">
      <c r="B10" s="4" t="s">
        <v>61</v>
      </c>
      <c r="C10" s="4" t="s">
        <v>50</v>
      </c>
      <c r="D10" s="4" t="s">
        <v>62</v>
      </c>
      <c r="E10" t="str">
        <f t="shared" si="0"/>
        <v>Neha Singh 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zoomScale="160" zoomScaleNormal="160" workbookViewId="0">
      <selection activeCell="H25" sqref="H25"/>
    </sheetView>
  </sheetViews>
  <sheetFormatPr defaultRowHeight="18.75" x14ac:dyDescent="0.3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65</v>
      </c>
    </row>
    <row r="3" spans="2:8" x14ac:dyDescent="0.3">
      <c r="B3" s="4" t="s">
        <v>20</v>
      </c>
      <c r="C3" s="4" t="s">
        <v>36</v>
      </c>
      <c r="D3" s="4" t="s">
        <v>7</v>
      </c>
      <c r="E3" s="4">
        <v>23</v>
      </c>
      <c r="G3" t="s">
        <v>79</v>
      </c>
      <c r="H3">
        <f>SUMIF(B2:B12,G3,E2:E12)</f>
        <v>50</v>
      </c>
    </row>
    <row r="4" spans="2:8" x14ac:dyDescent="0.3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3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">
      <c r="B6" s="4" t="s">
        <v>28</v>
      </c>
      <c r="C6" s="4" t="s">
        <v>36</v>
      </c>
      <c r="D6" s="4" t="s">
        <v>16</v>
      </c>
      <c r="E6" s="4">
        <v>40</v>
      </c>
      <c r="G6" s="4" t="s">
        <v>78</v>
      </c>
      <c r="H6" s="4">
        <f>SUMIF(C2:C12,G6,E2:E12)</f>
        <v>64</v>
      </c>
    </row>
    <row r="7" spans="2:8" x14ac:dyDescent="0.3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3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3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3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3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3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3">
      <c r="E14">
        <f>SUM(E3:E12)</f>
        <v>286</v>
      </c>
    </row>
    <row r="23" spans="2:8" x14ac:dyDescent="0.3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">
      <c r="B24" s="4" t="s">
        <v>66</v>
      </c>
      <c r="C24" s="4" t="s">
        <v>36</v>
      </c>
      <c r="D24" s="4" t="s">
        <v>7</v>
      </c>
      <c r="E24" s="4">
        <v>23</v>
      </c>
      <c r="G24" s="4" t="s">
        <v>87</v>
      </c>
      <c r="H24" s="4">
        <f>SUMIF(B24:B33,G24,E24:E33)</f>
        <v>119</v>
      </c>
    </row>
    <row r="25" spans="2:8" x14ac:dyDescent="0.3">
      <c r="B25" s="4" t="s">
        <v>67</v>
      </c>
      <c r="C25" s="4" t="s">
        <v>37</v>
      </c>
      <c r="D25" s="4" t="s">
        <v>10</v>
      </c>
      <c r="E25" s="4">
        <v>20</v>
      </c>
      <c r="G25" s="8" t="s">
        <v>88</v>
      </c>
    </row>
    <row r="26" spans="2:8" x14ac:dyDescent="0.3">
      <c r="B26" s="4" t="s">
        <v>68</v>
      </c>
      <c r="C26" s="4" t="s">
        <v>38</v>
      </c>
      <c r="D26" s="4" t="s">
        <v>13</v>
      </c>
      <c r="E26" s="4">
        <v>30</v>
      </c>
    </row>
    <row r="27" spans="2:8" x14ac:dyDescent="0.3">
      <c r="B27" s="4" t="s">
        <v>69</v>
      </c>
      <c r="C27" s="4" t="s">
        <v>36</v>
      </c>
      <c r="D27" s="4" t="s">
        <v>16</v>
      </c>
      <c r="E27" s="4">
        <v>40</v>
      </c>
    </row>
    <row r="28" spans="2:8" x14ac:dyDescent="0.3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3">
      <c r="B29" s="4" t="s">
        <v>70</v>
      </c>
      <c r="C29" s="4" t="s">
        <v>38</v>
      </c>
      <c r="D29" s="4" t="s">
        <v>22</v>
      </c>
      <c r="E29" s="4">
        <v>54</v>
      </c>
    </row>
    <row r="30" spans="2:8" x14ac:dyDescent="0.3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3">
      <c r="B31" s="4" t="s">
        <v>71</v>
      </c>
      <c r="C31" s="4" t="s">
        <v>37</v>
      </c>
      <c r="D31" s="4" t="s">
        <v>27</v>
      </c>
      <c r="E31" s="4">
        <v>10</v>
      </c>
    </row>
    <row r="32" spans="2:8" x14ac:dyDescent="0.3">
      <c r="B32" s="4" t="s">
        <v>72</v>
      </c>
      <c r="C32" s="4" t="s">
        <v>38</v>
      </c>
      <c r="D32" s="4" t="s">
        <v>30</v>
      </c>
      <c r="E32" s="4">
        <v>20</v>
      </c>
    </row>
    <row r="33" spans="2:5" x14ac:dyDescent="0.3">
      <c r="B33" s="4" t="s">
        <v>28</v>
      </c>
      <c r="C33" s="4" t="s">
        <v>36</v>
      </c>
      <c r="D33" s="4" t="s">
        <v>33</v>
      </c>
      <c r="E33" s="4">
        <v>25</v>
      </c>
    </row>
    <row r="34" spans="2:5" x14ac:dyDescent="0.3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J12"/>
  <sheetViews>
    <sheetView zoomScale="175" zoomScaleNormal="175" workbookViewId="0">
      <selection activeCell="G4" sqref="G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10" max="10" width="33.5" customWidth="1"/>
  </cols>
  <sheetData>
    <row r="2" spans="2:10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10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20</v>
      </c>
      <c r="H3" s="4" t="s">
        <v>36</v>
      </c>
      <c r="I3" s="4">
        <f>SUMIFS(E3:E12,B3:B12,G3,C3:C12,H3)</f>
        <v>23</v>
      </c>
      <c r="J3" t="s">
        <v>89</v>
      </c>
    </row>
    <row r="4" spans="2:10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10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10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10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10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10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10" x14ac:dyDescent="0.3">
      <c r="B10" s="4" t="s">
        <v>25</v>
      </c>
      <c r="C10" s="4" t="s">
        <v>37</v>
      </c>
      <c r="D10" s="4" t="s">
        <v>73</v>
      </c>
      <c r="E10" s="4">
        <v>10</v>
      </c>
    </row>
    <row r="11" spans="2:10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10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J13"/>
  <sheetViews>
    <sheetView zoomScale="190" zoomScaleNormal="190" workbookViewId="0">
      <selection activeCell="H10" sqref="H10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  <col min="10" max="10" width="20.8984375" customWidth="1"/>
  </cols>
  <sheetData>
    <row r="2" spans="2:10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74</v>
      </c>
    </row>
    <row r="3" spans="2:10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20</v>
      </c>
      <c r="H3" s="4" t="s">
        <v>36</v>
      </c>
      <c r="I3" s="4">
        <f>COUNTIF(C2:C12,H3)</f>
        <v>4</v>
      </c>
      <c r="J3" t="s">
        <v>92</v>
      </c>
    </row>
    <row r="4" spans="2:10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10" x14ac:dyDescent="0.3">
      <c r="B5" s="4" t="s">
        <v>25</v>
      </c>
      <c r="C5" s="4" t="s">
        <v>38</v>
      </c>
      <c r="D5" s="4" t="s">
        <v>13</v>
      </c>
      <c r="E5" s="4">
        <v>30</v>
      </c>
      <c r="G5" s="4" t="s">
        <v>20</v>
      </c>
      <c r="I5">
        <f>COUNTIF(B3:B12,G3)</f>
        <v>2</v>
      </c>
      <c r="J5" t="s">
        <v>91</v>
      </c>
    </row>
    <row r="6" spans="2:10" x14ac:dyDescent="0.3">
      <c r="B6" s="4" t="s">
        <v>28</v>
      </c>
      <c r="C6" s="4" t="s">
        <v>36</v>
      </c>
      <c r="D6" s="4" t="s">
        <v>7</v>
      </c>
      <c r="E6" s="4">
        <v>40</v>
      </c>
      <c r="G6" s="4" t="s">
        <v>73</v>
      </c>
    </row>
    <row r="7" spans="2:10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10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10" x14ac:dyDescent="0.3">
      <c r="B9" s="4" t="s">
        <v>23</v>
      </c>
      <c r="C9" s="4" t="s">
        <v>36</v>
      </c>
      <c r="D9" s="4" t="s">
        <v>7</v>
      </c>
      <c r="E9" s="4">
        <v>30</v>
      </c>
      <c r="G9">
        <f>MATCH(G3,B3:B12,0)</f>
        <v>1</v>
      </c>
      <c r="H9" t="s">
        <v>102</v>
      </c>
    </row>
    <row r="10" spans="2:10" x14ac:dyDescent="0.3">
      <c r="B10" s="4" t="s">
        <v>25</v>
      </c>
      <c r="C10" s="4" t="s">
        <v>37</v>
      </c>
      <c r="D10" s="4" t="s">
        <v>73</v>
      </c>
      <c r="E10" s="4">
        <v>10</v>
      </c>
      <c r="G10">
        <f>INDEX(E3:E12,MATCH(G6,D3:D12,0))</f>
        <v>20</v>
      </c>
      <c r="H10" t="s">
        <v>101</v>
      </c>
    </row>
    <row r="11" spans="2:10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10" x14ac:dyDescent="0.3">
      <c r="B12" s="4" t="s">
        <v>28</v>
      </c>
      <c r="C12" s="4" t="s">
        <v>36</v>
      </c>
      <c r="D12" s="4" t="s">
        <v>7</v>
      </c>
      <c r="E12" s="4">
        <v>25</v>
      </c>
    </row>
    <row r="13" spans="2:10" x14ac:dyDescent="0.3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J12"/>
  <sheetViews>
    <sheetView zoomScale="190" zoomScaleNormal="190" workbookViewId="0">
      <selection activeCell="E19" sqref="E19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  <col min="10" max="10" width="26.8984375" customWidth="1"/>
  </cols>
  <sheetData>
    <row r="2" spans="2:10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74</v>
      </c>
    </row>
    <row r="3" spans="2:10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28</v>
      </c>
      <c r="H3" s="4" t="s">
        <v>36</v>
      </c>
      <c r="I3" s="4">
        <f>COUNTIFS(B3:B12,G3,C3:C12,H3)</f>
        <v>2</v>
      </c>
      <c r="J3" t="s">
        <v>90</v>
      </c>
    </row>
    <row r="4" spans="2:10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10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10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10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10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10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10" x14ac:dyDescent="0.3">
      <c r="B10" s="4" t="s">
        <v>25</v>
      </c>
      <c r="C10" s="4" t="s">
        <v>37</v>
      </c>
      <c r="D10" s="4" t="s">
        <v>73</v>
      </c>
      <c r="E10" s="4">
        <v>10</v>
      </c>
    </row>
    <row r="11" spans="2:10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10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A2:D12"/>
  <sheetViews>
    <sheetView zoomScale="175" zoomScaleNormal="175" workbookViewId="0">
      <selection activeCell="C12" sqref="C12"/>
    </sheetView>
  </sheetViews>
  <sheetFormatPr defaultRowHeight="18.75" x14ac:dyDescent="0.3"/>
  <cols>
    <col min="1" max="1" width="13.8984375" customWidth="1"/>
    <col min="2" max="2" width="11" customWidth="1"/>
    <col min="3" max="3" width="13.09765625" customWidth="1"/>
  </cols>
  <sheetData>
    <row r="2" spans="1:4" x14ac:dyDescent="0.3">
      <c r="A2" s="2"/>
      <c r="B2" s="2"/>
      <c r="C2" s="2"/>
      <c r="D2" s="2"/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 t="s">
        <v>93</v>
      </c>
      <c r="B6" s="4" t="str">
        <f>TRIM(A6)</f>
        <v>Hello World</v>
      </c>
      <c r="C6" s="4" t="s">
        <v>94</v>
      </c>
      <c r="D6" s="4"/>
    </row>
    <row r="7" spans="1:4" x14ac:dyDescent="0.3">
      <c r="A7" s="4"/>
      <c r="B7" s="4" t="str">
        <f>LEFT(A6,5)</f>
        <v xml:space="preserve">  Hel</v>
      </c>
      <c r="C7" s="4" t="s">
        <v>95</v>
      </c>
      <c r="D7" s="4"/>
    </row>
    <row r="8" spans="1:4" x14ac:dyDescent="0.3">
      <c r="A8" s="4"/>
      <c r="B8" s="4" t="str">
        <f>RIGHT(A6,3)</f>
        <v>rld</v>
      </c>
      <c r="C8" s="4" t="s">
        <v>96</v>
      </c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3:B9"/>
  <sheetViews>
    <sheetView zoomScale="190" zoomScaleNormal="190" workbookViewId="0">
      <selection activeCell="D21" sqref="D21"/>
    </sheetView>
  </sheetViews>
  <sheetFormatPr defaultRowHeight="18.75" x14ac:dyDescent="0.3"/>
  <cols>
    <col min="1" max="1" width="14.5" customWidth="1"/>
    <col min="2" max="2" width="17.59765625" customWidth="1"/>
    <col min="3" max="3" width="13.69921875" customWidth="1"/>
  </cols>
  <sheetData>
    <row r="3" spans="1:2" x14ac:dyDescent="0.3">
      <c r="A3" s="9">
        <f ca="1">TODAY()</f>
        <v>45432</v>
      </c>
    </row>
    <row r="4" spans="1:2" x14ac:dyDescent="0.3">
      <c r="A4">
        <f ca="1">DAY(TODAY())</f>
        <v>20</v>
      </c>
      <c r="B4" t="s">
        <v>100</v>
      </c>
    </row>
    <row r="5" spans="1:2" x14ac:dyDescent="0.3">
      <c r="A5">
        <f ca="1">MONTH(TODAY())</f>
        <v>5</v>
      </c>
      <c r="B5" t="s">
        <v>99</v>
      </c>
    </row>
    <row r="6" spans="1:2" x14ac:dyDescent="0.3">
      <c r="A6">
        <f ca="1">YEAR(TODAY())</f>
        <v>2024</v>
      </c>
      <c r="B6" t="s">
        <v>98</v>
      </c>
    </row>
    <row r="9" spans="1:2" x14ac:dyDescent="0.3">
      <c r="A9" s="11" t="s">
        <v>97</v>
      </c>
      <c r="B9" s="10">
        <f ca="1">TODAY()</f>
        <v>45432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EB3B-4943-4348-B417-5E3AF7A682A2}">
  <dimension ref="A1:J15"/>
  <sheetViews>
    <sheetView tabSelected="1" zoomScale="175" zoomScaleNormal="175" workbookViewId="0">
      <selection activeCell="H12" sqref="H12"/>
    </sheetView>
  </sheetViews>
  <sheetFormatPr defaultRowHeight="18.75" x14ac:dyDescent="0.3"/>
  <cols>
    <col min="1" max="1" width="14.296875" customWidth="1"/>
    <col min="3" max="3" width="13.296875" customWidth="1"/>
    <col min="6" max="6" width="11.3984375" bestFit="1" customWidth="1"/>
    <col min="7" max="7" width="16.69921875" bestFit="1" customWidth="1"/>
    <col min="8" max="8" width="10.796875" bestFit="1" customWidth="1"/>
    <col min="9" max="9" width="6.59765625" bestFit="1" customWidth="1"/>
    <col min="10" max="10" width="10.09765625" bestFit="1" customWidth="1"/>
    <col min="11" max="11" width="8" bestFit="1" customWidth="1"/>
    <col min="12" max="12" width="9.5" bestFit="1" customWidth="1"/>
    <col min="13" max="13" width="10.09765625" bestFit="1" customWidth="1"/>
    <col min="14" max="15" width="2.8984375" bestFit="1" customWidth="1"/>
    <col min="16" max="16" width="10" bestFit="1" customWidth="1"/>
    <col min="17" max="17" width="8" bestFit="1" customWidth="1"/>
    <col min="18" max="19" width="2.8984375" bestFit="1" customWidth="1"/>
    <col min="20" max="20" width="9.5" bestFit="1" customWidth="1"/>
    <col min="21" max="21" width="10.09765625" bestFit="1" customWidth="1"/>
  </cols>
  <sheetData>
    <row r="1" spans="1:10" x14ac:dyDescent="0.3">
      <c r="A1" s="2" t="s">
        <v>1</v>
      </c>
      <c r="B1" s="2" t="s">
        <v>35</v>
      </c>
      <c r="C1" s="2" t="s">
        <v>3</v>
      </c>
      <c r="D1" s="2" t="s">
        <v>4</v>
      </c>
      <c r="F1" s="12" t="s">
        <v>105</v>
      </c>
      <c r="G1" s="12" t="s">
        <v>106</v>
      </c>
    </row>
    <row r="2" spans="1:10" x14ac:dyDescent="0.3">
      <c r="A2" s="4" t="s">
        <v>20</v>
      </c>
      <c r="B2" s="4" t="s">
        <v>36</v>
      </c>
      <c r="C2" s="4" t="s">
        <v>7</v>
      </c>
      <c r="D2" s="4">
        <v>23</v>
      </c>
      <c r="F2" s="12" t="s">
        <v>103</v>
      </c>
      <c r="G2" t="s">
        <v>73</v>
      </c>
      <c r="H2" t="s">
        <v>7</v>
      </c>
      <c r="I2" t="s">
        <v>13</v>
      </c>
      <c r="J2" t="s">
        <v>104</v>
      </c>
    </row>
    <row r="3" spans="1:10" x14ac:dyDescent="0.3">
      <c r="A3" s="4" t="s">
        <v>23</v>
      </c>
      <c r="B3" s="4" t="s">
        <v>37</v>
      </c>
      <c r="C3" s="4" t="s">
        <v>73</v>
      </c>
      <c r="D3" s="4">
        <v>20</v>
      </c>
      <c r="F3" s="13" t="s">
        <v>36</v>
      </c>
      <c r="G3" s="14"/>
      <c r="H3" s="14">
        <v>118</v>
      </c>
      <c r="I3" s="14"/>
      <c r="J3" s="14">
        <v>118</v>
      </c>
    </row>
    <row r="4" spans="1:10" x14ac:dyDescent="0.3">
      <c r="A4" s="4" t="s">
        <v>25</v>
      </c>
      <c r="B4" s="4" t="s">
        <v>38</v>
      </c>
      <c r="C4" s="4" t="s">
        <v>13</v>
      </c>
      <c r="D4" s="4">
        <v>30</v>
      </c>
      <c r="F4" s="13" t="s">
        <v>38</v>
      </c>
      <c r="G4" s="14"/>
      <c r="H4" s="14"/>
      <c r="I4" s="14">
        <v>104</v>
      </c>
      <c r="J4" s="14">
        <v>104</v>
      </c>
    </row>
    <row r="5" spans="1:10" x14ac:dyDescent="0.3">
      <c r="A5" s="4" t="s">
        <v>28</v>
      </c>
      <c r="B5" s="4" t="s">
        <v>36</v>
      </c>
      <c r="C5" s="4" t="s">
        <v>7</v>
      </c>
      <c r="D5" s="4">
        <v>40</v>
      </c>
      <c r="F5" s="13" t="s">
        <v>37</v>
      </c>
      <c r="G5" s="14">
        <v>64</v>
      </c>
      <c r="H5" s="14"/>
      <c r="I5" s="14"/>
      <c r="J5" s="14">
        <v>64</v>
      </c>
    </row>
    <row r="6" spans="1:10" x14ac:dyDescent="0.3">
      <c r="A6" s="4" t="s">
        <v>28</v>
      </c>
      <c r="B6" s="4" t="s">
        <v>37</v>
      </c>
      <c r="C6" s="4" t="s">
        <v>73</v>
      </c>
      <c r="D6" s="4">
        <v>34</v>
      </c>
      <c r="F6" s="13" t="s">
        <v>104</v>
      </c>
      <c r="G6" s="14">
        <v>64</v>
      </c>
      <c r="H6" s="14">
        <v>118</v>
      </c>
      <c r="I6" s="14">
        <v>104</v>
      </c>
      <c r="J6" s="14">
        <v>286</v>
      </c>
    </row>
    <row r="7" spans="1:10" x14ac:dyDescent="0.3">
      <c r="A7" s="4" t="s">
        <v>20</v>
      </c>
      <c r="B7" s="4" t="s">
        <v>38</v>
      </c>
      <c r="C7" s="4" t="s">
        <v>13</v>
      </c>
      <c r="D7" s="4">
        <v>54</v>
      </c>
    </row>
    <row r="8" spans="1:10" x14ac:dyDescent="0.3">
      <c r="A8" s="4" t="s">
        <v>23</v>
      </c>
      <c r="B8" s="4" t="s">
        <v>36</v>
      </c>
      <c r="C8" s="4" t="s">
        <v>7</v>
      </c>
      <c r="D8" s="4">
        <v>30</v>
      </c>
    </row>
    <row r="9" spans="1:10" x14ac:dyDescent="0.3">
      <c r="A9" s="4" t="s">
        <v>25</v>
      </c>
      <c r="B9" s="4" t="s">
        <v>37</v>
      </c>
      <c r="C9" s="4" t="s">
        <v>73</v>
      </c>
      <c r="D9" s="4">
        <v>10</v>
      </c>
    </row>
    <row r="10" spans="1:10" x14ac:dyDescent="0.3">
      <c r="A10" s="4" t="s">
        <v>28</v>
      </c>
      <c r="B10" s="4" t="s">
        <v>38</v>
      </c>
      <c r="C10" s="4" t="s">
        <v>13</v>
      </c>
      <c r="D10" s="4">
        <v>20</v>
      </c>
    </row>
    <row r="11" spans="1:10" x14ac:dyDescent="0.3">
      <c r="A11" s="4" t="s">
        <v>28</v>
      </c>
      <c r="B11" s="4" t="s">
        <v>36</v>
      </c>
      <c r="C11" s="4" t="s">
        <v>7</v>
      </c>
      <c r="D11" s="4">
        <v>25</v>
      </c>
      <c r="F11" s="12" t="s">
        <v>103</v>
      </c>
      <c r="G11" t="s">
        <v>107</v>
      </c>
    </row>
    <row r="12" spans="1:10" x14ac:dyDescent="0.3">
      <c r="F12" s="13" t="s">
        <v>73</v>
      </c>
      <c r="G12" s="14">
        <v>21.333333333333332</v>
      </c>
    </row>
    <row r="13" spans="1:10" x14ac:dyDescent="0.3">
      <c r="F13" s="13" t="s">
        <v>7</v>
      </c>
      <c r="G13" s="14">
        <v>29.5</v>
      </c>
    </row>
    <row r="14" spans="1:10" x14ac:dyDescent="0.3">
      <c r="F14" s="13" t="s">
        <v>13</v>
      </c>
      <c r="G14" s="14">
        <v>34.666666666666664</v>
      </c>
    </row>
    <row r="15" spans="1:10" x14ac:dyDescent="0.3">
      <c r="F15" s="13" t="s">
        <v>104</v>
      </c>
      <c r="G15" s="14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Vlookup</vt:lpstr>
      <vt:lpstr>Hlookup</vt:lpstr>
      <vt:lpstr>Xlookup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  <vt:lpstr>Text</vt:lpstr>
      <vt:lpstr>Date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Anton Mishchenko</cp:lastModifiedBy>
  <dcterms:created xsi:type="dcterms:W3CDTF">2023-08-17T11:42:09Z</dcterms:created>
  <dcterms:modified xsi:type="dcterms:W3CDTF">2024-05-21T03:00:12Z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</Properties>
</file>