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60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ANDREW/Практика/Звіт/"/>
    </mc:Choice>
  </mc:AlternateContent>
  <bookViews>
    <workbookView xWindow="0" yWindow="460" windowWidth="36420" windowHeight="19360"/>
  </bookViews>
  <sheets>
    <sheet name="Лист1" sheetId="1" r:id="rId1"/>
  </sheets>
  <definedNames>
    <definedName name="_xlnm.Print_Area" localSheetId="0">Лист1!$B$1:$AL$81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L71" i="1" l="1"/>
  <c r="AL22" i="1"/>
  <c r="AL30" i="1"/>
  <c r="AL10" i="1"/>
  <c r="AL12" i="1"/>
  <c r="AL14" i="1"/>
  <c r="AL16" i="1"/>
  <c r="AL18" i="1"/>
  <c r="AL20" i="1"/>
  <c r="AL24" i="1"/>
  <c r="AL26" i="1"/>
  <c r="AL28" i="1"/>
  <c r="AL32" i="1"/>
  <c r="AL34" i="1"/>
  <c r="AL36" i="1"/>
  <c r="AL38" i="1"/>
  <c r="AL40" i="1"/>
  <c r="AL42" i="1"/>
  <c r="AL44" i="1"/>
  <c r="AL46" i="1"/>
  <c r="AL48" i="1"/>
  <c r="AL50" i="1"/>
  <c r="AL52" i="1"/>
  <c r="AL55" i="1"/>
  <c r="AL57" i="1"/>
  <c r="AL59" i="1"/>
  <c r="AL61" i="1"/>
  <c r="AL63" i="1"/>
  <c r="AL65" i="1"/>
  <c r="AL67" i="1"/>
  <c r="AL69" i="1"/>
  <c r="AL73" i="1"/>
  <c r="AL75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AL11" i="1"/>
  <c r="AL13" i="1"/>
  <c r="AL15" i="1"/>
  <c r="AL17" i="1"/>
  <c r="AL19" i="1"/>
  <c r="AL21" i="1"/>
  <c r="AL23" i="1"/>
  <c r="AL25" i="1"/>
  <c r="AL27" i="1"/>
  <c r="AL29" i="1"/>
  <c r="AL31" i="1"/>
  <c r="AL33" i="1"/>
  <c r="AL35" i="1"/>
  <c r="AL37" i="1"/>
  <c r="AL39" i="1"/>
  <c r="AL41" i="1"/>
  <c r="AL43" i="1"/>
  <c r="AL45" i="1"/>
  <c r="AL47" i="1"/>
  <c r="AL49" i="1"/>
  <c r="AL51" i="1"/>
  <c r="AL53" i="1"/>
  <c r="AL56" i="1"/>
  <c r="AL58" i="1"/>
  <c r="AL60" i="1"/>
  <c r="AL62" i="1"/>
  <c r="AL64" i="1"/>
  <c r="AL66" i="1"/>
  <c r="AL68" i="1"/>
  <c r="AL70" i="1"/>
  <c r="AL72" i="1"/>
  <c r="AL74" i="1"/>
  <c r="AL76" i="1"/>
</calcChain>
</file>

<file path=xl/sharedStrings.xml><?xml version="1.0" encoding="utf-8"?>
<sst xmlns="http://schemas.openxmlformats.org/spreadsheetml/2006/main" count="159" uniqueCount="81">
  <si>
    <t>Факультет</t>
  </si>
  <si>
    <t>ІОТ</t>
  </si>
  <si>
    <t>ЗВІТ про виконання навчального навантаження науково-педагогічними працівниками кафедри</t>
  </si>
  <si>
    <t>№ п/п</t>
  </si>
  <si>
    <t>П.І.Б. викладача,
посада, частка ставки</t>
  </si>
  <si>
    <t>Лекції</t>
  </si>
  <si>
    <t>Практич.заняття (семін.)</t>
  </si>
  <si>
    <t>Лабор.роб. (комп.практ.)</t>
  </si>
  <si>
    <t>Екзамени</t>
  </si>
  <si>
    <t>Заліки</t>
  </si>
  <si>
    <t>Контр.роб. (мод.,темат.)</t>
  </si>
  <si>
    <t>Курсові проекти</t>
  </si>
  <si>
    <t>Курсові роботи</t>
  </si>
  <si>
    <t>РГР, РР, ГР</t>
  </si>
  <si>
    <t>ДКР</t>
  </si>
  <si>
    <t>Реферати</t>
  </si>
  <si>
    <t>Консультації</t>
  </si>
  <si>
    <t>Керівництво практиками</t>
  </si>
  <si>
    <t>Керівницт. 
атестац.роб.</t>
  </si>
  <si>
    <t>Рецензув.
атестац.роб.</t>
  </si>
  <si>
    <t>Робота
в ДЕК</t>
  </si>
  <si>
    <t>Заняття з аспірантами</t>
  </si>
  <si>
    <t>Разом</t>
  </si>
  <si>
    <t>зі студентами</t>
  </si>
  <si>
    <t>з магістрами</t>
  </si>
  <si>
    <t>бакалаврів</t>
  </si>
  <si>
    <t>спеціалістів</t>
  </si>
  <si>
    <t>магістрів</t>
  </si>
  <si>
    <t>аспірантами</t>
  </si>
  <si>
    <t>здобувач., стаж</t>
  </si>
  <si>
    <t>Пл</t>
  </si>
  <si>
    <t>Вик</t>
  </si>
  <si>
    <t>Всього по кафедрі:</t>
  </si>
  <si>
    <t xml:space="preserve">Декан факультету </t>
  </si>
  <si>
    <t>Павлов О.А.</t>
  </si>
  <si>
    <t>Завідувач кафедри</t>
  </si>
  <si>
    <t>Теленик С.Ф.</t>
  </si>
  <si>
    <t>(підпис)</t>
  </si>
  <si>
    <t>(П.І.Б.)</t>
  </si>
  <si>
    <t>Форма № К-5-Б</t>
  </si>
  <si>
    <t>Дорошенко К.С.  Асист.  1</t>
  </si>
  <si>
    <t>Моргаль О.М.        Ст. викл.  1</t>
  </si>
  <si>
    <t>Покровський Є.О. Доц.   0,25</t>
  </si>
  <si>
    <t>Писаренко А.В.    Доц.   1</t>
  </si>
  <si>
    <t>Дорошенко А.Ю.  Проф.  0,5</t>
  </si>
  <si>
    <t>Кафедра автоматики та управління в технічних системах</t>
  </si>
  <si>
    <t>Катін П.Ю.           Доцент   0,8</t>
  </si>
  <si>
    <t>Захаров Д.І.   Асистент 0,25</t>
  </si>
  <si>
    <t>Конс. ат. роб.</t>
  </si>
  <si>
    <t>Конс. по держ. екз.</t>
  </si>
  <si>
    <t>Інд. зан.</t>
  </si>
  <si>
    <t>Керівництво</t>
  </si>
  <si>
    <t>Конс. докторантів</t>
  </si>
  <si>
    <t>Асист. 1</t>
  </si>
  <si>
    <t>Килимник О.М. Асист. 1</t>
  </si>
  <si>
    <t xml:space="preserve"> Ст. викл.  0,5</t>
  </si>
  <si>
    <t>Букасов М.М.                               Доцент   0,9</t>
  </si>
  <si>
    <t>Галушко Д.О.    Асист. 0,5</t>
  </si>
  <si>
    <t>Амонс О.А.                                 Доцент  0,5</t>
  </si>
  <si>
    <t>Долина В.Г.            Ст. викл.  0,9</t>
  </si>
  <si>
    <t>Дорогий Я.Ю.  Доцент  0,9</t>
  </si>
  <si>
    <t>Єфремов К.В.         Ст. викл.   0,2</t>
  </si>
  <si>
    <t>Жеребко В.А.        Ст. викл     1</t>
  </si>
  <si>
    <t xml:space="preserve">Кравець П.І.          Доц.   0,5 </t>
  </si>
  <si>
    <t>Март Б.О.      Асистент 0,5</t>
  </si>
  <si>
    <t xml:space="preserve">Новацький А.О.  Доц.  0,9  </t>
  </si>
  <si>
    <t>Полторак В.П.      Доц.    1</t>
  </si>
  <si>
    <t>Резник Д.І.    Асистент  0,5</t>
  </si>
  <si>
    <t>Репнікова Н.Б.     Доц.      0,9</t>
  </si>
  <si>
    <t>Ролік О.І.             Проф.    1</t>
  </si>
  <si>
    <t>Савчук О.В.          Доц.   0,25</t>
  </si>
  <si>
    <t>Теленик С.Ф.    Проф., зав. каф.  1</t>
  </si>
  <si>
    <t>Тимофєєва Ю.С.  Асист.   1</t>
  </si>
  <si>
    <t>Ульяницька К.О      Ст. викл. 0,75</t>
  </si>
  <si>
    <t>Хмелюк В.С.      Асист.    1</t>
  </si>
  <si>
    <t>Хмелюк М.С.      Асист.  0,25</t>
  </si>
  <si>
    <t>Чемерис О.А.       Доц.  0,25</t>
  </si>
  <si>
    <t>Шимкович В.М.  Асист.   1</t>
  </si>
  <si>
    <t>Юрчук Л.Ю.         Доц.    0,5</t>
  </si>
  <si>
    <t>Ясочка М.В.      Асист.    0,25</t>
  </si>
  <si>
    <t xml:space="preserve">за  2015 -2016   навч.рік (за бюджетом)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</si>
</sst>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0"/>
      <name val="Arial Cyr"/>
    </font>
    <font>
      <b/>
      <sz val="10"/>
      <name val="Arial Cyr"/>
      <family val="2"/>
    </font>
    <font>
      <sz val="6"/>
      <name val="Arial Cyr"/>
      <family val="2"/>
    </font>
    <font>
      <sz val="14"/>
      <name val="Arial Cyr"/>
      <family val="2"/>
    </font>
    <font>
      <sz val="12"/>
      <name val="Arial Cyr"/>
    </font>
    <font>
      <sz val="10"/>
      <name val="Arial Cyr"/>
    </font>
    <font>
      <sz val="8"/>
      <name val="Arial Cyr"/>
      <family val="2"/>
    </font>
    <font>
      <b/>
      <sz val="8"/>
      <name val="Arial Cyr"/>
    </font>
    <font>
      <u/>
      <sz val="10"/>
      <color theme="10"/>
      <name val="Arial Cyr"/>
    </font>
    <font>
      <u/>
      <sz val="10"/>
      <color theme="11"/>
      <name val="Arial Cyr"/>
    </font>
    <font>
      <b/>
      <sz val="12"/>
      <name val="Arial Cyr"/>
    </font>
    <font>
      <sz val="12"/>
      <color theme="1"/>
      <name val="Arial Cy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1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0" xfId="0" applyFont="1"/>
    <xf numFmtId="0" fontId="1" fillId="0" borderId="0" xfId="0" applyFont="1"/>
    <xf numFmtId="0" fontId="3" fillId="0" borderId="0" xfId="0" applyFont="1"/>
    <xf numFmtId="0" fontId="6" fillId="0" borderId="0" xfId="0" applyFont="1"/>
    <xf numFmtId="0" fontId="7" fillId="0" borderId="2" xfId="0" applyFont="1" applyBorder="1" applyAlignment="1">
      <alignment horizontal="center" vertical="center"/>
    </xf>
    <xf numFmtId="0" fontId="6" fillId="0" borderId="1" xfId="0" applyFont="1" applyBorder="1"/>
    <xf numFmtId="0" fontId="6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/>
    <xf numFmtId="1" fontId="6" fillId="0" borderId="0" xfId="0" applyNumberFormat="1" applyFont="1" applyBorder="1"/>
    <xf numFmtId="0" fontId="5" fillId="0" borderId="0" xfId="0" applyFont="1" applyAlignment="1"/>
    <xf numFmtId="0" fontId="5" fillId="0" borderId="1" xfId="0" applyFont="1" applyBorder="1" applyAlignment="1"/>
    <xf numFmtId="0" fontId="5" fillId="0" borderId="0" xfId="0" applyFont="1" applyBorder="1" applyAlignment="1">
      <alignment wrapText="1"/>
    </xf>
    <xf numFmtId="0" fontId="10" fillId="0" borderId="0" xfId="0" applyFont="1"/>
    <xf numFmtId="0" fontId="10" fillId="0" borderId="1" xfId="0" applyFont="1" applyBorder="1"/>
    <xf numFmtId="0" fontId="3" fillId="0" borderId="1" xfId="0" applyFont="1" applyBorder="1"/>
    <xf numFmtId="0" fontId="4" fillId="0" borderId="2" xfId="0" applyFont="1" applyBorder="1"/>
    <xf numFmtId="164" fontId="4" fillId="0" borderId="2" xfId="0" applyNumberFormat="1" applyFont="1" applyBorder="1"/>
    <xf numFmtId="164" fontId="4" fillId="0" borderId="2" xfId="0" applyNumberFormat="1" applyFont="1" applyFill="1" applyBorder="1"/>
    <xf numFmtId="0" fontId="4" fillId="0" borderId="4" xfId="0" applyFont="1" applyBorder="1"/>
    <xf numFmtId="0" fontId="4" fillId="0" borderId="2" xfId="0" applyFont="1" applyBorder="1" applyAlignment="1">
      <alignment horizontal="center" textRotation="90"/>
    </xf>
    <xf numFmtId="0" fontId="4" fillId="0" borderId="2" xfId="0" applyFont="1" applyBorder="1" applyAlignment="1">
      <alignment textRotation="90"/>
    </xf>
    <xf numFmtId="0" fontId="4" fillId="0" borderId="3" xfId="0" applyFont="1" applyBorder="1" applyAlignment="1">
      <alignment textRotation="90"/>
    </xf>
    <xf numFmtId="164" fontId="4" fillId="2" borderId="2" xfId="0" applyNumberFormat="1" applyFont="1" applyFill="1" applyBorder="1"/>
    <xf numFmtId="164" fontId="11" fillId="2" borderId="2" xfId="0" applyNumberFormat="1" applyFont="1" applyFill="1" applyBorder="1"/>
    <xf numFmtId="1" fontId="4" fillId="0" borderId="2" xfId="0" applyNumberFormat="1" applyFont="1" applyBorder="1"/>
    <xf numFmtId="164" fontId="4" fillId="0" borderId="7" xfId="0" applyNumberFormat="1" applyFont="1" applyFill="1" applyBorder="1"/>
    <xf numFmtId="0" fontId="0" fillId="0" borderId="0" xfId="0" applyAlignment="1"/>
    <xf numFmtId="1" fontId="10" fillId="0" borderId="2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4" xfId="0" applyFont="1" applyBorder="1" applyAlignment="1">
      <alignment horizontal="center" vertical="center" textRotation="90" wrapText="1"/>
    </xf>
    <xf numFmtId="0" fontId="4" fillId="0" borderId="3" xfId="0" applyFont="1" applyBorder="1" applyAlignment="1">
      <alignment horizontal="center" textRotation="90" wrapText="1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textRotation="90"/>
    </xf>
    <xf numFmtId="0" fontId="4" fillId="0" borderId="2" xfId="0" applyFont="1" applyBorder="1" applyAlignment="1">
      <alignment horizontal="center" textRotation="90" wrapText="1"/>
    </xf>
    <xf numFmtId="0" fontId="4" fillId="0" borderId="4" xfId="0" applyFont="1" applyBorder="1" applyAlignment="1">
      <alignment horizontal="center" vertical="center" textRotation="90"/>
    </xf>
    <xf numFmtId="0" fontId="4" fillId="0" borderId="3" xfId="0" applyFont="1" applyBorder="1" applyAlignment="1">
      <alignment textRotation="90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2" xfId="0" applyFont="1" applyBorder="1" applyAlignment="1">
      <alignment horizontal="center" vertical="center" textRotation="90" wrapText="1"/>
    </xf>
    <xf numFmtId="0" fontId="6" fillId="0" borderId="2" xfId="0" applyFont="1" applyBorder="1" applyAlignment="1">
      <alignment textRotation="90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/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</cellXfs>
  <cellStyles count="21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Z97"/>
  <sheetViews>
    <sheetView showZeros="0" tabSelected="1" zoomScale="81" zoomScaleNormal="70" zoomScalePageLayoutView="70" workbookViewId="0">
      <selection activeCell="M6" sqref="M6"/>
    </sheetView>
  </sheetViews>
  <sheetFormatPr baseColWidth="10" defaultColWidth="8.6640625" defaultRowHeight="13" x14ac:dyDescent="0.15"/>
  <cols>
    <col min="1" max="1" width="3.5" customWidth="1"/>
    <col min="2" max="2" width="18.83203125" customWidth="1"/>
    <col min="3" max="3" width="4.1640625" customWidth="1"/>
    <col min="4" max="4" width="9.1640625" customWidth="1"/>
    <col min="5" max="5" width="7.5" customWidth="1"/>
    <col min="6" max="6" width="8.1640625" customWidth="1"/>
    <col min="7" max="7" width="6.83203125" customWidth="1"/>
    <col min="8" max="8" width="7.6640625" customWidth="1"/>
    <col min="9" max="9" width="7.1640625" customWidth="1"/>
    <col min="10" max="10" width="6.33203125" customWidth="1"/>
    <col min="11" max="11" width="6.5" customWidth="1"/>
    <col min="12" max="12" width="7.1640625" customWidth="1"/>
    <col min="13" max="13" width="7" customWidth="1"/>
    <col min="14" max="14" width="5.1640625" customWidth="1"/>
    <col min="15" max="15" width="6.1640625" customWidth="1"/>
    <col min="16" max="16" width="4.6640625" customWidth="1"/>
    <col min="17" max="18" width="6.33203125" customWidth="1"/>
    <col min="19" max="19" width="6.6640625" customWidth="1"/>
    <col min="20" max="20" width="6.5" customWidth="1"/>
    <col min="21" max="21" width="4.33203125" customWidth="1"/>
    <col min="22" max="22" width="4.5" customWidth="1"/>
    <col min="23" max="23" width="5.5" customWidth="1"/>
    <col min="24" max="24" width="5" customWidth="1"/>
    <col min="25" max="25" width="5.1640625" customWidth="1"/>
    <col min="26" max="26" width="4.6640625" customWidth="1"/>
    <col min="27" max="27" width="4.5" customWidth="1"/>
    <col min="28" max="28" width="5.6640625" customWidth="1"/>
    <col min="29" max="29" width="5.33203125" customWidth="1"/>
    <col min="30" max="30" width="5.1640625" customWidth="1"/>
    <col min="31" max="31" width="5.33203125" customWidth="1"/>
    <col min="32" max="32" width="5" customWidth="1"/>
    <col min="33" max="33" width="7.1640625" customWidth="1"/>
    <col min="34" max="34" width="9.1640625" customWidth="1"/>
    <col min="35" max="35" width="4.83203125" customWidth="1"/>
    <col min="36" max="36" width="6.33203125" customWidth="1"/>
    <col min="37" max="37" width="5.5" customWidth="1"/>
    <col min="38" max="38" width="8.6640625" customWidth="1"/>
  </cols>
  <sheetData>
    <row r="1" spans="1:52" x14ac:dyDescent="0.15">
      <c r="AG1" s="35" t="s">
        <v>39</v>
      </c>
      <c r="AH1" s="35"/>
      <c r="AI1" s="35"/>
      <c r="AJ1" s="35"/>
      <c r="AK1" s="35"/>
      <c r="AL1" s="35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t="16" x14ac:dyDescent="0.2">
      <c r="B2" s="16" t="s">
        <v>45</v>
      </c>
      <c r="AD2" t="s">
        <v>0</v>
      </c>
      <c r="AG2" s="1"/>
      <c r="AH2" s="17" t="s">
        <v>1</v>
      </c>
      <c r="AI2" s="1"/>
      <c r="AJ2" s="1"/>
      <c r="AK2" s="1"/>
      <c r="AL2" s="2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x14ac:dyDescent="0.15">
      <c r="B3" s="3"/>
      <c r="C3" s="3"/>
      <c r="AG3" s="3"/>
      <c r="AH3" s="3"/>
      <c r="AI3" s="3"/>
      <c r="AJ3" s="3"/>
      <c r="AK3" s="3"/>
      <c r="AL3" s="4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t="18" x14ac:dyDescent="0.15">
      <c r="B4" s="54" t="s">
        <v>2</v>
      </c>
      <c r="C4" s="54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t="18" x14ac:dyDescent="0.2">
      <c r="C5" s="46"/>
      <c r="D5" s="47"/>
      <c r="E5" s="47"/>
      <c r="F5" s="47"/>
      <c r="G5" s="47"/>
      <c r="H5" s="47"/>
      <c r="I5" s="5"/>
      <c r="M5" s="34" t="s">
        <v>80</v>
      </c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x14ac:dyDescent="0.15">
      <c r="I6" s="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30" customHeight="1" x14ac:dyDescent="0.15">
      <c r="A7" s="48" t="s">
        <v>3</v>
      </c>
      <c r="B7" s="50" t="s">
        <v>4</v>
      </c>
      <c r="C7" s="52"/>
      <c r="D7" s="42" t="s">
        <v>5</v>
      </c>
      <c r="E7" s="43" t="s">
        <v>6</v>
      </c>
      <c r="F7" s="43" t="s">
        <v>7</v>
      </c>
      <c r="G7" s="42" t="s">
        <v>8</v>
      </c>
      <c r="H7" s="42" t="s">
        <v>9</v>
      </c>
      <c r="I7" s="43" t="s">
        <v>10</v>
      </c>
      <c r="J7" s="42" t="s">
        <v>11</v>
      </c>
      <c r="K7" s="42" t="s">
        <v>12</v>
      </c>
      <c r="L7" s="42" t="s">
        <v>13</v>
      </c>
      <c r="M7" s="42" t="s">
        <v>14</v>
      </c>
      <c r="N7" s="42" t="s">
        <v>15</v>
      </c>
      <c r="O7" s="42" t="s">
        <v>16</v>
      </c>
      <c r="P7" s="40" t="s">
        <v>50</v>
      </c>
      <c r="Q7" s="41"/>
      <c r="R7" s="42" t="s">
        <v>17</v>
      </c>
      <c r="S7" s="40" t="s">
        <v>18</v>
      </c>
      <c r="T7" s="41"/>
      <c r="U7" s="41"/>
      <c r="V7" s="40" t="s">
        <v>48</v>
      </c>
      <c r="W7" s="41"/>
      <c r="X7" s="41"/>
      <c r="Y7" s="40" t="s">
        <v>49</v>
      </c>
      <c r="Z7" s="41"/>
      <c r="AA7" s="41"/>
      <c r="AB7" s="40" t="s">
        <v>19</v>
      </c>
      <c r="AC7" s="41"/>
      <c r="AD7" s="41"/>
      <c r="AE7" s="40" t="s">
        <v>20</v>
      </c>
      <c r="AF7" s="41"/>
      <c r="AG7" s="41"/>
      <c r="AH7" s="56" t="s">
        <v>51</v>
      </c>
      <c r="AI7" s="57"/>
      <c r="AJ7" s="44" t="s">
        <v>21</v>
      </c>
      <c r="AK7" s="44" t="s">
        <v>52</v>
      </c>
      <c r="AL7" s="36" t="s">
        <v>22</v>
      </c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ht="125" customHeight="1" x14ac:dyDescent="0.15">
      <c r="A8" s="49"/>
      <c r="B8" s="51"/>
      <c r="C8" s="53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23" t="s">
        <v>23</v>
      </c>
      <c r="Q8" s="23" t="s">
        <v>24</v>
      </c>
      <c r="R8" s="42"/>
      <c r="S8" s="24" t="s">
        <v>25</v>
      </c>
      <c r="T8" s="24" t="s">
        <v>26</v>
      </c>
      <c r="U8" s="24" t="s">
        <v>27</v>
      </c>
      <c r="V8" s="24" t="s">
        <v>25</v>
      </c>
      <c r="W8" s="24" t="s">
        <v>26</v>
      </c>
      <c r="X8" s="24" t="s">
        <v>27</v>
      </c>
      <c r="Y8" s="24" t="s">
        <v>25</v>
      </c>
      <c r="Z8" s="24" t="s">
        <v>26</v>
      </c>
      <c r="AA8" s="24" t="s">
        <v>27</v>
      </c>
      <c r="AB8" s="24" t="s">
        <v>25</v>
      </c>
      <c r="AC8" s="24" t="s">
        <v>26</v>
      </c>
      <c r="AD8" s="24" t="s">
        <v>27</v>
      </c>
      <c r="AE8" s="24" t="s">
        <v>25</v>
      </c>
      <c r="AF8" s="24" t="s">
        <v>26</v>
      </c>
      <c r="AG8" s="24" t="s">
        <v>27</v>
      </c>
      <c r="AH8" s="25" t="s">
        <v>28</v>
      </c>
      <c r="AI8" s="25" t="s">
        <v>29</v>
      </c>
      <c r="AJ8" s="45"/>
      <c r="AK8" s="45"/>
      <c r="AL8" s="37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x14ac:dyDescent="0.15">
      <c r="A9" s="7">
        <v>1</v>
      </c>
      <c r="B9" s="7">
        <v>2</v>
      </c>
      <c r="C9" s="7"/>
      <c r="D9" s="7">
        <v>3</v>
      </c>
      <c r="E9" s="7">
        <v>4</v>
      </c>
      <c r="F9" s="7">
        <v>5</v>
      </c>
      <c r="G9" s="7">
        <v>6</v>
      </c>
      <c r="H9" s="7">
        <v>7</v>
      </c>
      <c r="I9" s="7">
        <v>8</v>
      </c>
      <c r="J9" s="7">
        <v>9</v>
      </c>
      <c r="K9" s="7">
        <v>10</v>
      </c>
      <c r="L9" s="7">
        <v>11</v>
      </c>
      <c r="M9" s="7">
        <v>12</v>
      </c>
      <c r="N9" s="7">
        <v>13</v>
      </c>
      <c r="O9" s="7">
        <v>14</v>
      </c>
      <c r="P9" s="7">
        <v>15</v>
      </c>
      <c r="Q9" s="7">
        <v>16</v>
      </c>
      <c r="R9" s="7">
        <v>17</v>
      </c>
      <c r="S9" s="7">
        <v>18</v>
      </c>
      <c r="T9" s="7">
        <v>19</v>
      </c>
      <c r="U9" s="7">
        <v>20</v>
      </c>
      <c r="V9" s="7">
        <v>21</v>
      </c>
      <c r="W9" s="7">
        <v>22</v>
      </c>
      <c r="X9" s="7">
        <v>23</v>
      </c>
      <c r="Y9" s="7">
        <v>24</v>
      </c>
      <c r="Z9" s="7">
        <v>25</v>
      </c>
      <c r="AA9" s="7">
        <v>26</v>
      </c>
      <c r="AB9" s="7">
        <v>27</v>
      </c>
      <c r="AC9" s="7">
        <v>28</v>
      </c>
      <c r="AD9" s="7">
        <v>29</v>
      </c>
      <c r="AE9" s="7">
        <v>30</v>
      </c>
      <c r="AF9" s="7">
        <v>31</v>
      </c>
      <c r="AG9" s="7">
        <v>32</v>
      </c>
      <c r="AH9" s="7">
        <v>33</v>
      </c>
      <c r="AI9" s="7">
        <v>34</v>
      </c>
      <c r="AJ9" s="7">
        <v>35</v>
      </c>
      <c r="AK9" s="7">
        <v>36</v>
      </c>
      <c r="AL9" s="7">
        <v>37</v>
      </c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</row>
    <row r="10" spans="1:52" ht="16" x14ac:dyDescent="0.2">
      <c r="A10" s="38">
        <v>1</v>
      </c>
      <c r="B10" s="32" t="s">
        <v>58</v>
      </c>
      <c r="C10" s="19" t="s">
        <v>30</v>
      </c>
      <c r="D10" s="20">
        <v>148</v>
      </c>
      <c r="E10" s="20"/>
      <c r="F10" s="20">
        <v>58</v>
      </c>
      <c r="G10" s="20">
        <v>34</v>
      </c>
      <c r="H10" s="20">
        <v>13.6</v>
      </c>
      <c r="I10" s="20">
        <v>51.8</v>
      </c>
      <c r="J10" s="20"/>
      <c r="K10" s="20"/>
      <c r="L10" s="20">
        <v>31.5</v>
      </c>
      <c r="M10" s="20">
        <v>18.100000000000001</v>
      </c>
      <c r="N10" s="20"/>
      <c r="O10" s="20">
        <v>45</v>
      </c>
      <c r="P10" s="20"/>
      <c r="Q10" s="20">
        <v>84</v>
      </c>
      <c r="R10" s="20"/>
      <c r="S10" s="21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>
        <v>8</v>
      </c>
      <c r="AE10" s="20"/>
      <c r="AF10" s="20"/>
      <c r="AG10" s="20"/>
      <c r="AH10" s="20"/>
      <c r="AI10" s="20"/>
      <c r="AJ10" s="20"/>
      <c r="AK10" s="20"/>
      <c r="AL10" s="20">
        <f t="shared" ref="AL10" si="0">SUM(D10:AK10)</f>
        <v>492</v>
      </c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</row>
    <row r="11" spans="1:52" ht="16" x14ac:dyDescent="0.2">
      <c r="A11" s="39"/>
      <c r="B11" s="33"/>
      <c r="C11" s="19" t="s">
        <v>31</v>
      </c>
      <c r="D11" s="20">
        <v>148</v>
      </c>
      <c r="E11" s="20"/>
      <c r="F11" s="20">
        <v>58</v>
      </c>
      <c r="G11" s="20">
        <v>32</v>
      </c>
      <c r="H11" s="20">
        <v>12</v>
      </c>
      <c r="I11" s="20">
        <v>49</v>
      </c>
      <c r="J11" s="20"/>
      <c r="K11" s="20"/>
      <c r="L11" s="20">
        <v>31</v>
      </c>
      <c r="M11" s="20">
        <v>17</v>
      </c>
      <c r="N11" s="20"/>
      <c r="O11" s="20">
        <v>45</v>
      </c>
      <c r="P11" s="20"/>
      <c r="Q11" s="20">
        <v>84</v>
      </c>
      <c r="R11" s="20"/>
      <c r="S11" s="21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>
        <v>8</v>
      </c>
      <c r="AE11" s="20"/>
      <c r="AF11" s="20"/>
      <c r="AG11" s="20"/>
      <c r="AH11" s="20"/>
      <c r="AI11" s="20"/>
      <c r="AJ11" s="20"/>
      <c r="AK11" s="20"/>
      <c r="AL11" s="20">
        <f>SUM(D11:AK11)</f>
        <v>484</v>
      </c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</row>
    <row r="12" spans="1:52" ht="16" x14ac:dyDescent="0.2">
      <c r="A12" s="38">
        <v>2</v>
      </c>
      <c r="B12" s="32" t="s">
        <v>56</v>
      </c>
      <c r="C12" s="19" t="s">
        <v>30</v>
      </c>
      <c r="D12" s="20">
        <v>68</v>
      </c>
      <c r="E12" s="20"/>
      <c r="F12" s="20">
        <v>274</v>
      </c>
      <c r="G12" s="20">
        <v>13</v>
      </c>
      <c r="H12" s="20">
        <v>13.4</v>
      </c>
      <c r="I12" s="20">
        <v>21.5</v>
      </c>
      <c r="J12" s="20"/>
      <c r="K12" s="20">
        <v>63</v>
      </c>
      <c r="L12" s="20">
        <v>23.5</v>
      </c>
      <c r="M12" s="20">
        <v>22.1</v>
      </c>
      <c r="N12" s="20"/>
      <c r="O12" s="20">
        <v>61</v>
      </c>
      <c r="P12" s="20"/>
      <c r="Q12" s="20">
        <v>52</v>
      </c>
      <c r="R12" s="20"/>
      <c r="S12" s="21">
        <v>59</v>
      </c>
      <c r="T12" s="20">
        <v>80</v>
      </c>
      <c r="U12" s="20"/>
      <c r="V12" s="20"/>
      <c r="W12" s="20"/>
      <c r="X12" s="20"/>
      <c r="Y12" s="20"/>
      <c r="Z12" s="20"/>
      <c r="AA12" s="20"/>
      <c r="AB12" s="20">
        <v>6</v>
      </c>
      <c r="AC12" s="20">
        <v>12</v>
      </c>
      <c r="AD12" s="20">
        <v>4</v>
      </c>
      <c r="AE12" s="20"/>
      <c r="AF12" s="20"/>
      <c r="AG12" s="20">
        <v>14</v>
      </c>
      <c r="AH12" s="20"/>
      <c r="AI12" s="20"/>
      <c r="AJ12" s="20"/>
      <c r="AK12" s="20"/>
      <c r="AL12" s="20">
        <f t="shared" ref="AL12:AL13" si="1">SUM(D12:AK12)</f>
        <v>786.5</v>
      </c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</row>
    <row r="13" spans="1:52" ht="16" x14ac:dyDescent="0.2">
      <c r="A13" s="39"/>
      <c r="B13" s="33"/>
      <c r="C13" s="19" t="s">
        <v>31</v>
      </c>
      <c r="D13" s="20">
        <v>68</v>
      </c>
      <c r="E13" s="20"/>
      <c r="F13" s="20">
        <v>274</v>
      </c>
      <c r="G13" s="20">
        <v>12</v>
      </c>
      <c r="H13" s="20">
        <v>11</v>
      </c>
      <c r="I13" s="20">
        <v>20</v>
      </c>
      <c r="J13" s="20"/>
      <c r="K13" s="20">
        <v>63</v>
      </c>
      <c r="L13" s="20">
        <v>23</v>
      </c>
      <c r="M13" s="20">
        <v>19</v>
      </c>
      <c r="N13" s="20"/>
      <c r="O13" s="20">
        <v>61</v>
      </c>
      <c r="P13" s="20"/>
      <c r="Q13" s="20">
        <v>52</v>
      </c>
      <c r="R13" s="20"/>
      <c r="S13" s="21">
        <v>59</v>
      </c>
      <c r="T13" s="20">
        <v>80</v>
      </c>
      <c r="U13" s="20"/>
      <c r="V13" s="20"/>
      <c r="W13" s="20"/>
      <c r="X13" s="20"/>
      <c r="Y13" s="20"/>
      <c r="Z13" s="20"/>
      <c r="AA13" s="20"/>
      <c r="AB13" s="20">
        <v>6</v>
      </c>
      <c r="AC13" s="20">
        <v>12</v>
      </c>
      <c r="AD13" s="20">
        <v>4</v>
      </c>
      <c r="AE13" s="20">
        <v>0</v>
      </c>
      <c r="AF13" s="20"/>
      <c r="AG13" s="20">
        <v>14</v>
      </c>
      <c r="AH13" s="20"/>
      <c r="AI13" s="20"/>
      <c r="AJ13" s="20"/>
      <c r="AK13" s="20"/>
      <c r="AL13" s="20">
        <f t="shared" si="1"/>
        <v>778</v>
      </c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</row>
    <row r="14" spans="1:52" ht="16" x14ac:dyDescent="0.2">
      <c r="A14" s="38">
        <v>3</v>
      </c>
      <c r="B14" s="32" t="s">
        <v>57</v>
      </c>
      <c r="C14" s="19" t="s">
        <v>30</v>
      </c>
      <c r="D14" s="20"/>
      <c r="E14" s="20"/>
      <c r="F14" s="20">
        <v>263</v>
      </c>
      <c r="G14" s="20"/>
      <c r="H14" s="20"/>
      <c r="I14" s="20"/>
      <c r="J14" s="20">
        <v>84</v>
      </c>
      <c r="K14" s="20">
        <v>82.5</v>
      </c>
      <c r="L14" s="20"/>
      <c r="M14" s="20"/>
      <c r="N14" s="20"/>
      <c r="O14" s="20">
        <v>31</v>
      </c>
      <c r="P14" s="20"/>
      <c r="Q14" s="20"/>
      <c r="R14" s="20"/>
      <c r="S14" s="21"/>
      <c r="T14" s="20">
        <v>40</v>
      </c>
      <c r="U14" s="20"/>
      <c r="V14" s="20"/>
      <c r="W14" s="20"/>
      <c r="X14" s="20"/>
      <c r="Y14" s="20"/>
      <c r="Z14" s="20"/>
      <c r="AA14" s="20"/>
      <c r="AB14" s="20"/>
      <c r="AC14" s="20">
        <v>6</v>
      </c>
      <c r="AD14" s="20"/>
      <c r="AE14" s="20"/>
      <c r="AF14" s="20"/>
      <c r="AG14" s="20"/>
      <c r="AH14" s="20"/>
      <c r="AI14" s="20"/>
      <c r="AJ14" s="20"/>
      <c r="AK14" s="20"/>
      <c r="AL14" s="20">
        <f t="shared" ref="AL14:AL15" si="2">SUM(D14:AK14)</f>
        <v>506.5</v>
      </c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</row>
    <row r="15" spans="1:52" ht="16" x14ac:dyDescent="0.2">
      <c r="A15" s="39"/>
      <c r="B15" s="33"/>
      <c r="C15" s="19" t="s">
        <v>31</v>
      </c>
      <c r="D15" s="20"/>
      <c r="E15" s="20"/>
      <c r="F15" s="20">
        <v>263</v>
      </c>
      <c r="G15" s="20"/>
      <c r="H15" s="20"/>
      <c r="I15" s="20"/>
      <c r="J15" s="20">
        <v>84</v>
      </c>
      <c r="K15" s="20">
        <v>82</v>
      </c>
      <c r="L15" s="20"/>
      <c r="M15" s="20"/>
      <c r="N15" s="20"/>
      <c r="O15" s="20">
        <v>31</v>
      </c>
      <c r="P15" s="20"/>
      <c r="Q15" s="20"/>
      <c r="R15" s="20"/>
      <c r="S15" s="20"/>
      <c r="T15" s="20">
        <v>40</v>
      </c>
      <c r="U15" s="20"/>
      <c r="V15" s="20"/>
      <c r="W15" s="20"/>
      <c r="X15" s="20"/>
      <c r="Y15" s="20"/>
      <c r="Z15" s="20"/>
      <c r="AA15" s="20"/>
      <c r="AB15" s="20"/>
      <c r="AC15" s="20">
        <v>6</v>
      </c>
      <c r="AD15" s="20"/>
      <c r="AE15" s="20"/>
      <c r="AF15" s="20"/>
      <c r="AG15" s="20"/>
      <c r="AH15" s="20"/>
      <c r="AI15" s="20"/>
      <c r="AJ15" s="20"/>
      <c r="AK15" s="20"/>
      <c r="AL15" s="20">
        <f t="shared" si="2"/>
        <v>506</v>
      </c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</row>
    <row r="16" spans="1:52" ht="16" x14ac:dyDescent="0.2">
      <c r="A16" s="38">
        <v>4</v>
      </c>
      <c r="B16" s="32" t="s">
        <v>59</v>
      </c>
      <c r="C16" s="19" t="s">
        <v>30</v>
      </c>
      <c r="D16" s="20">
        <v>97</v>
      </c>
      <c r="E16" s="20"/>
      <c r="F16" s="20">
        <v>433</v>
      </c>
      <c r="G16" s="20">
        <v>42</v>
      </c>
      <c r="H16" s="20">
        <v>1.52</v>
      </c>
      <c r="I16" s="20">
        <v>27.5</v>
      </c>
      <c r="J16" s="20"/>
      <c r="K16" s="20"/>
      <c r="L16" s="20">
        <v>43</v>
      </c>
      <c r="M16" s="20">
        <v>5.28</v>
      </c>
      <c r="N16" s="20"/>
      <c r="O16" s="20">
        <v>66</v>
      </c>
      <c r="P16" s="20"/>
      <c r="Q16" s="20"/>
      <c r="R16" s="20"/>
      <c r="S16" s="21">
        <v>39</v>
      </c>
      <c r="T16" s="20">
        <v>20</v>
      </c>
      <c r="U16" s="20"/>
      <c r="V16" s="20"/>
      <c r="W16" s="20"/>
      <c r="X16" s="20"/>
      <c r="Y16" s="20"/>
      <c r="Z16" s="20"/>
      <c r="AA16" s="20"/>
      <c r="AB16" s="20">
        <v>4</v>
      </c>
      <c r="AC16" s="20">
        <v>3</v>
      </c>
      <c r="AD16" s="20"/>
      <c r="AE16" s="20">
        <v>17</v>
      </c>
      <c r="AF16" s="20"/>
      <c r="AG16" s="20"/>
      <c r="AH16" s="20"/>
      <c r="AI16" s="20"/>
      <c r="AJ16" s="20"/>
      <c r="AK16" s="20"/>
      <c r="AL16" s="20">
        <f t="shared" ref="AL16:AL17" si="3">SUM(D16:AK16)</f>
        <v>798.3</v>
      </c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</row>
    <row r="17" spans="1:52" ht="16" x14ac:dyDescent="0.2">
      <c r="A17" s="39"/>
      <c r="B17" s="33"/>
      <c r="C17" s="19" t="s">
        <v>31</v>
      </c>
      <c r="D17" s="20">
        <v>97</v>
      </c>
      <c r="E17" s="20"/>
      <c r="F17" s="20">
        <v>433</v>
      </c>
      <c r="G17" s="20">
        <v>40</v>
      </c>
      <c r="H17" s="20">
        <v>1</v>
      </c>
      <c r="I17" s="20">
        <v>26</v>
      </c>
      <c r="J17" s="20"/>
      <c r="K17" s="20"/>
      <c r="L17" s="20">
        <v>42</v>
      </c>
      <c r="M17" s="20">
        <v>4</v>
      </c>
      <c r="N17" s="20"/>
      <c r="O17" s="20">
        <v>66</v>
      </c>
      <c r="P17" s="20"/>
      <c r="Q17" s="20"/>
      <c r="R17" s="20"/>
      <c r="S17" s="21">
        <v>39</v>
      </c>
      <c r="T17" s="20">
        <v>20</v>
      </c>
      <c r="U17" s="20"/>
      <c r="V17" s="20"/>
      <c r="W17" s="20"/>
      <c r="X17" s="20"/>
      <c r="Y17" s="20"/>
      <c r="Z17" s="20"/>
      <c r="AA17" s="20"/>
      <c r="AB17" s="20">
        <v>4</v>
      </c>
      <c r="AC17" s="20">
        <v>3</v>
      </c>
      <c r="AD17" s="20"/>
      <c r="AE17" s="20">
        <v>17</v>
      </c>
      <c r="AF17" s="20"/>
      <c r="AG17" s="20"/>
      <c r="AH17" s="20"/>
      <c r="AI17" s="20"/>
      <c r="AJ17" s="20"/>
      <c r="AK17" s="20"/>
      <c r="AL17" s="20">
        <f t="shared" si="3"/>
        <v>792</v>
      </c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</row>
    <row r="18" spans="1:52" ht="16" x14ac:dyDescent="0.2">
      <c r="A18" s="38">
        <v>5</v>
      </c>
      <c r="B18" s="32" t="s">
        <v>60</v>
      </c>
      <c r="C18" s="19" t="s">
        <v>30</v>
      </c>
      <c r="D18" s="20">
        <v>78</v>
      </c>
      <c r="E18" s="20">
        <v>90</v>
      </c>
      <c r="F18" s="20">
        <v>458</v>
      </c>
      <c r="G18" s="20">
        <v>11</v>
      </c>
      <c r="H18" s="20">
        <v>6.2</v>
      </c>
      <c r="I18" s="20"/>
      <c r="J18" s="20"/>
      <c r="K18" s="20">
        <v>32.5</v>
      </c>
      <c r="L18" s="20"/>
      <c r="M18" s="20">
        <v>3.96</v>
      </c>
      <c r="N18" s="20"/>
      <c r="O18" s="20">
        <v>63</v>
      </c>
      <c r="P18" s="20"/>
      <c r="Q18" s="20">
        <v>52</v>
      </c>
      <c r="R18" s="20"/>
      <c r="S18" s="21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>
        <v>4</v>
      </c>
      <c r="AE18" s="20">
        <v>11</v>
      </c>
      <c r="AF18" s="20"/>
      <c r="AG18" s="20"/>
      <c r="AH18" s="20"/>
      <c r="AI18" s="20"/>
      <c r="AJ18" s="20"/>
      <c r="AK18" s="20"/>
      <c r="AL18" s="20">
        <f t="shared" ref="AL18" si="4">SUM(D18:AK18)</f>
        <v>809.66000000000008</v>
      </c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</row>
    <row r="19" spans="1:52" ht="16" x14ac:dyDescent="0.2">
      <c r="A19" s="39"/>
      <c r="B19" s="33"/>
      <c r="C19" s="19" t="s">
        <v>31</v>
      </c>
      <c r="D19" s="20">
        <v>78</v>
      </c>
      <c r="E19" s="20">
        <v>90</v>
      </c>
      <c r="F19" s="20">
        <v>458</v>
      </c>
      <c r="G19" s="20">
        <v>10</v>
      </c>
      <c r="H19" s="20">
        <v>4</v>
      </c>
      <c r="I19" s="20"/>
      <c r="J19" s="20"/>
      <c r="K19" s="20">
        <v>31</v>
      </c>
      <c r="L19" s="20"/>
      <c r="M19" s="20">
        <v>3</v>
      </c>
      <c r="N19" s="20"/>
      <c r="O19" s="20">
        <v>63</v>
      </c>
      <c r="P19" s="20"/>
      <c r="Q19" s="20">
        <v>52</v>
      </c>
      <c r="R19" s="20"/>
      <c r="S19" s="21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>
        <v>4</v>
      </c>
      <c r="AE19" s="20">
        <v>11</v>
      </c>
      <c r="AF19" s="20"/>
      <c r="AG19" s="20"/>
      <c r="AH19" s="20"/>
      <c r="AI19" s="20"/>
      <c r="AJ19" s="20"/>
      <c r="AK19" s="20"/>
      <c r="AL19" s="20">
        <f>SUM(D19:AK19)</f>
        <v>804</v>
      </c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</row>
    <row r="20" spans="1:52" ht="16" x14ac:dyDescent="0.2">
      <c r="A20" s="38">
        <v>6</v>
      </c>
      <c r="B20" s="32" t="s">
        <v>44</v>
      </c>
      <c r="C20" s="19" t="s">
        <v>30</v>
      </c>
      <c r="D20" s="20">
        <v>120</v>
      </c>
      <c r="E20" s="20">
        <v>18</v>
      </c>
      <c r="F20" s="20"/>
      <c r="G20" s="20">
        <v>18</v>
      </c>
      <c r="H20" s="20">
        <v>10.66</v>
      </c>
      <c r="I20" s="20">
        <v>29.75</v>
      </c>
      <c r="J20" s="20"/>
      <c r="K20" s="20"/>
      <c r="L20" s="20"/>
      <c r="M20" s="20">
        <v>1.32</v>
      </c>
      <c r="N20" s="20"/>
      <c r="O20" s="20">
        <v>21</v>
      </c>
      <c r="P20" s="20"/>
      <c r="Q20" s="20">
        <v>148</v>
      </c>
      <c r="R20" s="20"/>
      <c r="S20" s="21">
        <v>39</v>
      </c>
      <c r="T20" s="20"/>
      <c r="U20" s="20"/>
      <c r="V20" s="20"/>
      <c r="W20" s="20"/>
      <c r="X20" s="20"/>
      <c r="Y20" s="20"/>
      <c r="Z20" s="20"/>
      <c r="AA20" s="20"/>
      <c r="AB20" s="20">
        <v>4</v>
      </c>
      <c r="AC20" s="20">
        <v>16</v>
      </c>
      <c r="AD20" s="20"/>
      <c r="AE20" s="20"/>
      <c r="AF20" s="20"/>
      <c r="AG20" s="20"/>
      <c r="AH20" s="20"/>
      <c r="AI20" s="20"/>
      <c r="AJ20" s="20"/>
      <c r="AK20" s="20"/>
      <c r="AL20" s="20">
        <f>SUM(D20:AK20)</f>
        <v>425.73</v>
      </c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</row>
    <row r="21" spans="1:52" ht="16" x14ac:dyDescent="0.2">
      <c r="A21" s="39"/>
      <c r="B21" s="33"/>
      <c r="C21" s="19" t="s">
        <v>31</v>
      </c>
      <c r="D21" s="20">
        <v>120</v>
      </c>
      <c r="E21" s="20">
        <v>18</v>
      </c>
      <c r="F21" s="20"/>
      <c r="G21" s="20">
        <v>17</v>
      </c>
      <c r="H21" s="20">
        <v>9</v>
      </c>
      <c r="I21" s="20">
        <v>28</v>
      </c>
      <c r="J21" s="20"/>
      <c r="K21" s="20"/>
      <c r="L21" s="20"/>
      <c r="M21" s="20">
        <v>1</v>
      </c>
      <c r="N21" s="20"/>
      <c r="O21" s="20">
        <v>21</v>
      </c>
      <c r="P21" s="20"/>
      <c r="Q21" s="20">
        <v>148</v>
      </c>
      <c r="R21" s="20"/>
      <c r="S21" s="21">
        <v>39</v>
      </c>
      <c r="T21" s="20"/>
      <c r="U21" s="20"/>
      <c r="V21" s="20"/>
      <c r="W21" s="20"/>
      <c r="X21" s="20"/>
      <c r="Y21" s="20"/>
      <c r="Z21" s="20"/>
      <c r="AA21" s="20"/>
      <c r="AB21" s="20">
        <v>4</v>
      </c>
      <c r="AC21" s="20">
        <v>16</v>
      </c>
      <c r="AD21" s="20"/>
      <c r="AE21" s="20"/>
      <c r="AF21" s="20"/>
      <c r="AG21" s="20"/>
      <c r="AH21" s="20"/>
      <c r="AI21" s="20"/>
      <c r="AJ21" s="20"/>
      <c r="AK21" s="20"/>
      <c r="AL21" s="20">
        <f>SUM(D21:AK21)</f>
        <v>421</v>
      </c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</row>
    <row r="22" spans="1:52" ht="16" x14ac:dyDescent="0.2">
      <c r="A22" s="38">
        <v>7</v>
      </c>
      <c r="B22" s="32" t="s">
        <v>40</v>
      </c>
      <c r="C22" s="19" t="s">
        <v>30</v>
      </c>
      <c r="D22" s="20"/>
      <c r="E22" s="20">
        <v>60</v>
      </c>
      <c r="F22" s="20">
        <v>585</v>
      </c>
      <c r="G22" s="20"/>
      <c r="H22" s="20">
        <v>3.85</v>
      </c>
      <c r="I22" s="20">
        <v>9.75</v>
      </c>
      <c r="J22" s="20"/>
      <c r="K22" s="20"/>
      <c r="L22" s="20"/>
      <c r="M22" s="20">
        <v>1.65</v>
      </c>
      <c r="N22" s="20"/>
      <c r="O22" s="20">
        <v>47</v>
      </c>
      <c r="P22" s="20"/>
      <c r="Q22" s="20"/>
      <c r="R22" s="20"/>
      <c r="S22" s="21">
        <v>39</v>
      </c>
      <c r="T22" s="20"/>
      <c r="U22" s="20"/>
      <c r="V22" s="20"/>
      <c r="W22" s="20"/>
      <c r="X22" s="20"/>
      <c r="Y22" s="20"/>
      <c r="Z22" s="20"/>
      <c r="AA22" s="20"/>
      <c r="AB22" s="20">
        <v>4</v>
      </c>
      <c r="AC22" s="20"/>
      <c r="AD22" s="20"/>
      <c r="AE22" s="20">
        <v>18</v>
      </c>
      <c r="AF22" s="20"/>
      <c r="AG22" s="20"/>
      <c r="AH22" s="20"/>
      <c r="AI22" s="20"/>
      <c r="AJ22" s="20"/>
      <c r="AK22" s="20"/>
      <c r="AL22" s="20">
        <f t="shared" ref="AL22:AL23" si="5">SUM(D22:AK22)</f>
        <v>768.25</v>
      </c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</row>
    <row r="23" spans="1:52" ht="16" x14ac:dyDescent="0.2">
      <c r="A23" s="39"/>
      <c r="B23" s="33"/>
      <c r="C23" s="19" t="s">
        <v>31</v>
      </c>
      <c r="D23" s="20"/>
      <c r="E23" s="20">
        <v>60</v>
      </c>
      <c r="F23" s="20">
        <v>585</v>
      </c>
      <c r="G23" s="20"/>
      <c r="H23" s="20">
        <v>3</v>
      </c>
      <c r="I23" s="20">
        <v>9</v>
      </c>
      <c r="J23" s="20"/>
      <c r="K23" s="20"/>
      <c r="L23" s="20"/>
      <c r="M23" s="20">
        <v>1</v>
      </c>
      <c r="N23" s="20"/>
      <c r="O23" s="20">
        <v>47</v>
      </c>
      <c r="P23" s="20"/>
      <c r="Q23" s="20"/>
      <c r="R23" s="20"/>
      <c r="S23" s="21">
        <v>39</v>
      </c>
      <c r="T23" s="20"/>
      <c r="U23" s="20"/>
      <c r="V23" s="20"/>
      <c r="W23" s="20"/>
      <c r="X23" s="20"/>
      <c r="Y23" s="20"/>
      <c r="Z23" s="20"/>
      <c r="AA23" s="20"/>
      <c r="AB23" s="20">
        <v>4</v>
      </c>
      <c r="AC23" s="20"/>
      <c r="AD23" s="20"/>
      <c r="AE23" s="20">
        <v>18</v>
      </c>
      <c r="AF23" s="20"/>
      <c r="AG23" s="20"/>
      <c r="AH23" s="20"/>
      <c r="AI23" s="20"/>
      <c r="AJ23" s="20"/>
      <c r="AK23" s="20"/>
      <c r="AL23" s="20">
        <f t="shared" si="5"/>
        <v>766</v>
      </c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</row>
    <row r="24" spans="1:52" ht="16" x14ac:dyDescent="0.2">
      <c r="A24" s="38">
        <v>8</v>
      </c>
      <c r="B24" s="32" t="s">
        <v>61</v>
      </c>
      <c r="C24" s="19" t="s">
        <v>30</v>
      </c>
      <c r="D24" s="20">
        <v>38</v>
      </c>
      <c r="E24" s="20"/>
      <c r="F24" s="20">
        <v>56</v>
      </c>
      <c r="G24" s="20"/>
      <c r="H24" s="20">
        <v>6.94</v>
      </c>
      <c r="I24" s="20">
        <v>13.75</v>
      </c>
      <c r="J24" s="20"/>
      <c r="K24" s="20"/>
      <c r="L24" s="20"/>
      <c r="M24" s="20">
        <v>2.64</v>
      </c>
      <c r="N24" s="20"/>
      <c r="O24" s="20">
        <v>16</v>
      </c>
      <c r="P24" s="20"/>
      <c r="Q24" s="20"/>
      <c r="R24" s="20"/>
      <c r="S24" s="21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1"/>
      <c r="AF24" s="20"/>
      <c r="AG24" s="20"/>
      <c r="AH24" s="20"/>
      <c r="AI24" s="20"/>
      <c r="AJ24" s="20"/>
      <c r="AK24" s="20"/>
      <c r="AL24" s="21">
        <f>SUM(D24:AK24)</f>
        <v>133.32999999999998</v>
      </c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</row>
    <row r="25" spans="1:52" ht="16" x14ac:dyDescent="0.2">
      <c r="A25" s="39"/>
      <c r="B25" s="33"/>
      <c r="C25" s="19" t="s">
        <v>31</v>
      </c>
      <c r="D25" s="20">
        <v>38</v>
      </c>
      <c r="E25" s="20"/>
      <c r="F25" s="20">
        <v>56</v>
      </c>
      <c r="G25" s="20"/>
      <c r="H25" s="20">
        <v>5</v>
      </c>
      <c r="I25" s="20">
        <v>13</v>
      </c>
      <c r="J25" s="20"/>
      <c r="K25" s="20"/>
      <c r="L25" s="20"/>
      <c r="M25" s="20">
        <v>2</v>
      </c>
      <c r="N25" s="20"/>
      <c r="O25" s="20">
        <v>16</v>
      </c>
      <c r="P25" s="20"/>
      <c r="Q25" s="20"/>
      <c r="R25" s="20"/>
      <c r="S25" s="21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1"/>
      <c r="AF25" s="20"/>
      <c r="AG25" s="20"/>
      <c r="AH25" s="20"/>
      <c r="AI25" s="20"/>
      <c r="AJ25" s="20"/>
      <c r="AK25" s="20"/>
      <c r="AL25" s="21">
        <f>SUM(D25:AK25)</f>
        <v>130</v>
      </c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</row>
    <row r="26" spans="1:52" ht="16" x14ac:dyDescent="0.2">
      <c r="A26" s="38">
        <v>9</v>
      </c>
      <c r="B26" s="32" t="s">
        <v>62</v>
      </c>
      <c r="C26" s="19" t="s">
        <v>30</v>
      </c>
      <c r="D26" s="20">
        <v>58</v>
      </c>
      <c r="E26" s="20">
        <v>54</v>
      </c>
      <c r="F26" s="20">
        <v>274</v>
      </c>
      <c r="G26" s="20">
        <v>22</v>
      </c>
      <c r="H26" s="20">
        <v>1.07</v>
      </c>
      <c r="I26" s="20">
        <v>19.75</v>
      </c>
      <c r="J26" s="20">
        <v>188</v>
      </c>
      <c r="K26" s="20"/>
      <c r="L26" s="20"/>
      <c r="M26" s="20">
        <v>1.32</v>
      </c>
      <c r="N26" s="20"/>
      <c r="O26" s="20">
        <v>55</v>
      </c>
      <c r="P26" s="20"/>
      <c r="Q26" s="20"/>
      <c r="R26" s="20"/>
      <c r="S26" s="21">
        <v>78</v>
      </c>
      <c r="T26" s="20">
        <v>60</v>
      </c>
      <c r="U26" s="20"/>
      <c r="V26" s="20"/>
      <c r="W26" s="20"/>
      <c r="X26" s="20"/>
      <c r="Y26" s="20"/>
      <c r="Z26" s="20"/>
      <c r="AA26" s="20"/>
      <c r="AB26" s="20">
        <v>8</v>
      </c>
      <c r="AC26" s="20">
        <v>9</v>
      </c>
      <c r="AD26" s="20"/>
      <c r="AE26" s="21"/>
      <c r="AF26" s="20"/>
      <c r="AG26" s="20">
        <v>14</v>
      </c>
      <c r="AH26" s="20"/>
      <c r="AI26" s="20"/>
      <c r="AJ26" s="20">
        <v>2.2000000000000002</v>
      </c>
      <c r="AK26" s="20"/>
      <c r="AL26" s="20">
        <f t="shared" ref="AL26:AL27" si="6">SUM(D26:AK26)</f>
        <v>844.34</v>
      </c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</row>
    <row r="27" spans="1:52" ht="16" x14ac:dyDescent="0.2">
      <c r="A27" s="39"/>
      <c r="B27" s="33"/>
      <c r="C27" s="19" t="s">
        <v>31</v>
      </c>
      <c r="D27" s="20">
        <v>58</v>
      </c>
      <c r="E27" s="20">
        <v>54</v>
      </c>
      <c r="F27" s="20">
        <v>274</v>
      </c>
      <c r="G27" s="20">
        <v>21</v>
      </c>
      <c r="H27" s="20">
        <v>1</v>
      </c>
      <c r="I27" s="20">
        <v>19</v>
      </c>
      <c r="J27" s="20">
        <v>188</v>
      </c>
      <c r="K27" s="20"/>
      <c r="L27" s="20"/>
      <c r="M27" s="20">
        <v>1</v>
      </c>
      <c r="N27" s="20"/>
      <c r="O27" s="20">
        <v>55</v>
      </c>
      <c r="P27" s="20"/>
      <c r="Q27" s="20"/>
      <c r="R27" s="20"/>
      <c r="S27" s="21">
        <v>78</v>
      </c>
      <c r="T27" s="20">
        <v>60</v>
      </c>
      <c r="U27" s="20"/>
      <c r="V27" s="20"/>
      <c r="W27" s="20"/>
      <c r="X27" s="20"/>
      <c r="Y27" s="20"/>
      <c r="Z27" s="20"/>
      <c r="AA27" s="20"/>
      <c r="AB27" s="20">
        <v>8</v>
      </c>
      <c r="AC27" s="20">
        <v>9</v>
      </c>
      <c r="AD27" s="20"/>
      <c r="AE27" s="20"/>
      <c r="AF27" s="20"/>
      <c r="AG27" s="20">
        <v>14</v>
      </c>
      <c r="AH27" s="20"/>
      <c r="AI27" s="20"/>
      <c r="AJ27" s="20">
        <v>1</v>
      </c>
      <c r="AK27" s="20"/>
      <c r="AL27" s="20">
        <f t="shared" si="6"/>
        <v>841</v>
      </c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</row>
    <row r="28" spans="1:52" ht="16" x14ac:dyDescent="0.2">
      <c r="A28" s="38">
        <v>10</v>
      </c>
      <c r="B28" s="32" t="s">
        <v>47</v>
      </c>
      <c r="C28" s="19" t="s">
        <v>30</v>
      </c>
      <c r="D28" s="20"/>
      <c r="E28" s="20"/>
      <c r="F28" s="20">
        <v>216</v>
      </c>
      <c r="G28" s="20"/>
      <c r="H28" s="20"/>
      <c r="I28" s="20"/>
      <c r="J28" s="20"/>
      <c r="K28" s="20"/>
      <c r="L28" s="20"/>
      <c r="M28" s="20"/>
      <c r="N28" s="20"/>
      <c r="O28" s="20">
        <v>13</v>
      </c>
      <c r="P28" s="20"/>
      <c r="Q28" s="20"/>
      <c r="R28" s="20"/>
      <c r="S28" s="21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>
        <f t="shared" ref="AL28:AL29" si="7">SUM(D28:AK28)</f>
        <v>229</v>
      </c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</row>
    <row r="29" spans="1:52" ht="16" x14ac:dyDescent="0.2">
      <c r="A29" s="39"/>
      <c r="B29" s="33"/>
      <c r="C29" s="19" t="s">
        <v>31</v>
      </c>
      <c r="D29" s="20"/>
      <c r="E29" s="20"/>
      <c r="F29" s="20">
        <v>216</v>
      </c>
      <c r="G29" s="20"/>
      <c r="H29" s="20"/>
      <c r="I29" s="20"/>
      <c r="J29" s="20"/>
      <c r="K29" s="20"/>
      <c r="L29" s="20"/>
      <c r="M29" s="20"/>
      <c r="N29" s="20"/>
      <c r="O29" s="20">
        <v>13</v>
      </c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>
        <f t="shared" si="7"/>
        <v>229</v>
      </c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</row>
    <row r="30" spans="1:52" ht="16" x14ac:dyDescent="0.2">
      <c r="A30" s="38">
        <v>11</v>
      </c>
      <c r="B30" s="32" t="s">
        <v>46</v>
      </c>
      <c r="C30" s="19" t="s">
        <v>30</v>
      </c>
      <c r="D30" s="20">
        <v>62</v>
      </c>
      <c r="E30" s="20"/>
      <c r="F30" s="20">
        <v>244</v>
      </c>
      <c r="G30" s="20">
        <v>19</v>
      </c>
      <c r="H30" s="20">
        <v>4.6900000000000004</v>
      </c>
      <c r="I30" s="20">
        <v>27.5</v>
      </c>
      <c r="J30" s="20">
        <v>184</v>
      </c>
      <c r="K30" s="20">
        <v>34.5</v>
      </c>
      <c r="L30" s="20">
        <v>12</v>
      </c>
      <c r="M30" s="20">
        <v>22.11</v>
      </c>
      <c r="N30" s="20"/>
      <c r="O30" s="20">
        <v>49</v>
      </c>
      <c r="P30" s="20"/>
      <c r="Q30" s="20"/>
      <c r="R30" s="20"/>
      <c r="S30" s="20">
        <v>78.5</v>
      </c>
      <c r="T30" s="27">
        <v>40</v>
      </c>
      <c r="U30" s="20"/>
      <c r="V30" s="20"/>
      <c r="W30" s="20"/>
      <c r="X30" s="20"/>
      <c r="Y30" s="20"/>
      <c r="Z30" s="20"/>
      <c r="AA30" s="20"/>
      <c r="AB30" s="20">
        <v>8</v>
      </c>
      <c r="AC30" s="26">
        <v>6</v>
      </c>
      <c r="AD30" s="20"/>
      <c r="AE30" s="20"/>
      <c r="AF30" s="20"/>
      <c r="AG30" s="20"/>
      <c r="AH30" s="20"/>
      <c r="AI30" s="20"/>
      <c r="AJ30" s="20"/>
      <c r="AK30" s="20"/>
      <c r="AL30" s="20">
        <f t="shared" ref="AL30:AL33" si="8">SUM(D30:AK30)</f>
        <v>791.30000000000007</v>
      </c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</row>
    <row r="31" spans="1:52" ht="16" x14ac:dyDescent="0.2">
      <c r="A31" s="39"/>
      <c r="B31" s="33"/>
      <c r="C31" s="19" t="s">
        <v>31</v>
      </c>
      <c r="D31" s="20">
        <v>62</v>
      </c>
      <c r="E31" s="20"/>
      <c r="F31" s="20">
        <v>244</v>
      </c>
      <c r="G31" s="20">
        <v>19</v>
      </c>
      <c r="H31" s="20">
        <v>3</v>
      </c>
      <c r="I31" s="20">
        <v>26</v>
      </c>
      <c r="J31" s="20">
        <v>184</v>
      </c>
      <c r="K31" s="20">
        <v>34</v>
      </c>
      <c r="L31" s="20">
        <v>12</v>
      </c>
      <c r="M31" s="20">
        <v>21</v>
      </c>
      <c r="N31" s="20"/>
      <c r="O31" s="20">
        <v>49</v>
      </c>
      <c r="P31" s="20"/>
      <c r="Q31" s="20"/>
      <c r="R31" s="20"/>
      <c r="S31" s="20">
        <v>137</v>
      </c>
      <c r="T31" s="27">
        <v>40</v>
      </c>
      <c r="U31" s="20"/>
      <c r="V31" s="20"/>
      <c r="W31" s="20"/>
      <c r="X31" s="20"/>
      <c r="Y31" s="20"/>
      <c r="Z31" s="20"/>
      <c r="AA31" s="20"/>
      <c r="AB31" s="20">
        <v>0</v>
      </c>
      <c r="AC31" s="26">
        <v>0</v>
      </c>
      <c r="AD31" s="20"/>
      <c r="AE31" s="20"/>
      <c r="AF31" s="20"/>
      <c r="AG31" s="21"/>
      <c r="AH31" s="21"/>
      <c r="AI31" s="21"/>
      <c r="AJ31" s="21"/>
      <c r="AK31" s="21"/>
      <c r="AL31" s="20">
        <f t="shared" si="8"/>
        <v>831</v>
      </c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</row>
    <row r="32" spans="1:52" ht="16" x14ac:dyDescent="0.2">
      <c r="A32" s="38">
        <v>12</v>
      </c>
      <c r="B32" s="32" t="s">
        <v>54</v>
      </c>
      <c r="C32" s="19" t="s">
        <v>30</v>
      </c>
      <c r="D32" s="20">
        <v>18</v>
      </c>
      <c r="E32" s="20">
        <v>234</v>
      </c>
      <c r="F32" s="20">
        <v>288</v>
      </c>
      <c r="G32" s="20"/>
      <c r="H32" s="20">
        <v>16.989999999999998</v>
      </c>
      <c r="I32" s="20">
        <v>7.5</v>
      </c>
      <c r="J32" s="20"/>
      <c r="K32" s="20"/>
      <c r="L32" s="20"/>
      <c r="M32" s="20">
        <v>16.5</v>
      </c>
      <c r="N32" s="20"/>
      <c r="O32" s="20">
        <v>40</v>
      </c>
      <c r="P32" s="20"/>
      <c r="Q32" s="20"/>
      <c r="R32" s="20"/>
      <c r="S32" s="21">
        <v>39</v>
      </c>
      <c r="T32" s="20"/>
      <c r="U32" s="20"/>
      <c r="V32" s="20"/>
      <c r="W32" s="20"/>
      <c r="X32" s="20"/>
      <c r="Y32" s="20"/>
      <c r="Z32" s="20"/>
      <c r="AA32" s="20"/>
      <c r="AB32" s="20">
        <v>4</v>
      </c>
      <c r="AC32" s="20"/>
      <c r="AD32" s="20"/>
      <c r="AE32" s="20"/>
      <c r="AF32" s="20"/>
      <c r="AG32" s="20">
        <v>8</v>
      </c>
      <c r="AH32" s="20"/>
      <c r="AI32" s="20"/>
      <c r="AJ32" s="20"/>
      <c r="AK32" s="20"/>
      <c r="AL32" s="20">
        <f t="shared" si="8"/>
        <v>671.99</v>
      </c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</row>
    <row r="33" spans="1:52" ht="16" x14ac:dyDescent="0.2">
      <c r="A33" s="39"/>
      <c r="B33" s="33" t="s">
        <v>53</v>
      </c>
      <c r="C33" s="22" t="s">
        <v>31</v>
      </c>
      <c r="D33" s="20">
        <v>18</v>
      </c>
      <c r="E33" s="20">
        <v>234</v>
      </c>
      <c r="F33" s="20">
        <v>288</v>
      </c>
      <c r="G33" s="20"/>
      <c r="H33" s="20">
        <v>16</v>
      </c>
      <c r="I33" s="20">
        <v>7</v>
      </c>
      <c r="J33" s="20"/>
      <c r="K33" s="20"/>
      <c r="L33" s="20"/>
      <c r="M33" s="20">
        <v>16</v>
      </c>
      <c r="N33" s="20"/>
      <c r="O33" s="20">
        <v>40</v>
      </c>
      <c r="P33" s="20"/>
      <c r="Q33" s="20"/>
      <c r="R33" s="20"/>
      <c r="S33" s="21">
        <v>39</v>
      </c>
      <c r="T33" s="20"/>
      <c r="U33" s="20"/>
      <c r="V33" s="20"/>
      <c r="W33" s="20"/>
      <c r="X33" s="20"/>
      <c r="Y33" s="20"/>
      <c r="Z33" s="20"/>
      <c r="AA33" s="20"/>
      <c r="AB33" s="20">
        <v>4</v>
      </c>
      <c r="AC33" s="20"/>
      <c r="AD33" s="20"/>
      <c r="AE33" s="20"/>
      <c r="AF33" s="20"/>
      <c r="AG33" s="20">
        <v>8</v>
      </c>
      <c r="AH33" s="20"/>
      <c r="AI33" s="20"/>
      <c r="AJ33" s="20"/>
      <c r="AK33" s="20"/>
      <c r="AL33" s="20">
        <f t="shared" si="8"/>
        <v>670</v>
      </c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</row>
    <row r="34" spans="1:52" ht="16" x14ac:dyDescent="0.2">
      <c r="A34" s="38">
        <v>13</v>
      </c>
      <c r="B34" s="32" t="s">
        <v>63</v>
      </c>
      <c r="C34" s="19" t="s">
        <v>30</v>
      </c>
      <c r="D34" s="20">
        <v>171</v>
      </c>
      <c r="E34" s="20"/>
      <c r="F34" s="20"/>
      <c r="G34" s="20">
        <v>16</v>
      </c>
      <c r="H34" s="20">
        <v>25.44</v>
      </c>
      <c r="I34" s="20">
        <v>68.5</v>
      </c>
      <c r="J34" s="20"/>
      <c r="K34" s="20"/>
      <c r="L34" s="20"/>
      <c r="M34" s="20"/>
      <c r="N34" s="20"/>
      <c r="O34" s="20">
        <v>35</v>
      </c>
      <c r="P34" s="20"/>
      <c r="Q34" s="20">
        <v>52</v>
      </c>
      <c r="R34" s="20"/>
      <c r="S34" s="21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>
        <v>4</v>
      </c>
      <c r="AE34" s="20"/>
      <c r="AF34" s="20"/>
      <c r="AG34" s="20"/>
      <c r="AH34" s="20">
        <v>50</v>
      </c>
      <c r="AI34" s="20"/>
      <c r="AJ34" s="20"/>
      <c r="AK34" s="20"/>
      <c r="AL34" s="21">
        <f>SUM(D34:AK34)</f>
        <v>421.94</v>
      </c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</row>
    <row r="35" spans="1:52" ht="16" x14ac:dyDescent="0.2">
      <c r="A35" s="39"/>
      <c r="B35" s="33"/>
      <c r="C35" s="19" t="s">
        <v>31</v>
      </c>
      <c r="D35" s="20">
        <v>171</v>
      </c>
      <c r="E35" s="20"/>
      <c r="F35" s="20"/>
      <c r="G35" s="20">
        <v>15</v>
      </c>
      <c r="H35" s="20">
        <v>24</v>
      </c>
      <c r="I35" s="20">
        <v>64</v>
      </c>
      <c r="J35" s="20"/>
      <c r="K35" s="20"/>
      <c r="L35" s="20"/>
      <c r="M35" s="20"/>
      <c r="N35" s="20"/>
      <c r="O35" s="20">
        <v>35</v>
      </c>
      <c r="P35" s="20"/>
      <c r="Q35" s="20">
        <v>52</v>
      </c>
      <c r="R35" s="20"/>
      <c r="S35" s="21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>
        <v>4</v>
      </c>
      <c r="AE35" s="20"/>
      <c r="AF35" s="20"/>
      <c r="AG35" s="20"/>
      <c r="AH35" s="20">
        <v>50</v>
      </c>
      <c r="AI35" s="20"/>
      <c r="AJ35" s="20"/>
      <c r="AK35" s="20"/>
      <c r="AL35" s="20">
        <f>SUM(D35:AK35)</f>
        <v>415</v>
      </c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</row>
    <row r="36" spans="1:52" ht="16" x14ac:dyDescent="0.2">
      <c r="A36" s="38">
        <v>14</v>
      </c>
      <c r="B36" s="32" t="s">
        <v>64</v>
      </c>
      <c r="C36" s="19" t="s">
        <v>30</v>
      </c>
      <c r="D36" s="20">
        <v>4</v>
      </c>
      <c r="E36" s="20"/>
      <c r="F36" s="20">
        <v>455</v>
      </c>
      <c r="G36" s="20"/>
      <c r="H36" s="20">
        <v>2</v>
      </c>
      <c r="I36" s="20"/>
      <c r="J36" s="20"/>
      <c r="K36" s="20"/>
      <c r="L36" s="20"/>
      <c r="M36" s="20">
        <v>1.65</v>
      </c>
      <c r="N36" s="20"/>
      <c r="O36" s="20">
        <v>32</v>
      </c>
      <c r="P36" s="20"/>
      <c r="Q36" s="20"/>
      <c r="R36" s="20"/>
      <c r="S36" s="21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1">
        <f t="shared" ref="AL36:AL39" si="9">SUM(D36:AK36)</f>
        <v>494.65</v>
      </c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</row>
    <row r="37" spans="1:52" ht="16" x14ac:dyDescent="0.2">
      <c r="A37" s="39"/>
      <c r="B37" s="33"/>
      <c r="C37" s="19" t="s">
        <v>31</v>
      </c>
      <c r="D37" s="20">
        <v>4</v>
      </c>
      <c r="E37" s="20"/>
      <c r="F37" s="20">
        <v>455</v>
      </c>
      <c r="G37" s="20"/>
      <c r="H37" s="20">
        <v>2</v>
      </c>
      <c r="I37" s="20"/>
      <c r="J37" s="20"/>
      <c r="K37" s="20"/>
      <c r="L37" s="20"/>
      <c r="M37" s="20">
        <v>1</v>
      </c>
      <c r="N37" s="20"/>
      <c r="O37" s="20">
        <v>32</v>
      </c>
      <c r="P37" s="20"/>
      <c r="Q37" s="20"/>
      <c r="R37" s="20"/>
      <c r="S37" s="21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1">
        <f t="shared" si="9"/>
        <v>494</v>
      </c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</row>
    <row r="38" spans="1:52" ht="16" x14ac:dyDescent="0.2">
      <c r="A38" s="38">
        <v>15</v>
      </c>
      <c r="B38" s="32" t="s">
        <v>41</v>
      </c>
      <c r="C38" s="19" t="s">
        <v>30</v>
      </c>
      <c r="D38" s="20">
        <v>130</v>
      </c>
      <c r="E38" s="20">
        <v>54</v>
      </c>
      <c r="F38" s="20">
        <v>226</v>
      </c>
      <c r="G38" s="20">
        <v>23</v>
      </c>
      <c r="H38" s="20">
        <v>25.06</v>
      </c>
      <c r="I38" s="20">
        <v>41.25</v>
      </c>
      <c r="J38" s="20"/>
      <c r="K38" s="20">
        <v>150</v>
      </c>
      <c r="L38" s="20"/>
      <c r="M38" s="20">
        <v>20.79</v>
      </c>
      <c r="N38" s="20"/>
      <c r="O38" s="20">
        <v>70</v>
      </c>
      <c r="P38" s="20"/>
      <c r="Q38" s="20"/>
      <c r="R38" s="20"/>
      <c r="S38" s="21">
        <v>136</v>
      </c>
      <c r="T38" s="20">
        <v>20</v>
      </c>
      <c r="U38" s="20"/>
      <c r="V38" s="20"/>
      <c r="W38" s="20"/>
      <c r="X38" s="20"/>
      <c r="Y38" s="20"/>
      <c r="Z38" s="20"/>
      <c r="AA38" s="20"/>
      <c r="AB38" s="20">
        <v>14</v>
      </c>
      <c r="AC38" s="20">
        <v>3</v>
      </c>
      <c r="AD38" s="20"/>
      <c r="AE38" s="20"/>
      <c r="AF38" s="20"/>
      <c r="AG38" s="20"/>
      <c r="AH38" s="20"/>
      <c r="AI38" s="20"/>
      <c r="AJ38" s="20"/>
      <c r="AK38" s="20"/>
      <c r="AL38" s="20">
        <f t="shared" si="9"/>
        <v>913.09999999999991</v>
      </c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</row>
    <row r="39" spans="1:52" ht="16" x14ac:dyDescent="0.2">
      <c r="A39" s="39"/>
      <c r="B39" s="33"/>
      <c r="C39" s="22" t="s">
        <v>31</v>
      </c>
      <c r="D39" s="20">
        <v>130</v>
      </c>
      <c r="E39" s="20">
        <v>54</v>
      </c>
      <c r="F39" s="20">
        <v>226</v>
      </c>
      <c r="G39" s="20">
        <v>22</v>
      </c>
      <c r="H39" s="20">
        <v>22</v>
      </c>
      <c r="I39" s="20">
        <v>39</v>
      </c>
      <c r="J39" s="20"/>
      <c r="K39" s="20">
        <v>150</v>
      </c>
      <c r="L39" s="20"/>
      <c r="M39" s="20">
        <v>19</v>
      </c>
      <c r="N39" s="20"/>
      <c r="O39" s="20">
        <v>70</v>
      </c>
      <c r="P39" s="20"/>
      <c r="Q39" s="20"/>
      <c r="R39" s="20"/>
      <c r="S39" s="21">
        <v>136</v>
      </c>
      <c r="T39" s="20">
        <v>20</v>
      </c>
      <c r="U39" s="20"/>
      <c r="V39" s="20"/>
      <c r="W39" s="20"/>
      <c r="X39" s="20"/>
      <c r="Y39" s="20"/>
      <c r="Z39" s="20"/>
      <c r="AA39" s="20"/>
      <c r="AB39" s="20">
        <v>14</v>
      </c>
      <c r="AC39" s="20">
        <v>3</v>
      </c>
      <c r="AD39" s="20"/>
      <c r="AE39" s="20"/>
      <c r="AF39" s="20"/>
      <c r="AG39" s="20"/>
      <c r="AH39" s="20"/>
      <c r="AI39" s="20"/>
      <c r="AJ39" s="20"/>
      <c r="AK39" s="20"/>
      <c r="AL39" s="20">
        <f t="shared" si="9"/>
        <v>905</v>
      </c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2" ht="16" x14ac:dyDescent="0.2">
      <c r="A40" s="38">
        <v>16</v>
      </c>
      <c r="B40" s="32" t="s">
        <v>65</v>
      </c>
      <c r="C40" s="19" t="s">
        <v>30</v>
      </c>
      <c r="D40" s="20">
        <v>192</v>
      </c>
      <c r="E40" s="20"/>
      <c r="F40" s="20"/>
      <c r="G40" s="20">
        <v>58</v>
      </c>
      <c r="H40" s="20">
        <v>10.33</v>
      </c>
      <c r="I40" s="20">
        <v>68.75</v>
      </c>
      <c r="J40" s="20"/>
      <c r="K40" s="20"/>
      <c r="L40" s="20"/>
      <c r="M40" s="20">
        <v>9.24</v>
      </c>
      <c r="N40" s="20"/>
      <c r="O40" s="20">
        <v>50</v>
      </c>
      <c r="P40" s="20"/>
      <c r="Q40" s="20">
        <v>52</v>
      </c>
      <c r="R40" s="20"/>
      <c r="S40" s="21">
        <v>20</v>
      </c>
      <c r="T40" s="20">
        <v>20</v>
      </c>
      <c r="U40" s="20"/>
      <c r="V40" s="20"/>
      <c r="W40" s="20"/>
      <c r="X40" s="20"/>
      <c r="Y40" s="20"/>
      <c r="Z40" s="20"/>
      <c r="AA40" s="20"/>
      <c r="AB40" s="20">
        <v>2</v>
      </c>
      <c r="AC40" s="20">
        <v>3</v>
      </c>
      <c r="AD40" s="20">
        <v>4</v>
      </c>
      <c r="AE40" s="20"/>
      <c r="AF40" s="20"/>
      <c r="AG40" s="20"/>
      <c r="AH40" s="20"/>
      <c r="AI40" s="20"/>
      <c r="AJ40" s="20">
        <v>2.2000000000000002</v>
      </c>
      <c r="AK40" s="20"/>
      <c r="AL40" s="20">
        <f t="shared" ref="AL40" si="10">SUM(D40:AK40)</f>
        <v>491.52</v>
      </c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2" ht="16" x14ac:dyDescent="0.2">
      <c r="A41" s="39"/>
      <c r="B41" s="33"/>
      <c r="C41" s="19" t="s">
        <v>31</v>
      </c>
      <c r="D41" s="20">
        <v>192</v>
      </c>
      <c r="E41" s="20"/>
      <c r="F41" s="20"/>
      <c r="G41" s="20">
        <v>55</v>
      </c>
      <c r="H41" s="20">
        <v>8</v>
      </c>
      <c r="I41" s="20">
        <v>65</v>
      </c>
      <c r="J41" s="20"/>
      <c r="K41" s="20"/>
      <c r="L41" s="20"/>
      <c r="M41" s="20">
        <v>7</v>
      </c>
      <c r="N41" s="20"/>
      <c r="O41" s="20">
        <v>50</v>
      </c>
      <c r="P41" s="20"/>
      <c r="Q41" s="20">
        <v>52</v>
      </c>
      <c r="R41" s="20"/>
      <c r="S41" s="21">
        <v>20</v>
      </c>
      <c r="T41" s="20">
        <v>20</v>
      </c>
      <c r="U41" s="20"/>
      <c r="V41" s="20"/>
      <c r="W41" s="20"/>
      <c r="X41" s="20"/>
      <c r="Y41" s="20"/>
      <c r="Z41" s="20"/>
      <c r="AA41" s="20"/>
      <c r="AB41" s="20">
        <v>2</v>
      </c>
      <c r="AC41" s="20">
        <v>3</v>
      </c>
      <c r="AD41" s="20">
        <v>4</v>
      </c>
      <c r="AE41" s="20"/>
      <c r="AF41" s="20"/>
      <c r="AG41" s="20"/>
      <c r="AH41" s="20"/>
      <c r="AI41" s="20"/>
      <c r="AJ41" s="20">
        <v>1</v>
      </c>
      <c r="AK41" s="20"/>
      <c r="AL41" s="20">
        <f>SUM(D41:AK41)</f>
        <v>479</v>
      </c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2" ht="16" x14ac:dyDescent="0.2">
      <c r="A42" s="38">
        <v>17</v>
      </c>
      <c r="B42" s="32" t="s">
        <v>43</v>
      </c>
      <c r="C42" s="19" t="s">
        <v>30</v>
      </c>
      <c r="D42" s="20">
        <v>60</v>
      </c>
      <c r="E42" s="20">
        <v>74</v>
      </c>
      <c r="F42" s="20">
        <v>326</v>
      </c>
      <c r="G42" s="20">
        <v>15</v>
      </c>
      <c r="H42" s="20">
        <v>14.84</v>
      </c>
      <c r="I42" s="20">
        <v>35.25</v>
      </c>
      <c r="J42" s="20"/>
      <c r="K42" s="20"/>
      <c r="L42" s="20">
        <v>102</v>
      </c>
      <c r="M42" s="20">
        <v>4.29</v>
      </c>
      <c r="N42" s="20"/>
      <c r="O42" s="20">
        <v>59</v>
      </c>
      <c r="P42" s="20"/>
      <c r="Q42" s="20">
        <v>20</v>
      </c>
      <c r="R42" s="20"/>
      <c r="S42" s="21">
        <v>39</v>
      </c>
      <c r="T42" s="20">
        <v>60</v>
      </c>
      <c r="U42" s="20"/>
      <c r="V42" s="20"/>
      <c r="W42" s="20"/>
      <c r="X42" s="20"/>
      <c r="Y42" s="20"/>
      <c r="Z42" s="20"/>
      <c r="AA42" s="20"/>
      <c r="AB42" s="20">
        <v>4</v>
      </c>
      <c r="AC42" s="20">
        <v>9</v>
      </c>
      <c r="AD42" s="20"/>
      <c r="AE42" s="20">
        <v>12</v>
      </c>
      <c r="AF42" s="20"/>
      <c r="AG42" s="20"/>
      <c r="AH42" s="20"/>
      <c r="AI42" s="20"/>
      <c r="AJ42" s="20"/>
      <c r="AK42" s="20"/>
      <c r="AL42" s="20">
        <f t="shared" ref="AL42:AL43" si="11">SUM(D42:AK42)</f>
        <v>834.37999999999988</v>
      </c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2" ht="16" x14ac:dyDescent="0.2">
      <c r="A43" s="39"/>
      <c r="B43" s="33"/>
      <c r="C43" s="19" t="s">
        <v>31</v>
      </c>
      <c r="D43" s="20">
        <v>60</v>
      </c>
      <c r="E43" s="20">
        <v>74</v>
      </c>
      <c r="F43" s="20">
        <v>326</v>
      </c>
      <c r="G43" s="20">
        <v>13</v>
      </c>
      <c r="H43" s="20">
        <v>13</v>
      </c>
      <c r="I43" s="20">
        <v>33</v>
      </c>
      <c r="J43" s="20"/>
      <c r="K43" s="20"/>
      <c r="L43" s="20">
        <v>100</v>
      </c>
      <c r="M43" s="20">
        <v>3</v>
      </c>
      <c r="N43" s="20"/>
      <c r="O43" s="20">
        <v>59</v>
      </c>
      <c r="P43" s="20"/>
      <c r="Q43" s="20">
        <v>20</v>
      </c>
      <c r="R43" s="20"/>
      <c r="S43" s="21">
        <v>39</v>
      </c>
      <c r="T43" s="20">
        <v>60</v>
      </c>
      <c r="U43" s="20"/>
      <c r="V43" s="20"/>
      <c r="W43" s="20"/>
      <c r="X43" s="20"/>
      <c r="Y43" s="20"/>
      <c r="Z43" s="20"/>
      <c r="AA43" s="20"/>
      <c r="AB43" s="20">
        <v>4</v>
      </c>
      <c r="AC43" s="20">
        <v>9</v>
      </c>
      <c r="AD43" s="20"/>
      <c r="AE43" s="20">
        <v>12</v>
      </c>
      <c r="AF43" s="20"/>
      <c r="AG43" s="20"/>
      <c r="AH43" s="20"/>
      <c r="AI43" s="20"/>
      <c r="AJ43" s="20"/>
      <c r="AK43" s="20"/>
      <c r="AL43" s="20">
        <f t="shared" si="11"/>
        <v>825</v>
      </c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2" ht="16" x14ac:dyDescent="0.2">
      <c r="A44" s="38">
        <v>18</v>
      </c>
      <c r="B44" s="32" t="s">
        <v>42</v>
      </c>
      <c r="C44" s="19" t="s">
        <v>30</v>
      </c>
      <c r="D44" s="20">
        <v>40</v>
      </c>
      <c r="E44" s="20">
        <v>60</v>
      </c>
      <c r="F44" s="20"/>
      <c r="G44" s="20">
        <v>19</v>
      </c>
      <c r="H44" s="20">
        <v>3.18</v>
      </c>
      <c r="I44" s="20">
        <v>24</v>
      </c>
      <c r="J44" s="20"/>
      <c r="K44" s="20"/>
      <c r="L44" s="20"/>
      <c r="M44" s="20">
        <v>1.32</v>
      </c>
      <c r="N44" s="20"/>
      <c r="O44" s="20">
        <v>20</v>
      </c>
      <c r="P44" s="20"/>
      <c r="Q44" s="20"/>
      <c r="R44" s="20"/>
      <c r="S44" s="21">
        <v>39</v>
      </c>
      <c r="T44" s="20"/>
      <c r="U44" s="20"/>
      <c r="V44" s="20"/>
      <c r="W44" s="20"/>
      <c r="X44" s="20"/>
      <c r="Y44" s="20"/>
      <c r="Z44" s="20"/>
      <c r="AA44" s="20"/>
      <c r="AB44" s="20">
        <v>4</v>
      </c>
      <c r="AC44" s="20"/>
      <c r="AD44" s="20"/>
      <c r="AE44" s="20"/>
      <c r="AF44" s="20"/>
      <c r="AG44" s="20"/>
      <c r="AH44" s="20"/>
      <c r="AI44" s="20"/>
      <c r="AJ44" s="20"/>
      <c r="AK44" s="20"/>
      <c r="AL44" s="20">
        <f t="shared" ref="AL44:AL45" si="12">SUM(D44:AK44)</f>
        <v>210.5</v>
      </c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2" ht="16" x14ac:dyDescent="0.2">
      <c r="A45" s="39"/>
      <c r="B45" s="33"/>
      <c r="C45" s="19" t="s">
        <v>31</v>
      </c>
      <c r="D45" s="20">
        <v>40</v>
      </c>
      <c r="E45" s="20">
        <v>60</v>
      </c>
      <c r="F45" s="20"/>
      <c r="G45" s="20">
        <v>19</v>
      </c>
      <c r="H45" s="20">
        <v>3.2</v>
      </c>
      <c r="I45" s="20">
        <v>23</v>
      </c>
      <c r="J45" s="20"/>
      <c r="K45" s="20"/>
      <c r="L45" s="20"/>
      <c r="M45" s="20">
        <v>1</v>
      </c>
      <c r="N45" s="20"/>
      <c r="O45" s="20">
        <v>20</v>
      </c>
      <c r="P45" s="20"/>
      <c r="Q45" s="20"/>
      <c r="R45" s="20"/>
      <c r="S45" s="21">
        <v>39</v>
      </c>
      <c r="T45" s="20"/>
      <c r="U45" s="20"/>
      <c r="V45" s="20"/>
      <c r="W45" s="20"/>
      <c r="X45" s="20"/>
      <c r="Y45" s="20"/>
      <c r="Z45" s="20"/>
      <c r="AA45" s="20"/>
      <c r="AB45" s="20">
        <v>4</v>
      </c>
      <c r="AC45" s="20"/>
      <c r="AD45" s="20"/>
      <c r="AE45" s="20"/>
      <c r="AF45" s="20"/>
      <c r="AG45" s="20"/>
      <c r="AH45" s="20"/>
      <c r="AI45" s="20"/>
      <c r="AJ45" s="20"/>
      <c r="AK45" s="20"/>
      <c r="AL45" s="20">
        <f t="shared" si="12"/>
        <v>209.2</v>
      </c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2" ht="16" x14ac:dyDescent="0.2">
      <c r="A46" s="38">
        <v>19</v>
      </c>
      <c r="B46" s="32" t="s">
        <v>66</v>
      </c>
      <c r="C46" s="19" t="s">
        <v>30</v>
      </c>
      <c r="D46" s="20">
        <v>180</v>
      </c>
      <c r="E46" s="20">
        <v>18</v>
      </c>
      <c r="F46" s="20">
        <v>24</v>
      </c>
      <c r="G46" s="20"/>
      <c r="H46" s="20">
        <v>48.4</v>
      </c>
      <c r="I46" s="20">
        <v>61</v>
      </c>
      <c r="J46" s="20"/>
      <c r="K46" s="20"/>
      <c r="L46" s="20">
        <v>8</v>
      </c>
      <c r="M46" s="20">
        <v>37.619999999999997</v>
      </c>
      <c r="N46" s="20"/>
      <c r="O46" s="20">
        <v>45</v>
      </c>
      <c r="P46" s="20"/>
      <c r="Q46" s="20">
        <v>20</v>
      </c>
      <c r="R46" s="20">
        <v>64</v>
      </c>
      <c r="S46" s="21">
        <v>59</v>
      </c>
      <c r="T46" s="20">
        <v>60</v>
      </c>
      <c r="U46" s="20"/>
      <c r="V46" s="20"/>
      <c r="W46" s="20"/>
      <c r="X46" s="20"/>
      <c r="Y46" s="20"/>
      <c r="Z46" s="20"/>
      <c r="AA46" s="20"/>
      <c r="AB46" s="20">
        <v>6</v>
      </c>
      <c r="AC46" s="20">
        <v>9</v>
      </c>
      <c r="AD46" s="20"/>
      <c r="AE46" s="20">
        <v>12</v>
      </c>
      <c r="AF46" s="20"/>
      <c r="AG46" s="20"/>
      <c r="AH46" s="20"/>
      <c r="AI46" s="20"/>
      <c r="AJ46" s="20"/>
      <c r="AK46" s="20"/>
      <c r="AL46" s="20">
        <f t="shared" ref="AL46:AL47" si="13">SUM(D46:AK46)</f>
        <v>652.02</v>
      </c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2" ht="16" x14ac:dyDescent="0.2">
      <c r="A47" s="39"/>
      <c r="B47" s="33"/>
      <c r="C47" s="19" t="s">
        <v>31</v>
      </c>
      <c r="D47" s="20">
        <v>180</v>
      </c>
      <c r="E47" s="20">
        <v>18</v>
      </c>
      <c r="F47" s="20">
        <v>24</v>
      </c>
      <c r="G47" s="20"/>
      <c r="H47" s="20">
        <v>48.4</v>
      </c>
      <c r="I47" s="20">
        <v>61</v>
      </c>
      <c r="J47" s="20"/>
      <c r="K47" s="20"/>
      <c r="L47" s="20">
        <v>8</v>
      </c>
      <c r="M47" s="20">
        <v>37.6</v>
      </c>
      <c r="N47" s="20"/>
      <c r="O47" s="20">
        <v>45</v>
      </c>
      <c r="P47" s="20"/>
      <c r="Q47" s="20">
        <v>20</v>
      </c>
      <c r="R47" s="20">
        <v>64</v>
      </c>
      <c r="S47" s="21">
        <v>59</v>
      </c>
      <c r="T47" s="20">
        <v>60</v>
      </c>
      <c r="U47" s="20"/>
      <c r="V47" s="20"/>
      <c r="W47" s="20"/>
      <c r="X47" s="20"/>
      <c r="Y47" s="20"/>
      <c r="Z47" s="20"/>
      <c r="AA47" s="20"/>
      <c r="AB47" s="20">
        <v>6</v>
      </c>
      <c r="AC47" s="20">
        <v>9</v>
      </c>
      <c r="AD47" s="20"/>
      <c r="AE47" s="20">
        <v>12</v>
      </c>
      <c r="AF47" s="20"/>
      <c r="AG47" s="20"/>
      <c r="AH47" s="20"/>
      <c r="AI47" s="20"/>
      <c r="AJ47" s="20"/>
      <c r="AK47" s="20"/>
      <c r="AL47" s="20">
        <f t="shared" si="13"/>
        <v>652</v>
      </c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2" ht="16" x14ac:dyDescent="0.2">
      <c r="A48" s="38">
        <v>20</v>
      </c>
      <c r="B48" s="32" t="s">
        <v>67</v>
      </c>
      <c r="C48" s="19" t="s">
        <v>30</v>
      </c>
      <c r="D48" s="20">
        <v>78</v>
      </c>
      <c r="E48" s="20"/>
      <c r="F48" s="20">
        <v>388</v>
      </c>
      <c r="G48" s="20">
        <v>1.65</v>
      </c>
      <c r="H48" s="20">
        <v>21.99</v>
      </c>
      <c r="I48" s="20">
        <v>36</v>
      </c>
      <c r="J48" s="20"/>
      <c r="K48" s="20"/>
      <c r="L48" s="20">
        <v>19.5</v>
      </c>
      <c r="M48" s="20">
        <v>4.62</v>
      </c>
      <c r="N48" s="20"/>
      <c r="O48" s="20">
        <v>51</v>
      </c>
      <c r="P48" s="20"/>
      <c r="Q48" s="20"/>
      <c r="R48" s="20"/>
      <c r="S48" s="21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>
        <f t="shared" ref="AL48:AL49" si="14">SUM(D48:AK48)</f>
        <v>600.76</v>
      </c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ht="16" x14ac:dyDescent="0.2">
      <c r="A49" s="39"/>
      <c r="B49" s="33"/>
      <c r="C49" s="19" t="s">
        <v>31</v>
      </c>
      <c r="D49" s="20">
        <v>78</v>
      </c>
      <c r="E49" s="20"/>
      <c r="F49" s="20">
        <v>388</v>
      </c>
      <c r="G49" s="20">
        <v>1</v>
      </c>
      <c r="H49" s="20">
        <v>20</v>
      </c>
      <c r="I49" s="20">
        <v>34</v>
      </c>
      <c r="J49" s="20"/>
      <c r="K49" s="20"/>
      <c r="L49" s="20">
        <v>19</v>
      </c>
      <c r="M49" s="20">
        <v>3</v>
      </c>
      <c r="N49" s="20"/>
      <c r="O49" s="20">
        <v>51</v>
      </c>
      <c r="P49" s="20"/>
      <c r="Q49" s="20"/>
      <c r="R49" s="20"/>
      <c r="S49" s="21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>
        <f t="shared" si="14"/>
        <v>594</v>
      </c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ht="16" x14ac:dyDescent="0.2">
      <c r="A50" s="38">
        <v>21</v>
      </c>
      <c r="B50" s="32" t="s">
        <v>68</v>
      </c>
      <c r="C50" s="19" t="s">
        <v>30</v>
      </c>
      <c r="D50" s="20">
        <v>158</v>
      </c>
      <c r="E50" s="20">
        <v>4</v>
      </c>
      <c r="F50" s="20">
        <v>140</v>
      </c>
      <c r="G50" s="20">
        <v>42</v>
      </c>
      <c r="H50" s="20">
        <v>11.95</v>
      </c>
      <c r="I50" s="20">
        <v>55</v>
      </c>
      <c r="J50" s="20"/>
      <c r="K50" s="20"/>
      <c r="L50" s="20"/>
      <c r="M50" s="20">
        <v>4.29</v>
      </c>
      <c r="N50" s="20"/>
      <c r="O50" s="20">
        <v>66</v>
      </c>
      <c r="P50" s="20"/>
      <c r="Q50" s="20">
        <v>52</v>
      </c>
      <c r="R50" s="20"/>
      <c r="S50" s="21">
        <v>117</v>
      </c>
      <c r="T50" s="20">
        <v>20</v>
      </c>
      <c r="U50" s="20"/>
      <c r="V50" s="20"/>
      <c r="W50" s="20"/>
      <c r="X50" s="20"/>
      <c r="Y50" s="20"/>
      <c r="Z50" s="20"/>
      <c r="AA50" s="20"/>
      <c r="AB50" s="20">
        <v>6</v>
      </c>
      <c r="AC50" s="20">
        <v>3</v>
      </c>
      <c r="AD50" s="20">
        <v>4</v>
      </c>
      <c r="AE50" s="20"/>
      <c r="AF50" s="20"/>
      <c r="AG50" s="20">
        <v>8</v>
      </c>
      <c r="AH50" s="20"/>
      <c r="AI50" s="20"/>
      <c r="AJ50" s="20">
        <v>2.2000000000000002</v>
      </c>
      <c r="AK50" s="20"/>
      <c r="AL50" s="20">
        <f t="shared" ref="AL50:AL51" si="15">SUM(D50:AK50)</f>
        <v>693.44</v>
      </c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ht="16" x14ac:dyDescent="0.2">
      <c r="A51" s="39"/>
      <c r="B51" s="33"/>
      <c r="C51" s="19" t="s">
        <v>31</v>
      </c>
      <c r="D51" s="20">
        <v>158</v>
      </c>
      <c r="E51" s="20">
        <v>4</v>
      </c>
      <c r="F51" s="20">
        <v>140</v>
      </c>
      <c r="G51" s="20">
        <v>39</v>
      </c>
      <c r="H51" s="20">
        <v>11</v>
      </c>
      <c r="I51" s="20">
        <v>52</v>
      </c>
      <c r="J51" s="20"/>
      <c r="K51" s="20"/>
      <c r="L51" s="20"/>
      <c r="M51" s="20">
        <v>3</v>
      </c>
      <c r="N51" s="20"/>
      <c r="O51" s="20">
        <v>66</v>
      </c>
      <c r="P51" s="20"/>
      <c r="Q51" s="20">
        <v>52</v>
      </c>
      <c r="R51" s="20"/>
      <c r="S51" s="21">
        <v>80</v>
      </c>
      <c r="T51" s="20">
        <v>0</v>
      </c>
      <c r="U51" s="20"/>
      <c r="V51" s="20"/>
      <c r="W51" s="20"/>
      <c r="X51" s="20"/>
      <c r="Y51" s="20"/>
      <c r="Z51" s="20"/>
      <c r="AA51" s="20"/>
      <c r="AB51" s="20">
        <v>12</v>
      </c>
      <c r="AC51" s="20">
        <v>0</v>
      </c>
      <c r="AD51" s="20">
        <v>4</v>
      </c>
      <c r="AE51" s="20"/>
      <c r="AF51" s="20"/>
      <c r="AG51" s="20">
        <v>8</v>
      </c>
      <c r="AH51" s="20"/>
      <c r="AI51" s="20"/>
      <c r="AJ51" s="20">
        <v>0</v>
      </c>
      <c r="AK51" s="20"/>
      <c r="AL51" s="20">
        <f t="shared" si="15"/>
        <v>629</v>
      </c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ht="16" x14ac:dyDescent="0.2">
      <c r="A52" s="38">
        <v>22</v>
      </c>
      <c r="B52" s="32" t="s">
        <v>69</v>
      </c>
      <c r="C52" s="19" t="s">
        <v>30</v>
      </c>
      <c r="D52" s="20">
        <v>100</v>
      </c>
      <c r="E52" s="20"/>
      <c r="F52" s="20"/>
      <c r="G52" s="20">
        <v>18</v>
      </c>
      <c r="H52" s="20">
        <v>8.5399999999999991</v>
      </c>
      <c r="I52" s="20">
        <v>35.25</v>
      </c>
      <c r="J52" s="20"/>
      <c r="K52" s="20"/>
      <c r="L52" s="20"/>
      <c r="M52" s="20">
        <v>6.93</v>
      </c>
      <c r="N52" s="20"/>
      <c r="O52" s="20">
        <v>29</v>
      </c>
      <c r="P52" s="20"/>
      <c r="Q52" s="20">
        <v>176</v>
      </c>
      <c r="R52" s="20">
        <v>92</v>
      </c>
      <c r="S52" s="21"/>
      <c r="T52" s="20"/>
      <c r="U52" s="20"/>
      <c r="V52" s="20"/>
      <c r="W52" s="20">
        <v>14</v>
      </c>
      <c r="X52" s="20"/>
      <c r="Y52" s="20"/>
      <c r="Z52" s="20"/>
      <c r="AA52" s="20"/>
      <c r="AB52" s="20"/>
      <c r="AC52" s="20"/>
      <c r="AD52" s="20">
        <v>12</v>
      </c>
      <c r="AE52" s="20"/>
      <c r="AF52" s="20"/>
      <c r="AG52" s="20">
        <v>13</v>
      </c>
      <c r="AH52" s="20">
        <v>125</v>
      </c>
      <c r="AI52" s="20"/>
      <c r="AJ52" s="20"/>
      <c r="AK52" s="20"/>
      <c r="AL52" s="20">
        <f t="shared" ref="AL52:AL53" si="16">SUM(D52:AK52)</f>
        <v>629.72</v>
      </c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ht="16" x14ac:dyDescent="0.2">
      <c r="A53" s="39"/>
      <c r="B53" s="33"/>
      <c r="C53" s="19" t="s">
        <v>31</v>
      </c>
      <c r="D53" s="20">
        <v>100</v>
      </c>
      <c r="E53" s="20"/>
      <c r="F53" s="20"/>
      <c r="G53" s="20">
        <v>17</v>
      </c>
      <c r="H53" s="20">
        <v>6</v>
      </c>
      <c r="I53" s="20">
        <v>33</v>
      </c>
      <c r="J53" s="20"/>
      <c r="K53" s="20"/>
      <c r="L53" s="20"/>
      <c r="M53" s="20">
        <v>5</v>
      </c>
      <c r="N53" s="20"/>
      <c r="O53" s="20">
        <v>29</v>
      </c>
      <c r="P53" s="20"/>
      <c r="Q53" s="20">
        <v>176</v>
      </c>
      <c r="R53" s="20">
        <v>92</v>
      </c>
      <c r="S53" s="21"/>
      <c r="T53" s="20"/>
      <c r="U53" s="20"/>
      <c r="V53" s="20"/>
      <c r="W53" s="20">
        <v>14</v>
      </c>
      <c r="X53" s="20"/>
      <c r="Y53" s="20"/>
      <c r="Z53" s="20"/>
      <c r="AA53" s="20"/>
      <c r="AB53" s="20"/>
      <c r="AC53" s="20"/>
      <c r="AD53" s="20">
        <v>12</v>
      </c>
      <c r="AE53" s="20"/>
      <c r="AF53" s="20"/>
      <c r="AG53" s="20">
        <v>13</v>
      </c>
      <c r="AH53" s="20">
        <v>125</v>
      </c>
      <c r="AI53" s="20"/>
      <c r="AJ53" s="20"/>
      <c r="AK53" s="20"/>
      <c r="AL53" s="20">
        <f t="shared" si="16"/>
        <v>622</v>
      </c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ht="16" x14ac:dyDescent="0.15">
      <c r="A54" s="31">
        <v>1</v>
      </c>
      <c r="B54" s="31">
        <v>2</v>
      </c>
      <c r="C54" s="31"/>
      <c r="D54" s="31">
        <v>3</v>
      </c>
      <c r="E54" s="31">
        <v>4</v>
      </c>
      <c r="F54" s="31">
        <v>5</v>
      </c>
      <c r="G54" s="31">
        <v>6</v>
      </c>
      <c r="H54" s="31">
        <v>7</v>
      </c>
      <c r="I54" s="31">
        <v>8</v>
      </c>
      <c r="J54" s="31">
        <v>9</v>
      </c>
      <c r="K54" s="31">
        <v>10</v>
      </c>
      <c r="L54" s="31">
        <v>11</v>
      </c>
      <c r="M54" s="31">
        <v>12</v>
      </c>
      <c r="N54" s="31">
        <v>13</v>
      </c>
      <c r="O54" s="31">
        <v>14</v>
      </c>
      <c r="P54" s="31">
        <v>15</v>
      </c>
      <c r="Q54" s="31">
        <v>16</v>
      </c>
      <c r="R54" s="31">
        <v>17</v>
      </c>
      <c r="S54" s="31">
        <v>18</v>
      </c>
      <c r="T54" s="31">
        <v>19</v>
      </c>
      <c r="U54" s="31">
        <v>20</v>
      </c>
      <c r="V54" s="31">
        <v>21</v>
      </c>
      <c r="W54" s="31">
        <v>22</v>
      </c>
      <c r="X54" s="31">
        <v>23</v>
      </c>
      <c r="Y54" s="31">
        <v>24</v>
      </c>
      <c r="Z54" s="31">
        <v>25</v>
      </c>
      <c r="AA54" s="31">
        <v>26</v>
      </c>
      <c r="AB54" s="31">
        <v>27</v>
      </c>
      <c r="AC54" s="31">
        <v>28</v>
      </c>
      <c r="AD54" s="31">
        <v>29</v>
      </c>
      <c r="AE54" s="31">
        <v>30</v>
      </c>
      <c r="AF54" s="31">
        <v>31</v>
      </c>
      <c r="AG54" s="31">
        <v>32</v>
      </c>
      <c r="AH54" s="31">
        <v>33</v>
      </c>
      <c r="AI54" s="31">
        <v>34</v>
      </c>
      <c r="AJ54" s="31">
        <v>35</v>
      </c>
      <c r="AK54" s="31">
        <v>36</v>
      </c>
      <c r="AL54" s="31">
        <v>37</v>
      </c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ht="16" x14ac:dyDescent="0.2">
      <c r="A55" s="38">
        <v>23</v>
      </c>
      <c r="B55" s="32" t="s">
        <v>70</v>
      </c>
      <c r="C55" s="19" t="s">
        <v>30</v>
      </c>
      <c r="D55" s="20">
        <v>6</v>
      </c>
      <c r="E55" s="20">
        <v>2</v>
      </c>
      <c r="F55" s="20">
        <v>38</v>
      </c>
      <c r="G55" s="20"/>
      <c r="H55" s="20">
        <v>2.67</v>
      </c>
      <c r="I55" s="20"/>
      <c r="J55" s="20"/>
      <c r="K55" s="20"/>
      <c r="L55" s="20"/>
      <c r="M55" s="20">
        <v>2.97</v>
      </c>
      <c r="N55" s="20"/>
      <c r="O55" s="20">
        <v>8</v>
      </c>
      <c r="P55" s="20"/>
      <c r="Q55" s="20"/>
      <c r="R55" s="20"/>
      <c r="S55" s="21">
        <v>59</v>
      </c>
      <c r="T55" s="20">
        <v>20</v>
      </c>
      <c r="U55" s="20"/>
      <c r="V55" s="20"/>
      <c r="W55" s="20"/>
      <c r="X55" s="20"/>
      <c r="Y55" s="20"/>
      <c r="Z55" s="20"/>
      <c r="AA55" s="20"/>
      <c r="AB55" s="20">
        <v>6</v>
      </c>
      <c r="AC55" s="20">
        <v>3</v>
      </c>
      <c r="AD55" s="20"/>
      <c r="AE55" s="20"/>
      <c r="AF55" s="20"/>
      <c r="AG55" s="20"/>
      <c r="AH55" s="20"/>
      <c r="AI55" s="20"/>
      <c r="AJ55" s="20"/>
      <c r="AK55" s="20"/>
      <c r="AL55" s="20">
        <f t="shared" ref="AL55" si="17">SUM(D55:AK55)</f>
        <v>147.63999999999999</v>
      </c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ht="16" x14ac:dyDescent="0.2">
      <c r="A56" s="39"/>
      <c r="B56" s="33"/>
      <c r="C56" s="19" t="s">
        <v>31</v>
      </c>
      <c r="D56" s="20">
        <v>6</v>
      </c>
      <c r="E56" s="20">
        <v>2</v>
      </c>
      <c r="F56" s="20">
        <v>38</v>
      </c>
      <c r="G56" s="20"/>
      <c r="H56" s="20">
        <v>2</v>
      </c>
      <c r="I56" s="20"/>
      <c r="J56" s="20"/>
      <c r="K56" s="20"/>
      <c r="L56" s="20"/>
      <c r="M56" s="20">
        <v>2</v>
      </c>
      <c r="N56" s="20"/>
      <c r="O56" s="20">
        <v>8</v>
      </c>
      <c r="P56" s="20"/>
      <c r="Q56" s="20"/>
      <c r="R56" s="20"/>
      <c r="S56" s="21">
        <v>59</v>
      </c>
      <c r="T56" s="20">
        <v>20</v>
      </c>
      <c r="U56" s="20"/>
      <c r="V56" s="20"/>
      <c r="W56" s="20"/>
      <c r="X56" s="20"/>
      <c r="Y56" s="20"/>
      <c r="Z56" s="20"/>
      <c r="AA56" s="20"/>
      <c r="AB56" s="20">
        <v>6</v>
      </c>
      <c r="AC56" s="20">
        <v>3</v>
      </c>
      <c r="AD56" s="20"/>
      <c r="AE56" s="20"/>
      <c r="AF56" s="20"/>
      <c r="AG56" s="20"/>
      <c r="AH56" s="20"/>
      <c r="AI56" s="20"/>
      <c r="AJ56" s="20"/>
      <c r="AK56" s="20"/>
      <c r="AL56" s="20">
        <f t="shared" ref="AL56" si="18">SUM(D56:AK56)</f>
        <v>146</v>
      </c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ht="16" x14ac:dyDescent="0.2">
      <c r="A57" s="38">
        <v>24</v>
      </c>
      <c r="B57" s="32" t="s">
        <v>71</v>
      </c>
      <c r="C57" s="19" t="s">
        <v>30</v>
      </c>
      <c r="D57" s="20">
        <v>180</v>
      </c>
      <c r="E57" s="20">
        <v>18</v>
      </c>
      <c r="F57" s="20"/>
      <c r="G57" s="20">
        <v>31.68</v>
      </c>
      <c r="H57" s="20">
        <v>4.9000000000000004</v>
      </c>
      <c r="I57" s="20">
        <v>31.5</v>
      </c>
      <c r="J57" s="20"/>
      <c r="K57" s="20"/>
      <c r="L57" s="20"/>
      <c r="M57" s="20">
        <v>4.62</v>
      </c>
      <c r="N57" s="20"/>
      <c r="O57" s="20">
        <v>33</v>
      </c>
      <c r="P57" s="20"/>
      <c r="Q57" s="20">
        <v>104</v>
      </c>
      <c r="R57" s="20"/>
      <c r="S57" s="21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>
        <v>8</v>
      </c>
      <c r="AE57" s="20"/>
      <c r="AF57" s="20"/>
      <c r="AG57" s="21">
        <v>8</v>
      </c>
      <c r="AH57" s="20"/>
      <c r="AI57" s="20"/>
      <c r="AJ57" s="20">
        <v>200</v>
      </c>
      <c r="AK57" s="20"/>
      <c r="AL57" s="20">
        <f t="shared" ref="AL57:AL58" si="19">SUM(D57:AK57)</f>
        <v>623.70000000000005</v>
      </c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ht="16" x14ac:dyDescent="0.2">
      <c r="A58" s="39"/>
      <c r="B58" s="33"/>
      <c r="C58" s="19" t="s">
        <v>31</v>
      </c>
      <c r="D58" s="20">
        <v>180</v>
      </c>
      <c r="E58" s="20">
        <v>18</v>
      </c>
      <c r="F58" s="20"/>
      <c r="G58" s="20">
        <v>30</v>
      </c>
      <c r="H58" s="20">
        <v>4</v>
      </c>
      <c r="I58" s="20">
        <v>31</v>
      </c>
      <c r="J58" s="20"/>
      <c r="K58" s="20"/>
      <c r="L58" s="20"/>
      <c r="M58" s="20">
        <v>4</v>
      </c>
      <c r="N58" s="20"/>
      <c r="O58" s="20">
        <v>33</v>
      </c>
      <c r="P58" s="20"/>
      <c r="Q58" s="20">
        <v>104</v>
      </c>
      <c r="R58" s="20"/>
      <c r="S58" s="21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>
        <v>8</v>
      </c>
      <c r="AE58" s="20"/>
      <c r="AF58" s="20"/>
      <c r="AG58" s="21">
        <v>8</v>
      </c>
      <c r="AH58" s="20"/>
      <c r="AI58" s="20"/>
      <c r="AJ58" s="20">
        <v>200</v>
      </c>
      <c r="AK58" s="20"/>
      <c r="AL58" s="20">
        <f t="shared" si="19"/>
        <v>620</v>
      </c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ht="16" x14ac:dyDescent="0.2">
      <c r="A59" s="38">
        <v>25</v>
      </c>
      <c r="B59" s="32" t="s">
        <v>72</v>
      </c>
      <c r="C59" s="19" t="s">
        <v>30</v>
      </c>
      <c r="D59" s="20">
        <v>2</v>
      </c>
      <c r="E59" s="20"/>
      <c r="F59" s="20">
        <v>238</v>
      </c>
      <c r="G59" s="20"/>
      <c r="H59" s="20">
        <v>0.94</v>
      </c>
      <c r="I59" s="20"/>
      <c r="J59" s="20"/>
      <c r="K59" s="20">
        <v>90</v>
      </c>
      <c r="L59" s="20">
        <v>4</v>
      </c>
      <c r="M59" s="20"/>
      <c r="N59" s="20"/>
      <c r="O59" s="20">
        <v>23</v>
      </c>
      <c r="P59" s="20"/>
      <c r="Q59" s="20"/>
      <c r="R59" s="20">
        <v>389</v>
      </c>
      <c r="S59" s="21">
        <v>58</v>
      </c>
      <c r="T59" s="20">
        <v>20</v>
      </c>
      <c r="U59" s="20"/>
      <c r="V59" s="20"/>
      <c r="W59" s="20"/>
      <c r="X59" s="20"/>
      <c r="Y59" s="20"/>
      <c r="Z59" s="20"/>
      <c r="AA59" s="20"/>
      <c r="AB59" s="20">
        <v>6</v>
      </c>
      <c r="AC59" s="20">
        <v>3</v>
      </c>
      <c r="AD59" s="20"/>
      <c r="AE59" s="20"/>
      <c r="AF59" s="20"/>
      <c r="AG59" s="20"/>
      <c r="AH59" s="20"/>
      <c r="AI59" s="20"/>
      <c r="AJ59" s="20"/>
      <c r="AK59" s="20"/>
      <c r="AL59" s="20">
        <f>SUM(D59:AK59)</f>
        <v>833.94</v>
      </c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ht="16" x14ac:dyDescent="0.2">
      <c r="A60" s="39"/>
      <c r="B60" s="33"/>
      <c r="C60" s="19" t="s">
        <v>31</v>
      </c>
      <c r="D60" s="20">
        <v>2</v>
      </c>
      <c r="E60" s="20"/>
      <c r="F60" s="20">
        <v>238</v>
      </c>
      <c r="G60" s="20"/>
      <c r="H60" s="20">
        <v>0</v>
      </c>
      <c r="I60" s="20"/>
      <c r="J60" s="20"/>
      <c r="K60" s="20">
        <v>90</v>
      </c>
      <c r="L60" s="20">
        <v>4</v>
      </c>
      <c r="M60" s="20"/>
      <c r="N60" s="20"/>
      <c r="O60" s="20">
        <v>23</v>
      </c>
      <c r="P60" s="20"/>
      <c r="Q60" s="20"/>
      <c r="R60" s="20">
        <v>389</v>
      </c>
      <c r="S60" s="21">
        <v>58</v>
      </c>
      <c r="T60" s="20">
        <v>20</v>
      </c>
      <c r="U60" s="20"/>
      <c r="V60" s="20"/>
      <c r="W60" s="20"/>
      <c r="X60" s="20"/>
      <c r="Y60" s="20"/>
      <c r="Z60" s="20"/>
      <c r="AA60" s="20"/>
      <c r="AB60" s="20">
        <v>6</v>
      </c>
      <c r="AC60" s="20">
        <v>3</v>
      </c>
      <c r="AD60" s="20"/>
      <c r="AE60" s="20"/>
      <c r="AF60" s="20"/>
      <c r="AG60" s="20"/>
      <c r="AH60" s="20"/>
      <c r="AI60" s="20"/>
      <c r="AJ60" s="20"/>
      <c r="AK60" s="20"/>
      <c r="AL60" s="20">
        <f>SUM(D60:AK60)</f>
        <v>833</v>
      </c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ht="16" x14ac:dyDescent="0.2">
      <c r="A61" s="38">
        <v>26</v>
      </c>
      <c r="B61" s="32" t="s">
        <v>73</v>
      </c>
      <c r="C61" s="19" t="s">
        <v>30</v>
      </c>
      <c r="D61" s="20">
        <v>92</v>
      </c>
      <c r="E61" s="20"/>
      <c r="F61" s="20">
        <v>290</v>
      </c>
      <c r="G61" s="20">
        <v>18</v>
      </c>
      <c r="H61" s="20">
        <v>13.75</v>
      </c>
      <c r="I61" s="20">
        <v>25</v>
      </c>
      <c r="J61" s="20"/>
      <c r="K61" s="20"/>
      <c r="L61" s="20"/>
      <c r="M61" s="20">
        <v>3.3</v>
      </c>
      <c r="N61" s="20"/>
      <c r="O61" s="20">
        <v>45</v>
      </c>
      <c r="P61" s="20"/>
      <c r="Q61" s="20"/>
      <c r="R61" s="20"/>
      <c r="S61" s="21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>
        <f t="shared" ref="AL61:AL62" si="20">SUM(D61:AK61)</f>
        <v>487.05</v>
      </c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ht="16" x14ac:dyDescent="0.2">
      <c r="A62" s="39"/>
      <c r="B62" s="33" t="s">
        <v>55</v>
      </c>
      <c r="C62" s="19" t="s">
        <v>31</v>
      </c>
      <c r="D62" s="20">
        <v>92</v>
      </c>
      <c r="E62" s="20"/>
      <c r="F62" s="20">
        <v>290</v>
      </c>
      <c r="G62" s="20">
        <v>17</v>
      </c>
      <c r="H62" s="20">
        <v>13</v>
      </c>
      <c r="I62" s="20">
        <v>24</v>
      </c>
      <c r="J62" s="20"/>
      <c r="K62" s="20"/>
      <c r="L62" s="20"/>
      <c r="M62" s="20">
        <v>2</v>
      </c>
      <c r="N62" s="20"/>
      <c r="O62" s="20">
        <v>45</v>
      </c>
      <c r="P62" s="20"/>
      <c r="Q62" s="20"/>
      <c r="R62" s="20"/>
      <c r="S62" s="21"/>
      <c r="T62" s="20"/>
      <c r="U62" s="21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>
        <f t="shared" si="20"/>
        <v>483</v>
      </c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ht="16" x14ac:dyDescent="0.2">
      <c r="A63" s="38">
        <v>27</v>
      </c>
      <c r="B63" s="32" t="s">
        <v>74</v>
      </c>
      <c r="C63" s="19" t="s">
        <v>30</v>
      </c>
      <c r="D63" s="20">
        <v>170</v>
      </c>
      <c r="E63" s="20"/>
      <c r="F63" s="20">
        <v>296</v>
      </c>
      <c r="G63" s="20">
        <v>24.09</v>
      </c>
      <c r="H63" s="20">
        <v>16.62</v>
      </c>
      <c r="I63" s="20">
        <v>56.75</v>
      </c>
      <c r="J63" s="20"/>
      <c r="K63" s="20">
        <v>90</v>
      </c>
      <c r="L63" s="20"/>
      <c r="M63" s="20">
        <v>5.61</v>
      </c>
      <c r="N63" s="20"/>
      <c r="O63" s="20">
        <v>53</v>
      </c>
      <c r="P63" s="20"/>
      <c r="Q63" s="20"/>
      <c r="R63" s="20"/>
      <c r="S63" s="21">
        <v>98</v>
      </c>
      <c r="T63" s="20"/>
      <c r="U63" s="20"/>
      <c r="V63" s="20"/>
      <c r="W63" s="20"/>
      <c r="X63" s="20"/>
      <c r="Y63" s="20"/>
      <c r="Z63" s="20"/>
      <c r="AA63" s="20"/>
      <c r="AB63" s="20">
        <v>10</v>
      </c>
      <c r="AC63" s="20"/>
      <c r="AD63" s="20"/>
      <c r="AE63" s="20"/>
      <c r="AF63" s="20"/>
      <c r="AG63" s="20"/>
      <c r="AH63" s="20"/>
      <c r="AI63" s="20"/>
      <c r="AJ63" s="20"/>
      <c r="AK63" s="20"/>
      <c r="AL63" s="20">
        <f t="shared" ref="AL63" si="21">SUM(D63:AK63)</f>
        <v>820.07</v>
      </c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ht="16" x14ac:dyDescent="0.2">
      <c r="A64" s="39"/>
      <c r="B64" s="33"/>
      <c r="C64" s="19" t="s">
        <v>31</v>
      </c>
      <c r="D64" s="20">
        <v>170</v>
      </c>
      <c r="E64" s="20"/>
      <c r="F64" s="20">
        <v>296</v>
      </c>
      <c r="G64" s="20">
        <v>21</v>
      </c>
      <c r="H64" s="20">
        <v>13</v>
      </c>
      <c r="I64" s="20">
        <v>54</v>
      </c>
      <c r="J64" s="20"/>
      <c r="K64" s="20">
        <v>90</v>
      </c>
      <c r="L64" s="20"/>
      <c r="M64" s="20">
        <v>4</v>
      </c>
      <c r="N64" s="20"/>
      <c r="O64" s="20">
        <v>53</v>
      </c>
      <c r="P64" s="20"/>
      <c r="Q64" s="20"/>
      <c r="R64" s="20"/>
      <c r="S64" s="20">
        <v>98</v>
      </c>
      <c r="T64" s="20"/>
      <c r="U64" s="20"/>
      <c r="V64" s="20"/>
      <c r="W64" s="20"/>
      <c r="X64" s="20"/>
      <c r="Y64" s="20"/>
      <c r="Z64" s="20"/>
      <c r="AA64" s="20"/>
      <c r="AB64" s="20">
        <v>10</v>
      </c>
      <c r="AC64" s="20"/>
      <c r="AD64" s="20"/>
      <c r="AE64" s="20"/>
      <c r="AF64" s="20"/>
      <c r="AG64" s="20"/>
      <c r="AH64" s="20"/>
      <c r="AI64" s="20"/>
      <c r="AJ64" s="20"/>
      <c r="AK64" s="20"/>
      <c r="AL64" s="20">
        <f>SUM(D64:AK64)</f>
        <v>809</v>
      </c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ht="16" x14ac:dyDescent="0.2">
      <c r="A65" s="38">
        <v>28</v>
      </c>
      <c r="B65" s="32" t="s">
        <v>75</v>
      </c>
      <c r="C65" s="19" t="s">
        <v>30</v>
      </c>
      <c r="D65" s="20"/>
      <c r="E65" s="20">
        <v>18</v>
      </c>
      <c r="F65" s="20">
        <v>288</v>
      </c>
      <c r="G65" s="20"/>
      <c r="H65" s="20"/>
      <c r="I65" s="20"/>
      <c r="J65" s="20"/>
      <c r="K65" s="20">
        <v>51</v>
      </c>
      <c r="L65" s="20"/>
      <c r="M65" s="20"/>
      <c r="N65" s="20"/>
      <c r="O65" s="20">
        <v>19</v>
      </c>
      <c r="P65" s="20"/>
      <c r="Q65" s="20"/>
      <c r="R65" s="20">
        <v>32</v>
      </c>
      <c r="S65" s="21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>
        <f t="shared" ref="AL65:AL66" si="22">SUM(D65:AK65)</f>
        <v>408</v>
      </c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ht="16" x14ac:dyDescent="0.2">
      <c r="A66" s="39"/>
      <c r="B66" s="33"/>
      <c r="C66" s="19" t="s">
        <v>31</v>
      </c>
      <c r="D66" s="20"/>
      <c r="E66" s="20">
        <v>18</v>
      </c>
      <c r="F66" s="20">
        <v>288</v>
      </c>
      <c r="G66" s="20"/>
      <c r="H66" s="20"/>
      <c r="I66" s="20"/>
      <c r="J66" s="20"/>
      <c r="K66" s="20">
        <v>51</v>
      </c>
      <c r="L66" s="20"/>
      <c r="M66" s="20"/>
      <c r="N66" s="20"/>
      <c r="O66" s="20">
        <v>19</v>
      </c>
      <c r="P66" s="20"/>
      <c r="Q66" s="20"/>
      <c r="R66" s="20">
        <v>32</v>
      </c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>
        <f t="shared" si="22"/>
        <v>408</v>
      </c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ht="16" x14ac:dyDescent="0.2">
      <c r="A67" s="38">
        <v>29</v>
      </c>
      <c r="B67" s="32" t="s">
        <v>76</v>
      </c>
      <c r="C67" s="19" t="s">
        <v>30</v>
      </c>
      <c r="D67" s="20">
        <v>40</v>
      </c>
      <c r="E67" s="20"/>
      <c r="F67" s="20">
        <v>38</v>
      </c>
      <c r="G67" s="20"/>
      <c r="H67" s="20">
        <v>3.83</v>
      </c>
      <c r="I67" s="20">
        <v>9.75</v>
      </c>
      <c r="J67" s="20"/>
      <c r="K67" s="20"/>
      <c r="L67" s="20"/>
      <c r="M67" s="20">
        <v>1.65</v>
      </c>
      <c r="N67" s="20"/>
      <c r="O67" s="20">
        <v>16</v>
      </c>
      <c r="P67" s="20"/>
      <c r="Q67" s="20">
        <v>20</v>
      </c>
      <c r="R67" s="20"/>
      <c r="S67" s="21">
        <v>98</v>
      </c>
      <c r="T67" s="20"/>
      <c r="U67" s="21"/>
      <c r="V67" s="20"/>
      <c r="W67" s="20"/>
      <c r="X67" s="20"/>
      <c r="Y67" s="20"/>
      <c r="Z67" s="20"/>
      <c r="AA67" s="20"/>
      <c r="AB67" s="20">
        <v>10</v>
      </c>
      <c r="AC67" s="20"/>
      <c r="AD67" s="20"/>
      <c r="AE67" s="20"/>
      <c r="AF67" s="20"/>
      <c r="AG67" s="20"/>
      <c r="AH67" s="20"/>
      <c r="AI67" s="20"/>
      <c r="AJ67" s="20"/>
      <c r="AK67" s="20"/>
      <c r="AL67" s="20">
        <f t="shared" ref="AL67:AL68" si="23">SUM(D67:AK67)</f>
        <v>237.23000000000002</v>
      </c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ht="16" x14ac:dyDescent="0.2">
      <c r="A68" s="39"/>
      <c r="B68" s="33"/>
      <c r="C68" s="19" t="s">
        <v>31</v>
      </c>
      <c r="D68" s="20">
        <v>40</v>
      </c>
      <c r="E68" s="20"/>
      <c r="F68" s="20">
        <v>38</v>
      </c>
      <c r="G68" s="20"/>
      <c r="H68" s="20">
        <v>2</v>
      </c>
      <c r="I68" s="20">
        <v>9</v>
      </c>
      <c r="J68" s="20"/>
      <c r="K68" s="20"/>
      <c r="L68" s="20"/>
      <c r="M68" s="20">
        <v>1</v>
      </c>
      <c r="N68" s="20"/>
      <c r="O68" s="20">
        <v>16</v>
      </c>
      <c r="P68" s="20"/>
      <c r="Q68" s="20">
        <v>20</v>
      </c>
      <c r="R68" s="20"/>
      <c r="S68" s="20">
        <v>98</v>
      </c>
      <c r="T68" s="20"/>
      <c r="U68" s="20"/>
      <c r="V68" s="20"/>
      <c r="W68" s="20"/>
      <c r="X68" s="20"/>
      <c r="Y68" s="20"/>
      <c r="Z68" s="20"/>
      <c r="AA68" s="20"/>
      <c r="AB68" s="20">
        <v>10</v>
      </c>
      <c r="AC68" s="20"/>
      <c r="AD68" s="20"/>
      <c r="AE68" s="20"/>
      <c r="AF68" s="20"/>
      <c r="AG68" s="20"/>
      <c r="AH68" s="20"/>
      <c r="AI68" s="20"/>
      <c r="AJ68" s="20"/>
      <c r="AK68" s="20"/>
      <c r="AL68" s="20">
        <f t="shared" si="23"/>
        <v>234</v>
      </c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ht="16" x14ac:dyDescent="0.2">
      <c r="A69" s="38">
        <v>30</v>
      </c>
      <c r="B69" s="32" t="s">
        <v>77</v>
      </c>
      <c r="C69" s="19" t="s">
        <v>30</v>
      </c>
      <c r="D69" s="20">
        <v>16</v>
      </c>
      <c r="E69" s="20"/>
      <c r="F69" s="20">
        <v>275</v>
      </c>
      <c r="G69" s="20">
        <v>3.96</v>
      </c>
      <c r="H69" s="20">
        <v>3.34</v>
      </c>
      <c r="I69" s="20"/>
      <c r="J69" s="20">
        <v>208</v>
      </c>
      <c r="K69" s="20"/>
      <c r="L69" s="20">
        <v>51</v>
      </c>
      <c r="M69" s="20">
        <v>9.9</v>
      </c>
      <c r="N69" s="20"/>
      <c r="O69" s="20">
        <v>57</v>
      </c>
      <c r="P69" s="20"/>
      <c r="Q69" s="20"/>
      <c r="R69" s="20"/>
      <c r="S69" s="21">
        <v>39</v>
      </c>
      <c r="T69" s="20">
        <v>60</v>
      </c>
      <c r="U69" s="20"/>
      <c r="V69" s="20"/>
      <c r="W69" s="20"/>
      <c r="X69" s="20"/>
      <c r="Y69" s="20"/>
      <c r="Z69" s="20"/>
      <c r="AA69" s="20"/>
      <c r="AB69" s="20">
        <v>4</v>
      </c>
      <c r="AC69" s="20">
        <v>9</v>
      </c>
      <c r="AD69" s="20"/>
      <c r="AE69" s="20"/>
      <c r="AF69" s="20"/>
      <c r="AG69" s="20"/>
      <c r="AH69" s="20"/>
      <c r="AI69" s="20"/>
      <c r="AJ69" s="20"/>
      <c r="AK69" s="20"/>
      <c r="AL69" s="20">
        <f t="shared" ref="AL69:AL72" si="24">SUM(D69:AK69)</f>
        <v>736.19999999999993</v>
      </c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ht="16" x14ac:dyDescent="0.2">
      <c r="A70" s="39"/>
      <c r="B70" s="33"/>
      <c r="C70" s="19" t="s">
        <v>31</v>
      </c>
      <c r="D70" s="20">
        <v>16</v>
      </c>
      <c r="E70" s="20"/>
      <c r="F70" s="20">
        <v>275</v>
      </c>
      <c r="G70" s="20">
        <v>3</v>
      </c>
      <c r="H70" s="20">
        <v>2</v>
      </c>
      <c r="I70" s="20"/>
      <c r="J70" s="20">
        <v>208</v>
      </c>
      <c r="K70" s="20"/>
      <c r="L70" s="20">
        <v>50</v>
      </c>
      <c r="M70" s="20">
        <v>7</v>
      </c>
      <c r="N70" s="20"/>
      <c r="O70" s="20">
        <v>57</v>
      </c>
      <c r="P70" s="20"/>
      <c r="Q70" s="20"/>
      <c r="R70" s="20"/>
      <c r="S70" s="20">
        <v>39</v>
      </c>
      <c r="T70" s="20">
        <v>60</v>
      </c>
      <c r="U70" s="20"/>
      <c r="V70" s="20"/>
      <c r="W70" s="20"/>
      <c r="X70" s="20"/>
      <c r="Y70" s="20"/>
      <c r="Z70" s="20"/>
      <c r="AA70" s="20"/>
      <c r="AB70" s="20">
        <v>4</v>
      </c>
      <c r="AC70" s="20">
        <v>9</v>
      </c>
      <c r="AD70" s="20"/>
      <c r="AE70" s="20"/>
      <c r="AF70" s="20"/>
      <c r="AG70" s="20"/>
      <c r="AH70" s="20"/>
      <c r="AI70" s="20"/>
      <c r="AJ70" s="20"/>
      <c r="AK70" s="20"/>
      <c r="AL70" s="20">
        <f t="shared" si="24"/>
        <v>730</v>
      </c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16" x14ac:dyDescent="0.2">
      <c r="A71" s="38">
        <v>31</v>
      </c>
      <c r="B71" s="32" t="s">
        <v>78</v>
      </c>
      <c r="C71" s="19" t="s">
        <v>30</v>
      </c>
      <c r="D71" s="20">
        <v>118</v>
      </c>
      <c r="E71" s="20">
        <v>2</v>
      </c>
      <c r="F71" s="20">
        <v>56</v>
      </c>
      <c r="G71" s="20">
        <v>38.94</v>
      </c>
      <c r="H71" s="20">
        <v>15.94</v>
      </c>
      <c r="I71" s="20">
        <v>49.75</v>
      </c>
      <c r="J71" s="20"/>
      <c r="K71" s="20"/>
      <c r="L71" s="20"/>
      <c r="M71" s="20">
        <v>5.28</v>
      </c>
      <c r="N71" s="20"/>
      <c r="O71" s="20">
        <v>33</v>
      </c>
      <c r="P71" s="20"/>
      <c r="Q71" s="20"/>
      <c r="R71" s="20"/>
      <c r="S71" s="21">
        <v>58</v>
      </c>
      <c r="T71" s="20">
        <v>40</v>
      </c>
      <c r="U71" s="20"/>
      <c r="V71" s="20"/>
      <c r="W71" s="20">
        <v>14</v>
      </c>
      <c r="X71" s="20"/>
      <c r="Y71" s="20"/>
      <c r="Z71" s="20"/>
      <c r="AA71" s="20"/>
      <c r="AB71" s="20">
        <v>6</v>
      </c>
      <c r="AC71" s="20">
        <v>6</v>
      </c>
      <c r="AD71" s="20"/>
      <c r="AE71" s="20">
        <v>18</v>
      </c>
      <c r="AF71" s="20"/>
      <c r="AG71" s="20"/>
      <c r="AH71" s="20"/>
      <c r="AI71" s="20"/>
      <c r="AJ71" s="20"/>
      <c r="AK71" s="20"/>
      <c r="AL71" s="20">
        <f t="shared" si="24"/>
        <v>460.90999999999997</v>
      </c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</row>
    <row r="72" spans="1:52" ht="16" x14ac:dyDescent="0.2">
      <c r="A72" s="39"/>
      <c r="B72" s="33"/>
      <c r="C72" s="19" t="s">
        <v>31</v>
      </c>
      <c r="D72" s="20">
        <v>118</v>
      </c>
      <c r="E72" s="20">
        <v>2</v>
      </c>
      <c r="F72" s="20">
        <v>56</v>
      </c>
      <c r="G72" s="20">
        <v>37</v>
      </c>
      <c r="H72" s="20">
        <v>14</v>
      </c>
      <c r="I72" s="20">
        <v>47</v>
      </c>
      <c r="J72" s="20"/>
      <c r="K72" s="20"/>
      <c r="L72" s="20"/>
      <c r="M72" s="20">
        <v>4</v>
      </c>
      <c r="N72" s="20"/>
      <c r="O72" s="20">
        <v>33</v>
      </c>
      <c r="P72" s="20"/>
      <c r="Q72" s="20"/>
      <c r="R72" s="20"/>
      <c r="S72" s="20">
        <v>58</v>
      </c>
      <c r="T72" s="20">
        <v>40</v>
      </c>
      <c r="U72" s="20"/>
      <c r="V72" s="20"/>
      <c r="W72" s="20">
        <v>14</v>
      </c>
      <c r="X72" s="20"/>
      <c r="Y72" s="20"/>
      <c r="Z72" s="20"/>
      <c r="AA72" s="20"/>
      <c r="AB72" s="20">
        <v>6</v>
      </c>
      <c r="AC72" s="29">
        <v>6</v>
      </c>
      <c r="AD72" s="20"/>
      <c r="AE72" s="20">
        <v>18</v>
      </c>
      <c r="AF72" s="20"/>
      <c r="AG72" s="20"/>
      <c r="AH72" s="20"/>
      <c r="AI72" s="20"/>
      <c r="AJ72" s="20"/>
      <c r="AK72" s="20"/>
      <c r="AL72" s="20">
        <f t="shared" si="24"/>
        <v>453</v>
      </c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</row>
    <row r="73" spans="1:52" ht="16" x14ac:dyDescent="0.2">
      <c r="A73" s="38">
        <v>32</v>
      </c>
      <c r="B73" s="32" t="s">
        <v>79</v>
      </c>
      <c r="C73" s="19" t="s">
        <v>30</v>
      </c>
      <c r="D73" s="20">
        <v>18</v>
      </c>
      <c r="E73" s="20"/>
      <c r="F73" s="20">
        <v>198</v>
      </c>
      <c r="G73" s="20"/>
      <c r="H73" s="20">
        <v>4</v>
      </c>
      <c r="I73" s="20">
        <v>4</v>
      </c>
      <c r="J73" s="20"/>
      <c r="K73" s="20">
        <v>51</v>
      </c>
      <c r="L73" s="20"/>
      <c r="M73" s="20"/>
      <c r="N73" s="20"/>
      <c r="O73" s="20">
        <v>17</v>
      </c>
      <c r="P73" s="20"/>
      <c r="Q73" s="20"/>
      <c r="R73" s="20"/>
      <c r="S73" s="21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>
        <f t="shared" ref="AL73:AL74" si="25">SUM(D73:AK73)</f>
        <v>292</v>
      </c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</row>
    <row r="74" spans="1:52" ht="16" x14ac:dyDescent="0.2">
      <c r="A74" s="39"/>
      <c r="B74" s="33"/>
      <c r="C74" s="19" t="s">
        <v>31</v>
      </c>
      <c r="D74" s="20">
        <v>18</v>
      </c>
      <c r="E74" s="20"/>
      <c r="F74" s="20">
        <v>198</v>
      </c>
      <c r="G74" s="20"/>
      <c r="H74" s="20">
        <v>4</v>
      </c>
      <c r="I74" s="20">
        <v>4</v>
      </c>
      <c r="J74" s="20"/>
      <c r="K74" s="20">
        <v>51</v>
      </c>
      <c r="L74" s="20"/>
      <c r="M74" s="20"/>
      <c r="N74" s="20"/>
      <c r="O74" s="20">
        <v>17</v>
      </c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>
        <f t="shared" si="25"/>
        <v>292</v>
      </c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</row>
    <row r="75" spans="1:52" ht="16" x14ac:dyDescent="0.2">
      <c r="A75" s="38"/>
      <c r="B75" s="38" t="s">
        <v>32</v>
      </c>
      <c r="C75" s="19" t="s">
        <v>30</v>
      </c>
      <c r="D75" s="28">
        <f t="shared" ref="D75:AK76" si="26">SUM(D10,D12,D14,D16,D18,D20,D22,D24,D26,D28,D30,D34,D36,D40,D42,D44,D46,D48,D52,D55)+D57+D59+D61+D63+D73+D65+D69+D67+D32+D38+D50+D71</f>
        <v>2442</v>
      </c>
      <c r="E75" s="28">
        <f t="shared" si="26"/>
        <v>706</v>
      </c>
      <c r="F75" s="28">
        <f t="shared" si="26"/>
        <v>6425</v>
      </c>
      <c r="G75" s="28">
        <f t="shared" si="26"/>
        <v>468.31999999999994</v>
      </c>
      <c r="H75" s="28">
        <f t="shared" si="26"/>
        <v>316.64</v>
      </c>
      <c r="I75" s="28">
        <f t="shared" si="26"/>
        <v>810.55</v>
      </c>
      <c r="J75" s="28">
        <f t="shared" si="26"/>
        <v>664</v>
      </c>
      <c r="K75" s="28">
        <f t="shared" si="26"/>
        <v>644.5</v>
      </c>
      <c r="L75" s="28">
        <f t="shared" si="26"/>
        <v>294.5</v>
      </c>
      <c r="M75" s="28">
        <f t="shared" si="26"/>
        <v>219.06000000000003</v>
      </c>
      <c r="N75" s="28">
        <f t="shared" si="26"/>
        <v>0</v>
      </c>
      <c r="O75" s="28">
        <f t="shared" si="26"/>
        <v>1268</v>
      </c>
      <c r="P75" s="28">
        <f t="shared" si="26"/>
        <v>0</v>
      </c>
      <c r="Q75" s="28">
        <f t="shared" si="26"/>
        <v>832</v>
      </c>
      <c r="R75" s="28">
        <f t="shared" si="26"/>
        <v>577</v>
      </c>
      <c r="S75" s="28">
        <f t="shared" si="26"/>
        <v>1191.5</v>
      </c>
      <c r="T75" s="28">
        <f t="shared" si="26"/>
        <v>560</v>
      </c>
      <c r="U75" s="28">
        <f t="shared" si="26"/>
        <v>0</v>
      </c>
      <c r="V75" s="28">
        <f t="shared" si="26"/>
        <v>0</v>
      </c>
      <c r="W75" s="28">
        <f t="shared" si="26"/>
        <v>28</v>
      </c>
      <c r="X75" s="28">
        <f t="shared" si="26"/>
        <v>0</v>
      </c>
      <c r="Y75" s="28">
        <f t="shared" si="26"/>
        <v>0</v>
      </c>
      <c r="Z75" s="28">
        <f t="shared" si="26"/>
        <v>0</v>
      </c>
      <c r="AA75" s="28">
        <f t="shared" si="26"/>
        <v>0</v>
      </c>
      <c r="AB75" s="28">
        <f t="shared" si="26"/>
        <v>116</v>
      </c>
      <c r="AC75" s="28">
        <f t="shared" si="26"/>
        <v>100</v>
      </c>
      <c r="AD75" s="28">
        <f t="shared" si="26"/>
        <v>48</v>
      </c>
      <c r="AE75" s="28">
        <f t="shared" si="26"/>
        <v>88</v>
      </c>
      <c r="AF75" s="28">
        <f t="shared" si="26"/>
        <v>0</v>
      </c>
      <c r="AG75" s="28">
        <f t="shared" si="26"/>
        <v>65</v>
      </c>
      <c r="AH75" s="28">
        <f t="shared" si="26"/>
        <v>175</v>
      </c>
      <c r="AI75" s="28">
        <f t="shared" si="26"/>
        <v>0</v>
      </c>
      <c r="AJ75" s="28">
        <f t="shared" si="26"/>
        <v>206.6</v>
      </c>
      <c r="AK75" s="28">
        <f t="shared" si="26"/>
        <v>0</v>
      </c>
      <c r="AL75" s="20">
        <f>SUM(AL10+AL12+AL14+AL16+AL18+AL20+AL22+AL24+AL26+AL28+AL30+AL32+AL34+AL36+AL38+AL40+AL42+AL44+AL46+AL48+AL50+AL52+AL55+AL57+AL59+AL61+AL63+AL65+AL67+AL69+AL71+AL73)</f>
        <v>18245.670000000002</v>
      </c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</row>
    <row r="76" spans="1:52" ht="16" x14ac:dyDescent="0.2">
      <c r="A76" s="39"/>
      <c r="B76" s="39"/>
      <c r="C76" s="19" t="s">
        <v>31</v>
      </c>
      <c r="D76" s="28">
        <f t="shared" si="26"/>
        <v>2442</v>
      </c>
      <c r="E76" s="28">
        <f t="shared" si="26"/>
        <v>706</v>
      </c>
      <c r="F76" s="28">
        <f t="shared" si="26"/>
        <v>6425</v>
      </c>
      <c r="G76" s="28">
        <f t="shared" si="26"/>
        <v>440</v>
      </c>
      <c r="H76" s="28">
        <f t="shared" si="26"/>
        <v>276.60000000000002</v>
      </c>
      <c r="I76" s="28">
        <f t="shared" si="26"/>
        <v>770</v>
      </c>
      <c r="J76" s="28">
        <f t="shared" si="26"/>
        <v>664</v>
      </c>
      <c r="K76" s="28">
        <f t="shared" si="26"/>
        <v>642</v>
      </c>
      <c r="L76" s="28">
        <f t="shared" si="26"/>
        <v>289</v>
      </c>
      <c r="M76" s="28">
        <f t="shared" si="26"/>
        <v>188.6</v>
      </c>
      <c r="N76" s="28">
        <f t="shared" si="26"/>
        <v>0</v>
      </c>
      <c r="O76" s="28">
        <f t="shared" si="26"/>
        <v>1268</v>
      </c>
      <c r="P76" s="28">
        <f t="shared" si="26"/>
        <v>0</v>
      </c>
      <c r="Q76" s="28">
        <f t="shared" si="26"/>
        <v>832</v>
      </c>
      <c r="R76" s="28">
        <f t="shared" si="26"/>
        <v>577</v>
      </c>
      <c r="S76" s="28">
        <f t="shared" si="26"/>
        <v>1213</v>
      </c>
      <c r="T76" s="28">
        <f t="shared" si="26"/>
        <v>540</v>
      </c>
      <c r="U76" s="28">
        <f t="shared" si="26"/>
        <v>0</v>
      </c>
      <c r="V76" s="28">
        <f t="shared" si="26"/>
        <v>0</v>
      </c>
      <c r="W76" s="28">
        <f t="shared" si="26"/>
        <v>28</v>
      </c>
      <c r="X76" s="28">
        <f t="shared" si="26"/>
        <v>0</v>
      </c>
      <c r="Y76" s="28">
        <f t="shared" si="26"/>
        <v>0</v>
      </c>
      <c r="Z76" s="28">
        <f t="shared" si="26"/>
        <v>0</v>
      </c>
      <c r="AA76" s="28">
        <f t="shared" si="26"/>
        <v>0</v>
      </c>
      <c r="AB76" s="28">
        <f t="shared" si="26"/>
        <v>114</v>
      </c>
      <c r="AC76" s="28">
        <f t="shared" si="26"/>
        <v>91</v>
      </c>
      <c r="AD76" s="28">
        <f t="shared" si="26"/>
        <v>48</v>
      </c>
      <c r="AE76" s="28">
        <f t="shared" si="26"/>
        <v>88</v>
      </c>
      <c r="AF76" s="28">
        <f t="shared" si="26"/>
        <v>0</v>
      </c>
      <c r="AG76" s="28">
        <f t="shared" si="26"/>
        <v>65</v>
      </c>
      <c r="AH76" s="28">
        <f t="shared" si="26"/>
        <v>175</v>
      </c>
      <c r="AI76" s="28">
        <f t="shared" si="26"/>
        <v>0</v>
      </c>
      <c r="AJ76" s="28">
        <f t="shared" si="26"/>
        <v>202</v>
      </c>
      <c r="AK76" s="28">
        <f t="shared" si="26"/>
        <v>0</v>
      </c>
      <c r="AL76" s="20">
        <f>SUM(AL11+AL13+AL15+AL17+AL19+AL21+AL23+AL25+AL27+AL29+AL31+AL33+AL35+AL37+AL39+AL41+AL43+AL45+AL47+AL49+AL51+AL53+AL56+AL58+AL60+AL62+AL64+AL66+AL68+AL70+AL72+AL74)</f>
        <v>18084.2</v>
      </c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</row>
    <row r="77" spans="1:52" x14ac:dyDescent="0.15">
      <c r="A77" s="9"/>
      <c r="B77" s="10"/>
      <c r="C77" s="11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</row>
    <row r="78" spans="1:52" x14ac:dyDescent="0.15">
      <c r="A78" s="9"/>
      <c r="B78" s="10"/>
      <c r="C78" s="11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</row>
    <row r="79" spans="1:52" x14ac:dyDescent="0.15"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</row>
    <row r="80" spans="1:52" ht="18" x14ac:dyDescent="0.2">
      <c r="B80" s="13" t="s">
        <v>33</v>
      </c>
      <c r="C80" s="13"/>
      <c r="D80" s="14"/>
      <c r="E80" s="8"/>
      <c r="F80" s="8"/>
      <c r="G80" s="8"/>
      <c r="H80" s="8"/>
      <c r="I80" s="18" t="s">
        <v>34</v>
      </c>
      <c r="J80" s="8"/>
      <c r="K80" s="8"/>
      <c r="L80" s="8"/>
      <c r="M80" s="8"/>
      <c r="V80" s="13" t="s">
        <v>35</v>
      </c>
      <c r="W80" s="6"/>
      <c r="X80" s="6"/>
      <c r="Y80" s="6"/>
      <c r="Z80" s="6"/>
      <c r="AA80" s="6"/>
      <c r="AB80" s="8"/>
      <c r="AC80" s="8"/>
      <c r="AD80" s="8"/>
      <c r="AE80" s="8"/>
      <c r="AF80" s="8"/>
      <c r="AG80" s="8"/>
      <c r="AH80" s="8"/>
      <c r="AI80" s="18" t="s">
        <v>36</v>
      </c>
      <c r="AJ80" s="8"/>
      <c r="AK80" s="8"/>
      <c r="AL80" s="8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</row>
    <row r="81" spans="2:52" x14ac:dyDescent="0.15">
      <c r="B81" s="15"/>
      <c r="C81" s="15"/>
      <c r="D81" s="15"/>
      <c r="E81" s="3" t="s">
        <v>37</v>
      </c>
      <c r="F81" s="6"/>
      <c r="G81" s="6"/>
      <c r="H81" s="6"/>
      <c r="I81" s="6"/>
      <c r="J81" s="3" t="s">
        <v>38</v>
      </c>
      <c r="K81" s="6"/>
      <c r="L81" s="6"/>
      <c r="M81" s="6"/>
      <c r="V81" s="6"/>
      <c r="W81" s="6"/>
      <c r="X81" s="6"/>
      <c r="Y81" s="6"/>
      <c r="Z81" s="6"/>
      <c r="AA81" s="6"/>
      <c r="AB81" s="6"/>
      <c r="AC81" s="3" t="s">
        <v>37</v>
      </c>
      <c r="AD81" s="6"/>
      <c r="AE81" s="6"/>
      <c r="AF81" s="6"/>
      <c r="AG81" s="6"/>
      <c r="AH81" s="6"/>
      <c r="AI81" s="6"/>
      <c r="AJ81" s="3" t="s">
        <v>38</v>
      </c>
      <c r="AK81" s="6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</row>
    <row r="82" spans="2:52" x14ac:dyDescent="0.15"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</row>
    <row r="83" spans="2:52" x14ac:dyDescent="0.15"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</row>
    <row r="84" spans="2:52" x14ac:dyDescent="0.15"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</row>
    <row r="85" spans="2:52" x14ac:dyDescent="0.15"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</row>
    <row r="86" spans="2:52" x14ac:dyDescent="0.15"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</row>
    <row r="87" spans="2:52" x14ac:dyDescent="0.15"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</row>
    <row r="88" spans="2:52" x14ac:dyDescent="0.15"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</row>
    <row r="89" spans="2:52" x14ac:dyDescent="0.15"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</row>
    <row r="90" spans="2:52" x14ac:dyDescent="0.15"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</row>
    <row r="91" spans="2:52" x14ac:dyDescent="0.15"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</row>
    <row r="92" spans="2:52" x14ac:dyDescent="0.15"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</row>
    <row r="93" spans="2:52" x14ac:dyDescent="0.15"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</row>
    <row r="94" spans="2:52" x14ac:dyDescent="0.15"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</row>
    <row r="95" spans="2:52" x14ac:dyDescent="0.15"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</row>
    <row r="96" spans="2:52" x14ac:dyDescent="0.15"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</row>
    <row r="97" spans="39:52" x14ac:dyDescent="0.15"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</row>
  </sheetData>
  <mergeCells count="96">
    <mergeCell ref="A73:A74"/>
    <mergeCell ref="B73:B74"/>
    <mergeCell ref="B65:B66"/>
    <mergeCell ref="A71:A72"/>
    <mergeCell ref="B71:B72"/>
    <mergeCell ref="A67:A68"/>
    <mergeCell ref="B67:B68"/>
    <mergeCell ref="A65:A66"/>
    <mergeCell ref="A69:A70"/>
    <mergeCell ref="B69:B70"/>
    <mergeCell ref="B63:B64"/>
    <mergeCell ref="B50:B51"/>
    <mergeCell ref="A63:A64"/>
    <mergeCell ref="B42:B43"/>
    <mergeCell ref="B44:B45"/>
    <mergeCell ref="B46:B47"/>
    <mergeCell ref="B57:B58"/>
    <mergeCell ref="B55:B56"/>
    <mergeCell ref="B48:B49"/>
    <mergeCell ref="B52:B53"/>
    <mergeCell ref="B59:B60"/>
    <mergeCell ref="A57:A58"/>
    <mergeCell ref="A59:A60"/>
    <mergeCell ref="A61:A62"/>
    <mergeCell ref="A55:A56"/>
    <mergeCell ref="A44:A45"/>
    <mergeCell ref="A48:A49"/>
    <mergeCell ref="A52:A53"/>
    <mergeCell ref="A46:A47"/>
    <mergeCell ref="A50:A51"/>
    <mergeCell ref="B40:B41"/>
    <mergeCell ref="A40:A41"/>
    <mergeCell ref="A42:A43"/>
    <mergeCell ref="A24:A25"/>
    <mergeCell ref="A26:A27"/>
    <mergeCell ref="A36:A37"/>
    <mergeCell ref="A34:A35"/>
    <mergeCell ref="A32:A33"/>
    <mergeCell ref="A30:A31"/>
    <mergeCell ref="B4:AL4"/>
    <mergeCell ref="B38:B39"/>
    <mergeCell ref="B16:B17"/>
    <mergeCell ref="B30:B31"/>
    <mergeCell ref="B32:B33"/>
    <mergeCell ref="AJ7:AJ8"/>
    <mergeCell ref="B26:B27"/>
    <mergeCell ref="Y7:AA7"/>
    <mergeCell ref="B22:B23"/>
    <mergeCell ref="B34:B35"/>
    <mergeCell ref="B20:B21"/>
    <mergeCell ref="AH7:AI7"/>
    <mergeCell ref="B36:B37"/>
    <mergeCell ref="B28:B29"/>
    <mergeCell ref="AB7:AD7"/>
    <mergeCell ref="AE7:AG7"/>
    <mergeCell ref="R7:R8"/>
    <mergeCell ref="J7:J8"/>
    <mergeCell ref="K7:K8"/>
    <mergeCell ref="D7:D8"/>
    <mergeCell ref="L7:L8"/>
    <mergeCell ref="E7:E8"/>
    <mergeCell ref="F7:F8"/>
    <mergeCell ref="G7:G8"/>
    <mergeCell ref="H7:H8"/>
    <mergeCell ref="I7:I8"/>
    <mergeCell ref="AK7:AK8"/>
    <mergeCell ref="A38:A39"/>
    <mergeCell ref="C5:H5"/>
    <mergeCell ref="A20:A21"/>
    <mergeCell ref="A22:A23"/>
    <mergeCell ref="B18:B19"/>
    <mergeCell ref="A18:A19"/>
    <mergeCell ref="A16:A17"/>
    <mergeCell ref="B12:B13"/>
    <mergeCell ref="A14:A15"/>
    <mergeCell ref="B14:B15"/>
    <mergeCell ref="A12:A13"/>
    <mergeCell ref="A7:A8"/>
    <mergeCell ref="B7:B8"/>
    <mergeCell ref="C7:C8"/>
    <mergeCell ref="B61:B62"/>
    <mergeCell ref="M5:Z5"/>
    <mergeCell ref="AG1:AL1"/>
    <mergeCell ref="AL7:AL8"/>
    <mergeCell ref="A75:A76"/>
    <mergeCell ref="B75:B76"/>
    <mergeCell ref="A28:A29"/>
    <mergeCell ref="B24:B25"/>
    <mergeCell ref="S7:U7"/>
    <mergeCell ref="V7:X7"/>
    <mergeCell ref="A10:A11"/>
    <mergeCell ref="B10:B11"/>
    <mergeCell ref="M7:M8"/>
    <mergeCell ref="N7:N8"/>
    <mergeCell ref="O7:O8"/>
    <mergeCell ref="P7:Q7"/>
  </mergeCells>
  <phoneticPr fontId="0" type="noConversion"/>
  <pageMargins left="0.19685039370078741" right="0" top="0.19685039370078741" bottom="0.19685039370078741" header="0.51181102362204722" footer="0.51181102362204722"/>
  <pageSetup paperSize="9" scale="46" fitToHeight="0" orientation="landscape"/>
  <rowBreaks count="1" manualBreakCount="1">
    <brk id="53" min="1" max="37" man="1"/>
  </rowBreaks>
  <colBreaks count="1" manualBreakCount="1">
    <brk id="3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АУТС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Lukina</dc:creator>
  <cp:lastModifiedBy>Пользователь Microsoft Office</cp:lastModifiedBy>
  <cp:lastPrinted>2015-07-02T11:56:12Z</cp:lastPrinted>
  <dcterms:created xsi:type="dcterms:W3CDTF">2005-07-11T11:36:17Z</dcterms:created>
  <dcterms:modified xsi:type="dcterms:W3CDTF">2016-06-30T08:33:38Z</dcterms:modified>
</cp:coreProperties>
</file>