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tleBot" sheetId="1" r:id="rId4"/>
    <sheet state="visible" name="TurtleBot+Launch" sheetId="2" r:id="rId5"/>
  </sheets>
  <definedNames/>
  <calcPr/>
</workbook>
</file>

<file path=xl/sharedStrings.xml><?xml version="1.0" encoding="utf-8"?>
<sst xmlns="http://schemas.openxmlformats.org/spreadsheetml/2006/main" count="183" uniqueCount="110">
  <si>
    <t>Parts</t>
  </si>
  <si>
    <t>X</t>
  </si>
  <si>
    <t>Y</t>
  </si>
  <si>
    <t>Z</t>
  </si>
  <si>
    <t>Mass</t>
  </si>
  <si>
    <t>CGX</t>
  </si>
  <si>
    <t>CGY</t>
  </si>
  <si>
    <t>CGZ</t>
  </si>
  <si>
    <t>Aung Khant Min</t>
  </si>
  <si>
    <t>A0277181Y</t>
  </si>
  <si>
    <t>waffle plate 1</t>
  </si>
  <si>
    <t>Anton Tan Hong Zhi</t>
  </si>
  <si>
    <t>A0255821E</t>
  </si>
  <si>
    <t>waffle plate 2</t>
  </si>
  <si>
    <t>Chen Yu Hsin</t>
  </si>
  <si>
    <t>A0309013U</t>
  </si>
  <si>
    <t>engine 1</t>
  </si>
  <si>
    <t>Fan Xinzhe</t>
  </si>
  <si>
    <t>A0311176M</t>
  </si>
  <si>
    <t>engine 2</t>
  </si>
  <si>
    <t>Lu Qianxi</t>
  </si>
  <si>
    <t>A0311696Y</t>
  </si>
  <si>
    <t>wheel1</t>
  </si>
  <si>
    <t>wheel 2</t>
  </si>
  <si>
    <t>tire 1</t>
  </si>
  <si>
    <t>tire 2</t>
  </si>
  <si>
    <t>battery</t>
  </si>
  <si>
    <t>ball</t>
  </si>
  <si>
    <t>caster</t>
  </si>
  <si>
    <t>bracket 1</t>
  </si>
  <si>
    <t>bracket 2</t>
  </si>
  <si>
    <t>bracket 3</t>
  </si>
  <si>
    <t>bracket 4</t>
  </si>
  <si>
    <t>bracket 5</t>
  </si>
  <si>
    <t>m3 support 45 1.1</t>
  </si>
  <si>
    <t>m3 support 45 1.2</t>
  </si>
  <si>
    <t>m3 support 45 1.3</t>
  </si>
  <si>
    <t>m3 support 45 1.4</t>
  </si>
  <si>
    <t>waffle plate 3</t>
  </si>
  <si>
    <t>waffle plate 4</t>
  </si>
  <si>
    <t>pr30 1</t>
  </si>
  <si>
    <t>pr30 2</t>
  </si>
  <si>
    <t>pr30 3</t>
  </si>
  <si>
    <t>pr30 4</t>
  </si>
  <si>
    <t>open cr board</t>
  </si>
  <si>
    <t>m3 support 45 2.1</t>
  </si>
  <si>
    <t>m3 support 45 2.2</t>
  </si>
  <si>
    <t>m3 support 45 2.3</t>
  </si>
  <si>
    <t>m3 support 45 2.4</t>
  </si>
  <si>
    <t>waffle plate 5</t>
  </si>
  <si>
    <t>waffle plate 6</t>
  </si>
  <si>
    <t>pr30 5</t>
  </si>
  <si>
    <t>pr30 6</t>
  </si>
  <si>
    <t>pr30 7</t>
  </si>
  <si>
    <t>pr30 8</t>
  </si>
  <si>
    <t>rpi</t>
  </si>
  <si>
    <t>3x3 plate</t>
  </si>
  <si>
    <t>pcb</t>
  </si>
  <si>
    <t>m3 support 45 3.1</t>
  </si>
  <si>
    <t>m3 support 45 3.2</t>
  </si>
  <si>
    <t>m3 support 45 3.3</t>
  </si>
  <si>
    <t>m3 support 45 3.4</t>
  </si>
  <si>
    <t>m3 support 45 3.5</t>
  </si>
  <si>
    <t>m3 support 45 3.6</t>
  </si>
  <si>
    <t>waffle plate 7</t>
  </si>
  <si>
    <t>waffle plate 8</t>
  </si>
  <si>
    <t>pr30 9</t>
  </si>
  <si>
    <t>pr30 10</t>
  </si>
  <si>
    <t>pr30 11</t>
  </si>
  <si>
    <t>pr30 12</t>
  </si>
  <si>
    <t>lidar</t>
  </si>
  <si>
    <t>Total</t>
  </si>
  <si>
    <t>CG</t>
  </si>
  <si>
    <t>launch piece</t>
  </si>
  <si>
    <t>servo 1</t>
  </si>
  <si>
    <t>servo 1 arm</t>
  </si>
  <si>
    <t>servo 2</t>
  </si>
  <si>
    <t>servo 2 arm</t>
  </si>
  <si>
    <t>servo 3</t>
  </si>
  <si>
    <t>servo 3 arm</t>
  </si>
  <si>
    <t>servo 4</t>
  </si>
  <si>
    <t>servo 4 arm</t>
  </si>
  <si>
    <t>servo 5</t>
  </si>
  <si>
    <t>servo 5 arm</t>
  </si>
  <si>
    <t>servo 6</t>
  </si>
  <si>
    <t>servo 6 arm</t>
  </si>
  <si>
    <t>servo 7</t>
  </si>
  <si>
    <t>servo 7 arm</t>
  </si>
  <si>
    <t>servo 8</t>
  </si>
  <si>
    <t>servo 8 arm</t>
  </si>
  <si>
    <t>servo 9</t>
  </si>
  <si>
    <t>servo 9 arm</t>
  </si>
  <si>
    <t>spring 1</t>
  </si>
  <si>
    <t>spring 2</t>
  </si>
  <si>
    <t>spring 3</t>
  </si>
  <si>
    <t>spring 4</t>
  </si>
  <si>
    <t>spring 5</t>
  </si>
  <si>
    <t>spring 6</t>
  </si>
  <si>
    <t>spring 7</t>
  </si>
  <si>
    <t>spring 8</t>
  </si>
  <si>
    <t>spring 9</t>
  </si>
  <si>
    <t>lid 1</t>
  </si>
  <si>
    <t>lid 2</t>
  </si>
  <si>
    <t>lid 3</t>
  </si>
  <si>
    <t>lid 4</t>
  </si>
  <si>
    <t>lid 5</t>
  </si>
  <si>
    <t>lid 6</t>
  </si>
  <si>
    <t>lid 7</t>
  </si>
  <si>
    <t>lid 8</t>
  </si>
  <si>
    <t>lid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</si>
</sst>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0" fillId="0" fontId="2" numFmtId="0" xfId="0" applyFont="1"/>
    <xf borderId="1" fillId="4" fontId="2" numFmtId="0" xfId="0" applyAlignment="1" applyBorder="1" applyFill="1" applyFont="1">
      <alignment readingOrder="0"/>
    </xf>
    <xf borderId="1" fillId="4" fontId="3" numFmtId="0" xfId="0" applyAlignment="1" applyBorder="1" applyFont="1">
      <alignment horizontal="right" readingOrder="0" vertical="bottom"/>
    </xf>
    <xf borderId="1" fillId="4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1219200</xdr:colOff>
      <xdr:row>7</xdr:row>
      <xdr:rowOff>190500</xdr:rowOff>
    </xdr:from>
    <xdr:ext cx="4876800" cy="3533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1219200</xdr:colOff>
      <xdr:row>25</xdr:row>
      <xdr:rowOff>123825</xdr:rowOff>
    </xdr:from>
    <xdr:ext cx="4876800" cy="32194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9" max="9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K1" s="2" t="s">
        <v>9</v>
      </c>
    </row>
    <row r="2">
      <c r="A2" s="3" t="s">
        <v>10</v>
      </c>
      <c r="B2" s="3">
        <v>1.18</v>
      </c>
      <c r="C2" s="3">
        <v>34.52</v>
      </c>
      <c r="D2" s="3">
        <v>-12.08</v>
      </c>
      <c r="E2" s="3">
        <v>40.0</v>
      </c>
      <c r="F2" s="4">
        <f t="shared" ref="F2:F54" si="1">B2*E2</f>
        <v>47.2</v>
      </c>
      <c r="G2" s="4">
        <f t="shared" ref="G2:G54" si="2">C2*E2</f>
        <v>1380.8</v>
      </c>
      <c r="H2" s="4">
        <f t="shared" ref="H2:H54" si="3">D2*E2</f>
        <v>-483.2</v>
      </c>
      <c r="J2" s="2" t="s">
        <v>11</v>
      </c>
      <c r="K2" s="2" t="s">
        <v>12</v>
      </c>
      <c r="M2" s="5"/>
      <c r="N2" s="6"/>
    </row>
    <row r="3">
      <c r="A3" s="3" t="s">
        <v>13</v>
      </c>
      <c r="B3" s="3">
        <v>0.98</v>
      </c>
      <c r="C3" s="3">
        <v>93.48</v>
      </c>
      <c r="D3" s="3">
        <v>-11.92</v>
      </c>
      <c r="E3" s="3">
        <v>40.0</v>
      </c>
      <c r="F3" s="4">
        <f t="shared" si="1"/>
        <v>39.2</v>
      </c>
      <c r="G3" s="4">
        <f t="shared" si="2"/>
        <v>3739.2</v>
      </c>
      <c r="H3" s="4">
        <f t="shared" si="3"/>
        <v>-476.8</v>
      </c>
      <c r="J3" s="2" t="s">
        <v>14</v>
      </c>
      <c r="K3" s="2" t="s">
        <v>15</v>
      </c>
      <c r="M3" s="5"/>
      <c r="N3" s="6"/>
    </row>
    <row r="4">
      <c r="A4" s="3" t="s">
        <v>16</v>
      </c>
      <c r="B4" s="3">
        <v>18.55</v>
      </c>
      <c r="C4" s="3">
        <v>43.75</v>
      </c>
      <c r="D4" s="3">
        <v>40.79</v>
      </c>
      <c r="E4" s="3">
        <v>55.0</v>
      </c>
      <c r="F4" s="4">
        <f t="shared" si="1"/>
        <v>1020.25</v>
      </c>
      <c r="G4" s="4">
        <f t="shared" si="2"/>
        <v>2406.25</v>
      </c>
      <c r="H4" s="4">
        <f t="shared" si="3"/>
        <v>2243.45</v>
      </c>
      <c r="J4" s="2" t="s">
        <v>17</v>
      </c>
      <c r="K4" s="2" t="s">
        <v>18</v>
      </c>
      <c r="M4" s="5"/>
      <c r="N4" s="6"/>
    </row>
    <row r="5">
      <c r="A5" s="3" t="s">
        <v>19</v>
      </c>
      <c r="B5" s="3">
        <v>18.75</v>
      </c>
      <c r="C5" s="3">
        <v>43.75</v>
      </c>
      <c r="D5" s="3">
        <v>-64.79</v>
      </c>
      <c r="E5" s="3">
        <v>55.0</v>
      </c>
      <c r="F5" s="4">
        <f t="shared" si="1"/>
        <v>1031.25</v>
      </c>
      <c r="G5" s="4">
        <f t="shared" si="2"/>
        <v>2406.25</v>
      </c>
      <c r="H5" s="4">
        <f t="shared" si="3"/>
        <v>-3563.45</v>
      </c>
      <c r="J5" s="2" t="s">
        <v>20</v>
      </c>
      <c r="K5" s="2" t="s">
        <v>21</v>
      </c>
      <c r="M5" s="5"/>
      <c r="N5" s="6"/>
    </row>
    <row r="6">
      <c r="A6" s="3" t="s">
        <v>22</v>
      </c>
      <c r="B6" s="3">
        <v>18.55</v>
      </c>
      <c r="C6" s="3">
        <v>32.0</v>
      </c>
      <c r="D6" s="3">
        <v>66.3</v>
      </c>
      <c r="E6" s="3">
        <v>27.0</v>
      </c>
      <c r="F6" s="4">
        <f t="shared" si="1"/>
        <v>500.85</v>
      </c>
      <c r="G6" s="4">
        <f t="shared" si="2"/>
        <v>864</v>
      </c>
      <c r="H6" s="4">
        <f t="shared" si="3"/>
        <v>1790.1</v>
      </c>
      <c r="M6" s="5"/>
      <c r="N6" s="6"/>
    </row>
    <row r="7">
      <c r="A7" s="3" t="s">
        <v>23</v>
      </c>
      <c r="B7" s="3">
        <v>18.75</v>
      </c>
      <c r="C7" s="3">
        <v>32.0</v>
      </c>
      <c r="D7" s="3">
        <v>-90.3</v>
      </c>
      <c r="E7" s="3">
        <v>27.0</v>
      </c>
      <c r="F7" s="4">
        <f t="shared" si="1"/>
        <v>506.25</v>
      </c>
      <c r="G7" s="4">
        <f t="shared" si="2"/>
        <v>864</v>
      </c>
      <c r="H7" s="4">
        <f t="shared" si="3"/>
        <v>-2438.1</v>
      </c>
      <c r="M7" s="5"/>
      <c r="N7" s="6"/>
    </row>
    <row r="8">
      <c r="A8" s="3" t="s">
        <v>24</v>
      </c>
      <c r="B8" s="3">
        <v>18.55</v>
      </c>
      <c r="C8" s="3">
        <v>32.0</v>
      </c>
      <c r="D8" s="3">
        <v>67.45</v>
      </c>
      <c r="E8" s="3">
        <v>30.0</v>
      </c>
      <c r="F8" s="4">
        <f t="shared" si="1"/>
        <v>556.5</v>
      </c>
      <c r="G8" s="4">
        <f t="shared" si="2"/>
        <v>960</v>
      </c>
      <c r="H8" s="4">
        <f t="shared" si="3"/>
        <v>2023.5</v>
      </c>
      <c r="M8" s="5"/>
      <c r="N8" s="6"/>
    </row>
    <row r="9">
      <c r="A9" s="3" t="s">
        <v>25</v>
      </c>
      <c r="B9" s="3">
        <v>18.75</v>
      </c>
      <c r="C9" s="3">
        <v>32.0</v>
      </c>
      <c r="D9" s="3">
        <v>-91.45</v>
      </c>
      <c r="E9" s="3">
        <v>30.0</v>
      </c>
      <c r="F9" s="4">
        <f t="shared" si="1"/>
        <v>562.5</v>
      </c>
      <c r="G9" s="4">
        <f t="shared" si="2"/>
        <v>960</v>
      </c>
      <c r="H9" s="4">
        <f t="shared" si="3"/>
        <v>-2743.5</v>
      </c>
      <c r="M9" s="5"/>
      <c r="N9" s="6"/>
    </row>
    <row r="10">
      <c r="A10" s="3" t="s">
        <v>26</v>
      </c>
      <c r="B10" s="3">
        <v>18.05</v>
      </c>
      <c r="C10" s="3">
        <v>67.66</v>
      </c>
      <c r="D10" s="3">
        <v>-12.5</v>
      </c>
      <c r="E10" s="3">
        <v>140.0</v>
      </c>
      <c r="F10" s="4">
        <f t="shared" si="1"/>
        <v>2527</v>
      </c>
      <c r="G10" s="4">
        <f t="shared" si="2"/>
        <v>9472.4</v>
      </c>
      <c r="H10" s="4">
        <f t="shared" si="3"/>
        <v>-1750</v>
      </c>
      <c r="M10" s="5"/>
      <c r="N10" s="6"/>
    </row>
    <row r="11">
      <c r="A11" s="3" t="s">
        <v>27</v>
      </c>
      <c r="B11" s="3">
        <v>-10.06</v>
      </c>
      <c r="C11" s="3">
        <v>113.0</v>
      </c>
      <c r="D11" s="3">
        <v>-12.0</v>
      </c>
      <c r="E11" s="3">
        <v>3.57</v>
      </c>
      <c r="F11" s="4">
        <f t="shared" si="1"/>
        <v>-35.9142</v>
      </c>
      <c r="G11" s="4">
        <f t="shared" si="2"/>
        <v>403.41</v>
      </c>
      <c r="H11" s="4">
        <f t="shared" si="3"/>
        <v>-42.84</v>
      </c>
      <c r="M11" s="5"/>
      <c r="N11" s="6"/>
    </row>
    <row r="12">
      <c r="A12" s="3" t="s">
        <v>28</v>
      </c>
      <c r="B12" s="3">
        <v>-6.87</v>
      </c>
      <c r="C12" s="3">
        <v>113.0</v>
      </c>
      <c r="D12" s="3">
        <v>-12.0</v>
      </c>
      <c r="E12" s="3">
        <v>2.0</v>
      </c>
      <c r="F12" s="4">
        <f t="shared" si="1"/>
        <v>-13.74</v>
      </c>
      <c r="G12" s="4">
        <f t="shared" si="2"/>
        <v>226</v>
      </c>
      <c r="H12" s="4">
        <f t="shared" si="3"/>
        <v>-24</v>
      </c>
      <c r="M12" s="5"/>
      <c r="N12" s="6"/>
    </row>
    <row r="13">
      <c r="A13" s="3" t="s">
        <v>29</v>
      </c>
      <c r="B13" s="3">
        <v>8.06</v>
      </c>
      <c r="C13" s="3">
        <v>15.73</v>
      </c>
      <c r="D13" s="3">
        <v>-3.0</v>
      </c>
      <c r="E13" s="3">
        <v>1.15</v>
      </c>
      <c r="F13" s="4">
        <f t="shared" si="1"/>
        <v>9.269</v>
      </c>
      <c r="G13" s="4">
        <f t="shared" si="2"/>
        <v>18.0895</v>
      </c>
      <c r="H13" s="4">
        <f t="shared" si="3"/>
        <v>-3.45</v>
      </c>
      <c r="M13" s="5"/>
      <c r="N13" s="6"/>
    </row>
    <row r="14">
      <c r="A14" s="3" t="s">
        <v>30</v>
      </c>
      <c r="B14" s="3">
        <v>8.06</v>
      </c>
      <c r="C14" s="3">
        <v>15.73</v>
      </c>
      <c r="D14" s="3">
        <v>-21.0</v>
      </c>
      <c r="E14" s="3">
        <v>1.15</v>
      </c>
      <c r="F14" s="4">
        <f t="shared" si="1"/>
        <v>9.269</v>
      </c>
      <c r="G14" s="4">
        <f t="shared" si="2"/>
        <v>18.0895</v>
      </c>
      <c r="H14" s="4">
        <f t="shared" si="3"/>
        <v>-24.15</v>
      </c>
      <c r="M14" s="5"/>
      <c r="N14" s="6"/>
    </row>
    <row r="15">
      <c r="A15" s="3" t="s">
        <v>31</v>
      </c>
      <c r="B15" s="3">
        <v>12.57</v>
      </c>
      <c r="C15" s="3">
        <v>70.0</v>
      </c>
      <c r="D15" s="3">
        <v>9.56</v>
      </c>
      <c r="E15" s="3">
        <v>1.15</v>
      </c>
      <c r="F15" s="4">
        <f t="shared" si="1"/>
        <v>14.4555</v>
      </c>
      <c r="G15" s="4">
        <f t="shared" si="2"/>
        <v>80.5</v>
      </c>
      <c r="H15" s="4">
        <f t="shared" si="3"/>
        <v>10.994</v>
      </c>
      <c r="M15" s="5"/>
      <c r="N15" s="6"/>
    </row>
    <row r="16">
      <c r="A16" s="3" t="s">
        <v>32</v>
      </c>
      <c r="B16" s="3">
        <v>12.57</v>
      </c>
      <c r="C16" s="3">
        <v>70.0</v>
      </c>
      <c r="D16" s="3">
        <v>-33.56</v>
      </c>
      <c r="E16" s="3">
        <v>1.15</v>
      </c>
      <c r="F16" s="4">
        <f t="shared" si="1"/>
        <v>14.4555</v>
      </c>
      <c r="G16" s="4">
        <f t="shared" si="2"/>
        <v>80.5</v>
      </c>
      <c r="H16" s="4">
        <f t="shared" si="3"/>
        <v>-38.594</v>
      </c>
      <c r="M16" s="5"/>
      <c r="N16" s="6"/>
    </row>
    <row r="17">
      <c r="A17" s="3" t="s">
        <v>33</v>
      </c>
      <c r="B17" s="3">
        <v>7.86</v>
      </c>
      <c r="C17" s="3">
        <v>116.0</v>
      </c>
      <c r="D17" s="3">
        <v>-11.27</v>
      </c>
      <c r="E17" s="3">
        <v>1.15</v>
      </c>
      <c r="F17" s="4">
        <f t="shared" si="1"/>
        <v>9.039</v>
      </c>
      <c r="G17" s="4">
        <f t="shared" si="2"/>
        <v>133.4</v>
      </c>
      <c r="H17" s="4">
        <f t="shared" si="3"/>
        <v>-12.9605</v>
      </c>
      <c r="M17" s="5"/>
      <c r="N17" s="6"/>
    </row>
    <row r="18">
      <c r="A18" s="3" t="s">
        <v>34</v>
      </c>
      <c r="B18" s="3">
        <v>20.0</v>
      </c>
      <c r="C18" s="3">
        <v>0.0</v>
      </c>
      <c r="D18" s="3">
        <v>12.0</v>
      </c>
      <c r="E18" s="3">
        <v>6.0</v>
      </c>
      <c r="F18" s="4">
        <f t="shared" si="1"/>
        <v>120</v>
      </c>
      <c r="G18" s="4">
        <f t="shared" si="2"/>
        <v>0</v>
      </c>
      <c r="H18" s="4">
        <f t="shared" si="3"/>
        <v>72</v>
      </c>
    </row>
    <row r="19">
      <c r="A19" s="3" t="s">
        <v>35</v>
      </c>
      <c r="B19" s="3">
        <v>17.5</v>
      </c>
      <c r="C19" s="3">
        <v>0.0</v>
      </c>
      <c r="D19" s="3">
        <v>-26.0</v>
      </c>
      <c r="E19" s="3">
        <v>6.0</v>
      </c>
      <c r="F19" s="4">
        <f t="shared" si="1"/>
        <v>105</v>
      </c>
      <c r="G19" s="4">
        <f t="shared" si="2"/>
        <v>0</v>
      </c>
      <c r="H19" s="4">
        <f t="shared" si="3"/>
        <v>-156</v>
      </c>
    </row>
    <row r="20">
      <c r="A20" s="3" t="s">
        <v>36</v>
      </c>
      <c r="B20" s="3">
        <v>19.8</v>
      </c>
      <c r="C20" s="3">
        <v>128.0</v>
      </c>
      <c r="D20" s="3">
        <v>-26.0</v>
      </c>
      <c r="E20" s="3">
        <v>6.0</v>
      </c>
      <c r="F20" s="4">
        <f t="shared" si="1"/>
        <v>118.8</v>
      </c>
      <c r="G20" s="4">
        <f t="shared" si="2"/>
        <v>768</v>
      </c>
      <c r="H20" s="4">
        <f t="shared" si="3"/>
        <v>-156</v>
      </c>
    </row>
    <row r="21">
      <c r="A21" s="3" t="s">
        <v>37</v>
      </c>
      <c r="B21" s="3">
        <v>17.3</v>
      </c>
      <c r="C21" s="3">
        <v>128.0</v>
      </c>
      <c r="D21" s="3">
        <v>12.0</v>
      </c>
      <c r="E21" s="3">
        <v>6.0</v>
      </c>
      <c r="F21" s="4">
        <f t="shared" si="1"/>
        <v>103.8</v>
      </c>
      <c r="G21" s="4">
        <f t="shared" si="2"/>
        <v>768</v>
      </c>
      <c r="H21" s="4">
        <f t="shared" si="3"/>
        <v>72</v>
      </c>
    </row>
    <row r="22">
      <c r="A22" s="7" t="s">
        <v>38</v>
      </c>
      <c r="B22" s="7">
        <v>38.48</v>
      </c>
      <c r="C22" s="7">
        <v>34.52</v>
      </c>
      <c r="D22" s="7">
        <v>-12.08</v>
      </c>
      <c r="E22" s="7">
        <v>40.0</v>
      </c>
      <c r="F22" s="8">
        <f t="shared" si="1"/>
        <v>1539.2</v>
      </c>
      <c r="G22" s="8">
        <f t="shared" si="2"/>
        <v>1380.8</v>
      </c>
      <c r="H22" s="8">
        <f t="shared" si="3"/>
        <v>-483.2</v>
      </c>
    </row>
    <row r="23">
      <c r="A23" s="7" t="s">
        <v>39</v>
      </c>
      <c r="B23" s="7">
        <v>38.13</v>
      </c>
      <c r="C23" s="7">
        <v>93.48</v>
      </c>
      <c r="D23" s="7">
        <v>-11.9</v>
      </c>
      <c r="E23" s="7">
        <v>40.0</v>
      </c>
      <c r="F23" s="8">
        <f t="shared" si="1"/>
        <v>1525.2</v>
      </c>
      <c r="G23" s="8">
        <f t="shared" si="2"/>
        <v>3739.2</v>
      </c>
      <c r="H23" s="8">
        <f t="shared" si="3"/>
        <v>-476</v>
      </c>
    </row>
    <row r="24">
      <c r="A24" s="7" t="s">
        <v>40</v>
      </c>
      <c r="B24" s="7">
        <v>44.98</v>
      </c>
      <c r="C24" s="7">
        <v>21.89</v>
      </c>
      <c r="D24" s="7">
        <v>11.18</v>
      </c>
      <c r="E24" s="7">
        <v>2.0</v>
      </c>
      <c r="F24" s="8">
        <f t="shared" si="1"/>
        <v>89.96</v>
      </c>
      <c r="G24" s="8">
        <f t="shared" si="2"/>
        <v>43.78</v>
      </c>
      <c r="H24" s="8">
        <f t="shared" si="3"/>
        <v>22.36</v>
      </c>
    </row>
    <row r="25">
      <c r="A25" s="7" t="s">
        <v>41</v>
      </c>
      <c r="B25" s="7">
        <v>44.93</v>
      </c>
      <c r="C25" s="7">
        <v>106.11</v>
      </c>
      <c r="D25" s="7">
        <v>11.2</v>
      </c>
      <c r="E25" s="7">
        <v>2.0</v>
      </c>
      <c r="F25" s="8">
        <f t="shared" si="1"/>
        <v>89.86</v>
      </c>
      <c r="G25" s="8">
        <f t="shared" si="2"/>
        <v>212.22</v>
      </c>
      <c r="H25" s="8">
        <f t="shared" si="3"/>
        <v>22.4</v>
      </c>
    </row>
    <row r="26">
      <c r="A26" s="7" t="s">
        <v>42</v>
      </c>
      <c r="B26" s="7">
        <v>44.98</v>
      </c>
      <c r="C26" s="7">
        <v>21.89</v>
      </c>
      <c r="D26" s="7">
        <v>-35.18</v>
      </c>
      <c r="E26" s="7">
        <v>2.0</v>
      </c>
      <c r="F26" s="8">
        <f t="shared" si="1"/>
        <v>89.96</v>
      </c>
      <c r="G26" s="8">
        <f t="shared" si="2"/>
        <v>43.78</v>
      </c>
      <c r="H26" s="8">
        <f t="shared" si="3"/>
        <v>-70.36</v>
      </c>
    </row>
    <row r="27">
      <c r="A27" s="7" t="s">
        <v>43</v>
      </c>
      <c r="B27" s="7">
        <v>44.93</v>
      </c>
      <c r="C27" s="7">
        <v>106.11</v>
      </c>
      <c r="D27" s="7">
        <v>-35.17</v>
      </c>
      <c r="E27" s="7">
        <v>2.0</v>
      </c>
      <c r="F27" s="8">
        <f t="shared" si="1"/>
        <v>89.86</v>
      </c>
      <c r="G27" s="8">
        <f t="shared" si="2"/>
        <v>212.22</v>
      </c>
      <c r="H27" s="8">
        <f t="shared" si="3"/>
        <v>-70.34</v>
      </c>
    </row>
    <row r="28">
      <c r="A28" s="7" t="s">
        <v>44</v>
      </c>
      <c r="B28" s="7">
        <v>52.87</v>
      </c>
      <c r="C28" s="7">
        <v>63.64</v>
      </c>
      <c r="D28" s="7">
        <v>-12.16</v>
      </c>
      <c r="E28" s="7">
        <v>65.0</v>
      </c>
      <c r="F28" s="8">
        <f t="shared" si="1"/>
        <v>3436.55</v>
      </c>
      <c r="G28" s="8">
        <f t="shared" si="2"/>
        <v>4136.6</v>
      </c>
      <c r="H28" s="8">
        <f t="shared" si="3"/>
        <v>-790.4</v>
      </c>
    </row>
    <row r="29">
      <c r="A29" s="7" t="s">
        <v>45</v>
      </c>
      <c r="B29" s="7">
        <v>59.8</v>
      </c>
      <c r="C29" s="7">
        <v>0.0</v>
      </c>
      <c r="D29" s="7">
        <v>0.0</v>
      </c>
      <c r="E29" s="7">
        <v>6.0</v>
      </c>
      <c r="F29" s="8">
        <f t="shared" si="1"/>
        <v>358.8</v>
      </c>
      <c r="G29" s="8">
        <f t="shared" si="2"/>
        <v>0</v>
      </c>
      <c r="H29" s="8">
        <f t="shared" si="3"/>
        <v>0</v>
      </c>
    </row>
    <row r="30">
      <c r="A30" s="7" t="s">
        <v>46</v>
      </c>
      <c r="B30" s="7">
        <v>62.0</v>
      </c>
      <c r="C30" s="7">
        <v>0.0</v>
      </c>
      <c r="D30" s="7">
        <v>-24.0</v>
      </c>
      <c r="E30" s="7">
        <v>6.0</v>
      </c>
      <c r="F30" s="8">
        <f t="shared" si="1"/>
        <v>372</v>
      </c>
      <c r="G30" s="8">
        <f t="shared" si="2"/>
        <v>0</v>
      </c>
      <c r="H30" s="8">
        <f t="shared" si="3"/>
        <v>-144</v>
      </c>
    </row>
    <row r="31">
      <c r="A31" s="7" t="s">
        <v>47</v>
      </c>
      <c r="B31" s="7">
        <v>59.75</v>
      </c>
      <c r="C31" s="7">
        <v>88.0</v>
      </c>
      <c r="D31" s="7">
        <v>-75.98</v>
      </c>
      <c r="E31" s="7">
        <v>6.0</v>
      </c>
      <c r="F31" s="8">
        <f t="shared" si="1"/>
        <v>358.5</v>
      </c>
      <c r="G31" s="8">
        <f t="shared" si="2"/>
        <v>528</v>
      </c>
      <c r="H31" s="8">
        <f t="shared" si="3"/>
        <v>-455.88</v>
      </c>
    </row>
    <row r="32">
      <c r="A32" s="7" t="s">
        <v>48</v>
      </c>
      <c r="B32" s="7">
        <v>61.95</v>
      </c>
      <c r="C32" s="7">
        <v>88.0</v>
      </c>
      <c r="D32" s="7">
        <v>52.02</v>
      </c>
      <c r="E32" s="7">
        <v>6.0</v>
      </c>
      <c r="F32" s="8">
        <f t="shared" si="1"/>
        <v>371.7</v>
      </c>
      <c r="G32" s="8">
        <f t="shared" si="2"/>
        <v>528</v>
      </c>
      <c r="H32" s="8">
        <f t="shared" si="3"/>
        <v>312.12</v>
      </c>
    </row>
    <row r="33">
      <c r="A33" s="3" t="s">
        <v>49</v>
      </c>
      <c r="B33" s="3">
        <v>85.48</v>
      </c>
      <c r="C33" s="3">
        <v>34.52</v>
      </c>
      <c r="D33" s="3">
        <v>-12.08</v>
      </c>
      <c r="E33" s="9">
        <v>40.0</v>
      </c>
      <c r="F33" s="4">
        <f t="shared" si="1"/>
        <v>3419.2</v>
      </c>
      <c r="G33" s="4">
        <f t="shared" si="2"/>
        <v>1380.8</v>
      </c>
      <c r="H33" s="4">
        <f t="shared" si="3"/>
        <v>-483.2</v>
      </c>
    </row>
    <row r="34">
      <c r="A34" s="3" t="s">
        <v>50</v>
      </c>
      <c r="B34" s="3">
        <v>85.81</v>
      </c>
      <c r="C34" s="3">
        <v>93.48</v>
      </c>
      <c r="D34" s="3">
        <v>-11.92</v>
      </c>
      <c r="E34" s="9">
        <v>40.0</v>
      </c>
      <c r="F34" s="4">
        <f t="shared" si="1"/>
        <v>3432.4</v>
      </c>
      <c r="G34" s="4">
        <f t="shared" si="2"/>
        <v>3739.2</v>
      </c>
      <c r="H34" s="4">
        <f t="shared" si="3"/>
        <v>-476.8</v>
      </c>
    </row>
    <row r="35">
      <c r="A35" s="3" t="s">
        <v>51</v>
      </c>
      <c r="B35" s="3">
        <v>92.11</v>
      </c>
      <c r="C35" s="3">
        <v>78.21</v>
      </c>
      <c r="D35" s="3">
        <v>-43.06</v>
      </c>
      <c r="E35" s="3">
        <v>2.0</v>
      </c>
      <c r="F35" s="4">
        <f t="shared" si="1"/>
        <v>184.22</v>
      </c>
      <c r="G35" s="4">
        <f t="shared" si="2"/>
        <v>156.42</v>
      </c>
      <c r="H35" s="4">
        <f t="shared" si="3"/>
        <v>-86.12</v>
      </c>
    </row>
    <row r="36">
      <c r="A36" s="3" t="s">
        <v>52</v>
      </c>
      <c r="B36" s="3">
        <v>92.11</v>
      </c>
      <c r="C36" s="3">
        <v>109.4</v>
      </c>
      <c r="D36" s="3">
        <v>-45.84</v>
      </c>
      <c r="E36" s="3">
        <v>2.0</v>
      </c>
      <c r="F36" s="4">
        <f t="shared" si="1"/>
        <v>184.22</v>
      </c>
      <c r="G36" s="4">
        <f t="shared" si="2"/>
        <v>218.8</v>
      </c>
      <c r="H36" s="4">
        <f t="shared" si="3"/>
        <v>-91.68</v>
      </c>
    </row>
    <row r="37">
      <c r="A37" s="3" t="s">
        <v>53</v>
      </c>
      <c r="B37" s="3">
        <v>92.11</v>
      </c>
      <c r="C37" s="3">
        <v>109.98</v>
      </c>
      <c r="D37" s="3">
        <v>12.06</v>
      </c>
      <c r="E37" s="3">
        <v>2.0</v>
      </c>
      <c r="F37" s="4">
        <f t="shared" si="1"/>
        <v>184.22</v>
      </c>
      <c r="G37" s="4">
        <f t="shared" si="2"/>
        <v>219.96</v>
      </c>
      <c r="H37" s="4">
        <f t="shared" si="3"/>
        <v>24.12</v>
      </c>
    </row>
    <row r="38">
      <c r="A38" s="3" t="s">
        <v>54</v>
      </c>
      <c r="B38" s="3">
        <v>92.11</v>
      </c>
      <c r="C38" s="3">
        <v>77.4</v>
      </c>
      <c r="D38" s="3">
        <v>15.6</v>
      </c>
      <c r="E38" s="3">
        <v>2.0</v>
      </c>
      <c r="F38" s="4">
        <f t="shared" si="1"/>
        <v>184.22</v>
      </c>
      <c r="G38" s="4">
        <f t="shared" si="2"/>
        <v>154.8</v>
      </c>
      <c r="H38" s="4">
        <f t="shared" si="3"/>
        <v>31.2</v>
      </c>
    </row>
    <row r="39">
      <c r="A39" s="3" t="s">
        <v>55</v>
      </c>
      <c r="B39" s="3">
        <v>105.36</v>
      </c>
      <c r="C39" s="3">
        <v>104.51</v>
      </c>
      <c r="D39" s="3">
        <v>-10.23</v>
      </c>
      <c r="E39" s="3">
        <v>47.0</v>
      </c>
      <c r="F39" s="4">
        <f t="shared" si="1"/>
        <v>4951.92</v>
      </c>
      <c r="G39" s="4">
        <f t="shared" si="2"/>
        <v>4911.97</v>
      </c>
      <c r="H39" s="4">
        <f t="shared" si="3"/>
        <v>-480.81</v>
      </c>
    </row>
    <row r="40">
      <c r="A40" s="3" t="s">
        <v>56</v>
      </c>
      <c r="B40" s="3">
        <v>90.5</v>
      </c>
      <c r="C40" s="3">
        <v>49.0</v>
      </c>
      <c r="D40" s="3">
        <v>-12.0</v>
      </c>
      <c r="E40" s="3">
        <v>2.0</v>
      </c>
      <c r="F40" s="4">
        <f t="shared" si="1"/>
        <v>181</v>
      </c>
      <c r="G40" s="4">
        <f t="shared" si="2"/>
        <v>98</v>
      </c>
      <c r="H40" s="4">
        <f t="shared" si="3"/>
        <v>-24</v>
      </c>
    </row>
    <row r="41">
      <c r="A41" s="3" t="s">
        <v>57</v>
      </c>
      <c r="B41" s="3">
        <v>92.64</v>
      </c>
      <c r="C41" s="3">
        <v>48.98</v>
      </c>
      <c r="D41" s="3">
        <v>-12.33</v>
      </c>
      <c r="E41" s="3">
        <v>3.0</v>
      </c>
      <c r="F41" s="4">
        <f t="shared" si="1"/>
        <v>277.92</v>
      </c>
      <c r="G41" s="4">
        <f t="shared" si="2"/>
        <v>146.94</v>
      </c>
      <c r="H41" s="4">
        <f t="shared" si="3"/>
        <v>-36.99</v>
      </c>
    </row>
    <row r="42">
      <c r="A42" s="3" t="s">
        <v>58</v>
      </c>
      <c r="B42" s="3">
        <v>109.0</v>
      </c>
      <c r="C42" s="3">
        <v>0.0</v>
      </c>
      <c r="D42" s="3">
        <v>12.0</v>
      </c>
      <c r="E42" s="3">
        <v>6.0</v>
      </c>
      <c r="F42" s="4">
        <f t="shared" si="1"/>
        <v>654</v>
      </c>
      <c r="G42" s="4">
        <f t="shared" si="2"/>
        <v>0</v>
      </c>
      <c r="H42" s="4">
        <f t="shared" si="3"/>
        <v>72</v>
      </c>
    </row>
    <row r="43">
      <c r="A43" s="3" t="s">
        <v>59</v>
      </c>
      <c r="B43" s="3">
        <v>106.8</v>
      </c>
      <c r="C43" s="3">
        <v>0.0</v>
      </c>
      <c r="D43" s="3">
        <v>-36.0</v>
      </c>
      <c r="E43" s="3">
        <v>6.0</v>
      </c>
      <c r="F43" s="4">
        <f t="shared" si="1"/>
        <v>640.8</v>
      </c>
      <c r="G43" s="4">
        <f t="shared" si="2"/>
        <v>0</v>
      </c>
      <c r="H43" s="4">
        <f t="shared" si="3"/>
        <v>-216</v>
      </c>
    </row>
    <row r="44">
      <c r="A44" s="3" t="s">
        <v>60</v>
      </c>
      <c r="B44" s="3">
        <v>106.8</v>
      </c>
      <c r="C44" s="3">
        <v>40.0</v>
      </c>
      <c r="D44" s="3">
        <v>52.0</v>
      </c>
      <c r="E44" s="3">
        <v>6.0</v>
      </c>
      <c r="F44" s="4">
        <f t="shared" si="1"/>
        <v>640.8</v>
      </c>
      <c r="G44" s="4">
        <f t="shared" si="2"/>
        <v>240</v>
      </c>
      <c r="H44" s="4">
        <f t="shared" si="3"/>
        <v>312</v>
      </c>
    </row>
    <row r="45">
      <c r="A45" s="3" t="s">
        <v>61</v>
      </c>
      <c r="B45" s="3">
        <v>109.0</v>
      </c>
      <c r="C45" s="3">
        <v>40.0</v>
      </c>
      <c r="D45" s="3">
        <v>-76.0</v>
      </c>
      <c r="E45" s="3">
        <v>6.0</v>
      </c>
      <c r="F45" s="4">
        <f t="shared" si="1"/>
        <v>654</v>
      </c>
      <c r="G45" s="4">
        <f t="shared" si="2"/>
        <v>240</v>
      </c>
      <c r="H45" s="4">
        <f t="shared" si="3"/>
        <v>-456</v>
      </c>
    </row>
    <row r="46">
      <c r="A46" s="3" t="s">
        <v>62</v>
      </c>
      <c r="B46" s="3">
        <v>109.05</v>
      </c>
      <c r="C46" s="3">
        <v>128.0</v>
      </c>
      <c r="D46" s="3">
        <v>-35.98</v>
      </c>
      <c r="E46" s="3">
        <v>6.0</v>
      </c>
      <c r="F46" s="4">
        <f t="shared" si="1"/>
        <v>654.3</v>
      </c>
      <c r="G46" s="4">
        <f t="shared" si="2"/>
        <v>768</v>
      </c>
      <c r="H46" s="4">
        <f t="shared" si="3"/>
        <v>-215.88</v>
      </c>
    </row>
    <row r="47">
      <c r="A47" s="3" t="s">
        <v>63</v>
      </c>
      <c r="B47" s="3">
        <v>106.85</v>
      </c>
      <c r="C47" s="3">
        <v>128.0</v>
      </c>
      <c r="D47" s="3">
        <v>12.02</v>
      </c>
      <c r="E47" s="3">
        <v>6.0</v>
      </c>
      <c r="F47" s="4">
        <f t="shared" si="1"/>
        <v>641.1</v>
      </c>
      <c r="G47" s="4">
        <f t="shared" si="2"/>
        <v>768</v>
      </c>
      <c r="H47" s="4">
        <f t="shared" si="3"/>
        <v>72.12</v>
      </c>
    </row>
    <row r="48">
      <c r="A48" s="7" t="s">
        <v>64</v>
      </c>
      <c r="B48" s="7">
        <v>132.48</v>
      </c>
      <c r="C48" s="7">
        <v>34.52</v>
      </c>
      <c r="D48" s="7">
        <v>-12.08</v>
      </c>
      <c r="E48" s="10">
        <v>40.0</v>
      </c>
      <c r="F48" s="8">
        <f t="shared" si="1"/>
        <v>5299.2</v>
      </c>
      <c r="G48" s="8">
        <f t="shared" si="2"/>
        <v>1380.8</v>
      </c>
      <c r="H48" s="8">
        <f t="shared" si="3"/>
        <v>-483.2</v>
      </c>
    </row>
    <row r="49">
      <c r="A49" s="7" t="s">
        <v>65</v>
      </c>
      <c r="B49" s="7">
        <v>132.53</v>
      </c>
      <c r="C49" s="7">
        <v>93.48</v>
      </c>
      <c r="D49" s="7">
        <v>-11.94</v>
      </c>
      <c r="E49" s="10">
        <v>40.0</v>
      </c>
      <c r="F49" s="8">
        <f t="shared" si="1"/>
        <v>5301.2</v>
      </c>
      <c r="G49" s="8">
        <f t="shared" si="2"/>
        <v>3739.2</v>
      </c>
      <c r="H49" s="8">
        <f t="shared" si="3"/>
        <v>-477.6</v>
      </c>
    </row>
    <row r="50">
      <c r="A50" s="7" t="s">
        <v>66</v>
      </c>
      <c r="B50" s="7">
        <v>139.37</v>
      </c>
      <c r="C50" s="7">
        <v>42.85</v>
      </c>
      <c r="D50" s="7">
        <v>-32.58</v>
      </c>
      <c r="E50" s="7">
        <v>2.0</v>
      </c>
      <c r="F50" s="8">
        <f t="shared" si="1"/>
        <v>278.74</v>
      </c>
      <c r="G50" s="8">
        <f t="shared" si="2"/>
        <v>85.7</v>
      </c>
      <c r="H50" s="8">
        <f t="shared" si="3"/>
        <v>-65.16</v>
      </c>
    </row>
    <row r="51">
      <c r="A51" s="7" t="s">
        <v>67</v>
      </c>
      <c r="B51" s="7">
        <v>139.37</v>
      </c>
      <c r="C51" s="7">
        <v>82.48</v>
      </c>
      <c r="D51" s="7">
        <v>-33.9</v>
      </c>
      <c r="E51" s="7">
        <v>2.0</v>
      </c>
      <c r="F51" s="8">
        <f t="shared" si="1"/>
        <v>278.74</v>
      </c>
      <c r="G51" s="8">
        <f t="shared" si="2"/>
        <v>164.96</v>
      </c>
      <c r="H51" s="8">
        <f t="shared" si="3"/>
        <v>-67.8</v>
      </c>
    </row>
    <row r="52">
      <c r="A52" s="7" t="s">
        <v>68</v>
      </c>
      <c r="B52" s="7">
        <v>139.37</v>
      </c>
      <c r="C52" s="7">
        <v>81.94</v>
      </c>
      <c r="D52" s="7">
        <v>9.82</v>
      </c>
      <c r="E52" s="7">
        <v>2.0</v>
      </c>
      <c r="F52" s="8">
        <f t="shared" si="1"/>
        <v>278.74</v>
      </c>
      <c r="G52" s="8">
        <f t="shared" si="2"/>
        <v>163.88</v>
      </c>
      <c r="H52" s="8">
        <f t="shared" si="3"/>
        <v>19.64</v>
      </c>
    </row>
    <row r="53">
      <c r="A53" s="7" t="s">
        <v>69</v>
      </c>
      <c r="B53" s="7">
        <v>139.37</v>
      </c>
      <c r="C53" s="7">
        <v>43.53</v>
      </c>
      <c r="D53" s="7">
        <v>8.01</v>
      </c>
      <c r="E53" s="7">
        <v>2.0</v>
      </c>
      <c r="F53" s="8">
        <f t="shared" si="1"/>
        <v>278.74</v>
      </c>
      <c r="G53" s="8">
        <f t="shared" si="2"/>
        <v>87.06</v>
      </c>
      <c r="H53" s="8">
        <f t="shared" si="3"/>
        <v>16.02</v>
      </c>
    </row>
    <row r="54">
      <c r="A54" s="7" t="s">
        <v>70</v>
      </c>
      <c r="B54" s="7">
        <v>168.3</v>
      </c>
      <c r="C54" s="7">
        <v>52.0</v>
      </c>
      <c r="D54" s="7">
        <v>-12.0</v>
      </c>
      <c r="E54" s="10">
        <v>129.0</v>
      </c>
      <c r="F54" s="8">
        <f t="shared" si="1"/>
        <v>21710.7</v>
      </c>
      <c r="G54" s="8">
        <f t="shared" si="2"/>
        <v>6708</v>
      </c>
      <c r="H54" s="8">
        <f t="shared" si="3"/>
        <v>-1548</v>
      </c>
    </row>
    <row r="55">
      <c r="D55" s="2" t="s">
        <v>71</v>
      </c>
      <c r="E55" s="11">
        <f t="shared" ref="E55:H55" si="4">SUM(E2:E54)</f>
        <v>1049.32</v>
      </c>
      <c r="F55" s="11">
        <f t="shared" si="4"/>
        <v>65877.4038</v>
      </c>
      <c r="G55" s="11">
        <f t="shared" si="4"/>
        <v>61745.979</v>
      </c>
      <c r="H55" s="11">
        <f t="shared" si="4"/>
        <v>-12496.4405</v>
      </c>
    </row>
    <row r="56">
      <c r="D56" s="2" t="s">
        <v>72</v>
      </c>
      <c r="F56" s="11">
        <f>F55/E55</f>
        <v>62.78104277</v>
      </c>
      <c r="G56" s="11">
        <f>G55/E55</f>
        <v>58.84380265</v>
      </c>
      <c r="H56" s="11">
        <f>H55/E55</f>
        <v>-11.90908445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9" max="9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K1" s="2" t="s">
        <v>9</v>
      </c>
    </row>
    <row r="2">
      <c r="A2" s="3" t="s">
        <v>10</v>
      </c>
      <c r="B2" s="3">
        <v>1.18</v>
      </c>
      <c r="C2" s="3">
        <v>34.52</v>
      </c>
      <c r="D2" s="3">
        <v>-12.08</v>
      </c>
      <c r="E2" s="3">
        <v>40.0</v>
      </c>
      <c r="F2" s="4">
        <f t="shared" ref="F2:F91" si="1">B2*E2</f>
        <v>47.2</v>
      </c>
      <c r="G2" s="4">
        <f t="shared" ref="G2:G91" si="2">C2*E2</f>
        <v>1380.8</v>
      </c>
      <c r="H2" s="4">
        <f t="shared" ref="H2:H91" si="3">D2*E2</f>
        <v>-483.2</v>
      </c>
      <c r="J2" s="2" t="s">
        <v>11</v>
      </c>
      <c r="K2" s="2" t="s">
        <v>12</v>
      </c>
      <c r="M2" s="5"/>
      <c r="N2" s="6"/>
    </row>
    <row r="3">
      <c r="A3" s="3" t="s">
        <v>13</v>
      </c>
      <c r="B3" s="3">
        <v>0.98</v>
      </c>
      <c r="C3" s="3">
        <v>93.48</v>
      </c>
      <c r="D3" s="3">
        <v>-11.92</v>
      </c>
      <c r="E3" s="3">
        <v>40.0</v>
      </c>
      <c r="F3" s="4">
        <f t="shared" si="1"/>
        <v>39.2</v>
      </c>
      <c r="G3" s="4">
        <f t="shared" si="2"/>
        <v>3739.2</v>
      </c>
      <c r="H3" s="4">
        <f t="shared" si="3"/>
        <v>-476.8</v>
      </c>
      <c r="J3" s="2" t="s">
        <v>14</v>
      </c>
      <c r="K3" s="2" t="s">
        <v>15</v>
      </c>
      <c r="M3" s="5"/>
      <c r="N3" s="6"/>
    </row>
    <row r="4">
      <c r="A4" s="3" t="s">
        <v>16</v>
      </c>
      <c r="B4" s="3">
        <v>18.55</v>
      </c>
      <c r="C4" s="3">
        <v>43.75</v>
      </c>
      <c r="D4" s="3">
        <v>40.79</v>
      </c>
      <c r="E4" s="3">
        <v>55.0</v>
      </c>
      <c r="F4" s="4">
        <f t="shared" si="1"/>
        <v>1020.25</v>
      </c>
      <c r="G4" s="4">
        <f t="shared" si="2"/>
        <v>2406.25</v>
      </c>
      <c r="H4" s="4">
        <f t="shared" si="3"/>
        <v>2243.45</v>
      </c>
      <c r="J4" s="2" t="s">
        <v>17</v>
      </c>
      <c r="K4" s="2" t="s">
        <v>18</v>
      </c>
      <c r="M4" s="5"/>
      <c r="N4" s="6"/>
    </row>
    <row r="5">
      <c r="A5" s="3" t="s">
        <v>19</v>
      </c>
      <c r="B5" s="3">
        <v>18.75</v>
      </c>
      <c r="C5" s="3">
        <v>43.75</v>
      </c>
      <c r="D5" s="3">
        <v>-64.79</v>
      </c>
      <c r="E5" s="3">
        <v>55.0</v>
      </c>
      <c r="F5" s="4">
        <f t="shared" si="1"/>
        <v>1031.25</v>
      </c>
      <c r="G5" s="4">
        <f t="shared" si="2"/>
        <v>2406.25</v>
      </c>
      <c r="H5" s="4">
        <f t="shared" si="3"/>
        <v>-3563.45</v>
      </c>
      <c r="J5" s="2" t="s">
        <v>20</v>
      </c>
      <c r="K5" s="2" t="s">
        <v>21</v>
      </c>
      <c r="M5" s="5"/>
      <c r="N5" s="6"/>
    </row>
    <row r="6">
      <c r="A6" s="3" t="s">
        <v>22</v>
      </c>
      <c r="B6" s="3">
        <v>18.55</v>
      </c>
      <c r="C6" s="3">
        <v>32.0</v>
      </c>
      <c r="D6" s="3">
        <v>66.3</v>
      </c>
      <c r="E6" s="3">
        <v>27.0</v>
      </c>
      <c r="F6" s="4">
        <f t="shared" si="1"/>
        <v>500.85</v>
      </c>
      <c r="G6" s="4">
        <f t="shared" si="2"/>
        <v>864</v>
      </c>
      <c r="H6" s="4">
        <f t="shared" si="3"/>
        <v>1790.1</v>
      </c>
      <c r="M6" s="5"/>
      <c r="N6" s="6"/>
    </row>
    <row r="7">
      <c r="A7" s="3" t="s">
        <v>23</v>
      </c>
      <c r="B7" s="3">
        <v>18.75</v>
      </c>
      <c r="C7" s="3">
        <v>32.0</v>
      </c>
      <c r="D7" s="3">
        <v>-90.3</v>
      </c>
      <c r="E7" s="3">
        <v>27.0</v>
      </c>
      <c r="F7" s="4">
        <f t="shared" si="1"/>
        <v>506.25</v>
      </c>
      <c r="G7" s="4">
        <f t="shared" si="2"/>
        <v>864</v>
      </c>
      <c r="H7" s="4">
        <f t="shared" si="3"/>
        <v>-2438.1</v>
      </c>
      <c r="M7" s="5"/>
      <c r="N7" s="6"/>
    </row>
    <row r="8">
      <c r="A8" s="3" t="s">
        <v>24</v>
      </c>
      <c r="B8" s="3">
        <v>18.55</v>
      </c>
      <c r="C8" s="3">
        <v>32.0</v>
      </c>
      <c r="D8" s="3">
        <v>67.45</v>
      </c>
      <c r="E8" s="3">
        <v>30.0</v>
      </c>
      <c r="F8" s="4">
        <f t="shared" si="1"/>
        <v>556.5</v>
      </c>
      <c r="G8" s="4">
        <f t="shared" si="2"/>
        <v>960</v>
      </c>
      <c r="H8" s="4">
        <f t="shared" si="3"/>
        <v>2023.5</v>
      </c>
      <c r="M8" s="5"/>
      <c r="N8" s="6"/>
    </row>
    <row r="9">
      <c r="A9" s="3" t="s">
        <v>25</v>
      </c>
      <c r="B9" s="3">
        <v>18.75</v>
      </c>
      <c r="C9" s="3">
        <v>32.0</v>
      </c>
      <c r="D9" s="3">
        <v>-91.45</v>
      </c>
      <c r="E9" s="3">
        <v>30.0</v>
      </c>
      <c r="F9" s="4">
        <f t="shared" si="1"/>
        <v>562.5</v>
      </c>
      <c r="G9" s="4">
        <f t="shared" si="2"/>
        <v>960</v>
      </c>
      <c r="H9" s="4">
        <f t="shared" si="3"/>
        <v>-2743.5</v>
      </c>
      <c r="M9" s="5"/>
      <c r="N9" s="6"/>
    </row>
    <row r="10">
      <c r="A10" s="3" t="s">
        <v>26</v>
      </c>
      <c r="B10" s="3">
        <v>18.05</v>
      </c>
      <c r="C10" s="3">
        <v>67.66</v>
      </c>
      <c r="D10" s="3">
        <v>-12.5</v>
      </c>
      <c r="E10" s="3">
        <v>140.0</v>
      </c>
      <c r="F10" s="4">
        <f t="shared" si="1"/>
        <v>2527</v>
      </c>
      <c r="G10" s="4">
        <f t="shared" si="2"/>
        <v>9472.4</v>
      </c>
      <c r="H10" s="4">
        <f t="shared" si="3"/>
        <v>-1750</v>
      </c>
      <c r="M10" s="5"/>
      <c r="N10" s="6"/>
    </row>
    <row r="11">
      <c r="A11" s="3" t="s">
        <v>27</v>
      </c>
      <c r="B11" s="3">
        <v>-10.06</v>
      </c>
      <c r="C11" s="3">
        <v>113.0</v>
      </c>
      <c r="D11" s="3">
        <v>-12.0</v>
      </c>
      <c r="E11" s="3">
        <v>3.57</v>
      </c>
      <c r="F11" s="4">
        <f t="shared" si="1"/>
        <v>-35.9142</v>
      </c>
      <c r="G11" s="4">
        <f t="shared" si="2"/>
        <v>403.41</v>
      </c>
      <c r="H11" s="4">
        <f t="shared" si="3"/>
        <v>-42.84</v>
      </c>
      <c r="M11" s="5"/>
      <c r="N11" s="6"/>
    </row>
    <row r="12">
      <c r="A12" s="3" t="s">
        <v>28</v>
      </c>
      <c r="B12" s="3">
        <v>-6.87</v>
      </c>
      <c r="C12" s="3">
        <v>113.0</v>
      </c>
      <c r="D12" s="3">
        <v>-12.0</v>
      </c>
      <c r="E12" s="3">
        <v>2.0</v>
      </c>
      <c r="F12" s="4">
        <f t="shared" si="1"/>
        <v>-13.74</v>
      </c>
      <c r="G12" s="4">
        <f t="shared" si="2"/>
        <v>226</v>
      </c>
      <c r="H12" s="4">
        <f t="shared" si="3"/>
        <v>-24</v>
      </c>
      <c r="M12" s="5"/>
      <c r="N12" s="6"/>
    </row>
    <row r="13">
      <c r="A13" s="3" t="s">
        <v>29</v>
      </c>
      <c r="B13" s="3">
        <v>8.06</v>
      </c>
      <c r="C13" s="3">
        <v>15.73</v>
      </c>
      <c r="D13" s="3">
        <v>-3.0</v>
      </c>
      <c r="E13" s="3">
        <v>1.15</v>
      </c>
      <c r="F13" s="4">
        <f t="shared" si="1"/>
        <v>9.269</v>
      </c>
      <c r="G13" s="4">
        <f t="shared" si="2"/>
        <v>18.0895</v>
      </c>
      <c r="H13" s="4">
        <f t="shared" si="3"/>
        <v>-3.45</v>
      </c>
      <c r="M13" s="5"/>
      <c r="N13" s="6"/>
    </row>
    <row r="14">
      <c r="A14" s="3" t="s">
        <v>30</v>
      </c>
      <c r="B14" s="3">
        <v>8.06</v>
      </c>
      <c r="C14" s="3">
        <v>15.73</v>
      </c>
      <c r="D14" s="3">
        <v>-21.0</v>
      </c>
      <c r="E14" s="3">
        <v>1.15</v>
      </c>
      <c r="F14" s="4">
        <f t="shared" si="1"/>
        <v>9.269</v>
      </c>
      <c r="G14" s="4">
        <f t="shared" si="2"/>
        <v>18.0895</v>
      </c>
      <c r="H14" s="4">
        <f t="shared" si="3"/>
        <v>-24.15</v>
      </c>
      <c r="M14" s="5"/>
      <c r="N14" s="6"/>
    </row>
    <row r="15">
      <c r="A15" s="3" t="s">
        <v>31</v>
      </c>
      <c r="B15" s="3">
        <v>12.57</v>
      </c>
      <c r="C15" s="3">
        <v>70.0</v>
      </c>
      <c r="D15" s="3">
        <v>9.56</v>
      </c>
      <c r="E15" s="3">
        <v>1.15</v>
      </c>
      <c r="F15" s="4">
        <f t="shared" si="1"/>
        <v>14.4555</v>
      </c>
      <c r="G15" s="4">
        <f t="shared" si="2"/>
        <v>80.5</v>
      </c>
      <c r="H15" s="4">
        <f t="shared" si="3"/>
        <v>10.994</v>
      </c>
      <c r="M15" s="5"/>
      <c r="N15" s="6"/>
    </row>
    <row r="16">
      <c r="A16" s="3" t="s">
        <v>32</v>
      </c>
      <c r="B16" s="3">
        <v>12.57</v>
      </c>
      <c r="C16" s="3">
        <v>70.0</v>
      </c>
      <c r="D16" s="3">
        <v>-33.56</v>
      </c>
      <c r="E16" s="3">
        <v>1.15</v>
      </c>
      <c r="F16" s="4">
        <f t="shared" si="1"/>
        <v>14.4555</v>
      </c>
      <c r="G16" s="4">
        <f t="shared" si="2"/>
        <v>80.5</v>
      </c>
      <c r="H16" s="4">
        <f t="shared" si="3"/>
        <v>-38.594</v>
      </c>
      <c r="M16" s="5"/>
      <c r="N16" s="6"/>
    </row>
    <row r="17">
      <c r="A17" s="3" t="s">
        <v>33</v>
      </c>
      <c r="B17" s="3">
        <v>7.86</v>
      </c>
      <c r="C17" s="3">
        <v>116.0</v>
      </c>
      <c r="D17" s="3">
        <v>-11.27</v>
      </c>
      <c r="E17" s="3">
        <v>1.15</v>
      </c>
      <c r="F17" s="4">
        <f t="shared" si="1"/>
        <v>9.039</v>
      </c>
      <c r="G17" s="4">
        <f t="shared" si="2"/>
        <v>133.4</v>
      </c>
      <c r="H17" s="4">
        <f t="shared" si="3"/>
        <v>-12.9605</v>
      </c>
      <c r="M17" s="5"/>
      <c r="N17" s="6"/>
    </row>
    <row r="18">
      <c r="A18" s="3" t="s">
        <v>34</v>
      </c>
      <c r="B18" s="3">
        <v>20.0</v>
      </c>
      <c r="C18" s="3">
        <v>0.0</v>
      </c>
      <c r="D18" s="3">
        <v>12.0</v>
      </c>
      <c r="E18" s="3">
        <v>6.0</v>
      </c>
      <c r="F18" s="4">
        <f t="shared" si="1"/>
        <v>120</v>
      </c>
      <c r="G18" s="4">
        <f t="shared" si="2"/>
        <v>0</v>
      </c>
      <c r="H18" s="4">
        <f t="shared" si="3"/>
        <v>72</v>
      </c>
    </row>
    <row r="19">
      <c r="A19" s="3" t="s">
        <v>35</v>
      </c>
      <c r="B19" s="3">
        <v>17.5</v>
      </c>
      <c r="C19" s="3">
        <v>0.0</v>
      </c>
      <c r="D19" s="3">
        <v>-26.0</v>
      </c>
      <c r="E19" s="3">
        <v>6.0</v>
      </c>
      <c r="F19" s="4">
        <f t="shared" si="1"/>
        <v>105</v>
      </c>
      <c r="G19" s="4">
        <f t="shared" si="2"/>
        <v>0</v>
      </c>
      <c r="H19" s="4">
        <f t="shared" si="3"/>
        <v>-156</v>
      </c>
    </row>
    <row r="20">
      <c r="A20" s="3" t="s">
        <v>36</v>
      </c>
      <c r="B20" s="3">
        <v>19.8</v>
      </c>
      <c r="C20" s="3">
        <v>128.0</v>
      </c>
      <c r="D20" s="3">
        <v>-26.0</v>
      </c>
      <c r="E20" s="3">
        <v>6.0</v>
      </c>
      <c r="F20" s="4">
        <f t="shared" si="1"/>
        <v>118.8</v>
      </c>
      <c r="G20" s="4">
        <f t="shared" si="2"/>
        <v>768</v>
      </c>
      <c r="H20" s="4">
        <f t="shared" si="3"/>
        <v>-156</v>
      </c>
    </row>
    <row r="21">
      <c r="A21" s="3" t="s">
        <v>37</v>
      </c>
      <c r="B21" s="3">
        <v>17.3</v>
      </c>
      <c r="C21" s="3">
        <v>128.0</v>
      </c>
      <c r="D21" s="3">
        <v>12.0</v>
      </c>
      <c r="E21" s="3">
        <v>6.0</v>
      </c>
      <c r="F21" s="4">
        <f t="shared" si="1"/>
        <v>103.8</v>
      </c>
      <c r="G21" s="4">
        <f t="shared" si="2"/>
        <v>768</v>
      </c>
      <c r="H21" s="4">
        <f t="shared" si="3"/>
        <v>72</v>
      </c>
    </row>
    <row r="22">
      <c r="A22" s="7" t="s">
        <v>38</v>
      </c>
      <c r="B22" s="7">
        <v>38.48</v>
      </c>
      <c r="C22" s="7">
        <v>34.52</v>
      </c>
      <c r="D22" s="7">
        <v>-12.08</v>
      </c>
      <c r="E22" s="7">
        <v>40.0</v>
      </c>
      <c r="F22" s="8">
        <f t="shared" si="1"/>
        <v>1539.2</v>
      </c>
      <c r="G22" s="8">
        <f t="shared" si="2"/>
        <v>1380.8</v>
      </c>
      <c r="H22" s="8">
        <f t="shared" si="3"/>
        <v>-483.2</v>
      </c>
    </row>
    <row r="23">
      <c r="A23" s="7" t="s">
        <v>39</v>
      </c>
      <c r="B23" s="7">
        <v>38.13</v>
      </c>
      <c r="C23" s="7">
        <v>93.48</v>
      </c>
      <c r="D23" s="7">
        <v>-11.9</v>
      </c>
      <c r="E23" s="7">
        <v>40.0</v>
      </c>
      <c r="F23" s="8">
        <f t="shared" si="1"/>
        <v>1525.2</v>
      </c>
      <c r="G23" s="8">
        <f t="shared" si="2"/>
        <v>3739.2</v>
      </c>
      <c r="H23" s="8">
        <f t="shared" si="3"/>
        <v>-476</v>
      </c>
    </row>
    <row r="24">
      <c r="A24" s="7" t="s">
        <v>40</v>
      </c>
      <c r="B24" s="7">
        <v>44.98</v>
      </c>
      <c r="C24" s="7">
        <v>21.89</v>
      </c>
      <c r="D24" s="7">
        <v>11.18</v>
      </c>
      <c r="E24" s="7">
        <v>2.0</v>
      </c>
      <c r="F24" s="8">
        <f t="shared" si="1"/>
        <v>89.96</v>
      </c>
      <c r="G24" s="8">
        <f t="shared" si="2"/>
        <v>43.78</v>
      </c>
      <c r="H24" s="8">
        <f t="shared" si="3"/>
        <v>22.36</v>
      </c>
    </row>
    <row r="25">
      <c r="A25" s="7" t="s">
        <v>41</v>
      </c>
      <c r="B25" s="7">
        <v>44.93</v>
      </c>
      <c r="C25" s="7">
        <v>106.11</v>
      </c>
      <c r="D25" s="7">
        <v>11.2</v>
      </c>
      <c r="E25" s="7">
        <v>2.0</v>
      </c>
      <c r="F25" s="8">
        <f t="shared" si="1"/>
        <v>89.86</v>
      </c>
      <c r="G25" s="8">
        <f t="shared" si="2"/>
        <v>212.22</v>
      </c>
      <c r="H25" s="8">
        <f t="shared" si="3"/>
        <v>22.4</v>
      </c>
    </row>
    <row r="26">
      <c r="A26" s="7" t="s">
        <v>42</v>
      </c>
      <c r="B26" s="7">
        <v>44.98</v>
      </c>
      <c r="C26" s="7">
        <v>21.89</v>
      </c>
      <c r="D26" s="7">
        <v>-35.18</v>
      </c>
      <c r="E26" s="7">
        <v>2.0</v>
      </c>
      <c r="F26" s="8">
        <f t="shared" si="1"/>
        <v>89.96</v>
      </c>
      <c r="G26" s="8">
        <f t="shared" si="2"/>
        <v>43.78</v>
      </c>
      <c r="H26" s="8">
        <f t="shared" si="3"/>
        <v>-70.36</v>
      </c>
    </row>
    <row r="27">
      <c r="A27" s="7" t="s">
        <v>43</v>
      </c>
      <c r="B27" s="7">
        <v>44.93</v>
      </c>
      <c r="C27" s="7">
        <v>106.11</v>
      </c>
      <c r="D27" s="7">
        <v>-35.17</v>
      </c>
      <c r="E27" s="7">
        <v>2.0</v>
      </c>
      <c r="F27" s="8">
        <f t="shared" si="1"/>
        <v>89.86</v>
      </c>
      <c r="G27" s="8">
        <f t="shared" si="2"/>
        <v>212.22</v>
      </c>
      <c r="H27" s="8">
        <f t="shared" si="3"/>
        <v>-70.34</v>
      </c>
    </row>
    <row r="28">
      <c r="A28" s="7" t="s">
        <v>44</v>
      </c>
      <c r="B28" s="7">
        <v>52.87</v>
      </c>
      <c r="C28" s="7">
        <v>63.64</v>
      </c>
      <c r="D28" s="7">
        <v>-12.16</v>
      </c>
      <c r="E28" s="7">
        <v>65.0</v>
      </c>
      <c r="F28" s="8">
        <f t="shared" si="1"/>
        <v>3436.55</v>
      </c>
      <c r="G28" s="8">
        <f t="shared" si="2"/>
        <v>4136.6</v>
      </c>
      <c r="H28" s="8">
        <f t="shared" si="3"/>
        <v>-790.4</v>
      </c>
    </row>
    <row r="29">
      <c r="A29" s="7" t="s">
        <v>45</v>
      </c>
      <c r="B29" s="7">
        <v>59.8</v>
      </c>
      <c r="C29" s="7">
        <v>0.0</v>
      </c>
      <c r="D29" s="7">
        <v>0.0</v>
      </c>
      <c r="E29" s="7">
        <v>6.0</v>
      </c>
      <c r="F29" s="8">
        <f t="shared" si="1"/>
        <v>358.8</v>
      </c>
      <c r="G29" s="8">
        <f t="shared" si="2"/>
        <v>0</v>
      </c>
      <c r="H29" s="8">
        <f t="shared" si="3"/>
        <v>0</v>
      </c>
    </row>
    <row r="30">
      <c r="A30" s="7" t="s">
        <v>46</v>
      </c>
      <c r="B30" s="7">
        <v>62.0</v>
      </c>
      <c r="C30" s="7">
        <v>0.0</v>
      </c>
      <c r="D30" s="7">
        <v>-24.0</v>
      </c>
      <c r="E30" s="7">
        <v>6.0</v>
      </c>
      <c r="F30" s="8">
        <f t="shared" si="1"/>
        <v>372</v>
      </c>
      <c r="G30" s="8">
        <f t="shared" si="2"/>
        <v>0</v>
      </c>
      <c r="H30" s="8">
        <f t="shared" si="3"/>
        <v>-144</v>
      </c>
    </row>
    <row r="31">
      <c r="A31" s="7" t="s">
        <v>47</v>
      </c>
      <c r="B31" s="7">
        <v>59.75</v>
      </c>
      <c r="C31" s="7">
        <v>88.0</v>
      </c>
      <c r="D31" s="7">
        <v>-75.98</v>
      </c>
      <c r="E31" s="7">
        <v>6.0</v>
      </c>
      <c r="F31" s="8">
        <f t="shared" si="1"/>
        <v>358.5</v>
      </c>
      <c r="G31" s="8">
        <f t="shared" si="2"/>
        <v>528</v>
      </c>
      <c r="H31" s="8">
        <f t="shared" si="3"/>
        <v>-455.88</v>
      </c>
    </row>
    <row r="32">
      <c r="A32" s="7" t="s">
        <v>48</v>
      </c>
      <c r="B32" s="7">
        <v>61.95</v>
      </c>
      <c r="C32" s="7">
        <v>88.0</v>
      </c>
      <c r="D32" s="7">
        <v>52.02</v>
      </c>
      <c r="E32" s="7">
        <v>6.0</v>
      </c>
      <c r="F32" s="8">
        <f t="shared" si="1"/>
        <v>371.7</v>
      </c>
      <c r="G32" s="8">
        <f t="shared" si="2"/>
        <v>528</v>
      </c>
      <c r="H32" s="8">
        <f t="shared" si="3"/>
        <v>312.12</v>
      </c>
    </row>
    <row r="33">
      <c r="A33" s="3" t="s">
        <v>49</v>
      </c>
      <c r="B33" s="3">
        <v>85.48</v>
      </c>
      <c r="C33" s="3">
        <v>34.52</v>
      </c>
      <c r="D33" s="3">
        <v>-12.08</v>
      </c>
      <c r="E33" s="9">
        <v>40.0</v>
      </c>
      <c r="F33" s="4">
        <f t="shared" si="1"/>
        <v>3419.2</v>
      </c>
      <c r="G33" s="4">
        <f t="shared" si="2"/>
        <v>1380.8</v>
      </c>
      <c r="H33" s="4">
        <f t="shared" si="3"/>
        <v>-483.2</v>
      </c>
    </row>
    <row r="34">
      <c r="A34" s="3" t="s">
        <v>50</v>
      </c>
      <c r="B34" s="3">
        <v>85.81</v>
      </c>
      <c r="C34" s="3">
        <v>93.48</v>
      </c>
      <c r="D34" s="3">
        <v>-11.92</v>
      </c>
      <c r="E34" s="9">
        <v>40.0</v>
      </c>
      <c r="F34" s="4">
        <f t="shared" si="1"/>
        <v>3432.4</v>
      </c>
      <c r="G34" s="4">
        <f t="shared" si="2"/>
        <v>3739.2</v>
      </c>
      <c r="H34" s="4">
        <f t="shared" si="3"/>
        <v>-476.8</v>
      </c>
    </row>
    <row r="35">
      <c r="A35" s="3" t="s">
        <v>51</v>
      </c>
      <c r="B35" s="3">
        <v>92.11</v>
      </c>
      <c r="C35" s="3">
        <v>78.21</v>
      </c>
      <c r="D35" s="3">
        <v>-43.06</v>
      </c>
      <c r="E35" s="3">
        <v>2.0</v>
      </c>
      <c r="F35" s="4">
        <f t="shared" si="1"/>
        <v>184.22</v>
      </c>
      <c r="G35" s="4">
        <f t="shared" si="2"/>
        <v>156.42</v>
      </c>
      <c r="H35" s="4">
        <f t="shared" si="3"/>
        <v>-86.12</v>
      </c>
    </row>
    <row r="36">
      <c r="A36" s="3" t="s">
        <v>52</v>
      </c>
      <c r="B36" s="3">
        <v>92.11</v>
      </c>
      <c r="C36" s="3">
        <v>109.4</v>
      </c>
      <c r="D36" s="3">
        <v>-45.84</v>
      </c>
      <c r="E36" s="3">
        <v>2.0</v>
      </c>
      <c r="F36" s="4">
        <f t="shared" si="1"/>
        <v>184.22</v>
      </c>
      <c r="G36" s="4">
        <f t="shared" si="2"/>
        <v>218.8</v>
      </c>
      <c r="H36" s="4">
        <f t="shared" si="3"/>
        <v>-91.68</v>
      </c>
    </row>
    <row r="37">
      <c r="A37" s="3" t="s">
        <v>53</v>
      </c>
      <c r="B37" s="3">
        <v>92.11</v>
      </c>
      <c r="C37" s="3">
        <v>109.98</v>
      </c>
      <c r="D37" s="3">
        <v>12.06</v>
      </c>
      <c r="E37" s="3">
        <v>2.0</v>
      </c>
      <c r="F37" s="4">
        <f t="shared" si="1"/>
        <v>184.22</v>
      </c>
      <c r="G37" s="4">
        <f t="shared" si="2"/>
        <v>219.96</v>
      </c>
      <c r="H37" s="4">
        <f t="shared" si="3"/>
        <v>24.12</v>
      </c>
    </row>
    <row r="38">
      <c r="A38" s="3" t="s">
        <v>54</v>
      </c>
      <c r="B38" s="3">
        <v>92.11</v>
      </c>
      <c r="C38" s="3">
        <v>77.4</v>
      </c>
      <c r="D38" s="3">
        <v>15.6</v>
      </c>
      <c r="E38" s="3">
        <v>2.0</v>
      </c>
      <c r="F38" s="4">
        <f t="shared" si="1"/>
        <v>184.22</v>
      </c>
      <c r="G38" s="4">
        <f t="shared" si="2"/>
        <v>154.8</v>
      </c>
      <c r="H38" s="4">
        <f t="shared" si="3"/>
        <v>31.2</v>
      </c>
    </row>
    <row r="39">
      <c r="A39" s="3" t="s">
        <v>55</v>
      </c>
      <c r="B39" s="3">
        <v>105.36</v>
      </c>
      <c r="C39" s="3">
        <v>104.51</v>
      </c>
      <c r="D39" s="3">
        <v>-10.23</v>
      </c>
      <c r="E39" s="3">
        <v>47.0</v>
      </c>
      <c r="F39" s="4">
        <f t="shared" si="1"/>
        <v>4951.92</v>
      </c>
      <c r="G39" s="4">
        <f t="shared" si="2"/>
        <v>4911.97</v>
      </c>
      <c r="H39" s="4">
        <f t="shared" si="3"/>
        <v>-480.81</v>
      </c>
    </row>
    <row r="40">
      <c r="A40" s="3" t="s">
        <v>56</v>
      </c>
      <c r="B40" s="3">
        <v>90.5</v>
      </c>
      <c r="C40" s="3">
        <v>49.0</v>
      </c>
      <c r="D40" s="3">
        <v>-12.0</v>
      </c>
      <c r="E40" s="3">
        <v>2.0</v>
      </c>
      <c r="F40" s="4">
        <f t="shared" si="1"/>
        <v>181</v>
      </c>
      <c r="G40" s="4">
        <f t="shared" si="2"/>
        <v>98</v>
      </c>
      <c r="H40" s="4">
        <f t="shared" si="3"/>
        <v>-24</v>
      </c>
    </row>
    <row r="41">
      <c r="A41" s="3" t="s">
        <v>57</v>
      </c>
      <c r="B41" s="3">
        <v>92.64</v>
      </c>
      <c r="C41" s="3">
        <v>48.98</v>
      </c>
      <c r="D41" s="3">
        <v>-12.33</v>
      </c>
      <c r="E41" s="3">
        <v>3.0</v>
      </c>
      <c r="F41" s="4">
        <f t="shared" si="1"/>
        <v>277.92</v>
      </c>
      <c r="G41" s="4">
        <f t="shared" si="2"/>
        <v>146.94</v>
      </c>
      <c r="H41" s="4">
        <f t="shared" si="3"/>
        <v>-36.99</v>
      </c>
    </row>
    <row r="42">
      <c r="A42" s="3" t="s">
        <v>58</v>
      </c>
      <c r="B42" s="3">
        <v>109.0</v>
      </c>
      <c r="C42" s="3">
        <v>0.0</v>
      </c>
      <c r="D42" s="3">
        <v>12.0</v>
      </c>
      <c r="E42" s="3">
        <v>6.0</v>
      </c>
      <c r="F42" s="4">
        <f t="shared" si="1"/>
        <v>654</v>
      </c>
      <c r="G42" s="4">
        <f t="shared" si="2"/>
        <v>0</v>
      </c>
      <c r="H42" s="4">
        <f t="shared" si="3"/>
        <v>72</v>
      </c>
    </row>
    <row r="43">
      <c r="A43" s="3" t="s">
        <v>59</v>
      </c>
      <c r="B43" s="3">
        <v>106.8</v>
      </c>
      <c r="C43" s="3">
        <v>0.0</v>
      </c>
      <c r="D43" s="3">
        <v>-36.0</v>
      </c>
      <c r="E43" s="3">
        <v>6.0</v>
      </c>
      <c r="F43" s="4">
        <f t="shared" si="1"/>
        <v>640.8</v>
      </c>
      <c r="G43" s="4">
        <f t="shared" si="2"/>
        <v>0</v>
      </c>
      <c r="H43" s="4">
        <f t="shared" si="3"/>
        <v>-216</v>
      </c>
    </row>
    <row r="44">
      <c r="A44" s="3" t="s">
        <v>60</v>
      </c>
      <c r="B44" s="3">
        <v>106.8</v>
      </c>
      <c r="C44" s="3">
        <v>40.0</v>
      </c>
      <c r="D44" s="3">
        <v>52.0</v>
      </c>
      <c r="E44" s="3">
        <v>6.0</v>
      </c>
      <c r="F44" s="4">
        <f t="shared" si="1"/>
        <v>640.8</v>
      </c>
      <c r="G44" s="4">
        <f t="shared" si="2"/>
        <v>240</v>
      </c>
      <c r="H44" s="4">
        <f t="shared" si="3"/>
        <v>312</v>
      </c>
    </row>
    <row r="45">
      <c r="A45" s="3" t="s">
        <v>61</v>
      </c>
      <c r="B45" s="3">
        <v>109.0</v>
      </c>
      <c r="C45" s="3">
        <v>40.0</v>
      </c>
      <c r="D45" s="3">
        <v>-76.0</v>
      </c>
      <c r="E45" s="3">
        <v>6.0</v>
      </c>
      <c r="F45" s="4">
        <f t="shared" si="1"/>
        <v>654</v>
      </c>
      <c r="G45" s="4">
        <f t="shared" si="2"/>
        <v>240</v>
      </c>
      <c r="H45" s="4">
        <f t="shared" si="3"/>
        <v>-456</v>
      </c>
    </row>
    <row r="46">
      <c r="A46" s="3" t="s">
        <v>62</v>
      </c>
      <c r="B46" s="3">
        <v>109.05</v>
      </c>
      <c r="C46" s="3">
        <v>128.0</v>
      </c>
      <c r="D46" s="3">
        <v>-35.98</v>
      </c>
      <c r="E46" s="3">
        <v>6.0</v>
      </c>
      <c r="F46" s="4">
        <f t="shared" si="1"/>
        <v>654.3</v>
      </c>
      <c r="G46" s="4">
        <f t="shared" si="2"/>
        <v>768</v>
      </c>
      <c r="H46" s="4">
        <f t="shared" si="3"/>
        <v>-215.88</v>
      </c>
    </row>
    <row r="47">
      <c r="A47" s="3" t="s">
        <v>63</v>
      </c>
      <c r="B47" s="3">
        <v>106.85</v>
      </c>
      <c r="C47" s="3">
        <v>128.0</v>
      </c>
      <c r="D47" s="3">
        <v>12.02</v>
      </c>
      <c r="E47" s="3">
        <v>6.0</v>
      </c>
      <c r="F47" s="4">
        <f t="shared" si="1"/>
        <v>641.1</v>
      </c>
      <c r="G47" s="4">
        <f t="shared" si="2"/>
        <v>768</v>
      </c>
      <c r="H47" s="4">
        <f t="shared" si="3"/>
        <v>72.12</v>
      </c>
    </row>
    <row r="48">
      <c r="A48" s="7" t="s">
        <v>64</v>
      </c>
      <c r="B48" s="7">
        <v>132.48</v>
      </c>
      <c r="C48" s="7">
        <v>34.52</v>
      </c>
      <c r="D48" s="7">
        <v>-12.08</v>
      </c>
      <c r="E48" s="10">
        <v>40.0</v>
      </c>
      <c r="F48" s="8">
        <f t="shared" si="1"/>
        <v>5299.2</v>
      </c>
      <c r="G48" s="8">
        <f t="shared" si="2"/>
        <v>1380.8</v>
      </c>
      <c r="H48" s="8">
        <f t="shared" si="3"/>
        <v>-483.2</v>
      </c>
    </row>
    <row r="49">
      <c r="A49" s="7" t="s">
        <v>65</v>
      </c>
      <c r="B49" s="7">
        <v>132.53</v>
      </c>
      <c r="C49" s="7">
        <v>93.48</v>
      </c>
      <c r="D49" s="7">
        <v>-11.94</v>
      </c>
      <c r="E49" s="10">
        <v>40.0</v>
      </c>
      <c r="F49" s="8">
        <f t="shared" si="1"/>
        <v>5301.2</v>
      </c>
      <c r="G49" s="8">
        <f t="shared" si="2"/>
        <v>3739.2</v>
      </c>
      <c r="H49" s="8">
        <f t="shared" si="3"/>
        <v>-477.6</v>
      </c>
    </row>
    <row r="50">
      <c r="A50" s="7" t="s">
        <v>66</v>
      </c>
      <c r="B50" s="7">
        <v>139.37</v>
      </c>
      <c r="C50" s="7">
        <v>42.85</v>
      </c>
      <c r="D50" s="7">
        <v>-32.58</v>
      </c>
      <c r="E50" s="7">
        <v>2.0</v>
      </c>
      <c r="F50" s="8">
        <f t="shared" si="1"/>
        <v>278.74</v>
      </c>
      <c r="G50" s="8">
        <f t="shared" si="2"/>
        <v>85.7</v>
      </c>
      <c r="H50" s="8">
        <f t="shared" si="3"/>
        <v>-65.16</v>
      </c>
    </row>
    <row r="51">
      <c r="A51" s="7" t="s">
        <v>67</v>
      </c>
      <c r="B51" s="7">
        <v>139.37</v>
      </c>
      <c r="C51" s="7">
        <v>82.48</v>
      </c>
      <c r="D51" s="7">
        <v>-33.9</v>
      </c>
      <c r="E51" s="7">
        <v>2.0</v>
      </c>
      <c r="F51" s="8">
        <f t="shared" si="1"/>
        <v>278.74</v>
      </c>
      <c r="G51" s="8">
        <f t="shared" si="2"/>
        <v>164.96</v>
      </c>
      <c r="H51" s="8">
        <f t="shared" si="3"/>
        <v>-67.8</v>
      </c>
    </row>
    <row r="52">
      <c r="A52" s="7" t="s">
        <v>68</v>
      </c>
      <c r="B52" s="7">
        <v>139.37</v>
      </c>
      <c r="C52" s="7">
        <v>81.94</v>
      </c>
      <c r="D52" s="7">
        <v>9.82</v>
      </c>
      <c r="E52" s="7">
        <v>2.0</v>
      </c>
      <c r="F52" s="8">
        <f t="shared" si="1"/>
        <v>278.74</v>
      </c>
      <c r="G52" s="8">
        <f t="shared" si="2"/>
        <v>163.88</v>
      </c>
      <c r="H52" s="8">
        <f t="shared" si="3"/>
        <v>19.64</v>
      </c>
    </row>
    <row r="53">
      <c r="A53" s="7" t="s">
        <v>69</v>
      </c>
      <c r="B53" s="7">
        <v>139.37</v>
      </c>
      <c r="C53" s="7">
        <v>43.53</v>
      </c>
      <c r="D53" s="7">
        <v>8.01</v>
      </c>
      <c r="E53" s="7">
        <v>2.0</v>
      </c>
      <c r="F53" s="8">
        <f t="shared" si="1"/>
        <v>278.74</v>
      </c>
      <c r="G53" s="8">
        <f t="shared" si="2"/>
        <v>87.06</v>
      </c>
      <c r="H53" s="8">
        <f t="shared" si="3"/>
        <v>16.02</v>
      </c>
    </row>
    <row r="54">
      <c r="A54" s="7" t="s">
        <v>70</v>
      </c>
      <c r="B54" s="7">
        <v>168.3</v>
      </c>
      <c r="C54" s="7">
        <v>52.0</v>
      </c>
      <c r="D54" s="7">
        <v>-12.0</v>
      </c>
      <c r="E54" s="10">
        <v>129.0</v>
      </c>
      <c r="F54" s="8">
        <f t="shared" si="1"/>
        <v>21710.7</v>
      </c>
      <c r="G54" s="8">
        <f t="shared" si="2"/>
        <v>6708</v>
      </c>
      <c r="H54" s="8">
        <f t="shared" si="3"/>
        <v>-1548</v>
      </c>
    </row>
    <row r="55">
      <c r="A55" s="12" t="s">
        <v>73</v>
      </c>
      <c r="B55" s="12">
        <v>81.3</v>
      </c>
      <c r="C55" s="12">
        <v>12.0</v>
      </c>
      <c r="D55" s="12">
        <v>61.54</v>
      </c>
      <c r="E55" s="13">
        <v>439.77</v>
      </c>
      <c r="F55" s="14">
        <f t="shared" si="1"/>
        <v>35753.301</v>
      </c>
      <c r="G55" s="14">
        <f t="shared" si="2"/>
        <v>5277.24</v>
      </c>
      <c r="H55" s="14">
        <f t="shared" si="3"/>
        <v>27063.4458</v>
      </c>
    </row>
    <row r="56">
      <c r="A56" s="12" t="s">
        <v>74</v>
      </c>
      <c r="B56" s="12">
        <v>74.39</v>
      </c>
      <c r="C56" s="12">
        <v>-25.72</v>
      </c>
      <c r="D56" s="12">
        <v>-40.81</v>
      </c>
      <c r="E56" s="13">
        <v>10.92</v>
      </c>
      <c r="F56" s="14">
        <f t="shared" si="1"/>
        <v>812.3388</v>
      </c>
      <c r="G56" s="14">
        <f t="shared" si="2"/>
        <v>-280.8624</v>
      </c>
      <c r="H56" s="14">
        <f t="shared" si="3"/>
        <v>-445.6452</v>
      </c>
    </row>
    <row r="57">
      <c r="A57" s="12" t="s">
        <v>75</v>
      </c>
      <c r="B57" s="12">
        <v>94.03</v>
      </c>
      <c r="C57" s="12">
        <v>-21.46</v>
      </c>
      <c r="D57" s="12">
        <v>-29.97</v>
      </c>
      <c r="E57" s="13">
        <v>0.44</v>
      </c>
      <c r="F57" s="14">
        <f t="shared" si="1"/>
        <v>41.3732</v>
      </c>
      <c r="G57" s="14">
        <f t="shared" si="2"/>
        <v>-9.4424</v>
      </c>
      <c r="H57" s="14">
        <f t="shared" si="3"/>
        <v>-13.1868</v>
      </c>
    </row>
    <row r="58">
      <c r="A58" s="12" t="s">
        <v>76</v>
      </c>
      <c r="B58" s="12">
        <v>74.39</v>
      </c>
      <c r="C58" s="12">
        <v>-82.39</v>
      </c>
      <c r="D58" s="12">
        <v>7.27</v>
      </c>
      <c r="E58" s="13">
        <v>10.92</v>
      </c>
      <c r="F58" s="14">
        <f t="shared" si="1"/>
        <v>812.3388</v>
      </c>
      <c r="G58" s="14">
        <f t="shared" si="2"/>
        <v>-899.6988</v>
      </c>
      <c r="H58" s="14">
        <f t="shared" si="3"/>
        <v>79.3884</v>
      </c>
    </row>
    <row r="59">
      <c r="A59" s="12" t="s">
        <v>77</v>
      </c>
      <c r="B59" s="12">
        <v>94.03</v>
      </c>
      <c r="C59" s="12">
        <v>-72.16</v>
      </c>
      <c r="D59" s="12">
        <v>12.84</v>
      </c>
      <c r="E59" s="13">
        <v>0.44</v>
      </c>
      <c r="F59" s="14">
        <f t="shared" si="1"/>
        <v>41.3732</v>
      </c>
      <c r="G59" s="14">
        <f t="shared" si="2"/>
        <v>-31.7504</v>
      </c>
      <c r="H59" s="14">
        <f t="shared" si="3"/>
        <v>5.6496</v>
      </c>
    </row>
    <row r="60">
      <c r="A60" s="12" t="s">
        <v>78</v>
      </c>
      <c r="B60" s="12">
        <v>74.39</v>
      </c>
      <c r="C60" s="12">
        <v>-94.89</v>
      </c>
      <c r="D60" s="12">
        <v>80.54</v>
      </c>
      <c r="E60" s="13">
        <v>10.92</v>
      </c>
      <c r="F60" s="14">
        <f t="shared" si="1"/>
        <v>812.3388</v>
      </c>
      <c r="G60" s="14">
        <f t="shared" si="2"/>
        <v>-1036.1988</v>
      </c>
      <c r="H60" s="14">
        <f t="shared" si="3"/>
        <v>879.4968</v>
      </c>
    </row>
    <row r="61">
      <c r="A61" s="12" t="s">
        <v>79</v>
      </c>
      <c r="B61" s="12">
        <v>94.03</v>
      </c>
      <c r="C61" s="12">
        <v>-83.48</v>
      </c>
      <c r="D61" s="12">
        <v>78.22</v>
      </c>
      <c r="E61" s="13">
        <v>0.44</v>
      </c>
      <c r="F61" s="14">
        <f t="shared" si="1"/>
        <v>41.3732</v>
      </c>
      <c r="G61" s="14">
        <f t="shared" si="2"/>
        <v>-36.7312</v>
      </c>
      <c r="H61" s="14">
        <f t="shared" si="3"/>
        <v>34.4168</v>
      </c>
    </row>
    <row r="62">
      <c r="A62" s="12" t="s">
        <v>80</v>
      </c>
      <c r="B62" s="12">
        <v>74.39</v>
      </c>
      <c r="C62" s="12">
        <v>-57.38</v>
      </c>
      <c r="D62" s="12">
        <v>144.69</v>
      </c>
      <c r="E62" s="13">
        <v>10.92</v>
      </c>
      <c r="F62" s="14">
        <f t="shared" si="1"/>
        <v>812.3388</v>
      </c>
      <c r="G62" s="14">
        <f t="shared" si="2"/>
        <v>-626.5896</v>
      </c>
      <c r="H62" s="14">
        <f t="shared" si="3"/>
        <v>1580.0148</v>
      </c>
    </row>
    <row r="63">
      <c r="A63" s="12" t="s">
        <v>81</v>
      </c>
      <c r="B63" s="12">
        <v>94.03</v>
      </c>
      <c r="C63" s="12">
        <v>-50.12</v>
      </c>
      <c r="D63" s="12">
        <v>135.58</v>
      </c>
      <c r="E63" s="13">
        <v>0.44</v>
      </c>
      <c r="F63" s="14">
        <f t="shared" si="1"/>
        <v>41.3732</v>
      </c>
      <c r="G63" s="14">
        <f t="shared" si="2"/>
        <v>-22.0528</v>
      </c>
      <c r="H63" s="14">
        <f t="shared" si="3"/>
        <v>59.6552</v>
      </c>
    </row>
    <row r="64">
      <c r="A64" s="12" t="s">
        <v>82</v>
      </c>
      <c r="B64" s="12">
        <v>74.39</v>
      </c>
      <c r="C64" s="12">
        <v>11.4</v>
      </c>
      <c r="D64" s="12">
        <v>169.73</v>
      </c>
      <c r="E64" s="13">
        <v>10.92</v>
      </c>
      <c r="F64" s="14">
        <f t="shared" si="1"/>
        <v>812.3388</v>
      </c>
      <c r="G64" s="14">
        <f t="shared" si="2"/>
        <v>124.488</v>
      </c>
      <c r="H64" s="14">
        <f t="shared" si="3"/>
        <v>1853.4516</v>
      </c>
    </row>
    <row r="65">
      <c r="A65" s="12" t="s">
        <v>83</v>
      </c>
      <c r="B65" s="12">
        <v>94.03</v>
      </c>
      <c r="C65" s="12">
        <v>11.1</v>
      </c>
      <c r="D65" s="12">
        <v>158.09</v>
      </c>
      <c r="E65" s="13">
        <v>0.44</v>
      </c>
      <c r="F65" s="14">
        <f t="shared" si="1"/>
        <v>41.3732</v>
      </c>
      <c r="G65" s="14">
        <f t="shared" si="2"/>
        <v>4.884</v>
      </c>
      <c r="H65" s="14">
        <f t="shared" si="3"/>
        <v>69.5596</v>
      </c>
    </row>
    <row r="66">
      <c r="A66" s="12" t="s">
        <v>84</v>
      </c>
      <c r="B66" s="12">
        <v>74.39</v>
      </c>
      <c r="C66" s="12">
        <v>82.3</v>
      </c>
      <c r="D66" s="12">
        <v>143.92</v>
      </c>
      <c r="E66" s="13">
        <v>10.92</v>
      </c>
      <c r="F66" s="14">
        <f t="shared" si="1"/>
        <v>812.3388</v>
      </c>
      <c r="G66" s="14">
        <f t="shared" si="2"/>
        <v>898.716</v>
      </c>
      <c r="H66" s="14">
        <f t="shared" si="3"/>
        <v>1571.6064</v>
      </c>
    </row>
    <row r="67">
      <c r="A67" s="12" t="s">
        <v>85</v>
      </c>
      <c r="B67" s="12">
        <v>94.03</v>
      </c>
      <c r="C67" s="12">
        <v>74.58</v>
      </c>
      <c r="D67" s="12">
        <v>135.2</v>
      </c>
      <c r="E67" s="13">
        <v>0.44</v>
      </c>
      <c r="F67" s="14">
        <f t="shared" si="1"/>
        <v>41.3732</v>
      </c>
      <c r="G67" s="14">
        <f t="shared" si="2"/>
        <v>32.8152</v>
      </c>
      <c r="H67" s="14">
        <f t="shared" si="3"/>
        <v>59.488</v>
      </c>
    </row>
    <row r="68">
      <c r="A68" s="12" t="s">
        <v>86</v>
      </c>
      <c r="B68" s="12">
        <v>74.39</v>
      </c>
      <c r="C68" s="12">
        <v>124.32</v>
      </c>
      <c r="D68" s="12">
        <v>80.28</v>
      </c>
      <c r="E68" s="13">
        <v>10.92</v>
      </c>
      <c r="F68" s="14">
        <f t="shared" si="1"/>
        <v>812.3388</v>
      </c>
      <c r="G68" s="14">
        <f t="shared" si="2"/>
        <v>1357.5744</v>
      </c>
      <c r="H68" s="14">
        <f t="shared" si="3"/>
        <v>876.6576</v>
      </c>
    </row>
    <row r="69">
      <c r="A69" s="12" t="s">
        <v>87</v>
      </c>
      <c r="B69" s="12">
        <v>94.03</v>
      </c>
      <c r="C69" s="12">
        <v>112.8</v>
      </c>
      <c r="D69" s="12">
        <v>78.55</v>
      </c>
      <c r="E69" s="13">
        <v>0.44</v>
      </c>
      <c r="F69" s="14">
        <f t="shared" si="1"/>
        <v>41.3732</v>
      </c>
      <c r="G69" s="14">
        <f t="shared" si="2"/>
        <v>49.632</v>
      </c>
      <c r="H69" s="14">
        <f t="shared" si="3"/>
        <v>34.562</v>
      </c>
    </row>
    <row r="70">
      <c r="A70" s="12" t="s">
        <v>88</v>
      </c>
      <c r="B70" s="12">
        <v>74.39</v>
      </c>
      <c r="C70" s="12">
        <v>105.79</v>
      </c>
      <c r="D70" s="12">
        <v>6.24</v>
      </c>
      <c r="E70" s="13">
        <v>10.92</v>
      </c>
      <c r="F70" s="14">
        <f t="shared" si="1"/>
        <v>812.3388</v>
      </c>
      <c r="G70" s="14">
        <f t="shared" si="2"/>
        <v>1155.2268</v>
      </c>
      <c r="H70" s="14">
        <f t="shared" si="3"/>
        <v>68.1408</v>
      </c>
    </row>
    <row r="71">
      <c r="A71" s="12" t="s">
        <v>89</v>
      </c>
      <c r="B71" s="12">
        <v>94.03</v>
      </c>
      <c r="C71" s="12">
        <v>95.86</v>
      </c>
      <c r="D71" s="12">
        <v>12.32</v>
      </c>
      <c r="E71" s="13">
        <v>0.44</v>
      </c>
      <c r="F71" s="14">
        <f t="shared" si="1"/>
        <v>41.3732</v>
      </c>
      <c r="G71" s="14">
        <f t="shared" si="2"/>
        <v>42.1784</v>
      </c>
      <c r="H71" s="14">
        <f t="shared" si="3"/>
        <v>5.4208</v>
      </c>
    </row>
    <row r="72">
      <c r="A72" s="12" t="s">
        <v>90</v>
      </c>
      <c r="B72" s="12">
        <v>74.39</v>
      </c>
      <c r="C72" s="12">
        <v>48.6</v>
      </c>
      <c r="D72" s="12">
        <v>-41.22</v>
      </c>
      <c r="E72" s="13">
        <v>10.92</v>
      </c>
      <c r="F72" s="14">
        <f t="shared" si="1"/>
        <v>812.3388</v>
      </c>
      <c r="G72" s="14">
        <f t="shared" si="2"/>
        <v>530.712</v>
      </c>
      <c r="H72" s="14">
        <f t="shared" si="3"/>
        <v>-450.1224</v>
      </c>
    </row>
    <row r="73">
      <c r="A73" s="12" t="s">
        <v>91</v>
      </c>
      <c r="B73" s="12">
        <v>94.03</v>
      </c>
      <c r="C73" s="12">
        <v>44.9</v>
      </c>
      <c r="D73" s="12">
        <v>-30.18</v>
      </c>
      <c r="E73" s="13">
        <v>0.44</v>
      </c>
      <c r="F73" s="14">
        <f t="shared" si="1"/>
        <v>41.3732</v>
      </c>
      <c r="G73" s="14">
        <f t="shared" si="2"/>
        <v>19.756</v>
      </c>
      <c r="H73" s="14">
        <f t="shared" si="3"/>
        <v>-13.2792</v>
      </c>
    </row>
    <row r="74">
      <c r="A74" s="12" t="s">
        <v>92</v>
      </c>
      <c r="B74" s="12">
        <v>79.85</v>
      </c>
      <c r="C74" s="12">
        <v>12.11</v>
      </c>
      <c r="D74" s="12">
        <v>-41.79</v>
      </c>
      <c r="E74" s="13">
        <v>1.7</v>
      </c>
      <c r="F74" s="14">
        <f t="shared" si="1"/>
        <v>135.745</v>
      </c>
      <c r="G74" s="14">
        <f t="shared" si="2"/>
        <v>20.587</v>
      </c>
      <c r="H74" s="14">
        <f t="shared" si="3"/>
        <v>-71.043</v>
      </c>
    </row>
    <row r="75">
      <c r="A75" s="12" t="s">
        <v>93</v>
      </c>
      <c r="B75" s="12">
        <v>79.85</v>
      </c>
      <c r="C75" s="12">
        <v>-53.85</v>
      </c>
      <c r="D75" s="12">
        <v>-17.58</v>
      </c>
      <c r="E75" s="13">
        <v>1.7</v>
      </c>
      <c r="F75" s="14">
        <f t="shared" si="1"/>
        <v>135.745</v>
      </c>
      <c r="G75" s="14">
        <f t="shared" si="2"/>
        <v>-91.545</v>
      </c>
      <c r="H75" s="14">
        <f t="shared" si="3"/>
        <v>-29.886</v>
      </c>
    </row>
    <row r="76">
      <c r="A76" s="12" t="s">
        <v>94</v>
      </c>
      <c r="B76" s="12">
        <v>79.85</v>
      </c>
      <c r="C76" s="12">
        <v>-88.73</v>
      </c>
      <c r="D76" s="12">
        <v>43.13</v>
      </c>
      <c r="E76" s="13">
        <v>1.7</v>
      </c>
      <c r="F76" s="14">
        <f t="shared" si="1"/>
        <v>135.745</v>
      </c>
      <c r="G76" s="14">
        <f t="shared" si="2"/>
        <v>-150.841</v>
      </c>
      <c r="H76" s="14">
        <f t="shared" si="3"/>
        <v>73.321</v>
      </c>
    </row>
    <row r="77">
      <c r="A77" s="12" t="s">
        <v>95</v>
      </c>
      <c r="B77" s="12">
        <v>79.85</v>
      </c>
      <c r="C77" s="12">
        <v>-76.69</v>
      </c>
      <c r="D77" s="12">
        <v>112.15</v>
      </c>
      <c r="E77" s="13">
        <v>1.7</v>
      </c>
      <c r="F77" s="14">
        <f t="shared" si="1"/>
        <v>135.745</v>
      </c>
      <c r="G77" s="14">
        <f t="shared" si="2"/>
        <v>-130.373</v>
      </c>
      <c r="H77" s="14">
        <f t="shared" si="3"/>
        <v>190.655</v>
      </c>
    </row>
    <row r="78">
      <c r="A78" s="12" t="s">
        <v>96</v>
      </c>
      <c r="B78" s="12">
        <v>79.85</v>
      </c>
      <c r="C78" s="12">
        <v>-22.84</v>
      </c>
      <c r="D78" s="12">
        <v>154.47</v>
      </c>
      <c r="E78" s="13">
        <v>1.7</v>
      </c>
      <c r="F78" s="14">
        <f t="shared" si="1"/>
        <v>135.745</v>
      </c>
      <c r="G78" s="14">
        <f t="shared" si="2"/>
        <v>-38.828</v>
      </c>
      <c r="H78" s="14">
        <f t="shared" si="3"/>
        <v>262.599</v>
      </c>
    </row>
    <row r="79">
      <c r="A79" s="12" t="s">
        <v>97</v>
      </c>
      <c r="B79" s="12">
        <v>79.85</v>
      </c>
      <c r="C79" s="12">
        <v>46.89</v>
      </c>
      <c r="D79" s="12">
        <v>157.26</v>
      </c>
      <c r="E79" s="13">
        <v>1.7</v>
      </c>
      <c r="F79" s="14">
        <f t="shared" si="1"/>
        <v>135.745</v>
      </c>
      <c r="G79" s="14">
        <f t="shared" si="2"/>
        <v>79.713</v>
      </c>
      <c r="H79" s="14">
        <f t="shared" si="3"/>
        <v>267.342</v>
      </c>
    </row>
    <row r="80">
      <c r="A80" s="12" t="s">
        <v>98</v>
      </c>
      <c r="B80" s="12">
        <v>79.85</v>
      </c>
      <c r="C80" s="12">
        <v>101.02</v>
      </c>
      <c r="D80" s="12">
        <v>112.17</v>
      </c>
      <c r="E80" s="13">
        <v>1.7</v>
      </c>
      <c r="F80" s="14">
        <f t="shared" si="1"/>
        <v>135.745</v>
      </c>
      <c r="G80" s="14">
        <f t="shared" si="2"/>
        <v>171.734</v>
      </c>
      <c r="H80" s="14">
        <f t="shared" si="3"/>
        <v>190.689</v>
      </c>
    </row>
    <row r="81">
      <c r="A81" s="12" t="s">
        <v>99</v>
      </c>
      <c r="B81" s="12">
        <v>79.85</v>
      </c>
      <c r="C81" s="12">
        <v>112.91</v>
      </c>
      <c r="D81" s="12">
        <v>43.27</v>
      </c>
      <c r="E81" s="13">
        <v>1.7</v>
      </c>
      <c r="F81" s="14">
        <f t="shared" si="1"/>
        <v>135.745</v>
      </c>
      <c r="G81" s="14">
        <f t="shared" si="2"/>
        <v>191.947</v>
      </c>
      <c r="H81" s="14">
        <f t="shared" si="3"/>
        <v>73.559</v>
      </c>
    </row>
    <row r="82">
      <c r="A82" s="12" t="s">
        <v>100</v>
      </c>
      <c r="B82" s="12">
        <v>79.85</v>
      </c>
      <c r="C82" s="12">
        <v>77.94</v>
      </c>
      <c r="D82" s="12">
        <v>-17.67</v>
      </c>
      <c r="E82" s="13">
        <v>1.7</v>
      </c>
      <c r="F82" s="14">
        <f t="shared" si="1"/>
        <v>135.745</v>
      </c>
      <c r="G82" s="14">
        <f t="shared" si="2"/>
        <v>132.498</v>
      </c>
      <c r="H82" s="14">
        <f t="shared" si="3"/>
        <v>-30.039</v>
      </c>
    </row>
    <row r="83">
      <c r="A83" s="12" t="s">
        <v>101</v>
      </c>
      <c r="B83" s="12">
        <v>101.33</v>
      </c>
      <c r="C83" s="12">
        <v>-41.22</v>
      </c>
      <c r="D83" s="12">
        <v>-12.64</v>
      </c>
      <c r="E83" s="13">
        <v>8.27</v>
      </c>
      <c r="F83" s="14">
        <f t="shared" si="1"/>
        <v>837.9991</v>
      </c>
      <c r="G83" s="14">
        <f t="shared" si="2"/>
        <v>-340.8894</v>
      </c>
      <c r="H83" s="14">
        <f t="shared" si="3"/>
        <v>-104.5328</v>
      </c>
    </row>
    <row r="84">
      <c r="A84" s="12" t="s">
        <v>102</v>
      </c>
      <c r="B84" s="12">
        <v>101.33</v>
      </c>
      <c r="C84" s="12">
        <v>-17.69</v>
      </c>
      <c r="D84" s="12">
        <v>53.27</v>
      </c>
      <c r="E84" s="13">
        <v>8.27</v>
      </c>
      <c r="F84" s="14">
        <f t="shared" si="1"/>
        <v>837.9991</v>
      </c>
      <c r="G84" s="14">
        <f t="shared" si="2"/>
        <v>-146.2963</v>
      </c>
      <c r="H84" s="14">
        <f t="shared" si="3"/>
        <v>440.5429</v>
      </c>
    </row>
    <row r="85">
      <c r="A85" s="12" t="s">
        <v>103</v>
      </c>
      <c r="B85" s="12">
        <v>101.33</v>
      </c>
      <c r="C85" s="12">
        <v>42.69</v>
      </c>
      <c r="D85" s="12">
        <v>88.63</v>
      </c>
      <c r="E85" s="13">
        <v>8.27</v>
      </c>
      <c r="F85" s="14">
        <f t="shared" si="1"/>
        <v>837.9991</v>
      </c>
      <c r="G85" s="14">
        <f t="shared" si="2"/>
        <v>353.0463</v>
      </c>
      <c r="H85" s="14">
        <f t="shared" si="3"/>
        <v>732.9701</v>
      </c>
    </row>
    <row r="86">
      <c r="A86" s="12" t="s">
        <v>104</v>
      </c>
      <c r="B86" s="12">
        <v>101.33</v>
      </c>
      <c r="C86" s="12">
        <v>111.68</v>
      </c>
      <c r="D86" s="12">
        <v>76.91</v>
      </c>
      <c r="E86" s="13">
        <v>8.27</v>
      </c>
      <c r="F86" s="14">
        <f t="shared" si="1"/>
        <v>837.9991</v>
      </c>
      <c r="G86" s="14">
        <f t="shared" si="2"/>
        <v>923.5936</v>
      </c>
      <c r="H86" s="14">
        <f t="shared" si="3"/>
        <v>636.0457</v>
      </c>
    </row>
    <row r="87">
      <c r="A87" s="12" t="s">
        <v>105</v>
      </c>
      <c r="B87" s="12">
        <v>101.33</v>
      </c>
      <c r="C87" s="12">
        <v>156.99</v>
      </c>
      <c r="D87" s="12">
        <v>23.59</v>
      </c>
      <c r="E87" s="13">
        <v>8.27</v>
      </c>
      <c r="F87" s="14">
        <f t="shared" si="1"/>
        <v>837.9991</v>
      </c>
      <c r="G87" s="14">
        <f t="shared" si="2"/>
        <v>1298.3073</v>
      </c>
      <c r="H87" s="14">
        <f t="shared" si="3"/>
        <v>195.0893</v>
      </c>
    </row>
    <row r="88">
      <c r="A88" s="12" t="s">
        <v>106</v>
      </c>
      <c r="B88" s="12">
        <v>101.33</v>
      </c>
      <c r="C88" s="12">
        <v>157.43</v>
      </c>
      <c r="D88" s="12">
        <v>-46.39</v>
      </c>
      <c r="E88" s="13">
        <v>8.27</v>
      </c>
      <c r="F88" s="14">
        <f t="shared" si="1"/>
        <v>837.9991</v>
      </c>
      <c r="G88" s="14">
        <f t="shared" si="2"/>
        <v>1301.9461</v>
      </c>
      <c r="H88" s="14">
        <f t="shared" si="3"/>
        <v>-383.6453</v>
      </c>
    </row>
    <row r="89">
      <c r="A89" s="12" t="s">
        <v>107</v>
      </c>
      <c r="B89" s="12">
        <v>101.33</v>
      </c>
      <c r="C89" s="12">
        <v>112.78</v>
      </c>
      <c r="D89" s="12">
        <v>-100.27</v>
      </c>
      <c r="E89" s="13">
        <v>8.27</v>
      </c>
      <c r="F89" s="14">
        <f t="shared" si="1"/>
        <v>837.9991</v>
      </c>
      <c r="G89" s="14">
        <f t="shared" si="2"/>
        <v>932.6906</v>
      </c>
      <c r="H89" s="14">
        <f t="shared" si="3"/>
        <v>-829.2329</v>
      </c>
    </row>
    <row r="90">
      <c r="A90" s="12" t="s">
        <v>108</v>
      </c>
      <c r="B90" s="12">
        <v>101.33</v>
      </c>
      <c r="C90" s="12">
        <v>43.94</v>
      </c>
      <c r="D90" s="12">
        <v>-112.85</v>
      </c>
      <c r="E90" s="13">
        <v>8.27</v>
      </c>
      <c r="F90" s="14">
        <f t="shared" si="1"/>
        <v>837.9991</v>
      </c>
      <c r="G90" s="14">
        <f t="shared" si="2"/>
        <v>363.3838</v>
      </c>
      <c r="H90" s="14">
        <f t="shared" si="3"/>
        <v>-933.2695</v>
      </c>
    </row>
    <row r="91">
      <c r="A91" s="12" t="s">
        <v>109</v>
      </c>
      <c r="B91" s="12">
        <v>101.33</v>
      </c>
      <c r="C91" s="12">
        <v>-16.88</v>
      </c>
      <c r="D91" s="12">
        <v>-78.24</v>
      </c>
      <c r="E91" s="13">
        <v>8.27</v>
      </c>
      <c r="F91" s="14">
        <f t="shared" si="1"/>
        <v>837.9991</v>
      </c>
      <c r="G91" s="14">
        <f t="shared" si="2"/>
        <v>-139.5976</v>
      </c>
      <c r="H91" s="14">
        <f t="shared" si="3"/>
        <v>-647.0448</v>
      </c>
    </row>
    <row r="92">
      <c r="D92" s="2" t="s">
        <v>71</v>
      </c>
      <c r="E92" s="11">
        <f>SUM(E2:E82)</f>
        <v>1606.63</v>
      </c>
      <c r="F92" s="11">
        <f t="shared" ref="F92:H92" si="4">SUM(F2:F91)</f>
        <v>118077.8097</v>
      </c>
      <c r="G92" s="11">
        <f t="shared" si="4"/>
        <v>73026.9518</v>
      </c>
      <c r="H92" s="11">
        <f t="shared" si="4"/>
        <v>20856.3998</v>
      </c>
    </row>
    <row r="93">
      <c r="D93" s="2" t="s">
        <v>72</v>
      </c>
      <c r="F93" s="11">
        <f>F92/E92</f>
        <v>73.49408993</v>
      </c>
      <c r="G93" s="11">
        <f>G92/E92</f>
        <v>45.45349695</v>
      </c>
      <c r="H93" s="11">
        <f>H92/E92</f>
        <v>12.98145796</v>
      </c>
    </row>
  </sheetData>
  <drawing r:id="rId1"/>
</worksheet>
</file>