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finstarap.sharepoint.com/Storage MM/Finance/"/>
    </mc:Choice>
  </mc:AlternateContent>
  <bookViews>
    <workbookView xWindow="0" yWindow="0" windowWidth="19200" windowHeight="6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E7" i="1" l="1"/>
  <c r="E6" i="1"/>
  <c r="E2" i="1"/>
</calcChain>
</file>

<file path=xl/comments1.xml><?xml version="1.0" encoding="utf-8"?>
<comments xmlns="http://schemas.openxmlformats.org/spreadsheetml/2006/main">
  <authors>
    <author>Windows User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including 20% for service brakes
</t>
        </r>
      </text>
    </comment>
  </commentList>
</comments>
</file>

<file path=xl/sharedStrings.xml><?xml version="1.0" encoding="utf-8"?>
<sst xmlns="http://schemas.openxmlformats.org/spreadsheetml/2006/main" count="27" uniqueCount="26">
  <si>
    <t>Auto-checks</t>
  </si>
  <si>
    <t>Data-entry</t>
  </si>
  <si>
    <t>Apps per month per person</t>
  </si>
  <si>
    <t>HeadCount</t>
  </si>
  <si>
    <t>Team leader</t>
  </si>
  <si>
    <t>15 DSA per 1 TL</t>
  </si>
  <si>
    <t>Data-checker</t>
  </si>
  <si>
    <t>Phone verificator</t>
  </si>
  <si>
    <t>35 app per day</t>
  </si>
  <si>
    <t>200 delinquent</t>
  </si>
  <si>
    <t>Disbursement</t>
  </si>
  <si>
    <t>Pass-by</t>
  </si>
  <si>
    <t>Stage</t>
  </si>
  <si>
    <t>Field-verificator (Visits)</t>
  </si>
  <si>
    <t>Field-verificator (Docs)</t>
  </si>
  <si>
    <t>Input</t>
  </si>
  <si>
    <t>Loan received</t>
  </si>
  <si>
    <t>Standards</t>
  </si>
  <si>
    <t>20 min per app</t>
  </si>
  <si>
    <t>30 min per app</t>
  </si>
  <si>
    <t>60 min per app</t>
  </si>
  <si>
    <t>15min per app</t>
  </si>
  <si>
    <t>$175</t>
  </si>
  <si>
    <r>
      <t xml:space="preserve">Remuneration </t>
    </r>
    <r>
      <rPr>
        <sz val="11"/>
        <color rgb="FF0070C0"/>
        <rFont val="Calibri"/>
        <family val="2"/>
        <scheme val="minor"/>
      </rPr>
      <t>($ per month, in net, including bonuses)</t>
    </r>
  </si>
  <si>
    <t>$250</t>
  </si>
  <si>
    <t>$300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</si>
</sst>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3" xfId="0" applyFont="1" applyBorder="1"/>
    <xf numFmtId="0" fontId="5" fillId="0" borderId="11" xfId="0" applyFont="1" applyBorder="1"/>
    <xf numFmtId="9" fontId="5" fillId="0" borderId="2" xfId="1" applyFont="1" applyBorder="1"/>
    <xf numFmtId="0" fontId="5" fillId="0" borderId="12" xfId="0" applyFont="1" applyBorder="1"/>
    <xf numFmtId="0" fontId="5" fillId="0" borderId="0" xfId="0" applyFont="1"/>
    <xf numFmtId="0" fontId="5" fillId="0" borderId="14" xfId="0" applyFont="1" applyBorder="1" applyAlignment="1">
      <alignment horizontal="center"/>
    </xf>
    <xf numFmtId="0" fontId="5" fillId="0" borderId="6" xfId="0" applyFont="1" applyBorder="1"/>
    <xf numFmtId="9" fontId="5" fillId="0" borderId="1" xfId="1" applyFont="1" applyBorder="1"/>
    <xf numFmtId="0" fontId="5" fillId="0" borderId="7" xfId="0" applyFont="1" applyBorder="1"/>
    <xf numFmtId="0" fontId="5" fillId="2" borderId="15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8" xfId="0" applyFont="1" applyBorder="1"/>
    <xf numFmtId="9" fontId="5" fillId="0" borderId="9" xfId="1" applyFont="1" applyBorder="1"/>
    <xf numFmtId="0" fontId="5" fillId="0" borderId="10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7" fontId="5" fillId="0" borderId="0" xfId="0" applyNumberFormat="1" applyFont="1"/>
    <xf numFmtId="0" fontId="5" fillId="0" borderId="0" xfId="0" applyFont="1" applyBorder="1"/>
    <xf numFmtId="0" fontId="4" fillId="0" borderId="17" xfId="0" applyFont="1" applyBorder="1" applyAlignment="1">
      <alignment wrapText="1"/>
    </xf>
    <xf numFmtId="0" fontId="5" fillId="2" borderId="1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13" sqref="A13:A14"/>
    </sheetView>
  </sheetViews>
  <sheetFormatPr defaultRowHeight="14.4" x14ac:dyDescent="0.55000000000000004"/>
  <cols>
    <col min="1" max="1" width="18.7890625" bestFit="1" customWidth="1"/>
    <col min="4" max="4" width="13.578125" hidden="1" customWidth="1"/>
    <col min="5" max="10" width="0" hidden="1" customWidth="1"/>
    <col min="11" max="11" width="13.15625" customWidth="1"/>
  </cols>
  <sheetData>
    <row r="1" spans="1:11" ht="55.2" customHeight="1" thickBot="1" x14ac:dyDescent="0.6">
      <c r="A1" s="1" t="s">
        <v>12</v>
      </c>
      <c r="B1" s="2" t="s">
        <v>11</v>
      </c>
      <c r="C1" s="3" t="s">
        <v>15</v>
      </c>
      <c r="D1" s="4" t="s">
        <v>17</v>
      </c>
      <c r="E1" s="4" t="s">
        <v>2</v>
      </c>
      <c r="F1" s="4" t="s">
        <v>3</v>
      </c>
      <c r="G1" s="4"/>
      <c r="H1" s="4"/>
      <c r="I1" s="4"/>
      <c r="J1" s="4"/>
      <c r="K1" s="23" t="s">
        <v>23</v>
      </c>
    </row>
    <row r="2" spans="1:11" x14ac:dyDescent="0.55000000000000004">
      <c r="A2" s="5" t="s">
        <v>1</v>
      </c>
      <c r="B2" s="6">
        <v>0.9</v>
      </c>
      <c r="C2" s="7">
        <v>1000</v>
      </c>
      <c r="D2" s="8" t="s">
        <v>18</v>
      </c>
      <c r="E2" s="8">
        <f>36*15</f>
        <v>540</v>
      </c>
      <c r="F2" s="8">
        <v>16</v>
      </c>
      <c r="G2" s="8"/>
      <c r="H2" s="8"/>
      <c r="I2" s="8"/>
      <c r="J2" s="8"/>
      <c r="K2" s="9" t="s">
        <v>22</v>
      </c>
    </row>
    <row r="3" spans="1:11" x14ac:dyDescent="0.55000000000000004">
      <c r="A3" s="10" t="s">
        <v>0</v>
      </c>
      <c r="B3" s="11">
        <v>0.85</v>
      </c>
      <c r="C3" s="12">
        <f>ROUND(C2*B2,0)</f>
        <v>900</v>
      </c>
      <c r="D3" s="8"/>
      <c r="E3" s="8"/>
      <c r="F3" s="8"/>
      <c r="G3" s="8"/>
      <c r="H3" s="8"/>
      <c r="I3" s="8"/>
      <c r="J3" s="8"/>
      <c r="K3" s="13"/>
    </row>
    <row r="4" spans="1:11" x14ac:dyDescent="0.55000000000000004">
      <c r="A4" s="10" t="s">
        <v>13</v>
      </c>
      <c r="B4" s="11">
        <v>0.9</v>
      </c>
      <c r="C4" s="12">
        <f>ROUND(C3*B3,0)</f>
        <v>765</v>
      </c>
      <c r="D4" s="8" t="s">
        <v>19</v>
      </c>
      <c r="E4" s="8"/>
      <c r="F4" s="8"/>
      <c r="G4" s="8"/>
      <c r="H4" s="8"/>
      <c r="I4" s="8"/>
      <c r="J4" s="8"/>
      <c r="K4" s="13"/>
    </row>
    <row r="5" spans="1:11" x14ac:dyDescent="0.55000000000000004">
      <c r="A5" s="10" t="s">
        <v>14</v>
      </c>
      <c r="B5" s="11">
        <v>0.8</v>
      </c>
      <c r="C5" s="12">
        <f>ROUND(C4*B4,0)</f>
        <v>689</v>
      </c>
      <c r="D5" s="8" t="s">
        <v>20</v>
      </c>
      <c r="E5" s="8">
        <v>75</v>
      </c>
      <c r="F5" s="8">
        <v>65</v>
      </c>
      <c r="G5" s="8" t="s">
        <v>4</v>
      </c>
      <c r="H5" s="8">
        <v>4</v>
      </c>
      <c r="I5" s="8" t="s">
        <v>5</v>
      </c>
      <c r="J5" s="8"/>
      <c r="K5" s="14" t="s">
        <v>22</v>
      </c>
    </row>
    <row r="6" spans="1:11" x14ac:dyDescent="0.55000000000000004">
      <c r="A6" s="10" t="s">
        <v>6</v>
      </c>
      <c r="B6" s="11">
        <v>0.85</v>
      </c>
      <c r="C6" s="12">
        <f>ROUND(C5*B5,0)</f>
        <v>551</v>
      </c>
      <c r="D6" s="8" t="s">
        <v>21</v>
      </c>
      <c r="E6" s="8">
        <f>30*15</f>
        <v>450</v>
      </c>
      <c r="F6" s="8">
        <v>12</v>
      </c>
      <c r="G6" s="8"/>
      <c r="H6" s="8">
        <v>1</v>
      </c>
      <c r="I6" s="8"/>
      <c r="J6" s="8"/>
      <c r="K6" s="14" t="s">
        <v>24</v>
      </c>
    </row>
    <row r="7" spans="1:11" x14ac:dyDescent="0.55000000000000004">
      <c r="A7" s="10" t="s">
        <v>7</v>
      </c>
      <c r="B7" s="11">
        <v>0.7</v>
      </c>
      <c r="C7" s="12">
        <f>ROUND(C6*B6,0)</f>
        <v>468</v>
      </c>
      <c r="D7" s="8" t="s">
        <v>8</v>
      </c>
      <c r="E7" s="8">
        <f>35*15</f>
        <v>525</v>
      </c>
      <c r="F7" s="8">
        <v>8</v>
      </c>
      <c r="G7" s="8"/>
      <c r="H7" s="8">
        <v>1</v>
      </c>
      <c r="I7" s="8"/>
      <c r="J7" s="8"/>
      <c r="K7" s="14" t="s">
        <v>25</v>
      </c>
    </row>
    <row r="8" spans="1:11" ht="14.7" thickBot="1" x14ac:dyDescent="0.6">
      <c r="A8" s="15" t="s">
        <v>10</v>
      </c>
      <c r="B8" s="16">
        <v>0.95</v>
      </c>
      <c r="C8" s="17">
        <f>ROUND(C7*B7,0)</f>
        <v>328</v>
      </c>
      <c r="D8" s="8"/>
      <c r="E8" s="8"/>
      <c r="F8" s="8"/>
      <c r="G8" s="8"/>
      <c r="H8" s="8"/>
      <c r="I8" s="8"/>
      <c r="J8" s="8"/>
      <c r="K8" s="24"/>
    </row>
    <row r="9" spans="1:11" ht="14.7" thickBot="1" x14ac:dyDescent="0.6">
      <c r="A9" s="18" t="s">
        <v>16</v>
      </c>
      <c r="B9" s="19"/>
      <c r="C9" s="20">
        <f>ROUND(C8*B8,0)</f>
        <v>312</v>
      </c>
      <c r="D9" s="8"/>
      <c r="E9" s="8"/>
      <c r="F9" s="21"/>
      <c r="G9" s="8"/>
      <c r="H9" s="8"/>
      <c r="I9" s="8"/>
      <c r="J9" s="8"/>
      <c r="K9" s="22"/>
    </row>
    <row r="13" spans="1:11" x14ac:dyDescent="0.55000000000000004">
      <c r="D13" t="s">
        <v>9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2" ma:contentTypeDescription="Create a new document." ma:contentTypeScope="" ma:versionID="2ffa383800078fc3f85a4e8c680b2303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963a402012eff12b22321bfd757036a3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08976D-429C-4BEA-A672-8EBFBF1347EA}"/>
</file>

<file path=customXml/itemProps2.xml><?xml version="1.0" encoding="utf-8"?>
<ds:datastoreItem xmlns:ds="http://schemas.openxmlformats.org/officeDocument/2006/customXml" ds:itemID="{D2D88C07-4BC5-4442-B8A4-3E44590A7D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32E21A-2D01-4F32-82A0-05016F90A3B2}">
  <ds:schemaRefs>
    <ds:schemaRef ds:uri="http://purl.org/dc/elements/1.1/"/>
    <ds:schemaRef ds:uri="http://schemas.microsoft.com/office/2006/metadata/properties"/>
    <ds:schemaRef ds:uri="http://purl.org/dc/terms/"/>
    <ds:schemaRef ds:uri="9de6a297-4883-49b5-b734-272fd15c3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2016-01-29T04:37:35Z</dcterms:created>
  <dcterms:modified xsi:type="dcterms:W3CDTF">2016-01-29T08:56:43Z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