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31959598-C371-42F7-A12B-2F3C81BA77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q_const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28" i="1"/>
  <c r="E27" i="1"/>
  <c r="E26" i="1"/>
  <c r="E25" i="1"/>
  <c r="E24" i="1"/>
</calcChain>
</file>

<file path=xl/sharedStrings.xml><?xml version="1.0" encoding="utf-8"?>
<sst xmlns="http://schemas.openxmlformats.org/spreadsheetml/2006/main" count="116" uniqueCount="19">
  <si>
    <t>peg</t>
  </si>
  <si>
    <t>molar mas</t>
  </si>
  <si>
    <t>mas concentration</t>
  </si>
  <si>
    <t>density</t>
  </si>
  <si>
    <t>K hybr</t>
  </si>
  <si>
    <t>K hybr error</t>
  </si>
  <si>
    <t>K complex</t>
  </si>
  <si>
    <t>K  complex error</t>
  </si>
  <si>
    <t>EG</t>
  </si>
  <si>
    <t>p-200</t>
  </si>
  <si>
    <t>p-400</t>
  </si>
  <si>
    <t>p-600</t>
  </si>
  <si>
    <t>p-1K</t>
  </si>
  <si>
    <t>p-1,5K</t>
  </si>
  <si>
    <t>p-3K</t>
  </si>
  <si>
    <t>p-6K</t>
  </si>
  <si>
    <t>p-12K</t>
  </si>
  <si>
    <t>p-20K</t>
  </si>
  <si>
    <t>p-35K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</si>
</sst>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L13" sqref="L13"/>
    </sheetView>
  </sheetViews>
  <sheetFormatPr defaultRowHeight="15"/>
  <cols>
    <col min="1" max="1" width="15.140625" customWidth="1"/>
    <col min="2" max="2" width="19.5703125" customWidth="1"/>
    <col min="3" max="3" width="26" customWidth="1"/>
    <col min="4" max="4" width="20.5703125" customWidth="1"/>
    <col min="5" max="5" width="14.42578125" bestFit="1" customWidth="1"/>
    <col min="6" max="6" width="11.85546875" bestFit="1" customWidth="1"/>
    <col min="7" max="7" width="10.42578125" bestFit="1" customWidth="1"/>
    <col min="8" max="8" width="15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62.07</v>
      </c>
      <c r="C2" s="1">
        <v>2.5</v>
      </c>
      <c r="D2">
        <v>1.1000000000000001</v>
      </c>
      <c r="E2" s="2">
        <v>4410000000</v>
      </c>
      <c r="F2">
        <v>799974000</v>
      </c>
      <c r="G2">
        <v>0.33045365119201897</v>
      </c>
      <c r="H2">
        <v>0.1286259876763183</v>
      </c>
    </row>
    <row r="3" spans="1:8">
      <c r="A3" t="s">
        <v>8</v>
      </c>
      <c r="B3">
        <v>62.07</v>
      </c>
      <c r="C3" s="1">
        <v>5</v>
      </c>
      <c r="D3">
        <v>1.1000000000000001</v>
      </c>
      <c r="E3" s="2">
        <v>2130000000</v>
      </c>
      <c r="F3">
        <v>323973000</v>
      </c>
      <c r="G3">
        <v>0.33045365119201897</v>
      </c>
      <c r="H3">
        <v>0.1286259876763183</v>
      </c>
    </row>
    <row r="4" spans="1:8">
      <c r="A4" t="s">
        <v>8</v>
      </c>
      <c r="B4">
        <v>62.07</v>
      </c>
      <c r="C4" s="1">
        <v>7.5</v>
      </c>
      <c r="D4">
        <v>1.1000000000000001</v>
      </c>
      <c r="E4" s="2">
        <v>3990000000</v>
      </c>
      <c r="F4">
        <v>483189000</v>
      </c>
      <c r="G4">
        <v>0.33045365119201897</v>
      </c>
      <c r="H4">
        <v>0.1286259876763183</v>
      </c>
    </row>
    <row r="5" spans="1:8">
      <c r="A5" t="s">
        <v>8</v>
      </c>
      <c r="B5">
        <v>62.07</v>
      </c>
      <c r="C5" s="1">
        <v>10</v>
      </c>
      <c r="D5">
        <v>1.1000000000000001</v>
      </c>
      <c r="E5" s="2">
        <v>1460000000</v>
      </c>
      <c r="F5">
        <v>138846000</v>
      </c>
      <c r="G5">
        <v>0.33045365119201897</v>
      </c>
      <c r="H5">
        <v>0.1286259876763183</v>
      </c>
    </row>
    <row r="6" spans="1:8">
      <c r="A6" t="s">
        <v>8</v>
      </c>
      <c r="B6">
        <v>62.07</v>
      </c>
      <c r="C6" s="1">
        <v>12.5</v>
      </c>
      <c r="D6">
        <v>1.1000000000000001</v>
      </c>
      <c r="E6" s="2">
        <v>3740000000</v>
      </c>
      <c r="F6">
        <v>1320968000</v>
      </c>
      <c r="G6">
        <v>0.33045365119201897</v>
      </c>
      <c r="H6">
        <v>0.1286259876763183</v>
      </c>
    </row>
    <row r="7" spans="1:8">
      <c r="A7" t="s">
        <v>8</v>
      </c>
      <c r="B7">
        <v>62.07</v>
      </c>
      <c r="C7" s="1">
        <v>15</v>
      </c>
      <c r="D7">
        <v>1.1000000000000001</v>
      </c>
      <c r="E7" s="2">
        <v>1520000000</v>
      </c>
      <c r="F7">
        <v>240464000</v>
      </c>
      <c r="G7">
        <v>0.33045365119201897</v>
      </c>
      <c r="H7">
        <v>0.1286259876763183</v>
      </c>
    </row>
    <row r="8" spans="1:8">
      <c r="A8" t="s">
        <v>8</v>
      </c>
      <c r="B8">
        <v>62.07</v>
      </c>
      <c r="C8" s="1">
        <v>20</v>
      </c>
      <c r="D8">
        <v>1.1000000000000001</v>
      </c>
      <c r="E8" s="2">
        <v>495000000</v>
      </c>
      <c r="F8">
        <v>44599500</v>
      </c>
      <c r="G8">
        <v>0.33045365119201897</v>
      </c>
      <c r="H8">
        <v>0.1286259876763183</v>
      </c>
    </row>
    <row r="9" spans="1:8">
      <c r="A9" t="s">
        <v>8</v>
      </c>
      <c r="B9">
        <v>62.07</v>
      </c>
      <c r="C9" s="1">
        <v>25</v>
      </c>
      <c r="D9">
        <v>1.1000000000000001</v>
      </c>
      <c r="E9" s="2">
        <v>195000000</v>
      </c>
      <c r="F9">
        <v>10022999.999999998</v>
      </c>
      <c r="G9">
        <v>0.33045365119201897</v>
      </c>
      <c r="H9">
        <v>0.1286259876763183</v>
      </c>
    </row>
    <row r="10" spans="1:8">
      <c r="A10" t="s">
        <v>8</v>
      </c>
      <c r="B10">
        <v>62.07</v>
      </c>
      <c r="C10" s="1">
        <v>30</v>
      </c>
      <c r="D10">
        <v>1.1000000000000001</v>
      </c>
      <c r="E10" s="2">
        <v>84900000</v>
      </c>
      <c r="F10">
        <v>7530629.9999999991</v>
      </c>
      <c r="G10">
        <v>0.33045365119201897</v>
      </c>
      <c r="H10">
        <v>0.1286259876763183</v>
      </c>
    </row>
    <row r="11" spans="1:8">
      <c r="A11" t="s">
        <v>8</v>
      </c>
      <c r="B11">
        <v>62.07</v>
      </c>
      <c r="C11" s="1">
        <v>40</v>
      </c>
      <c r="D11">
        <v>1.1000000000000001</v>
      </c>
      <c r="E11" s="2">
        <v>5890000</v>
      </c>
      <c r="F11">
        <v>701499</v>
      </c>
      <c r="G11">
        <v>0.33045365119201897</v>
      </c>
      <c r="H11">
        <v>0.1286259876763183</v>
      </c>
    </row>
    <row r="12" spans="1:8">
      <c r="A12" t="s">
        <v>8</v>
      </c>
      <c r="B12">
        <v>62.07</v>
      </c>
      <c r="C12" s="1">
        <v>50</v>
      </c>
      <c r="D12">
        <v>1.1000000000000001</v>
      </c>
      <c r="E12" s="2">
        <v>169000</v>
      </c>
      <c r="F12">
        <v>63611.6</v>
      </c>
      <c r="G12">
        <v>0.33045365119201897</v>
      </c>
      <c r="H12">
        <v>0.1286259876763183</v>
      </c>
    </row>
    <row r="13" spans="1:8">
      <c r="A13" t="s">
        <v>9</v>
      </c>
      <c r="B13">
        <v>200</v>
      </c>
      <c r="C13" s="1">
        <v>2.5</v>
      </c>
      <c r="D13">
        <v>1.1000000000000001</v>
      </c>
      <c r="E13" s="2">
        <v>7220000000</v>
      </c>
      <c r="F13">
        <v>1277940000</v>
      </c>
      <c r="G13">
        <v>0.14899586924013994</v>
      </c>
      <c r="H13">
        <v>5.8784066990441794E-2</v>
      </c>
    </row>
    <row r="14" spans="1:8">
      <c r="A14" t="s">
        <v>9</v>
      </c>
      <c r="B14">
        <v>200</v>
      </c>
      <c r="C14" s="1">
        <v>5</v>
      </c>
      <c r="D14">
        <v>1.1000000000000001</v>
      </c>
      <c r="E14" s="2">
        <v>9350000000</v>
      </c>
      <c r="F14">
        <v>2475880000</v>
      </c>
      <c r="G14">
        <v>0.14899586924013994</v>
      </c>
      <c r="H14">
        <v>5.8784066990441794E-2</v>
      </c>
    </row>
    <row r="15" spans="1:8">
      <c r="A15" t="s">
        <v>9</v>
      </c>
      <c r="B15">
        <v>200</v>
      </c>
      <c r="C15" s="1">
        <v>7.5</v>
      </c>
      <c r="D15">
        <v>1.1000000000000001</v>
      </c>
      <c r="E15" s="2">
        <v>8040000000</v>
      </c>
      <c r="F15">
        <v>2258436000</v>
      </c>
      <c r="G15">
        <v>0.14899586924013994</v>
      </c>
      <c r="H15">
        <v>5.8784066990441794E-2</v>
      </c>
    </row>
    <row r="16" spans="1:8">
      <c r="A16" t="s">
        <v>9</v>
      </c>
      <c r="B16">
        <v>200</v>
      </c>
      <c r="C16" s="1">
        <v>10</v>
      </c>
      <c r="D16">
        <v>1.1000000000000001</v>
      </c>
      <c r="E16" s="2">
        <v>9380000000</v>
      </c>
      <c r="F16">
        <v>3098214000</v>
      </c>
      <c r="G16">
        <v>0.14899586924013994</v>
      </c>
      <c r="H16">
        <v>5.8784066990441794E-2</v>
      </c>
    </row>
    <row r="17" spans="1:8">
      <c r="A17" t="s">
        <v>9</v>
      </c>
      <c r="B17">
        <v>200</v>
      </c>
      <c r="C17" s="1">
        <v>12.5</v>
      </c>
      <c r="D17">
        <v>1.1000000000000001</v>
      </c>
      <c r="E17" s="2">
        <v>7000000000</v>
      </c>
      <c r="F17">
        <v>1575000000</v>
      </c>
      <c r="G17">
        <v>0.14899586924013994</v>
      </c>
      <c r="H17">
        <v>5.8784066990441794E-2</v>
      </c>
    </row>
    <row r="18" spans="1:8">
      <c r="A18" t="s">
        <v>9</v>
      </c>
      <c r="B18">
        <v>200</v>
      </c>
      <c r="C18" s="1">
        <v>15</v>
      </c>
      <c r="D18">
        <v>1.1000000000000001</v>
      </c>
      <c r="E18" s="2">
        <v>2620000000</v>
      </c>
      <c r="F18">
        <v>588976000</v>
      </c>
      <c r="G18">
        <v>0.14899586924013994</v>
      </c>
      <c r="H18">
        <v>5.8784066990441794E-2</v>
      </c>
    </row>
    <row r="19" spans="1:8">
      <c r="A19" t="s">
        <v>9</v>
      </c>
      <c r="B19">
        <v>200</v>
      </c>
      <c r="C19" s="1">
        <v>20</v>
      </c>
      <c r="D19">
        <v>1.1000000000000001</v>
      </c>
      <c r="E19" s="2">
        <v>655000000</v>
      </c>
      <c r="F19">
        <v>70805500</v>
      </c>
      <c r="G19">
        <v>0.14899586924013994</v>
      </c>
      <c r="H19">
        <v>5.8784066990441794E-2</v>
      </c>
    </row>
    <row r="20" spans="1:8">
      <c r="A20" t="s">
        <v>9</v>
      </c>
      <c r="B20">
        <v>200</v>
      </c>
      <c r="C20" s="1">
        <v>25</v>
      </c>
      <c r="D20">
        <v>1.1000000000000001</v>
      </c>
      <c r="E20" s="2">
        <v>592000000</v>
      </c>
      <c r="F20">
        <v>67310400</v>
      </c>
      <c r="G20">
        <v>0.14899586924013994</v>
      </c>
      <c r="H20">
        <v>5.8784066990441794E-2</v>
      </c>
    </row>
    <row r="21" spans="1:8">
      <c r="A21" t="s">
        <v>9</v>
      </c>
      <c r="B21">
        <v>200</v>
      </c>
      <c r="C21" s="1">
        <v>30</v>
      </c>
      <c r="D21">
        <v>1.1000000000000001</v>
      </c>
      <c r="E21" s="2">
        <v>248000000</v>
      </c>
      <c r="F21">
        <v>16268800</v>
      </c>
      <c r="G21">
        <v>0.14899586924013994</v>
      </c>
      <c r="H21">
        <v>5.8784066990441794E-2</v>
      </c>
    </row>
    <row r="22" spans="1:8">
      <c r="A22" t="s">
        <v>9</v>
      </c>
      <c r="B22">
        <v>200</v>
      </c>
      <c r="C22" s="1">
        <v>40</v>
      </c>
      <c r="D22">
        <v>1.1000000000000001</v>
      </c>
      <c r="E22" s="2">
        <v>10000000</v>
      </c>
      <c r="F22">
        <v>841000</v>
      </c>
      <c r="G22">
        <v>0.14899586924013994</v>
      </c>
      <c r="H22">
        <v>5.8784066990441794E-2</v>
      </c>
    </row>
    <row r="23" spans="1:8">
      <c r="A23" t="s">
        <v>9</v>
      </c>
      <c r="B23">
        <v>200</v>
      </c>
      <c r="C23" s="1">
        <v>50</v>
      </c>
      <c r="D23">
        <v>1.1000000000000001</v>
      </c>
      <c r="E23" s="2">
        <v>59200</v>
      </c>
      <c r="F23">
        <v>49260.32</v>
      </c>
      <c r="G23">
        <v>0.14899586924013994</v>
      </c>
      <c r="H23">
        <v>5.8784066990441794E-2</v>
      </c>
    </row>
    <row r="24" spans="1:8">
      <c r="A24" t="s">
        <v>10</v>
      </c>
      <c r="B24">
        <v>400</v>
      </c>
      <c r="C24" s="1">
        <v>2.5</v>
      </c>
      <c r="D24">
        <v>1.1000000000000001</v>
      </c>
      <c r="E24" s="2">
        <f>9.75*10^9</f>
        <v>9750000000</v>
      </c>
      <c r="F24">
        <v>1508325000</v>
      </c>
      <c r="G24">
        <v>0.14353920544430848</v>
      </c>
      <c r="H24">
        <v>2.3383873796231344E-2</v>
      </c>
    </row>
    <row r="25" spans="1:8">
      <c r="A25" t="s">
        <v>10</v>
      </c>
      <c r="B25">
        <v>400</v>
      </c>
      <c r="C25" s="1">
        <v>5</v>
      </c>
      <c r="D25">
        <v>1.1000000000000001</v>
      </c>
      <c r="E25" s="2">
        <f>7.9*10^9</f>
        <v>7900000000</v>
      </c>
      <c r="F25">
        <v>1787770000</v>
      </c>
      <c r="G25">
        <v>0.14353920544430848</v>
      </c>
      <c r="H25">
        <v>2.3383873796231344E-2</v>
      </c>
    </row>
    <row r="26" spans="1:8">
      <c r="A26" t="s">
        <v>10</v>
      </c>
      <c r="B26">
        <v>400</v>
      </c>
      <c r="C26" s="1">
        <v>7.5</v>
      </c>
      <c r="D26">
        <v>1.1000000000000001</v>
      </c>
      <c r="E26" s="2">
        <f>1.11*10^10</f>
        <v>11100000000.000002</v>
      </c>
      <c r="F26">
        <v>2604060000.0000005</v>
      </c>
      <c r="G26">
        <v>0.14353920544430848</v>
      </c>
      <c r="H26">
        <v>2.3383873796231344E-2</v>
      </c>
    </row>
    <row r="27" spans="1:8">
      <c r="A27" t="s">
        <v>10</v>
      </c>
      <c r="B27">
        <v>400</v>
      </c>
      <c r="C27" s="1">
        <v>10</v>
      </c>
      <c r="D27">
        <v>1.1000000000000001</v>
      </c>
      <c r="E27" s="2">
        <f>9.81*10^9</f>
        <v>9810000000</v>
      </c>
      <c r="F27">
        <v>2388735000</v>
      </c>
      <c r="G27">
        <v>0.14353920544430848</v>
      </c>
      <c r="H27">
        <v>2.3383873796231344E-2</v>
      </c>
    </row>
    <row r="28" spans="1:8">
      <c r="A28" t="s">
        <v>10</v>
      </c>
      <c r="B28">
        <v>400</v>
      </c>
      <c r="C28" s="1">
        <v>12.5</v>
      </c>
      <c r="D28">
        <v>1.1000000000000001</v>
      </c>
      <c r="E28" s="2">
        <f>1.23*10^10</f>
        <v>12300000000</v>
      </c>
      <c r="F28">
        <v>3277950000</v>
      </c>
      <c r="G28">
        <v>0.14353920544430848</v>
      </c>
      <c r="H28">
        <v>2.3383873796231344E-2</v>
      </c>
    </row>
    <row r="29" spans="1:8">
      <c r="A29" t="s">
        <v>10</v>
      </c>
      <c r="B29">
        <v>400</v>
      </c>
      <c r="C29" s="1">
        <v>15</v>
      </c>
      <c r="D29">
        <v>1.1000000000000001</v>
      </c>
      <c r="E29" s="2">
        <v>4380000000</v>
      </c>
      <c r="F29">
        <v>690288000</v>
      </c>
      <c r="G29">
        <v>0.14353920544430848</v>
      </c>
      <c r="H29">
        <v>2.3383873796231344E-2</v>
      </c>
    </row>
    <row r="30" spans="1:8">
      <c r="A30" t="s">
        <v>10</v>
      </c>
      <c r="B30">
        <v>400</v>
      </c>
      <c r="C30" s="1">
        <v>20</v>
      </c>
      <c r="D30">
        <v>1.1000000000000001</v>
      </c>
      <c r="E30" s="2">
        <v>2300000000</v>
      </c>
      <c r="F30">
        <v>185150000</v>
      </c>
      <c r="G30">
        <v>0.14353920544430848</v>
      </c>
      <c r="H30">
        <v>2.3383873796231344E-2</v>
      </c>
    </row>
    <row r="31" spans="1:8">
      <c r="A31" t="s">
        <v>10</v>
      </c>
      <c r="B31">
        <v>400</v>
      </c>
      <c r="C31" s="1">
        <v>25</v>
      </c>
      <c r="D31">
        <v>1.1000000000000001</v>
      </c>
      <c r="E31" s="2">
        <v>1750000000</v>
      </c>
      <c r="F31">
        <v>273700000</v>
      </c>
      <c r="G31">
        <v>0.14353920544430848</v>
      </c>
      <c r="H31">
        <v>2.3383873796231344E-2</v>
      </c>
    </row>
    <row r="32" spans="1:8">
      <c r="A32" t="s">
        <v>10</v>
      </c>
      <c r="B32">
        <v>400</v>
      </c>
      <c r="C32" s="1">
        <v>30</v>
      </c>
      <c r="D32">
        <v>1.1000000000000001</v>
      </c>
      <c r="E32" s="2">
        <v>1360000000</v>
      </c>
      <c r="F32">
        <v>174216000</v>
      </c>
      <c r="G32">
        <v>0.14353920544430848</v>
      </c>
      <c r="H32">
        <v>2.3383873796231344E-2</v>
      </c>
    </row>
    <row r="33" spans="1:8">
      <c r="A33" t="s">
        <v>10</v>
      </c>
      <c r="B33">
        <v>400</v>
      </c>
      <c r="C33" s="1">
        <v>40</v>
      </c>
      <c r="D33">
        <v>1.1000000000000001</v>
      </c>
      <c r="E33" s="2">
        <f>4.87*10^7</f>
        <v>48700000</v>
      </c>
      <c r="F33">
        <v>9291959.9999999981</v>
      </c>
      <c r="G33">
        <v>0.14353920544430848</v>
      </c>
      <c r="H33">
        <v>2.3383873796231344E-2</v>
      </c>
    </row>
    <row r="34" spans="1:8">
      <c r="A34" t="s">
        <v>10</v>
      </c>
      <c r="B34">
        <v>400</v>
      </c>
      <c r="C34" s="1">
        <v>50</v>
      </c>
      <c r="D34">
        <v>1.1000000000000001</v>
      </c>
      <c r="E34" s="2">
        <f>1.03*10^6</f>
        <v>1030000</v>
      </c>
      <c r="F34">
        <v>98674</v>
      </c>
      <c r="G34">
        <v>0.14353920544430848</v>
      </c>
      <c r="H34">
        <v>2.3383873796231344E-2</v>
      </c>
    </row>
    <row r="35" spans="1:8">
      <c r="A35" t="s">
        <v>11</v>
      </c>
      <c r="B35">
        <v>600</v>
      </c>
      <c r="C35" s="1">
        <v>2.5</v>
      </c>
      <c r="D35">
        <v>1.1000000000000001</v>
      </c>
      <c r="E35" s="2">
        <v>9100000000</v>
      </c>
      <c r="F35">
        <v>1451450000</v>
      </c>
      <c r="G35">
        <v>0.12231561170497392</v>
      </c>
      <c r="H35">
        <v>4.6186031754304503E-2</v>
      </c>
    </row>
    <row r="36" spans="1:8">
      <c r="A36" t="s">
        <v>11</v>
      </c>
      <c r="B36">
        <v>600</v>
      </c>
      <c r="C36" s="1">
        <v>5</v>
      </c>
      <c r="D36">
        <v>1.1000000000000001</v>
      </c>
      <c r="E36" s="2">
        <v>4110000000.0000005</v>
      </c>
      <c r="F36">
        <v>1186557000.0000002</v>
      </c>
      <c r="G36">
        <v>0.12231561170497392</v>
      </c>
      <c r="H36">
        <v>4.6186031754304503E-2</v>
      </c>
    </row>
    <row r="37" spans="1:8">
      <c r="A37" t="s">
        <v>11</v>
      </c>
      <c r="B37">
        <v>600</v>
      </c>
      <c r="C37" s="1">
        <v>7.5</v>
      </c>
      <c r="D37">
        <v>1.1000000000000001</v>
      </c>
      <c r="E37" s="2">
        <v>6010000000</v>
      </c>
      <c r="F37">
        <v>1766940000</v>
      </c>
      <c r="G37">
        <v>0.12231561170497392</v>
      </c>
      <c r="H37">
        <v>4.6186031754304503E-2</v>
      </c>
    </row>
    <row r="38" spans="1:8">
      <c r="A38" t="s">
        <v>11</v>
      </c>
      <c r="B38">
        <v>600</v>
      </c>
      <c r="C38" s="1">
        <v>10</v>
      </c>
      <c r="D38">
        <v>1.1000000000000001</v>
      </c>
      <c r="E38" s="2">
        <v>3670000000</v>
      </c>
      <c r="F38">
        <v>977688000</v>
      </c>
      <c r="G38">
        <v>0.12231561170497392</v>
      </c>
      <c r="H38">
        <v>4.6186031754304503E-2</v>
      </c>
    </row>
    <row r="39" spans="1:8">
      <c r="A39" t="s">
        <v>11</v>
      </c>
      <c r="B39">
        <v>600</v>
      </c>
      <c r="C39" s="1">
        <v>12.5</v>
      </c>
      <c r="D39">
        <v>1.1000000000000001</v>
      </c>
      <c r="E39" s="2">
        <v>3590000000</v>
      </c>
      <c r="F39">
        <v>937349000</v>
      </c>
      <c r="G39">
        <v>0.12231561170497392</v>
      </c>
      <c r="H39">
        <v>4.6186031754304503E-2</v>
      </c>
    </row>
    <row r="40" spans="1:8">
      <c r="A40" t="s">
        <v>11</v>
      </c>
      <c r="B40">
        <v>600</v>
      </c>
      <c r="C40" s="1">
        <v>15</v>
      </c>
      <c r="D40">
        <v>1.1000000000000001</v>
      </c>
      <c r="E40" s="2">
        <v>2620000000</v>
      </c>
      <c r="F40">
        <v>701898000</v>
      </c>
      <c r="G40">
        <v>0.12231561170497392</v>
      </c>
      <c r="H40">
        <v>4.6186031754304503E-2</v>
      </c>
    </row>
    <row r="41" spans="1:8">
      <c r="A41" t="s">
        <v>11</v>
      </c>
      <c r="B41">
        <v>600</v>
      </c>
      <c r="C41" s="1">
        <v>20</v>
      </c>
      <c r="D41">
        <v>1.1000000000000001</v>
      </c>
      <c r="E41" s="2">
        <v>2780000000</v>
      </c>
      <c r="F41">
        <v>799806000</v>
      </c>
      <c r="G41">
        <v>0.12231561170497392</v>
      </c>
      <c r="H41">
        <v>4.6186031754304503E-2</v>
      </c>
    </row>
    <row r="42" spans="1:8">
      <c r="A42" t="s">
        <v>11</v>
      </c>
      <c r="B42">
        <v>600</v>
      </c>
      <c r="C42" s="1">
        <v>25</v>
      </c>
      <c r="D42">
        <v>1.1000000000000001</v>
      </c>
      <c r="E42" s="2">
        <v>5460000000</v>
      </c>
      <c r="F42">
        <v>1355172000</v>
      </c>
      <c r="G42">
        <v>0.12231561170497392</v>
      </c>
      <c r="H42">
        <v>4.6186031754304503E-2</v>
      </c>
    </row>
    <row r="43" spans="1:8">
      <c r="A43" t="s">
        <v>11</v>
      </c>
      <c r="B43">
        <v>600</v>
      </c>
      <c r="C43" s="1">
        <v>30</v>
      </c>
      <c r="D43">
        <v>1.1000000000000001</v>
      </c>
      <c r="E43" s="2">
        <v>2450000000</v>
      </c>
      <c r="F43">
        <v>287140000</v>
      </c>
      <c r="G43">
        <v>0.12231561170497392</v>
      </c>
      <c r="H43">
        <v>4.6186031754304503E-2</v>
      </c>
    </row>
    <row r="44" spans="1:8">
      <c r="A44" t="s">
        <v>11</v>
      </c>
      <c r="B44">
        <v>600</v>
      </c>
      <c r="C44" s="1">
        <v>40</v>
      </c>
      <c r="D44">
        <v>1.1000000000000001</v>
      </c>
      <c r="E44" s="2">
        <v>74100000</v>
      </c>
      <c r="F44">
        <v>10803780</v>
      </c>
      <c r="G44">
        <v>0.12231561170497392</v>
      </c>
      <c r="H44">
        <v>4.6186031754304503E-2</v>
      </c>
    </row>
    <row r="45" spans="1:8">
      <c r="A45" t="s">
        <v>11</v>
      </c>
      <c r="B45">
        <v>600</v>
      </c>
      <c r="C45" s="1">
        <v>50</v>
      </c>
      <c r="D45">
        <v>1.1000000000000001</v>
      </c>
      <c r="E45" s="2">
        <v>1170000</v>
      </c>
      <c r="F45">
        <v>121914</v>
      </c>
      <c r="G45">
        <v>0.12231561170497392</v>
      </c>
      <c r="H45">
        <v>4.6186031754304503E-2</v>
      </c>
    </row>
    <row r="46" spans="1:8">
      <c r="A46" t="s">
        <v>12</v>
      </c>
      <c r="B46">
        <v>1000</v>
      </c>
      <c r="C46" s="1">
        <v>2.5</v>
      </c>
      <c r="D46">
        <v>1.1000000000000001</v>
      </c>
      <c r="E46" s="2">
        <v>8590000000</v>
      </c>
      <c r="F46">
        <v>1248986000</v>
      </c>
      <c r="G46">
        <v>0.10564790050710612</v>
      </c>
      <c r="H46">
        <v>3.6305448534549652E-2</v>
      </c>
    </row>
    <row r="47" spans="1:8">
      <c r="A47" t="s">
        <v>12</v>
      </c>
      <c r="B47">
        <v>1000</v>
      </c>
      <c r="C47" s="1">
        <v>5</v>
      </c>
      <c r="D47">
        <v>1.1000000000000001</v>
      </c>
      <c r="E47" s="2">
        <v>7020000000</v>
      </c>
      <c r="F47">
        <v>2440152000</v>
      </c>
      <c r="G47">
        <v>0.10564790050710612</v>
      </c>
      <c r="H47">
        <v>3.6305448534549652E-2</v>
      </c>
    </row>
    <row r="48" spans="1:8">
      <c r="A48" t="s">
        <v>12</v>
      </c>
      <c r="B48">
        <v>1000</v>
      </c>
      <c r="C48" s="1">
        <v>7.5</v>
      </c>
      <c r="D48">
        <v>1.1000000000000001</v>
      </c>
      <c r="E48" s="2">
        <v>36600000000</v>
      </c>
      <c r="F48">
        <v>14047080000</v>
      </c>
      <c r="G48">
        <v>0.10564790050710612</v>
      </c>
      <c r="H48">
        <v>3.6305448534549652E-2</v>
      </c>
    </row>
    <row r="49" spans="1:8">
      <c r="A49" t="s">
        <v>12</v>
      </c>
      <c r="B49">
        <v>1000</v>
      </c>
      <c r="C49" s="1">
        <v>10</v>
      </c>
      <c r="D49">
        <v>1.1000000000000001</v>
      </c>
      <c r="E49" s="2">
        <v>19300000000</v>
      </c>
      <c r="F49">
        <v>5280480000</v>
      </c>
      <c r="G49">
        <v>0.10564790050710612</v>
      </c>
      <c r="H49">
        <v>3.6305448534549652E-2</v>
      </c>
    </row>
    <row r="50" spans="1:8">
      <c r="A50" t="s">
        <v>12</v>
      </c>
      <c r="B50">
        <v>1000</v>
      </c>
      <c r="C50" s="1">
        <v>12.5</v>
      </c>
      <c r="D50">
        <v>1.1000000000000001</v>
      </c>
      <c r="E50" s="2">
        <v>28600000000</v>
      </c>
      <c r="F50">
        <v>11748880000</v>
      </c>
      <c r="G50">
        <v>0.10564790050710612</v>
      </c>
      <c r="H50">
        <v>3.6305448534549652E-2</v>
      </c>
    </row>
    <row r="51" spans="1:8">
      <c r="A51" t="s">
        <v>12</v>
      </c>
      <c r="B51">
        <v>1000</v>
      </c>
      <c r="C51" s="1">
        <v>15</v>
      </c>
      <c r="D51">
        <v>1.1000000000000001</v>
      </c>
      <c r="E51" s="2">
        <v>11200000000.000002</v>
      </c>
      <c r="F51">
        <v>4121600000.0000005</v>
      </c>
      <c r="G51">
        <v>0.10564790050710612</v>
      </c>
      <c r="H51">
        <v>3.6305448534549652E-2</v>
      </c>
    </row>
    <row r="52" spans="1:8">
      <c r="A52" t="s">
        <v>12</v>
      </c>
      <c r="B52">
        <v>1000</v>
      </c>
      <c r="C52" s="1">
        <v>20</v>
      </c>
      <c r="D52">
        <v>1.1000000000000001</v>
      </c>
      <c r="E52" s="2">
        <v>6940000000</v>
      </c>
      <c r="F52">
        <v>2218024000</v>
      </c>
      <c r="G52">
        <v>0.10564790050710612</v>
      </c>
      <c r="H52">
        <v>3.6305448534549652E-2</v>
      </c>
    </row>
    <row r="53" spans="1:8">
      <c r="A53" t="s">
        <v>12</v>
      </c>
      <c r="B53">
        <v>1000</v>
      </c>
      <c r="C53" s="1">
        <v>25</v>
      </c>
      <c r="D53">
        <v>1.1000000000000001</v>
      </c>
      <c r="E53" s="2">
        <v>1330000000</v>
      </c>
      <c r="F53">
        <v>258419000</v>
      </c>
      <c r="G53">
        <v>0.10564790050710612</v>
      </c>
      <c r="H53">
        <v>3.6305448534549652E-2</v>
      </c>
    </row>
    <row r="54" spans="1:8">
      <c r="A54" t="s">
        <v>12</v>
      </c>
      <c r="B54">
        <v>1000</v>
      </c>
      <c r="C54" s="1">
        <v>30</v>
      </c>
      <c r="D54">
        <v>1.1000000000000001</v>
      </c>
      <c r="E54" s="2">
        <v>2109999999.9999998</v>
      </c>
      <c r="F54">
        <v>662961999.99999988</v>
      </c>
      <c r="G54">
        <v>0.10564790050710612</v>
      </c>
      <c r="H54">
        <v>3.6305448534549652E-2</v>
      </c>
    </row>
    <row r="55" spans="1:8">
      <c r="A55" t="s">
        <v>12</v>
      </c>
      <c r="B55">
        <v>1000</v>
      </c>
      <c r="C55" s="1">
        <v>40</v>
      </c>
      <c r="D55">
        <v>1.1000000000000001</v>
      </c>
      <c r="E55" s="2">
        <v>186000000</v>
      </c>
      <c r="F55">
        <v>42222000</v>
      </c>
      <c r="G55">
        <v>0.10564790050710612</v>
      </c>
      <c r="H55">
        <v>3.6305448534549652E-2</v>
      </c>
    </row>
    <row r="56" spans="1:8">
      <c r="A56" t="s">
        <v>13</v>
      </c>
      <c r="B56">
        <v>1500</v>
      </c>
      <c r="C56" s="1">
        <v>5</v>
      </c>
      <c r="D56">
        <v>1.1000000000000001</v>
      </c>
      <c r="E56" s="2">
        <v>13000000000</v>
      </c>
      <c r="F56">
        <v>4049500000</v>
      </c>
      <c r="G56">
        <v>0.123783077918869</v>
      </c>
      <c r="H56">
        <v>4.327458396430385E-2</v>
      </c>
    </row>
    <row r="57" spans="1:8">
      <c r="A57" t="s">
        <v>13</v>
      </c>
      <c r="B57">
        <v>1500</v>
      </c>
      <c r="C57" s="1">
        <v>7.5</v>
      </c>
      <c r="D57">
        <v>1.1000000000000001</v>
      </c>
      <c r="E57" s="2">
        <v>17100000000</v>
      </c>
      <c r="F57">
        <v>5800320000</v>
      </c>
      <c r="G57">
        <v>0.123783077918869</v>
      </c>
      <c r="H57">
        <v>4.327458396430385E-2</v>
      </c>
    </row>
    <row r="58" spans="1:8">
      <c r="A58" t="s">
        <v>13</v>
      </c>
      <c r="B58">
        <v>1500</v>
      </c>
      <c r="C58" s="1">
        <v>10</v>
      </c>
      <c r="D58">
        <v>1.1000000000000001</v>
      </c>
      <c r="E58" s="2">
        <v>20800000000</v>
      </c>
      <c r="F58">
        <v>8615360000</v>
      </c>
      <c r="G58">
        <v>0.123783077918869</v>
      </c>
      <c r="H58">
        <v>4.327458396430385E-2</v>
      </c>
    </row>
    <row r="59" spans="1:8">
      <c r="A59" t="s">
        <v>13</v>
      </c>
      <c r="B59">
        <v>1500</v>
      </c>
      <c r="C59" s="1">
        <v>12.5</v>
      </c>
      <c r="D59">
        <v>1.1000000000000001</v>
      </c>
      <c r="E59" s="2">
        <v>22300000000</v>
      </c>
      <c r="F59">
        <v>7503950000</v>
      </c>
      <c r="G59">
        <v>0.123783077918869</v>
      </c>
      <c r="H59">
        <v>4.327458396430385E-2</v>
      </c>
    </row>
    <row r="60" spans="1:8">
      <c r="A60" t="s">
        <v>13</v>
      </c>
      <c r="B60">
        <v>1500</v>
      </c>
      <c r="C60" s="1">
        <v>15</v>
      </c>
      <c r="D60">
        <v>1.1000000000000001</v>
      </c>
      <c r="E60" s="2">
        <v>16300000000</v>
      </c>
      <c r="F60">
        <v>7432800000</v>
      </c>
      <c r="G60">
        <v>0.123783077918869</v>
      </c>
      <c r="H60">
        <v>4.327458396430385E-2</v>
      </c>
    </row>
    <row r="61" spans="1:8">
      <c r="A61" t="s">
        <v>13</v>
      </c>
      <c r="B61">
        <v>1500</v>
      </c>
      <c r="C61" s="1">
        <v>20</v>
      </c>
      <c r="D61">
        <v>1.1000000000000001</v>
      </c>
      <c r="E61" s="2">
        <v>16399999999.999998</v>
      </c>
      <c r="F61">
        <v>4833079999.999999</v>
      </c>
      <c r="G61">
        <v>0.123783077918869</v>
      </c>
      <c r="H61">
        <v>4.327458396430385E-2</v>
      </c>
    </row>
    <row r="62" spans="1:8">
      <c r="A62" t="s">
        <v>13</v>
      </c>
      <c r="B62">
        <v>1500</v>
      </c>
      <c r="C62" s="1">
        <v>25</v>
      </c>
      <c r="D62">
        <v>1.1000000000000001</v>
      </c>
      <c r="E62" s="2">
        <v>12700000000</v>
      </c>
      <c r="F62">
        <v>4179569999.9999995</v>
      </c>
      <c r="G62">
        <v>0.123783077918869</v>
      </c>
      <c r="H62">
        <v>4.327458396430385E-2</v>
      </c>
    </row>
    <row r="63" spans="1:8">
      <c r="A63" t="s">
        <v>13</v>
      </c>
      <c r="B63">
        <v>1500</v>
      </c>
      <c r="C63" s="1">
        <v>30</v>
      </c>
      <c r="D63">
        <v>1.1000000000000001</v>
      </c>
      <c r="E63" s="2">
        <v>5540000000</v>
      </c>
      <c r="F63">
        <v>2315166000</v>
      </c>
      <c r="G63">
        <v>0.123783077918869</v>
      </c>
      <c r="H63">
        <v>4.327458396430385E-2</v>
      </c>
    </row>
    <row r="64" spans="1:8">
      <c r="A64" t="s">
        <v>13</v>
      </c>
      <c r="B64">
        <v>1500</v>
      </c>
      <c r="C64" s="1">
        <v>40</v>
      </c>
      <c r="D64">
        <v>1.1000000000000001</v>
      </c>
      <c r="E64" s="2">
        <v>530000000</v>
      </c>
      <c r="F64">
        <v>45209000</v>
      </c>
      <c r="G64">
        <v>0.123783077918869</v>
      </c>
      <c r="H64">
        <v>4.327458396430385E-2</v>
      </c>
    </row>
    <row r="65" spans="1:8">
      <c r="A65" t="s">
        <v>14</v>
      </c>
      <c r="B65">
        <v>3000</v>
      </c>
      <c r="C65" s="1">
        <v>5</v>
      </c>
      <c r="D65">
        <v>1.1000000000000001</v>
      </c>
      <c r="E65" s="2">
        <v>12100000000</v>
      </c>
      <c r="F65">
        <v>4042609999.9999995</v>
      </c>
      <c r="G65">
        <v>0.12682696268875804</v>
      </c>
      <c r="H65">
        <v>2.7946321088000627E-2</v>
      </c>
    </row>
    <row r="66" spans="1:8">
      <c r="A66" t="s">
        <v>14</v>
      </c>
      <c r="B66">
        <v>3000</v>
      </c>
      <c r="C66" s="1">
        <v>7.5</v>
      </c>
      <c r="D66">
        <v>1.1000000000000001</v>
      </c>
      <c r="E66" s="2">
        <v>42800000000</v>
      </c>
      <c r="F66">
        <v>8675560000</v>
      </c>
      <c r="G66">
        <v>0.12682696268875804</v>
      </c>
      <c r="H66">
        <v>2.7946321088000627E-2</v>
      </c>
    </row>
    <row r="67" spans="1:8">
      <c r="A67" t="s">
        <v>14</v>
      </c>
      <c r="B67">
        <v>3000</v>
      </c>
      <c r="C67" s="1">
        <v>10</v>
      </c>
      <c r="D67">
        <v>1.1000000000000001</v>
      </c>
      <c r="E67" s="2">
        <v>13400000000</v>
      </c>
      <c r="F67">
        <v>4263880000</v>
      </c>
      <c r="G67">
        <v>0.12682696268875804</v>
      </c>
      <c r="H67">
        <v>2.7946321088000627E-2</v>
      </c>
    </row>
    <row r="68" spans="1:8">
      <c r="A68" t="s">
        <v>14</v>
      </c>
      <c r="B68">
        <v>3000</v>
      </c>
      <c r="C68" s="1">
        <v>12.5</v>
      </c>
      <c r="D68">
        <v>1.1000000000000001</v>
      </c>
      <c r="E68" s="2">
        <v>37000000000</v>
      </c>
      <c r="F68">
        <v>10619000000</v>
      </c>
      <c r="G68">
        <v>0.12682696268875804</v>
      </c>
      <c r="H68">
        <v>2.7946321088000627E-2</v>
      </c>
    </row>
    <row r="69" spans="1:8">
      <c r="A69" t="s">
        <v>14</v>
      </c>
      <c r="B69">
        <v>3000</v>
      </c>
      <c r="C69" s="1">
        <v>15</v>
      </c>
      <c r="D69">
        <v>1.1000000000000001</v>
      </c>
      <c r="E69" s="2">
        <v>16500000000</v>
      </c>
      <c r="F69">
        <v>5581950000</v>
      </c>
      <c r="G69">
        <v>0.12682696268875804</v>
      </c>
      <c r="H69">
        <v>2.7946321088000627E-2</v>
      </c>
    </row>
    <row r="70" spans="1:8">
      <c r="A70" t="s">
        <v>14</v>
      </c>
      <c r="B70">
        <v>3000</v>
      </c>
      <c r="C70" s="1">
        <v>20</v>
      </c>
      <c r="D70">
        <v>1.1000000000000001</v>
      </c>
      <c r="E70" s="2">
        <v>5760000000</v>
      </c>
      <c r="F70">
        <v>2473920000.0000005</v>
      </c>
      <c r="G70">
        <v>0.12682696268875804</v>
      </c>
      <c r="H70">
        <v>2.7946321088000627E-2</v>
      </c>
    </row>
    <row r="71" spans="1:8">
      <c r="A71" t="s">
        <v>14</v>
      </c>
      <c r="B71">
        <v>3000</v>
      </c>
      <c r="C71" s="1">
        <v>25</v>
      </c>
      <c r="D71">
        <v>1.1000000000000001</v>
      </c>
      <c r="E71" s="2">
        <v>3840000000</v>
      </c>
      <c r="F71">
        <v>1373568000.0000002</v>
      </c>
      <c r="G71">
        <v>0.12682696268875804</v>
      </c>
      <c r="H71">
        <v>2.7946321088000627E-2</v>
      </c>
    </row>
    <row r="72" spans="1:8">
      <c r="A72" t="s">
        <v>14</v>
      </c>
      <c r="B72">
        <v>3000</v>
      </c>
      <c r="C72" s="1">
        <v>30</v>
      </c>
      <c r="D72">
        <v>1.1000000000000001</v>
      </c>
      <c r="E72" s="2">
        <v>3050000000</v>
      </c>
      <c r="F72">
        <v>974475000</v>
      </c>
      <c r="G72">
        <v>0.12682696268875804</v>
      </c>
      <c r="H72">
        <v>2.7946321088000627E-2</v>
      </c>
    </row>
    <row r="73" spans="1:8">
      <c r="A73" t="s">
        <v>14</v>
      </c>
      <c r="B73">
        <v>3000</v>
      </c>
      <c r="C73" s="1">
        <v>40</v>
      </c>
      <c r="D73">
        <v>1.1000000000000001</v>
      </c>
      <c r="E73" s="2">
        <v>1180000000</v>
      </c>
      <c r="F73">
        <v>300546000</v>
      </c>
      <c r="G73">
        <v>0.12682696268875804</v>
      </c>
      <c r="H73">
        <v>2.7946321088000627E-2</v>
      </c>
    </row>
    <row r="74" spans="1:8">
      <c r="A74" t="s">
        <v>15</v>
      </c>
      <c r="B74">
        <v>6000</v>
      </c>
      <c r="C74" s="1">
        <v>5</v>
      </c>
      <c r="D74">
        <v>1.1000000000000001</v>
      </c>
      <c r="E74" s="2">
        <v>11200000000</v>
      </c>
      <c r="F74">
        <v>3357760000</v>
      </c>
      <c r="G74">
        <v>0.14954209280869429</v>
      </c>
      <c r="H74">
        <v>3.9808210082114735E-2</v>
      </c>
    </row>
    <row r="75" spans="1:8">
      <c r="A75" t="s">
        <v>15</v>
      </c>
      <c r="B75">
        <v>6000</v>
      </c>
      <c r="C75" s="1">
        <v>7.5</v>
      </c>
      <c r="D75">
        <v>1.1000000000000001</v>
      </c>
      <c r="E75" s="2">
        <v>41300000000</v>
      </c>
      <c r="F75">
        <v>15619660000</v>
      </c>
      <c r="G75">
        <v>0.14954209280869429</v>
      </c>
      <c r="H75">
        <v>3.9808210082114735E-2</v>
      </c>
    </row>
    <row r="76" spans="1:8">
      <c r="A76" t="s">
        <v>15</v>
      </c>
      <c r="B76">
        <v>6000</v>
      </c>
      <c r="C76" s="1">
        <v>10</v>
      </c>
      <c r="D76">
        <v>1.1000000000000001</v>
      </c>
      <c r="E76" s="2">
        <v>26800000000</v>
      </c>
      <c r="F76">
        <v>11668720000</v>
      </c>
      <c r="G76">
        <v>0.14954209280869429</v>
      </c>
      <c r="H76">
        <v>3.9808210082114735E-2</v>
      </c>
    </row>
    <row r="77" spans="1:8">
      <c r="A77" t="s">
        <v>15</v>
      </c>
      <c r="B77">
        <v>6000</v>
      </c>
      <c r="C77" s="1">
        <v>12.5</v>
      </c>
      <c r="D77">
        <v>1.1000000000000001</v>
      </c>
      <c r="E77" s="2">
        <v>51200000000</v>
      </c>
      <c r="F77">
        <v>19368960000</v>
      </c>
      <c r="G77">
        <v>0.14954209280869429</v>
      </c>
      <c r="H77">
        <v>3.9808210082114735E-2</v>
      </c>
    </row>
    <row r="78" spans="1:8">
      <c r="A78" t="s">
        <v>15</v>
      </c>
      <c r="B78">
        <v>6000</v>
      </c>
      <c r="C78" s="1">
        <v>15</v>
      </c>
      <c r="D78">
        <v>1.1000000000000001</v>
      </c>
      <c r="E78" s="2">
        <v>22100000000</v>
      </c>
      <c r="F78">
        <v>8051030000</v>
      </c>
      <c r="G78">
        <v>0.14954209280869429</v>
      </c>
      <c r="H78">
        <v>3.9808210082114735E-2</v>
      </c>
    </row>
    <row r="79" spans="1:8">
      <c r="A79" t="s">
        <v>15</v>
      </c>
      <c r="B79">
        <v>6000</v>
      </c>
      <c r="C79" s="1">
        <v>20</v>
      </c>
      <c r="D79">
        <v>1.1000000000000001</v>
      </c>
      <c r="E79" s="2">
        <v>14100000000</v>
      </c>
      <c r="F79">
        <v>3575760000</v>
      </c>
      <c r="G79">
        <v>0.14954209280869429</v>
      </c>
      <c r="H79">
        <v>3.9808210082114735E-2</v>
      </c>
    </row>
    <row r="80" spans="1:8">
      <c r="A80" t="s">
        <v>15</v>
      </c>
      <c r="B80">
        <v>6000</v>
      </c>
      <c r="C80" s="1">
        <v>25</v>
      </c>
      <c r="D80">
        <v>1.1000000000000001</v>
      </c>
      <c r="E80" s="2">
        <v>10400000000</v>
      </c>
      <c r="F80">
        <v>4657120000</v>
      </c>
      <c r="G80">
        <v>0.14954209280869429</v>
      </c>
      <c r="H80">
        <v>3.9808210082114735E-2</v>
      </c>
    </row>
    <row r="81" spans="1:8">
      <c r="A81" t="s">
        <v>15</v>
      </c>
      <c r="B81">
        <v>6000</v>
      </c>
      <c r="C81" s="1">
        <v>30</v>
      </c>
      <c r="D81">
        <v>1.1000000000000001</v>
      </c>
      <c r="E81" s="2">
        <v>17400000000</v>
      </c>
      <c r="F81">
        <v>3017160000</v>
      </c>
      <c r="G81">
        <v>0.14954209280869429</v>
      </c>
      <c r="H81">
        <v>3.9808210082114735E-2</v>
      </c>
    </row>
    <row r="82" spans="1:8">
      <c r="A82" t="s">
        <v>15</v>
      </c>
      <c r="B82">
        <v>6000</v>
      </c>
      <c r="C82" s="1">
        <v>40</v>
      </c>
      <c r="D82">
        <v>1.1000000000000001</v>
      </c>
      <c r="E82" s="2">
        <v>925000000</v>
      </c>
      <c r="F82">
        <v>152995000</v>
      </c>
      <c r="G82">
        <v>0.14954209280869429</v>
      </c>
      <c r="H82">
        <v>3.9808210082114735E-2</v>
      </c>
    </row>
    <row r="83" spans="1:8">
      <c r="A83" t="s">
        <v>16</v>
      </c>
      <c r="B83" s="3">
        <v>12000</v>
      </c>
      <c r="C83" s="1">
        <v>5</v>
      </c>
      <c r="D83">
        <v>1.1000000000000001</v>
      </c>
      <c r="E83" s="2">
        <v>8940000000</v>
      </c>
      <c r="F83">
        <v>2735640000</v>
      </c>
      <c r="G83">
        <v>0.11730191306132692</v>
      </c>
      <c r="H83">
        <v>3.5344269639761693E-2</v>
      </c>
    </row>
    <row r="84" spans="1:8">
      <c r="A84" t="s">
        <v>16</v>
      </c>
      <c r="B84" s="3">
        <v>12000</v>
      </c>
      <c r="C84" s="1">
        <v>7.5</v>
      </c>
      <c r="D84">
        <v>1.1000000000000001</v>
      </c>
      <c r="E84" s="2">
        <v>22000000000</v>
      </c>
      <c r="F84">
        <v>6382200000</v>
      </c>
      <c r="G84">
        <v>0.11730191306132692</v>
      </c>
      <c r="H84">
        <v>3.5344269639761693E-2</v>
      </c>
    </row>
    <row r="85" spans="1:8">
      <c r="A85" t="s">
        <v>16</v>
      </c>
      <c r="B85" s="3">
        <v>12000</v>
      </c>
      <c r="C85" s="1">
        <v>10</v>
      </c>
      <c r="D85">
        <v>1.1000000000000001</v>
      </c>
      <c r="E85" s="2">
        <v>32800000000</v>
      </c>
      <c r="F85">
        <v>9387360000</v>
      </c>
      <c r="G85">
        <v>0.11730191306132692</v>
      </c>
      <c r="H85">
        <v>3.5344269639761693E-2</v>
      </c>
    </row>
    <row r="86" spans="1:8">
      <c r="A86" t="s">
        <v>16</v>
      </c>
      <c r="B86" s="3">
        <v>12000</v>
      </c>
      <c r="C86" s="1">
        <v>12.5</v>
      </c>
      <c r="D86">
        <v>1.1000000000000001</v>
      </c>
      <c r="E86" s="2">
        <v>36200000000</v>
      </c>
      <c r="F86">
        <v>15450160000</v>
      </c>
      <c r="G86">
        <v>0.11730191306132692</v>
      </c>
      <c r="H86">
        <v>3.5344269639761693E-2</v>
      </c>
    </row>
    <row r="87" spans="1:8">
      <c r="A87" t="s">
        <v>16</v>
      </c>
      <c r="B87" s="3">
        <v>12000</v>
      </c>
      <c r="C87" s="1">
        <v>15</v>
      </c>
      <c r="D87">
        <v>1.1000000000000001</v>
      </c>
      <c r="E87" s="2">
        <v>26700000000</v>
      </c>
      <c r="F87">
        <v>10146000000</v>
      </c>
      <c r="G87">
        <v>0.11730191306132692</v>
      </c>
      <c r="H87">
        <v>3.5344269639761693E-2</v>
      </c>
    </row>
    <row r="88" spans="1:8">
      <c r="A88" t="s">
        <v>16</v>
      </c>
      <c r="B88" s="3">
        <v>12000</v>
      </c>
      <c r="C88" s="1">
        <v>20</v>
      </c>
      <c r="D88">
        <v>1.1000000000000001</v>
      </c>
      <c r="E88" s="2">
        <v>19700000000</v>
      </c>
      <c r="F88">
        <v>7072300000</v>
      </c>
      <c r="G88">
        <v>0.11730191306132692</v>
      </c>
      <c r="H88">
        <v>3.5344269639761693E-2</v>
      </c>
    </row>
    <row r="89" spans="1:8">
      <c r="A89" t="s">
        <v>16</v>
      </c>
      <c r="B89" s="3">
        <v>12000</v>
      </c>
      <c r="C89" s="1">
        <v>25</v>
      </c>
      <c r="D89">
        <v>1.1000000000000001</v>
      </c>
      <c r="E89" s="2">
        <v>14900000000</v>
      </c>
      <c r="F89">
        <v>4516190000</v>
      </c>
      <c r="G89">
        <v>0.11730191306132692</v>
      </c>
      <c r="H89">
        <v>3.5344269639761693E-2</v>
      </c>
    </row>
    <row r="90" spans="1:8">
      <c r="A90" t="s">
        <v>16</v>
      </c>
      <c r="B90" s="3">
        <v>12000</v>
      </c>
      <c r="C90" s="1">
        <v>30</v>
      </c>
      <c r="D90">
        <v>1.1000000000000001</v>
      </c>
      <c r="E90" s="2">
        <v>7640000000</v>
      </c>
      <c r="F90">
        <v>2198028000</v>
      </c>
      <c r="G90">
        <v>0.11730191306132692</v>
      </c>
      <c r="H90">
        <v>3.5344269639761693E-2</v>
      </c>
    </row>
    <row r="91" spans="1:8">
      <c r="A91" t="s">
        <v>16</v>
      </c>
      <c r="B91" s="3">
        <v>12000</v>
      </c>
      <c r="C91" s="1">
        <v>40</v>
      </c>
      <c r="D91">
        <v>1.1000000000000001</v>
      </c>
      <c r="E91" s="2">
        <v>2860000000</v>
      </c>
      <c r="F91">
        <v>406406000</v>
      </c>
      <c r="G91">
        <v>0.11730191306132692</v>
      </c>
      <c r="H91">
        <v>3.5344269639761693E-2</v>
      </c>
    </row>
    <row r="92" spans="1:8">
      <c r="A92" t="s">
        <v>17</v>
      </c>
      <c r="B92">
        <v>20000</v>
      </c>
      <c r="C92" s="1">
        <v>5</v>
      </c>
      <c r="D92">
        <v>1.1000000000000001</v>
      </c>
      <c r="E92" s="2">
        <v>15500000000</v>
      </c>
      <c r="F92">
        <v>4389600000</v>
      </c>
      <c r="G92">
        <v>0.15684713703567127</v>
      </c>
      <c r="H92">
        <v>4.1253711078481817E-2</v>
      </c>
    </row>
    <row r="93" spans="1:8">
      <c r="A93" t="s">
        <v>17</v>
      </c>
      <c r="B93">
        <v>20000</v>
      </c>
      <c r="C93" s="1">
        <v>7.5</v>
      </c>
      <c r="D93">
        <v>1.1000000000000001</v>
      </c>
      <c r="E93" s="2">
        <v>39100000000</v>
      </c>
      <c r="F93">
        <v>14162020000</v>
      </c>
      <c r="G93">
        <v>0.15684713703567127</v>
      </c>
      <c r="H93">
        <v>4.1253711078481817E-2</v>
      </c>
    </row>
    <row r="94" spans="1:8">
      <c r="A94" t="s">
        <v>17</v>
      </c>
      <c r="B94">
        <v>20000</v>
      </c>
      <c r="C94" s="1">
        <v>10</v>
      </c>
      <c r="D94">
        <v>1.1000000000000001</v>
      </c>
      <c r="E94" s="2">
        <v>21700000000</v>
      </c>
      <c r="F94">
        <v>7406210000</v>
      </c>
      <c r="G94">
        <v>0.15684713703567127</v>
      </c>
      <c r="H94">
        <v>4.1253711078481817E-2</v>
      </c>
    </row>
    <row r="95" spans="1:8">
      <c r="A95" t="s">
        <v>17</v>
      </c>
      <c r="B95">
        <v>20000</v>
      </c>
      <c r="C95" s="1">
        <v>12.5</v>
      </c>
      <c r="D95">
        <v>1.1000000000000001</v>
      </c>
      <c r="E95" s="2">
        <v>29400000000</v>
      </c>
      <c r="F95">
        <v>10819199999.999998</v>
      </c>
      <c r="G95">
        <v>0.15684713703567127</v>
      </c>
      <c r="H95">
        <v>4.1253711078481817E-2</v>
      </c>
    </row>
    <row r="96" spans="1:8">
      <c r="A96" t="s">
        <v>17</v>
      </c>
      <c r="B96">
        <v>20000</v>
      </c>
      <c r="C96" s="1">
        <v>15</v>
      </c>
      <c r="D96">
        <v>1.1000000000000001</v>
      </c>
      <c r="E96" s="2">
        <v>21400000000</v>
      </c>
      <c r="F96">
        <v>6559100000</v>
      </c>
      <c r="G96">
        <v>0.15684713703567127</v>
      </c>
      <c r="H96">
        <v>4.1253711078481817E-2</v>
      </c>
    </row>
    <row r="97" spans="1:8">
      <c r="A97" t="s">
        <v>17</v>
      </c>
      <c r="B97">
        <v>20000</v>
      </c>
      <c r="C97" s="1">
        <v>20</v>
      </c>
      <c r="D97">
        <v>1.1000000000000001</v>
      </c>
      <c r="E97" s="2">
        <v>15900000000</v>
      </c>
      <c r="F97">
        <v>4215090000</v>
      </c>
      <c r="G97">
        <v>0.15684713703567127</v>
      </c>
      <c r="H97">
        <v>4.1253711078481817E-2</v>
      </c>
    </row>
    <row r="98" spans="1:8">
      <c r="A98" t="s">
        <v>17</v>
      </c>
      <c r="B98">
        <v>20000</v>
      </c>
      <c r="C98" s="1">
        <v>25</v>
      </c>
      <c r="D98">
        <v>1.1000000000000001</v>
      </c>
      <c r="E98" s="2">
        <v>10800000000</v>
      </c>
      <c r="F98">
        <v>3517560000</v>
      </c>
      <c r="G98">
        <v>0.15684713703567127</v>
      </c>
      <c r="H98">
        <v>4.1253711078481817E-2</v>
      </c>
    </row>
    <row r="99" spans="1:8">
      <c r="A99" t="s">
        <v>17</v>
      </c>
      <c r="B99">
        <v>20000</v>
      </c>
      <c r="C99" s="1">
        <v>30</v>
      </c>
      <c r="D99">
        <v>1.1000000000000001</v>
      </c>
      <c r="E99" s="2">
        <v>17800000000</v>
      </c>
      <c r="F99">
        <v>7837340000</v>
      </c>
      <c r="G99">
        <v>0.15684713703567127</v>
      </c>
      <c r="H99">
        <v>4.1253711078481817E-2</v>
      </c>
    </row>
    <row r="100" spans="1:8">
      <c r="A100" t="s">
        <v>17</v>
      </c>
      <c r="B100">
        <v>20000</v>
      </c>
      <c r="C100" s="1">
        <v>40</v>
      </c>
      <c r="D100">
        <v>1.1000000000000001</v>
      </c>
      <c r="E100" s="2">
        <v>1510000000</v>
      </c>
      <c r="F100">
        <v>446507000</v>
      </c>
      <c r="G100">
        <v>0.15684713703567127</v>
      </c>
      <c r="H100">
        <v>4.1253711078481817E-2</v>
      </c>
    </row>
    <row r="101" spans="1:8">
      <c r="A101" t="s">
        <v>18</v>
      </c>
      <c r="B101">
        <v>35000</v>
      </c>
      <c r="C101" s="1">
        <v>5</v>
      </c>
      <c r="D101">
        <v>1.1000000000000001</v>
      </c>
      <c r="E101" s="2">
        <v>15400000000</v>
      </c>
      <c r="F101">
        <v>6979280000</v>
      </c>
      <c r="G101">
        <v>0.11552975361189723</v>
      </c>
      <c r="H101">
        <v>4.4040922959175714E-2</v>
      </c>
    </row>
    <row r="102" spans="1:8">
      <c r="A102" t="s">
        <v>18</v>
      </c>
      <c r="B102">
        <v>35000</v>
      </c>
      <c r="C102" s="1">
        <v>7.5</v>
      </c>
      <c r="D102">
        <v>1.1000000000000001</v>
      </c>
      <c r="E102" s="2">
        <v>38900000000</v>
      </c>
      <c r="F102">
        <v>16019020000</v>
      </c>
      <c r="G102">
        <v>0.11552975361189723</v>
      </c>
      <c r="H102">
        <v>4.4040922959175714E-2</v>
      </c>
    </row>
    <row r="103" spans="1:8">
      <c r="A103" t="s">
        <v>18</v>
      </c>
      <c r="B103">
        <v>35000</v>
      </c>
      <c r="C103" s="1">
        <v>10</v>
      </c>
      <c r="D103">
        <v>1.1000000000000001</v>
      </c>
      <c r="E103" s="2">
        <v>43600000000</v>
      </c>
      <c r="F103">
        <v>15033279999.999998</v>
      </c>
      <c r="G103">
        <v>0.11552975361189723</v>
      </c>
      <c r="H103">
        <v>4.4040922959175714E-2</v>
      </c>
    </row>
    <row r="104" spans="1:8">
      <c r="A104" t="s">
        <v>18</v>
      </c>
      <c r="B104">
        <v>35000</v>
      </c>
      <c r="C104" s="1">
        <v>12.5</v>
      </c>
      <c r="D104">
        <v>1.1000000000000001</v>
      </c>
      <c r="E104" s="2">
        <v>24000000000</v>
      </c>
      <c r="F104">
        <v>8865600000</v>
      </c>
      <c r="G104">
        <v>0.11552975361189723</v>
      </c>
      <c r="H104">
        <v>4.4040922959175714E-2</v>
      </c>
    </row>
    <row r="105" spans="1:8">
      <c r="A105" t="s">
        <v>18</v>
      </c>
      <c r="B105">
        <v>35000</v>
      </c>
      <c r="C105" s="1">
        <v>15</v>
      </c>
      <c r="D105">
        <v>1.1000000000000001</v>
      </c>
      <c r="E105" s="2">
        <v>33200000000</v>
      </c>
      <c r="F105">
        <v>12954640000</v>
      </c>
      <c r="G105">
        <v>0.11552975361189723</v>
      </c>
      <c r="H105">
        <v>4.4040922959175714E-2</v>
      </c>
    </row>
    <row r="106" spans="1:8">
      <c r="A106" t="s">
        <v>18</v>
      </c>
      <c r="B106">
        <v>35000</v>
      </c>
      <c r="C106" s="1">
        <v>20</v>
      </c>
      <c r="D106">
        <v>1.1000000000000001</v>
      </c>
      <c r="E106" s="2">
        <v>19300000000</v>
      </c>
      <c r="F106">
        <v>6123890000</v>
      </c>
      <c r="G106">
        <v>0.11552975361189723</v>
      </c>
      <c r="H106">
        <v>4.4040922959175714E-2</v>
      </c>
    </row>
    <row r="107" spans="1:8">
      <c r="A107" t="s">
        <v>18</v>
      </c>
      <c r="B107">
        <v>35000</v>
      </c>
      <c r="C107" s="1">
        <v>25</v>
      </c>
      <c r="D107">
        <v>1.1000000000000001</v>
      </c>
      <c r="E107" s="2">
        <v>12800000000</v>
      </c>
      <c r="F107">
        <v>5127680000</v>
      </c>
      <c r="G107">
        <v>0.11552975361189723</v>
      </c>
      <c r="H107">
        <v>4.4040922959175714E-2</v>
      </c>
    </row>
    <row r="108" spans="1:8">
      <c r="A108" t="s">
        <v>18</v>
      </c>
      <c r="B108">
        <v>35000</v>
      </c>
      <c r="C108" s="1">
        <v>30</v>
      </c>
      <c r="D108">
        <v>1.1000000000000001</v>
      </c>
      <c r="E108" s="2">
        <v>8369999999.999999</v>
      </c>
      <c r="F108">
        <v>3326238000</v>
      </c>
      <c r="G108">
        <v>0.11552975361189723</v>
      </c>
      <c r="H108">
        <v>4.4040922959175714E-2</v>
      </c>
    </row>
    <row r="109" spans="1:8">
      <c r="A109" t="s">
        <v>18</v>
      </c>
      <c r="B109">
        <v>35000</v>
      </c>
      <c r="C109" s="1">
        <v>40</v>
      </c>
      <c r="D109">
        <v>1.1000000000000001</v>
      </c>
      <c r="E109" s="2">
        <v>1280000000</v>
      </c>
      <c r="F109">
        <v>284160000</v>
      </c>
      <c r="G109">
        <v>0.11552975361189723</v>
      </c>
      <c r="H109">
        <v>4.4040922959175714E-2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2024-01-04T14:34:45Z</dcterms:created>
  <dcterms:modified xsi:type="dcterms:W3CDTF">2024-01-04T19:21:49Z</dcterms:modified>
  <cp:category/>
  <cp:contentStatus/>
</cp:coreProperties>
</file>