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eresalazarogonzalez/Downloads/"/>
    </mc:Choice>
  </mc:AlternateContent>
  <xr:revisionPtr revIDLastSave="0" documentId="8_{751BA379-EFE1-A149-9C5C-164AA5D807E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Instrucciones" sheetId="4" r:id="rId1"/>
    <sheet name="Gráficos" sheetId="3" r:id="rId2"/>
    <sheet name="PIB trim CCAA" sheetId="1" r:id="rId3"/>
    <sheet name="Hoja2" sheetId="2" state="hidden" r:id="rId4"/>
  </sheets>
  <definedNames>
    <definedName name="_cls1">#REF!</definedName>
    <definedName name="_cls2">#REF!</definedName>
    <definedName name="_cls3">#REF!</definedName>
    <definedName name="_cls4">#REF!</definedName>
    <definedName name="a">#REF!</definedName>
    <definedName name="actReg">#REF!</definedName>
    <definedName name="actRegCode">#REF!</definedName>
    <definedName name="actRegValue">#REF!</definedName>
    <definedName name="cls0">#REF!</definedName>
    <definedName name="clsValues">#REF!</definedName>
    <definedName name="madrid">#REF!</definedName>
    <definedName name="reg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2" l="1"/>
  <c r="B105" i="2"/>
  <c r="C105" i="2"/>
  <c r="D105" i="2"/>
  <c r="F105" i="2"/>
  <c r="G105" i="2"/>
  <c r="I105" i="2"/>
  <c r="J105" i="2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102" i="1"/>
  <c r="U101" i="1"/>
  <c r="BG101" i="1" s="1"/>
  <c r="V101" i="1"/>
  <c r="BH101" i="1" s="1"/>
  <c r="W101" i="1"/>
  <c r="BI101" i="1" s="1"/>
  <c r="X101" i="1"/>
  <c r="Y101" i="1"/>
  <c r="BK101" i="1" s="1"/>
  <c r="Z101" i="1"/>
  <c r="BL101" i="1" s="1"/>
  <c r="AA101" i="1"/>
  <c r="AB101" i="1"/>
  <c r="BN101" i="1" s="1"/>
  <c r="AC101" i="1"/>
  <c r="BO101" i="1" s="1"/>
  <c r="AD101" i="1"/>
  <c r="BP101" i="1" s="1"/>
  <c r="AE101" i="1"/>
  <c r="BQ101" i="1" s="1"/>
  <c r="AF101" i="1"/>
  <c r="AG101" i="1"/>
  <c r="BS101" i="1" s="1"/>
  <c r="AH101" i="1"/>
  <c r="AI101" i="1"/>
  <c r="BU101" i="1" s="1"/>
  <c r="AJ101" i="1"/>
  <c r="BV101" i="1" s="1"/>
  <c r="AK101" i="1"/>
  <c r="BW101" i="1" s="1"/>
  <c r="AL101" i="1"/>
  <c r="BX101" i="1" s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J101" i="1"/>
  <c r="BM101" i="1"/>
  <c r="BR101" i="1"/>
  <c r="BT101" i="1"/>
  <c r="A101" i="1"/>
  <c r="A104" i="2"/>
  <c r="B104" i="2"/>
  <c r="C104" i="2"/>
  <c r="D104" i="2"/>
  <c r="F104" i="2"/>
  <c r="G104" i="2"/>
  <c r="I104" i="2"/>
  <c r="J104" i="2"/>
  <c r="A103" i="2"/>
  <c r="B103" i="2"/>
  <c r="C103" i="2"/>
  <c r="D103" i="2"/>
  <c r="F103" i="2"/>
  <c r="I103" i="2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J103" i="2" s="1"/>
  <c r="U100" i="1"/>
  <c r="BG100" i="1" s="1"/>
  <c r="V100" i="1"/>
  <c r="BH100" i="1" s="1"/>
  <c r="W100" i="1"/>
  <c r="BI100" i="1" s="1"/>
  <c r="X100" i="1"/>
  <c r="BJ100" i="1" s="1"/>
  <c r="Y100" i="1"/>
  <c r="BK100" i="1" s="1"/>
  <c r="Z100" i="1"/>
  <c r="BL100" i="1" s="1"/>
  <c r="AA100" i="1"/>
  <c r="BM100" i="1" s="1"/>
  <c r="AB100" i="1"/>
  <c r="BN100" i="1" s="1"/>
  <c r="AC100" i="1"/>
  <c r="BO100" i="1" s="1"/>
  <c r="AD100" i="1"/>
  <c r="BP100" i="1" s="1"/>
  <c r="AE100" i="1"/>
  <c r="BQ100" i="1" s="1"/>
  <c r="AF100" i="1"/>
  <c r="BR100" i="1" s="1"/>
  <c r="AG100" i="1"/>
  <c r="BS100" i="1" s="1"/>
  <c r="AH100" i="1"/>
  <c r="BT100" i="1" s="1"/>
  <c r="AI100" i="1"/>
  <c r="BU100" i="1" s="1"/>
  <c r="AJ100" i="1"/>
  <c r="BV100" i="1" s="1"/>
  <c r="AK100" i="1"/>
  <c r="BW100" i="1" s="1"/>
  <c r="AL100" i="1"/>
  <c r="G103" i="2" s="1"/>
  <c r="A100" i="1"/>
  <c r="BX100" i="1" l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J102" i="2" s="1"/>
  <c r="U99" i="1"/>
  <c r="BG99" i="1" s="1"/>
  <c r="V99" i="1"/>
  <c r="BH99" i="1" s="1"/>
  <c r="W99" i="1"/>
  <c r="BI99" i="1" s="1"/>
  <c r="X99" i="1"/>
  <c r="BJ99" i="1" s="1"/>
  <c r="Y99" i="1"/>
  <c r="BK99" i="1" s="1"/>
  <c r="Z99" i="1"/>
  <c r="BL99" i="1" s="1"/>
  <c r="AA99" i="1"/>
  <c r="BM99" i="1" s="1"/>
  <c r="AB99" i="1"/>
  <c r="BN99" i="1" s="1"/>
  <c r="AC99" i="1"/>
  <c r="BO99" i="1" s="1"/>
  <c r="AD99" i="1"/>
  <c r="BP99" i="1" s="1"/>
  <c r="AE99" i="1"/>
  <c r="BQ99" i="1" s="1"/>
  <c r="AF99" i="1"/>
  <c r="BR99" i="1" s="1"/>
  <c r="AG99" i="1"/>
  <c r="BS99" i="1" s="1"/>
  <c r="AH99" i="1"/>
  <c r="BT99" i="1" s="1"/>
  <c r="AI99" i="1"/>
  <c r="BU99" i="1" s="1"/>
  <c r="AJ99" i="1"/>
  <c r="BV99" i="1" s="1"/>
  <c r="AK99" i="1"/>
  <c r="BW99" i="1" s="1"/>
  <c r="AL99" i="1"/>
  <c r="BX99" i="1" s="1"/>
  <c r="A99" i="1"/>
  <c r="A102" i="2"/>
  <c r="B102" i="2"/>
  <c r="C102" i="2"/>
  <c r="D102" i="2"/>
  <c r="I102" i="2"/>
  <c r="U98" i="1"/>
  <c r="BG98" i="1" s="1"/>
  <c r="V98" i="1"/>
  <c r="BH98" i="1" s="1"/>
  <c r="W98" i="1"/>
  <c r="BI98" i="1" s="1"/>
  <c r="X98" i="1"/>
  <c r="BJ98" i="1" s="1"/>
  <c r="Y98" i="1"/>
  <c r="BK98" i="1" s="1"/>
  <c r="Z98" i="1"/>
  <c r="BL98" i="1" s="1"/>
  <c r="AA98" i="1"/>
  <c r="BM98" i="1" s="1"/>
  <c r="AB98" i="1"/>
  <c r="BN98" i="1" s="1"/>
  <c r="AC98" i="1"/>
  <c r="BO98" i="1" s="1"/>
  <c r="AD98" i="1"/>
  <c r="BP98" i="1" s="1"/>
  <c r="AE98" i="1"/>
  <c r="BQ98" i="1" s="1"/>
  <c r="AF98" i="1"/>
  <c r="BR98" i="1" s="1"/>
  <c r="AG98" i="1"/>
  <c r="BS98" i="1" s="1"/>
  <c r="AH98" i="1"/>
  <c r="BT98" i="1" s="1"/>
  <c r="AI98" i="1"/>
  <c r="BU98" i="1" s="1"/>
  <c r="AJ98" i="1"/>
  <c r="BV98" i="1" s="1"/>
  <c r="AK98" i="1"/>
  <c r="BW98" i="1" s="1"/>
  <c r="AL98" i="1"/>
  <c r="BX98" i="1" s="1"/>
  <c r="AN98" i="1"/>
  <c r="I101" i="2" s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J101" i="2" s="1"/>
  <c r="A98" i="1"/>
  <c r="A101" i="2"/>
  <c r="B101" i="2"/>
  <c r="C101" i="2"/>
  <c r="D101" i="2"/>
  <c r="A100" i="2"/>
  <c r="B100" i="2"/>
  <c r="C100" i="2"/>
  <c r="D100" i="2"/>
  <c r="AN97" i="1"/>
  <c r="I100" i="2" s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J100" i="2" s="1"/>
  <c r="U97" i="1"/>
  <c r="BG97" i="1" s="1"/>
  <c r="V97" i="1"/>
  <c r="BH97" i="1" s="1"/>
  <c r="W97" i="1"/>
  <c r="BI97" i="1" s="1"/>
  <c r="X97" i="1"/>
  <c r="BJ97" i="1" s="1"/>
  <c r="Y97" i="1"/>
  <c r="BK97" i="1" s="1"/>
  <c r="Z97" i="1"/>
  <c r="BL97" i="1" s="1"/>
  <c r="AA97" i="1"/>
  <c r="BM97" i="1" s="1"/>
  <c r="AB97" i="1"/>
  <c r="BN97" i="1" s="1"/>
  <c r="AC97" i="1"/>
  <c r="BO97" i="1" s="1"/>
  <c r="AD97" i="1"/>
  <c r="BP97" i="1" s="1"/>
  <c r="AE97" i="1"/>
  <c r="BQ97" i="1" s="1"/>
  <c r="AF97" i="1"/>
  <c r="BR97" i="1" s="1"/>
  <c r="AG97" i="1"/>
  <c r="BS97" i="1" s="1"/>
  <c r="AH97" i="1"/>
  <c r="BT97" i="1" s="1"/>
  <c r="AI97" i="1"/>
  <c r="BU97" i="1" s="1"/>
  <c r="AJ97" i="1"/>
  <c r="BV97" i="1" s="1"/>
  <c r="AK97" i="1"/>
  <c r="BW97" i="1" s="1"/>
  <c r="AL97" i="1"/>
  <c r="BX97" i="1" s="1"/>
  <c r="A97" i="1"/>
  <c r="AN96" i="1"/>
  <c r="I99" i="2" s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J99" i="2" s="1"/>
  <c r="U96" i="1"/>
  <c r="BG96" i="1" s="1"/>
  <c r="V96" i="1"/>
  <c r="BH96" i="1" s="1"/>
  <c r="W96" i="1"/>
  <c r="BI96" i="1" s="1"/>
  <c r="X96" i="1"/>
  <c r="BJ96" i="1" s="1"/>
  <c r="Y96" i="1"/>
  <c r="BK96" i="1" s="1"/>
  <c r="Z96" i="1"/>
  <c r="BL96" i="1" s="1"/>
  <c r="AA96" i="1"/>
  <c r="BM96" i="1" s="1"/>
  <c r="AB96" i="1"/>
  <c r="BN96" i="1" s="1"/>
  <c r="AC96" i="1"/>
  <c r="BO96" i="1" s="1"/>
  <c r="AD96" i="1"/>
  <c r="BP96" i="1" s="1"/>
  <c r="AE96" i="1"/>
  <c r="BQ96" i="1" s="1"/>
  <c r="AF96" i="1"/>
  <c r="BR96" i="1" s="1"/>
  <c r="AG96" i="1"/>
  <c r="BS96" i="1" s="1"/>
  <c r="AH96" i="1"/>
  <c r="BT96" i="1" s="1"/>
  <c r="AI96" i="1"/>
  <c r="BU96" i="1" s="1"/>
  <c r="AJ96" i="1"/>
  <c r="BV96" i="1" s="1"/>
  <c r="AK96" i="1"/>
  <c r="BW96" i="1" s="1"/>
  <c r="AL96" i="1"/>
  <c r="BX96" i="1" s="1"/>
  <c r="A96" i="1"/>
  <c r="A99" i="2"/>
  <c r="B99" i="2"/>
  <c r="C99" i="2"/>
  <c r="D99" i="2"/>
  <c r="A98" i="2"/>
  <c r="B98" i="2"/>
  <c r="C98" i="2"/>
  <c r="D98" i="2"/>
  <c r="AN95" i="1"/>
  <c r="I98" i="2" s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J98" i="2" s="1"/>
  <c r="U95" i="1"/>
  <c r="F98" i="2" s="1"/>
  <c r="V95" i="1"/>
  <c r="BH95" i="1" s="1"/>
  <c r="W95" i="1"/>
  <c r="BI95" i="1" s="1"/>
  <c r="X95" i="1"/>
  <c r="BJ95" i="1" s="1"/>
  <c r="Y95" i="1"/>
  <c r="BK95" i="1" s="1"/>
  <c r="Z95" i="1"/>
  <c r="BL95" i="1" s="1"/>
  <c r="AA95" i="1"/>
  <c r="BM95" i="1" s="1"/>
  <c r="AB95" i="1"/>
  <c r="BN95" i="1" s="1"/>
  <c r="AC95" i="1"/>
  <c r="BO95" i="1" s="1"/>
  <c r="AD95" i="1"/>
  <c r="BP95" i="1" s="1"/>
  <c r="AE95" i="1"/>
  <c r="BQ95" i="1" s="1"/>
  <c r="AF95" i="1"/>
  <c r="BR95" i="1" s="1"/>
  <c r="AG95" i="1"/>
  <c r="BS95" i="1" s="1"/>
  <c r="AH95" i="1"/>
  <c r="BT95" i="1" s="1"/>
  <c r="AI95" i="1"/>
  <c r="BU95" i="1" s="1"/>
  <c r="AJ95" i="1"/>
  <c r="BV95" i="1" s="1"/>
  <c r="AK95" i="1"/>
  <c r="BW95" i="1" s="1"/>
  <c r="AL95" i="1"/>
  <c r="BX95" i="1" s="1"/>
  <c r="A95" i="1"/>
  <c r="A97" i="2"/>
  <c r="B97" i="2"/>
  <c r="C97" i="2"/>
  <c r="D97" i="2"/>
  <c r="J97" i="2"/>
  <c r="AN94" i="1"/>
  <c r="I97" i="2" s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U94" i="1"/>
  <c r="F97" i="2" s="1"/>
  <c r="V94" i="1"/>
  <c r="BH94" i="1" s="1"/>
  <c r="W94" i="1"/>
  <c r="BI94" i="1" s="1"/>
  <c r="X94" i="1"/>
  <c r="BJ94" i="1" s="1"/>
  <c r="Y94" i="1"/>
  <c r="BK94" i="1" s="1"/>
  <c r="Z94" i="1"/>
  <c r="BL94" i="1" s="1"/>
  <c r="AA94" i="1"/>
  <c r="BM94" i="1" s="1"/>
  <c r="AB94" i="1"/>
  <c r="BN94" i="1" s="1"/>
  <c r="AC94" i="1"/>
  <c r="BO94" i="1" s="1"/>
  <c r="AD94" i="1"/>
  <c r="BP94" i="1" s="1"/>
  <c r="AE94" i="1"/>
  <c r="BQ94" i="1" s="1"/>
  <c r="AF94" i="1"/>
  <c r="BR94" i="1" s="1"/>
  <c r="AG94" i="1"/>
  <c r="BS94" i="1" s="1"/>
  <c r="AH94" i="1"/>
  <c r="BT94" i="1" s="1"/>
  <c r="AI94" i="1"/>
  <c r="BU94" i="1" s="1"/>
  <c r="AJ94" i="1"/>
  <c r="BV94" i="1" s="1"/>
  <c r="AK94" i="1"/>
  <c r="BW94" i="1" s="1"/>
  <c r="AL94" i="1"/>
  <c r="BX94" i="1" s="1"/>
  <c r="A94" i="1"/>
  <c r="A96" i="2"/>
  <c r="B96" i="2"/>
  <c r="C96" i="2"/>
  <c r="D96" i="2"/>
  <c r="AN93" i="1"/>
  <c r="I96" i="2" s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J96" i="2" s="1"/>
  <c r="U93" i="1"/>
  <c r="BG93" i="1" s="1"/>
  <c r="V93" i="1"/>
  <c r="BH93" i="1" s="1"/>
  <c r="W93" i="1"/>
  <c r="BI93" i="1" s="1"/>
  <c r="X93" i="1"/>
  <c r="BJ93" i="1" s="1"/>
  <c r="Y93" i="1"/>
  <c r="BK93" i="1" s="1"/>
  <c r="Z93" i="1"/>
  <c r="BL93" i="1" s="1"/>
  <c r="AA93" i="1"/>
  <c r="BM93" i="1" s="1"/>
  <c r="AB93" i="1"/>
  <c r="BN93" i="1" s="1"/>
  <c r="AC93" i="1"/>
  <c r="BO93" i="1" s="1"/>
  <c r="AD93" i="1"/>
  <c r="BP93" i="1" s="1"/>
  <c r="AE93" i="1"/>
  <c r="BQ93" i="1" s="1"/>
  <c r="AF93" i="1"/>
  <c r="BR93" i="1" s="1"/>
  <c r="AG93" i="1"/>
  <c r="BS93" i="1" s="1"/>
  <c r="AH93" i="1"/>
  <c r="BT93" i="1" s="1"/>
  <c r="AI93" i="1"/>
  <c r="BU93" i="1" s="1"/>
  <c r="AJ93" i="1"/>
  <c r="BV93" i="1" s="1"/>
  <c r="AK93" i="1"/>
  <c r="BW93" i="1" s="1"/>
  <c r="AL93" i="1"/>
  <c r="BX93" i="1" s="1"/>
  <c r="A93" i="1"/>
  <c r="G102" i="2" l="1"/>
  <c r="F102" i="2"/>
  <c r="G98" i="2"/>
  <c r="G100" i="2"/>
  <c r="F99" i="2"/>
  <c r="F101" i="2"/>
  <c r="G101" i="2"/>
  <c r="G97" i="2"/>
  <c r="F100" i="2"/>
  <c r="G96" i="2"/>
  <c r="F96" i="2"/>
  <c r="G99" i="2"/>
  <c r="BG95" i="1"/>
  <c r="BG94" i="1"/>
  <c r="A95" i="2"/>
  <c r="B95" i="2"/>
  <c r="C95" i="2"/>
  <c r="D95" i="2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J95" i="2" s="1"/>
  <c r="U92" i="1"/>
  <c r="BG92" i="1" s="1"/>
  <c r="V92" i="1"/>
  <c r="BH92" i="1" s="1"/>
  <c r="W92" i="1"/>
  <c r="BI92" i="1" s="1"/>
  <c r="X92" i="1"/>
  <c r="Y92" i="1"/>
  <c r="BK92" i="1" s="1"/>
  <c r="Z92" i="1"/>
  <c r="BL92" i="1" s="1"/>
  <c r="AA92" i="1"/>
  <c r="BM92" i="1" s="1"/>
  <c r="AB92" i="1"/>
  <c r="BN92" i="1" s="1"/>
  <c r="AC92" i="1"/>
  <c r="BO92" i="1" s="1"/>
  <c r="AD92" i="1"/>
  <c r="BP92" i="1" s="1"/>
  <c r="AE92" i="1"/>
  <c r="BQ92" i="1" s="1"/>
  <c r="AF92" i="1"/>
  <c r="BR92" i="1" s="1"/>
  <c r="AG92" i="1"/>
  <c r="BS92" i="1" s="1"/>
  <c r="AH92" i="1"/>
  <c r="BT92" i="1" s="1"/>
  <c r="AI92" i="1"/>
  <c r="BU92" i="1" s="1"/>
  <c r="AJ92" i="1"/>
  <c r="BV92" i="1" s="1"/>
  <c r="AK92" i="1"/>
  <c r="BW92" i="1" s="1"/>
  <c r="AL92" i="1"/>
  <c r="BX92" i="1" s="1"/>
  <c r="A92" i="1"/>
  <c r="A94" i="2"/>
  <c r="B94" i="2"/>
  <c r="C94" i="2"/>
  <c r="D94" i="2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J94" i="2" s="1"/>
  <c r="U91" i="1"/>
  <c r="BG91" i="1" s="1"/>
  <c r="V91" i="1"/>
  <c r="BH91" i="1" s="1"/>
  <c r="W91" i="1"/>
  <c r="BI91" i="1" s="1"/>
  <c r="X91" i="1"/>
  <c r="BJ91" i="1" s="1"/>
  <c r="Y91" i="1"/>
  <c r="BK91" i="1" s="1"/>
  <c r="Z91" i="1"/>
  <c r="BL91" i="1" s="1"/>
  <c r="AA91" i="1"/>
  <c r="BM91" i="1" s="1"/>
  <c r="AB91" i="1"/>
  <c r="BN91" i="1" s="1"/>
  <c r="AC91" i="1"/>
  <c r="BO91" i="1" s="1"/>
  <c r="AD91" i="1"/>
  <c r="BP91" i="1" s="1"/>
  <c r="AE91" i="1"/>
  <c r="BQ91" i="1" s="1"/>
  <c r="AF91" i="1"/>
  <c r="BR91" i="1" s="1"/>
  <c r="AG91" i="1"/>
  <c r="BS91" i="1" s="1"/>
  <c r="AH91" i="1"/>
  <c r="BT91" i="1" s="1"/>
  <c r="AI91" i="1"/>
  <c r="BU91" i="1" s="1"/>
  <c r="AJ91" i="1"/>
  <c r="BV91" i="1" s="1"/>
  <c r="AK91" i="1"/>
  <c r="BW91" i="1" s="1"/>
  <c r="AL91" i="1"/>
  <c r="G94" i="2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BG86" i="1" s="1"/>
  <c r="U87" i="1"/>
  <c r="BG87" i="1" s="1"/>
  <c r="U88" i="1"/>
  <c r="BG88" i="1" s="1"/>
  <c r="U89" i="1"/>
  <c r="BG89" i="1" s="1"/>
  <c r="U90" i="1"/>
  <c r="BG90" i="1" s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J93" i="2" s="1"/>
  <c r="V90" i="1"/>
  <c r="BH90" i="1" s="1"/>
  <c r="W90" i="1"/>
  <c r="BI90" i="1" s="1"/>
  <c r="X90" i="1"/>
  <c r="BJ90" i="1" s="1"/>
  <c r="Y90" i="1"/>
  <c r="BK90" i="1" s="1"/>
  <c r="Z90" i="1"/>
  <c r="BL90" i="1" s="1"/>
  <c r="AA90" i="1"/>
  <c r="BM90" i="1" s="1"/>
  <c r="AB90" i="1"/>
  <c r="BN90" i="1" s="1"/>
  <c r="AC90" i="1"/>
  <c r="BO90" i="1" s="1"/>
  <c r="AD90" i="1"/>
  <c r="BP90" i="1" s="1"/>
  <c r="AE90" i="1"/>
  <c r="BQ90" i="1" s="1"/>
  <c r="AF90" i="1"/>
  <c r="BR90" i="1" s="1"/>
  <c r="AG90" i="1"/>
  <c r="BS90" i="1" s="1"/>
  <c r="AH90" i="1"/>
  <c r="BT90" i="1" s="1"/>
  <c r="AI90" i="1"/>
  <c r="BU90" i="1" s="1"/>
  <c r="AJ90" i="1"/>
  <c r="BV90" i="1" s="1"/>
  <c r="AK90" i="1"/>
  <c r="BW90" i="1" s="1"/>
  <c r="AL90" i="1"/>
  <c r="BX90" i="1" s="1"/>
  <c r="A93" i="2"/>
  <c r="B93" i="2"/>
  <c r="C93" i="2"/>
  <c r="D93" i="2"/>
  <c r="A92" i="2"/>
  <c r="C92" i="2" s="1"/>
  <c r="B92" i="2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J92" i="2" s="1"/>
  <c r="V89" i="1"/>
  <c r="BH89" i="1" s="1"/>
  <c r="W89" i="1"/>
  <c r="BI89" i="1" s="1"/>
  <c r="X89" i="1"/>
  <c r="BJ89" i="1" s="1"/>
  <c r="Y89" i="1"/>
  <c r="BK89" i="1" s="1"/>
  <c r="Z89" i="1"/>
  <c r="BL89" i="1" s="1"/>
  <c r="AA89" i="1"/>
  <c r="BM89" i="1" s="1"/>
  <c r="AB89" i="1"/>
  <c r="BN89" i="1" s="1"/>
  <c r="AC89" i="1"/>
  <c r="BO89" i="1" s="1"/>
  <c r="AD89" i="1"/>
  <c r="BP89" i="1" s="1"/>
  <c r="AE89" i="1"/>
  <c r="BQ89" i="1" s="1"/>
  <c r="AF89" i="1"/>
  <c r="BR89" i="1" s="1"/>
  <c r="AG89" i="1"/>
  <c r="BS89" i="1" s="1"/>
  <c r="AH89" i="1"/>
  <c r="BT89" i="1" s="1"/>
  <c r="AI89" i="1"/>
  <c r="BU89" i="1" s="1"/>
  <c r="AJ89" i="1"/>
  <c r="BV89" i="1" s="1"/>
  <c r="AK89" i="1"/>
  <c r="BW89" i="1" s="1"/>
  <c r="AL89" i="1"/>
  <c r="G92" i="2" s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J91" i="2" s="1"/>
  <c r="V88" i="1"/>
  <c r="BH88" i="1" s="1"/>
  <c r="W88" i="1"/>
  <c r="BI88" i="1" s="1"/>
  <c r="X88" i="1"/>
  <c r="BJ88" i="1" s="1"/>
  <c r="Y88" i="1"/>
  <c r="BK88" i="1" s="1"/>
  <c r="Z88" i="1"/>
  <c r="BL88" i="1" s="1"/>
  <c r="AA88" i="1"/>
  <c r="BM88" i="1" s="1"/>
  <c r="AB88" i="1"/>
  <c r="BN88" i="1" s="1"/>
  <c r="AC88" i="1"/>
  <c r="BO88" i="1" s="1"/>
  <c r="AD88" i="1"/>
  <c r="BP88" i="1" s="1"/>
  <c r="AE88" i="1"/>
  <c r="BQ88" i="1" s="1"/>
  <c r="AF88" i="1"/>
  <c r="BR88" i="1" s="1"/>
  <c r="AG88" i="1"/>
  <c r="BS88" i="1" s="1"/>
  <c r="AH88" i="1"/>
  <c r="BT88" i="1" s="1"/>
  <c r="AI88" i="1"/>
  <c r="BU88" i="1" s="1"/>
  <c r="AJ88" i="1"/>
  <c r="BV88" i="1" s="1"/>
  <c r="AK88" i="1"/>
  <c r="BW88" i="1" s="1"/>
  <c r="AL88" i="1"/>
  <c r="BX88" i="1" s="1"/>
  <c r="A91" i="2"/>
  <c r="B91" i="2"/>
  <c r="C91" i="2"/>
  <c r="D91" i="2"/>
  <c r="A90" i="2"/>
  <c r="B90" i="2"/>
  <c r="C90" i="2"/>
  <c r="D90" i="2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J90" i="2" s="1"/>
  <c r="V87" i="1"/>
  <c r="BH87" i="1" s="1"/>
  <c r="W87" i="1"/>
  <c r="BI87" i="1" s="1"/>
  <c r="X87" i="1"/>
  <c r="BJ87" i="1" s="1"/>
  <c r="Y87" i="1"/>
  <c r="BK87" i="1" s="1"/>
  <c r="Z87" i="1"/>
  <c r="BL87" i="1" s="1"/>
  <c r="AA87" i="1"/>
  <c r="BM87" i="1" s="1"/>
  <c r="AB87" i="1"/>
  <c r="BN87" i="1" s="1"/>
  <c r="AC87" i="1"/>
  <c r="BO87" i="1" s="1"/>
  <c r="AD87" i="1"/>
  <c r="BP87" i="1" s="1"/>
  <c r="AE87" i="1"/>
  <c r="BQ87" i="1" s="1"/>
  <c r="AF87" i="1"/>
  <c r="BR87" i="1" s="1"/>
  <c r="AG87" i="1"/>
  <c r="BS87" i="1" s="1"/>
  <c r="AH87" i="1"/>
  <c r="BT87" i="1" s="1"/>
  <c r="AI87" i="1"/>
  <c r="BU87" i="1" s="1"/>
  <c r="AJ87" i="1"/>
  <c r="BV87" i="1" s="1"/>
  <c r="AK87" i="1"/>
  <c r="BW87" i="1" s="1"/>
  <c r="AL87" i="1"/>
  <c r="G90" i="2" s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J89" i="2" s="1"/>
  <c r="V86" i="1"/>
  <c r="BH86" i="1" s="1"/>
  <c r="W86" i="1"/>
  <c r="BI86" i="1" s="1"/>
  <c r="X86" i="1"/>
  <c r="BJ86" i="1" s="1"/>
  <c r="Y86" i="1"/>
  <c r="BK86" i="1" s="1"/>
  <c r="Z86" i="1"/>
  <c r="BL86" i="1" s="1"/>
  <c r="AA86" i="1"/>
  <c r="BM86" i="1" s="1"/>
  <c r="AB86" i="1"/>
  <c r="BN86" i="1" s="1"/>
  <c r="AC86" i="1"/>
  <c r="BO86" i="1" s="1"/>
  <c r="AD86" i="1"/>
  <c r="BP86" i="1" s="1"/>
  <c r="AE86" i="1"/>
  <c r="BQ86" i="1" s="1"/>
  <c r="AF86" i="1"/>
  <c r="BR86" i="1" s="1"/>
  <c r="AG86" i="1"/>
  <c r="BS86" i="1" s="1"/>
  <c r="AH86" i="1"/>
  <c r="BT86" i="1" s="1"/>
  <c r="AI86" i="1"/>
  <c r="BU86" i="1" s="1"/>
  <c r="AJ86" i="1"/>
  <c r="BV86" i="1" s="1"/>
  <c r="AK86" i="1"/>
  <c r="BW86" i="1" s="1"/>
  <c r="AL86" i="1"/>
  <c r="BX86" i="1" s="1"/>
  <c r="A89" i="2"/>
  <c r="B89" i="2"/>
  <c r="C89" i="2"/>
  <c r="D89" i="2"/>
  <c r="G95" i="2" l="1"/>
  <c r="I93" i="2"/>
  <c r="I94" i="2"/>
  <c r="I90" i="2"/>
  <c r="F94" i="2"/>
  <c r="F95" i="2"/>
  <c r="I91" i="2"/>
  <c r="I89" i="2"/>
  <c r="BX91" i="1"/>
  <c r="BJ92" i="1"/>
  <c r="I95" i="2"/>
  <c r="F93" i="2"/>
  <c r="BX89" i="1"/>
  <c r="G91" i="2"/>
  <c r="G93" i="2"/>
  <c r="F91" i="2"/>
  <c r="I92" i="2"/>
  <c r="F92" i="2"/>
  <c r="D92" i="2"/>
  <c r="BX87" i="1"/>
  <c r="F90" i="2"/>
  <c r="G89" i="2"/>
  <c r="F89" i="2"/>
  <c r="A88" i="2"/>
  <c r="B88" i="2"/>
  <c r="C88" i="2"/>
  <c r="D88" i="2"/>
  <c r="BG85" i="1"/>
  <c r="AN85" i="1"/>
  <c r="AO85" i="1"/>
  <c r="AP85" i="1"/>
  <c r="AQ85" i="1"/>
  <c r="I88" i="2" s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J88" i="2" s="1"/>
  <c r="V85" i="1"/>
  <c r="BH85" i="1" s="1"/>
  <c r="W85" i="1"/>
  <c r="BI85" i="1" s="1"/>
  <c r="X85" i="1"/>
  <c r="BJ85" i="1" s="1"/>
  <c r="Y85" i="1"/>
  <c r="BK85" i="1" s="1"/>
  <c r="Z85" i="1"/>
  <c r="BL85" i="1" s="1"/>
  <c r="AA85" i="1"/>
  <c r="BM85" i="1" s="1"/>
  <c r="AB85" i="1"/>
  <c r="BN85" i="1" s="1"/>
  <c r="AC85" i="1"/>
  <c r="BO85" i="1" s="1"/>
  <c r="AD85" i="1"/>
  <c r="BP85" i="1" s="1"/>
  <c r="AE85" i="1"/>
  <c r="BQ85" i="1" s="1"/>
  <c r="AF85" i="1"/>
  <c r="BR85" i="1" s="1"/>
  <c r="AG85" i="1"/>
  <c r="BS85" i="1" s="1"/>
  <c r="AH85" i="1"/>
  <c r="BT85" i="1" s="1"/>
  <c r="AI85" i="1"/>
  <c r="BU85" i="1" s="1"/>
  <c r="AJ85" i="1"/>
  <c r="BV85" i="1" s="1"/>
  <c r="AK85" i="1"/>
  <c r="BW85" i="1" s="1"/>
  <c r="AL85" i="1"/>
  <c r="BX85" i="1" s="1"/>
  <c r="G88" i="2" l="1"/>
  <c r="F88" i="2"/>
  <c r="A87" i="2"/>
  <c r="B87" i="2"/>
  <c r="C87" i="2"/>
  <c r="D87" i="2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J87" i="2" s="1"/>
  <c r="BG84" i="1"/>
  <c r="V84" i="1"/>
  <c r="BH84" i="1" s="1"/>
  <c r="W84" i="1"/>
  <c r="BI84" i="1" s="1"/>
  <c r="X84" i="1"/>
  <c r="Y84" i="1"/>
  <c r="BK84" i="1" s="1"/>
  <c r="Z84" i="1"/>
  <c r="BL84" i="1" s="1"/>
  <c r="AA84" i="1"/>
  <c r="BM84" i="1" s="1"/>
  <c r="AB84" i="1"/>
  <c r="BN84" i="1" s="1"/>
  <c r="AC84" i="1"/>
  <c r="BO84" i="1" s="1"/>
  <c r="AD84" i="1"/>
  <c r="BP84" i="1" s="1"/>
  <c r="AE84" i="1"/>
  <c r="BQ84" i="1" s="1"/>
  <c r="AF84" i="1"/>
  <c r="BR84" i="1" s="1"/>
  <c r="AG84" i="1"/>
  <c r="BS84" i="1" s="1"/>
  <c r="AH84" i="1"/>
  <c r="BT84" i="1" s="1"/>
  <c r="AI84" i="1"/>
  <c r="BU84" i="1" s="1"/>
  <c r="AJ84" i="1"/>
  <c r="BV84" i="1" s="1"/>
  <c r="AK84" i="1"/>
  <c r="BW84" i="1" s="1"/>
  <c r="AL84" i="1"/>
  <c r="BX84" i="1" s="1"/>
  <c r="A84" i="1"/>
  <c r="A88" i="1" s="1"/>
  <c r="I87" i="2" l="1"/>
  <c r="G87" i="2"/>
  <c r="F87" i="2"/>
  <c r="BJ84" i="1"/>
  <c r="C85" i="2"/>
  <c r="D85" i="2"/>
  <c r="C86" i="2"/>
  <c r="D86" i="2"/>
  <c r="B86" i="2"/>
  <c r="A86" i="2"/>
  <c r="A85" i="2"/>
  <c r="B85" i="2"/>
  <c r="AN83" i="1"/>
  <c r="AO83" i="1"/>
  <c r="AP83" i="1"/>
  <c r="AQ83" i="1"/>
  <c r="I86" i="2" s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J86" i="2" s="1"/>
  <c r="BG83" i="1"/>
  <c r="V83" i="1"/>
  <c r="BH83" i="1" s="1"/>
  <c r="W83" i="1"/>
  <c r="BI83" i="1" s="1"/>
  <c r="X83" i="1"/>
  <c r="BJ83" i="1" s="1"/>
  <c r="Y83" i="1"/>
  <c r="BK83" i="1" s="1"/>
  <c r="Z83" i="1"/>
  <c r="BL83" i="1" s="1"/>
  <c r="AA83" i="1"/>
  <c r="BM83" i="1" s="1"/>
  <c r="AB83" i="1"/>
  <c r="BN83" i="1" s="1"/>
  <c r="AC83" i="1"/>
  <c r="BO83" i="1" s="1"/>
  <c r="AD83" i="1"/>
  <c r="BP83" i="1" s="1"/>
  <c r="AE83" i="1"/>
  <c r="BQ83" i="1" s="1"/>
  <c r="AF83" i="1"/>
  <c r="AG83" i="1"/>
  <c r="BS83" i="1" s="1"/>
  <c r="AH83" i="1"/>
  <c r="BT83" i="1" s="1"/>
  <c r="AI83" i="1"/>
  <c r="BU83" i="1" s="1"/>
  <c r="AJ83" i="1"/>
  <c r="BV83" i="1" s="1"/>
  <c r="AK83" i="1"/>
  <c r="BW83" i="1" s="1"/>
  <c r="AL83" i="1"/>
  <c r="BX83" i="1" s="1"/>
  <c r="G86" i="2" l="1"/>
  <c r="F86" i="2"/>
  <c r="BR83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J85" i="2" s="1"/>
  <c r="BG82" i="1"/>
  <c r="V82" i="1"/>
  <c r="BH82" i="1" s="1"/>
  <c r="W82" i="1"/>
  <c r="BI82" i="1" s="1"/>
  <c r="X82" i="1"/>
  <c r="BJ82" i="1" s="1"/>
  <c r="Y82" i="1"/>
  <c r="BK82" i="1" s="1"/>
  <c r="Z82" i="1"/>
  <c r="BL82" i="1" s="1"/>
  <c r="AA82" i="1"/>
  <c r="BM82" i="1" s="1"/>
  <c r="AB82" i="1"/>
  <c r="BN82" i="1" s="1"/>
  <c r="AC82" i="1"/>
  <c r="BO82" i="1" s="1"/>
  <c r="AD82" i="1"/>
  <c r="BP82" i="1" s="1"/>
  <c r="AE82" i="1"/>
  <c r="BQ82" i="1" s="1"/>
  <c r="AF82" i="1"/>
  <c r="AG82" i="1"/>
  <c r="AH82" i="1"/>
  <c r="BT82" i="1" s="1"/>
  <c r="AI82" i="1"/>
  <c r="BU82" i="1" s="1"/>
  <c r="AJ82" i="1"/>
  <c r="BV82" i="1" s="1"/>
  <c r="AK82" i="1"/>
  <c r="BW82" i="1" s="1"/>
  <c r="AL82" i="1"/>
  <c r="BX82" i="1" s="1"/>
  <c r="I85" i="2" l="1"/>
  <c r="BS82" i="1"/>
  <c r="F85" i="2"/>
  <c r="BR82" i="1"/>
  <c r="G85" i="2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G81" i="1"/>
  <c r="V81" i="1"/>
  <c r="BH81" i="1" s="1"/>
  <c r="W81" i="1"/>
  <c r="BI81" i="1" s="1"/>
  <c r="X81" i="1"/>
  <c r="BJ81" i="1" s="1"/>
  <c r="Y81" i="1"/>
  <c r="BK81" i="1" s="1"/>
  <c r="Z81" i="1"/>
  <c r="BL81" i="1" s="1"/>
  <c r="AA81" i="1"/>
  <c r="BM81" i="1" s="1"/>
  <c r="AB81" i="1"/>
  <c r="BN81" i="1" s="1"/>
  <c r="AC81" i="1"/>
  <c r="BO81" i="1" s="1"/>
  <c r="AD81" i="1"/>
  <c r="BP81" i="1" s="1"/>
  <c r="AE81" i="1"/>
  <c r="BQ81" i="1" s="1"/>
  <c r="AF81" i="1"/>
  <c r="AG81" i="1"/>
  <c r="AH81" i="1"/>
  <c r="BT81" i="1" s="1"/>
  <c r="AI81" i="1"/>
  <c r="BU81" i="1" s="1"/>
  <c r="AJ81" i="1"/>
  <c r="BV81" i="1" s="1"/>
  <c r="AK81" i="1"/>
  <c r="BW81" i="1" s="1"/>
  <c r="AL81" i="1"/>
  <c r="BX81" i="1" s="1"/>
  <c r="BS81" i="1" l="1"/>
  <c r="BR81" i="1"/>
  <c r="BG80" i="1" l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V80" i="1"/>
  <c r="BH80" i="1" s="1"/>
  <c r="W80" i="1"/>
  <c r="BI80" i="1" s="1"/>
  <c r="X80" i="1"/>
  <c r="BJ80" i="1" s="1"/>
  <c r="Y80" i="1"/>
  <c r="BK80" i="1" s="1"/>
  <c r="Z80" i="1"/>
  <c r="BL80" i="1" s="1"/>
  <c r="AA80" i="1"/>
  <c r="BM80" i="1" s="1"/>
  <c r="AB80" i="1"/>
  <c r="BN80" i="1" s="1"/>
  <c r="AC80" i="1"/>
  <c r="BO80" i="1" s="1"/>
  <c r="AD80" i="1"/>
  <c r="BP80" i="1" s="1"/>
  <c r="AE80" i="1"/>
  <c r="BQ80" i="1" s="1"/>
  <c r="AF80" i="1"/>
  <c r="AG80" i="1"/>
  <c r="AH80" i="1"/>
  <c r="BT80" i="1" s="1"/>
  <c r="AI80" i="1"/>
  <c r="BU80" i="1" s="1"/>
  <c r="AJ80" i="1"/>
  <c r="BV80" i="1" s="1"/>
  <c r="AK80" i="1"/>
  <c r="BW80" i="1" s="1"/>
  <c r="AL80" i="1"/>
  <c r="BX80" i="1" s="1"/>
  <c r="BS80" i="1" l="1"/>
  <c r="BR80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G79" i="1"/>
  <c r="V79" i="1"/>
  <c r="BH79" i="1" s="1"/>
  <c r="W79" i="1"/>
  <c r="BI79" i="1" s="1"/>
  <c r="X79" i="1"/>
  <c r="BJ79" i="1" s="1"/>
  <c r="Y79" i="1"/>
  <c r="BK79" i="1" s="1"/>
  <c r="Z79" i="1"/>
  <c r="BL79" i="1" s="1"/>
  <c r="AA79" i="1"/>
  <c r="BM79" i="1" s="1"/>
  <c r="AB79" i="1"/>
  <c r="BN79" i="1" s="1"/>
  <c r="AC79" i="1"/>
  <c r="BO79" i="1" s="1"/>
  <c r="AD79" i="1"/>
  <c r="BP79" i="1" s="1"/>
  <c r="AE79" i="1"/>
  <c r="BQ79" i="1" s="1"/>
  <c r="AF79" i="1"/>
  <c r="BR79" i="1" s="1"/>
  <c r="AG79" i="1"/>
  <c r="BS79" i="1" s="1"/>
  <c r="AH79" i="1"/>
  <c r="BT79" i="1" s="1"/>
  <c r="AI79" i="1"/>
  <c r="BU79" i="1" s="1"/>
  <c r="AJ79" i="1"/>
  <c r="BV79" i="1" s="1"/>
  <c r="AK79" i="1"/>
  <c r="BW79" i="1" s="1"/>
  <c r="AL79" i="1"/>
  <c r="BX79" i="1" s="1"/>
  <c r="BE78" i="1" l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L78" i="1"/>
  <c r="BX78" i="1" s="1"/>
  <c r="AK78" i="1"/>
  <c r="BW78" i="1" s="1"/>
  <c r="AJ78" i="1"/>
  <c r="BV78" i="1" s="1"/>
  <c r="AI78" i="1"/>
  <c r="BU78" i="1" s="1"/>
  <c r="AH78" i="1"/>
  <c r="BT78" i="1" s="1"/>
  <c r="AG78" i="1"/>
  <c r="BS78" i="1" s="1"/>
  <c r="AF78" i="1"/>
  <c r="BR78" i="1" s="1"/>
  <c r="AE78" i="1"/>
  <c r="BQ78" i="1" s="1"/>
  <c r="AD78" i="1"/>
  <c r="BP78" i="1" s="1"/>
  <c r="AC78" i="1"/>
  <c r="BO78" i="1" s="1"/>
  <c r="AB78" i="1"/>
  <c r="BN78" i="1" s="1"/>
  <c r="AA78" i="1"/>
  <c r="BM78" i="1" s="1"/>
  <c r="Z78" i="1"/>
  <c r="BL78" i="1" s="1"/>
  <c r="Y78" i="1"/>
  <c r="BK78" i="1" s="1"/>
  <c r="X78" i="1"/>
  <c r="BJ78" i="1" s="1"/>
  <c r="W78" i="1"/>
  <c r="BI78" i="1" s="1"/>
  <c r="V78" i="1"/>
  <c r="BH78" i="1" s="1"/>
  <c r="BG78" i="1"/>
  <c r="BE77" i="1" l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L77" i="1"/>
  <c r="BX77" i="1" s="1"/>
  <c r="AK77" i="1"/>
  <c r="BW77" i="1" s="1"/>
  <c r="AJ77" i="1"/>
  <c r="BV77" i="1" s="1"/>
  <c r="AI77" i="1"/>
  <c r="BU77" i="1" s="1"/>
  <c r="AH77" i="1"/>
  <c r="BT77" i="1" s="1"/>
  <c r="AG77" i="1"/>
  <c r="BS77" i="1" s="1"/>
  <c r="AF77" i="1"/>
  <c r="BR77" i="1" s="1"/>
  <c r="AE77" i="1"/>
  <c r="BQ77" i="1" s="1"/>
  <c r="AD77" i="1"/>
  <c r="BP77" i="1" s="1"/>
  <c r="AC77" i="1"/>
  <c r="BO77" i="1" s="1"/>
  <c r="AB77" i="1"/>
  <c r="BN77" i="1" s="1"/>
  <c r="AA77" i="1"/>
  <c r="BM77" i="1" s="1"/>
  <c r="Z77" i="1"/>
  <c r="BL77" i="1" s="1"/>
  <c r="Y77" i="1"/>
  <c r="BK77" i="1" s="1"/>
  <c r="X77" i="1"/>
  <c r="BJ77" i="1" s="1"/>
  <c r="W77" i="1"/>
  <c r="BI77" i="1" s="1"/>
  <c r="V77" i="1"/>
  <c r="BH77" i="1" s="1"/>
  <c r="BG77" i="1"/>
  <c r="BE76" i="1" l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L76" i="1"/>
  <c r="AK76" i="1"/>
  <c r="BW76" i="1" s="1"/>
  <c r="AJ76" i="1"/>
  <c r="BV76" i="1" s="1"/>
  <c r="AI76" i="1"/>
  <c r="BU76" i="1" s="1"/>
  <c r="AH76" i="1"/>
  <c r="BT76" i="1" s="1"/>
  <c r="AG76" i="1"/>
  <c r="BS76" i="1" s="1"/>
  <c r="AF76" i="1"/>
  <c r="BR76" i="1" s="1"/>
  <c r="AE76" i="1"/>
  <c r="BQ76" i="1" s="1"/>
  <c r="AD76" i="1"/>
  <c r="BP76" i="1" s="1"/>
  <c r="AC76" i="1"/>
  <c r="BO76" i="1" s="1"/>
  <c r="AB76" i="1"/>
  <c r="BN76" i="1" s="1"/>
  <c r="AA76" i="1"/>
  <c r="BM76" i="1" s="1"/>
  <c r="Z76" i="1"/>
  <c r="BL76" i="1" s="1"/>
  <c r="Y76" i="1"/>
  <c r="BK76" i="1" s="1"/>
  <c r="X76" i="1"/>
  <c r="BJ76" i="1" s="1"/>
  <c r="W76" i="1"/>
  <c r="BI76" i="1" s="1"/>
  <c r="V76" i="1"/>
  <c r="BH76" i="1" s="1"/>
  <c r="BG76" i="1"/>
  <c r="BX76" i="1" l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L75" i="1"/>
  <c r="BX75" i="1" s="1"/>
  <c r="AK75" i="1"/>
  <c r="BW75" i="1" s="1"/>
  <c r="AJ75" i="1"/>
  <c r="BV75" i="1" s="1"/>
  <c r="AI75" i="1"/>
  <c r="BU75" i="1" s="1"/>
  <c r="AH75" i="1"/>
  <c r="BT75" i="1" s="1"/>
  <c r="AG75" i="1"/>
  <c r="BS75" i="1" s="1"/>
  <c r="AF75" i="1"/>
  <c r="BR75" i="1" s="1"/>
  <c r="AE75" i="1"/>
  <c r="BQ75" i="1" s="1"/>
  <c r="AD75" i="1"/>
  <c r="BP75" i="1" s="1"/>
  <c r="AC75" i="1"/>
  <c r="BO75" i="1" s="1"/>
  <c r="AB75" i="1"/>
  <c r="BN75" i="1" s="1"/>
  <c r="AA75" i="1"/>
  <c r="BM75" i="1" s="1"/>
  <c r="Z75" i="1"/>
  <c r="BL75" i="1" s="1"/>
  <c r="Y75" i="1"/>
  <c r="BK75" i="1" s="1"/>
  <c r="X75" i="1"/>
  <c r="BJ75" i="1" s="1"/>
  <c r="W75" i="1"/>
  <c r="BI75" i="1" s="1"/>
  <c r="V75" i="1"/>
  <c r="BH75" i="1" s="1"/>
  <c r="BG75" i="1"/>
  <c r="BE74" i="1" l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L74" i="1"/>
  <c r="BX74" i="1" s="1"/>
  <c r="AK74" i="1"/>
  <c r="BW74" i="1" s="1"/>
  <c r="AJ74" i="1"/>
  <c r="BV74" i="1" s="1"/>
  <c r="AI74" i="1"/>
  <c r="BU74" i="1" s="1"/>
  <c r="AH74" i="1"/>
  <c r="BT74" i="1" s="1"/>
  <c r="AG74" i="1"/>
  <c r="BS74" i="1" s="1"/>
  <c r="AF74" i="1"/>
  <c r="BR74" i="1" s="1"/>
  <c r="AE74" i="1"/>
  <c r="BQ74" i="1" s="1"/>
  <c r="AD74" i="1"/>
  <c r="BP74" i="1" s="1"/>
  <c r="AC74" i="1"/>
  <c r="BO74" i="1" s="1"/>
  <c r="AB74" i="1"/>
  <c r="BN74" i="1" s="1"/>
  <c r="AA74" i="1"/>
  <c r="BM74" i="1" s="1"/>
  <c r="Z74" i="1"/>
  <c r="BL74" i="1" s="1"/>
  <c r="Y74" i="1"/>
  <c r="BK74" i="1" s="1"/>
  <c r="X74" i="1"/>
  <c r="BJ74" i="1" s="1"/>
  <c r="W74" i="1"/>
  <c r="BI74" i="1" s="1"/>
  <c r="V74" i="1"/>
  <c r="BH74" i="1" s="1"/>
  <c r="BG74" i="1"/>
  <c r="BE73" i="1" l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L73" i="1"/>
  <c r="BX73" i="1" s="1"/>
  <c r="AK73" i="1"/>
  <c r="BW73" i="1" s="1"/>
  <c r="AJ73" i="1"/>
  <c r="BV73" i="1" s="1"/>
  <c r="AI73" i="1"/>
  <c r="BU73" i="1" s="1"/>
  <c r="AH73" i="1"/>
  <c r="BT73" i="1" s="1"/>
  <c r="AG73" i="1"/>
  <c r="BS73" i="1" s="1"/>
  <c r="AF73" i="1"/>
  <c r="BR73" i="1" s="1"/>
  <c r="AE73" i="1"/>
  <c r="BQ73" i="1" s="1"/>
  <c r="AD73" i="1"/>
  <c r="BP73" i="1" s="1"/>
  <c r="AC73" i="1"/>
  <c r="BO73" i="1" s="1"/>
  <c r="AB73" i="1"/>
  <c r="BN73" i="1" s="1"/>
  <c r="AA73" i="1"/>
  <c r="BM73" i="1" s="1"/>
  <c r="Z73" i="1"/>
  <c r="BL73" i="1" s="1"/>
  <c r="Y73" i="1"/>
  <c r="BK73" i="1" s="1"/>
  <c r="X73" i="1"/>
  <c r="BJ73" i="1" s="1"/>
  <c r="W73" i="1"/>
  <c r="BI73" i="1" s="1"/>
  <c r="V73" i="1"/>
  <c r="BH73" i="1" s="1"/>
  <c r="BG73" i="1"/>
  <c r="BE72" i="1" l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L72" i="1"/>
  <c r="BX72" i="1" s="1"/>
  <c r="AK72" i="1"/>
  <c r="BW72" i="1" s="1"/>
  <c r="AJ72" i="1"/>
  <c r="BV72" i="1" s="1"/>
  <c r="AI72" i="1"/>
  <c r="BU72" i="1" s="1"/>
  <c r="AH72" i="1"/>
  <c r="BT72" i="1" s="1"/>
  <c r="AG72" i="1"/>
  <c r="BS72" i="1" s="1"/>
  <c r="AF72" i="1"/>
  <c r="BR72" i="1" s="1"/>
  <c r="AE72" i="1"/>
  <c r="BQ72" i="1" s="1"/>
  <c r="AD72" i="1"/>
  <c r="BP72" i="1" s="1"/>
  <c r="AC72" i="1"/>
  <c r="BO72" i="1" s="1"/>
  <c r="AB72" i="1"/>
  <c r="BN72" i="1" s="1"/>
  <c r="AA72" i="1"/>
  <c r="BM72" i="1" s="1"/>
  <c r="Z72" i="1"/>
  <c r="BL72" i="1" s="1"/>
  <c r="Y72" i="1"/>
  <c r="BK72" i="1" s="1"/>
  <c r="X72" i="1"/>
  <c r="BJ72" i="1" s="1"/>
  <c r="W72" i="1"/>
  <c r="BI72" i="1" s="1"/>
  <c r="V72" i="1"/>
  <c r="BH72" i="1" s="1"/>
  <c r="BG72" i="1"/>
  <c r="D6" i="2" l="1"/>
  <c r="C6" i="2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L71" i="1"/>
  <c r="BX71" i="1" s="1"/>
  <c r="AK71" i="1"/>
  <c r="BW71" i="1" s="1"/>
  <c r="AJ71" i="1"/>
  <c r="BV71" i="1" s="1"/>
  <c r="AI71" i="1"/>
  <c r="BU71" i="1" s="1"/>
  <c r="AH71" i="1"/>
  <c r="BT71" i="1" s="1"/>
  <c r="AG71" i="1"/>
  <c r="BS71" i="1" s="1"/>
  <c r="AF71" i="1"/>
  <c r="BR71" i="1" s="1"/>
  <c r="AE71" i="1"/>
  <c r="BQ71" i="1" s="1"/>
  <c r="AD71" i="1"/>
  <c r="BP71" i="1" s="1"/>
  <c r="AC71" i="1"/>
  <c r="BO71" i="1" s="1"/>
  <c r="AB71" i="1"/>
  <c r="BN71" i="1" s="1"/>
  <c r="AA71" i="1"/>
  <c r="BM71" i="1" s="1"/>
  <c r="Z71" i="1"/>
  <c r="BL71" i="1" s="1"/>
  <c r="Y71" i="1"/>
  <c r="BK71" i="1" s="1"/>
  <c r="X71" i="1"/>
  <c r="BJ71" i="1" s="1"/>
  <c r="W71" i="1"/>
  <c r="BI71" i="1" s="1"/>
  <c r="V71" i="1"/>
  <c r="BH71" i="1" s="1"/>
  <c r="BG71" i="1"/>
  <c r="BE70" i="1" l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L70" i="1"/>
  <c r="AK70" i="1"/>
  <c r="BW70" i="1" s="1"/>
  <c r="AJ70" i="1"/>
  <c r="AI70" i="1"/>
  <c r="BU70" i="1" s="1"/>
  <c r="AH70" i="1"/>
  <c r="BT70" i="1" s="1"/>
  <c r="AG70" i="1"/>
  <c r="BS70" i="1" s="1"/>
  <c r="AF70" i="1"/>
  <c r="BR70" i="1" s="1"/>
  <c r="AE70" i="1"/>
  <c r="BQ70" i="1" s="1"/>
  <c r="AD70" i="1"/>
  <c r="BP70" i="1" s="1"/>
  <c r="AC70" i="1"/>
  <c r="BO70" i="1" s="1"/>
  <c r="AB70" i="1"/>
  <c r="BN70" i="1" s="1"/>
  <c r="AA70" i="1"/>
  <c r="BM70" i="1" s="1"/>
  <c r="Z70" i="1"/>
  <c r="BL70" i="1" s="1"/>
  <c r="Y70" i="1"/>
  <c r="BK70" i="1" s="1"/>
  <c r="X70" i="1"/>
  <c r="BJ70" i="1" s="1"/>
  <c r="W70" i="1"/>
  <c r="BI70" i="1" s="1"/>
  <c r="V70" i="1"/>
  <c r="BH70" i="1" s="1"/>
  <c r="BG70" i="1"/>
  <c r="BX70" i="1" l="1"/>
  <c r="BV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L69" i="1"/>
  <c r="AK69" i="1"/>
  <c r="BW69" i="1" s="1"/>
  <c r="AJ69" i="1"/>
  <c r="AI69" i="1"/>
  <c r="BU69" i="1" s="1"/>
  <c r="AH69" i="1"/>
  <c r="BT69" i="1" s="1"/>
  <c r="AG69" i="1"/>
  <c r="BS69" i="1" s="1"/>
  <c r="AF69" i="1"/>
  <c r="BR69" i="1" s="1"/>
  <c r="AE69" i="1"/>
  <c r="BQ69" i="1" s="1"/>
  <c r="AD69" i="1"/>
  <c r="BP69" i="1" s="1"/>
  <c r="AC69" i="1"/>
  <c r="BO69" i="1" s="1"/>
  <c r="AB69" i="1"/>
  <c r="BN69" i="1" s="1"/>
  <c r="AA69" i="1"/>
  <c r="BM69" i="1" s="1"/>
  <c r="Z69" i="1"/>
  <c r="BL69" i="1" s="1"/>
  <c r="Y69" i="1"/>
  <c r="BK69" i="1" s="1"/>
  <c r="X69" i="1"/>
  <c r="BJ69" i="1" s="1"/>
  <c r="W69" i="1"/>
  <c r="BI69" i="1" s="1"/>
  <c r="V69" i="1"/>
  <c r="BH69" i="1" s="1"/>
  <c r="BG69" i="1"/>
  <c r="BX69" i="1" l="1"/>
  <c r="BV69" i="1"/>
  <c r="BE68" i="1" l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L68" i="1"/>
  <c r="AK68" i="1"/>
  <c r="BW68" i="1" s="1"/>
  <c r="AJ68" i="1"/>
  <c r="AI68" i="1"/>
  <c r="BU68" i="1" s="1"/>
  <c r="AH68" i="1"/>
  <c r="BT68" i="1" s="1"/>
  <c r="AG68" i="1"/>
  <c r="BS68" i="1" s="1"/>
  <c r="AF68" i="1"/>
  <c r="BR68" i="1" s="1"/>
  <c r="AE68" i="1"/>
  <c r="BQ68" i="1" s="1"/>
  <c r="AD68" i="1"/>
  <c r="BP68" i="1" s="1"/>
  <c r="AC68" i="1"/>
  <c r="BO68" i="1" s="1"/>
  <c r="AB68" i="1"/>
  <c r="BN68" i="1" s="1"/>
  <c r="AA68" i="1"/>
  <c r="BM68" i="1" s="1"/>
  <c r="Z68" i="1"/>
  <c r="BL68" i="1" s="1"/>
  <c r="Y68" i="1"/>
  <c r="BK68" i="1" s="1"/>
  <c r="X68" i="1"/>
  <c r="BJ68" i="1" s="1"/>
  <c r="W68" i="1"/>
  <c r="BI68" i="1" s="1"/>
  <c r="V68" i="1"/>
  <c r="BH68" i="1" s="1"/>
  <c r="BG68" i="1"/>
  <c r="BV68" i="1" l="1"/>
  <c r="BX68" i="1"/>
  <c r="A7" i="2"/>
  <c r="A8" i="2" s="1"/>
  <c r="B70" i="2"/>
  <c r="B74" i="2" s="1"/>
  <c r="B78" i="2" s="1"/>
  <c r="B82" i="2" s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L67" i="1"/>
  <c r="AK67" i="1"/>
  <c r="BW67" i="1" s="1"/>
  <c r="AJ67" i="1"/>
  <c r="AI67" i="1"/>
  <c r="BU67" i="1" s="1"/>
  <c r="AH67" i="1"/>
  <c r="BT67" i="1" s="1"/>
  <c r="AG67" i="1"/>
  <c r="BS67" i="1" s="1"/>
  <c r="AF67" i="1"/>
  <c r="BR67" i="1" s="1"/>
  <c r="AE67" i="1"/>
  <c r="BQ67" i="1" s="1"/>
  <c r="AD67" i="1"/>
  <c r="BP67" i="1" s="1"/>
  <c r="AC67" i="1"/>
  <c r="BO67" i="1" s="1"/>
  <c r="AB67" i="1"/>
  <c r="BN67" i="1" s="1"/>
  <c r="AA67" i="1"/>
  <c r="BM67" i="1" s="1"/>
  <c r="Z67" i="1"/>
  <c r="BL67" i="1" s="1"/>
  <c r="Y67" i="1"/>
  <c r="BK67" i="1" s="1"/>
  <c r="X67" i="1"/>
  <c r="BJ67" i="1" s="1"/>
  <c r="W67" i="1"/>
  <c r="BI67" i="1" s="1"/>
  <c r="V67" i="1"/>
  <c r="BH67" i="1" s="1"/>
  <c r="BG67" i="1"/>
  <c r="A67" i="1"/>
  <c r="A71" i="1" s="1"/>
  <c r="A75" i="1" s="1"/>
  <c r="A79" i="1" s="1"/>
  <c r="A83" i="1" s="1"/>
  <c r="A87" i="1" s="1"/>
  <c r="A91" i="1" s="1"/>
  <c r="C8" i="2" l="1"/>
  <c r="D8" i="2"/>
  <c r="A9" i="2"/>
  <c r="D7" i="2"/>
  <c r="C7" i="2"/>
  <c r="BX67" i="1"/>
  <c r="BV67" i="1"/>
  <c r="B68" i="2"/>
  <c r="B67" i="2"/>
  <c r="B71" i="2" s="1"/>
  <c r="B75" i="2" s="1"/>
  <c r="B79" i="2" s="1"/>
  <c r="B83" i="2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L66" i="1"/>
  <c r="AK66" i="1"/>
  <c r="BW66" i="1" s="1"/>
  <c r="AJ66" i="1"/>
  <c r="AI66" i="1"/>
  <c r="BU66" i="1" s="1"/>
  <c r="AH66" i="1"/>
  <c r="BT66" i="1" s="1"/>
  <c r="AG66" i="1"/>
  <c r="BS66" i="1" s="1"/>
  <c r="AF66" i="1"/>
  <c r="BR66" i="1" s="1"/>
  <c r="AE66" i="1"/>
  <c r="BQ66" i="1" s="1"/>
  <c r="AD66" i="1"/>
  <c r="BP66" i="1" s="1"/>
  <c r="AC66" i="1"/>
  <c r="BO66" i="1" s="1"/>
  <c r="AB66" i="1"/>
  <c r="BN66" i="1" s="1"/>
  <c r="AA66" i="1"/>
  <c r="BM66" i="1" s="1"/>
  <c r="Z66" i="1"/>
  <c r="BL66" i="1" s="1"/>
  <c r="Y66" i="1"/>
  <c r="BK66" i="1" s="1"/>
  <c r="X66" i="1"/>
  <c r="BJ66" i="1" s="1"/>
  <c r="W66" i="1"/>
  <c r="BI66" i="1" s="1"/>
  <c r="V66" i="1"/>
  <c r="BH66" i="1" s="1"/>
  <c r="BG66" i="1"/>
  <c r="AL65" i="1"/>
  <c r="AK65" i="1"/>
  <c r="BW65" i="1" s="1"/>
  <c r="AJ65" i="1"/>
  <c r="AI65" i="1"/>
  <c r="BU65" i="1" s="1"/>
  <c r="AH65" i="1"/>
  <c r="BT65" i="1" s="1"/>
  <c r="AG65" i="1"/>
  <c r="BS65" i="1" s="1"/>
  <c r="AF65" i="1"/>
  <c r="BR65" i="1" s="1"/>
  <c r="AE65" i="1"/>
  <c r="BQ65" i="1" s="1"/>
  <c r="AD65" i="1"/>
  <c r="BP65" i="1" s="1"/>
  <c r="AC65" i="1"/>
  <c r="BO65" i="1" s="1"/>
  <c r="AB65" i="1"/>
  <c r="BN65" i="1" s="1"/>
  <c r="AA65" i="1"/>
  <c r="BM65" i="1" s="1"/>
  <c r="Z65" i="1"/>
  <c r="BL65" i="1" s="1"/>
  <c r="Y65" i="1"/>
  <c r="BK65" i="1" s="1"/>
  <c r="X65" i="1"/>
  <c r="BJ65" i="1" s="1"/>
  <c r="W65" i="1"/>
  <c r="BI65" i="1" s="1"/>
  <c r="V65" i="1"/>
  <c r="BH65" i="1" s="1"/>
  <c r="BG65" i="1"/>
  <c r="AL64" i="1"/>
  <c r="AK64" i="1"/>
  <c r="BW64" i="1" s="1"/>
  <c r="AJ64" i="1"/>
  <c r="AI64" i="1"/>
  <c r="BU64" i="1" s="1"/>
  <c r="AH64" i="1"/>
  <c r="BT64" i="1" s="1"/>
  <c r="AG64" i="1"/>
  <c r="BS64" i="1" s="1"/>
  <c r="AF64" i="1"/>
  <c r="BR64" i="1" s="1"/>
  <c r="AE64" i="1"/>
  <c r="BQ64" i="1" s="1"/>
  <c r="AD64" i="1"/>
  <c r="BP64" i="1" s="1"/>
  <c r="AC64" i="1"/>
  <c r="BO64" i="1" s="1"/>
  <c r="AB64" i="1"/>
  <c r="BN64" i="1" s="1"/>
  <c r="AA64" i="1"/>
  <c r="BM64" i="1" s="1"/>
  <c r="Z64" i="1"/>
  <c r="BL64" i="1" s="1"/>
  <c r="Y64" i="1"/>
  <c r="BK64" i="1" s="1"/>
  <c r="X64" i="1"/>
  <c r="BJ64" i="1" s="1"/>
  <c r="W64" i="1"/>
  <c r="BI64" i="1" s="1"/>
  <c r="V64" i="1"/>
  <c r="BH64" i="1" s="1"/>
  <c r="BG64" i="1"/>
  <c r="A64" i="1"/>
  <c r="A68" i="1" s="1"/>
  <c r="A72" i="1" s="1"/>
  <c r="A76" i="1" s="1"/>
  <c r="A65" i="1" l="1"/>
  <c r="B69" i="2"/>
  <c r="B73" i="2" s="1"/>
  <c r="B77" i="2" s="1"/>
  <c r="B81" i="2" s="1"/>
  <c r="B72" i="2"/>
  <c r="B76" i="2" s="1"/>
  <c r="B80" i="2" s="1"/>
  <c r="B84" i="2" s="1"/>
  <c r="A10" i="2"/>
  <c r="D9" i="2"/>
  <c r="C9" i="2"/>
  <c r="A66" i="1"/>
  <c r="A70" i="1" s="1"/>
  <c r="A74" i="1" s="1"/>
  <c r="A78" i="1" s="1"/>
  <c r="A82" i="1" s="1"/>
  <c r="A86" i="1" s="1"/>
  <c r="A90" i="1" s="1"/>
  <c r="A69" i="1"/>
  <c r="A73" i="1" s="1"/>
  <c r="A77" i="1" s="1"/>
  <c r="A81" i="1" s="1"/>
  <c r="A85" i="1" s="1"/>
  <c r="A89" i="1" s="1"/>
  <c r="BX65" i="1"/>
  <c r="BX64" i="1"/>
  <c r="BX66" i="1"/>
  <c r="BV64" i="1"/>
  <c r="BV65" i="1"/>
  <c r="BV66" i="1"/>
  <c r="AL63" i="1"/>
  <c r="AK63" i="1"/>
  <c r="BW63" i="1" s="1"/>
  <c r="AJ63" i="1"/>
  <c r="AI63" i="1"/>
  <c r="BU63" i="1" s="1"/>
  <c r="AH63" i="1"/>
  <c r="BT63" i="1" s="1"/>
  <c r="AG63" i="1"/>
  <c r="BS63" i="1" s="1"/>
  <c r="AF63" i="1"/>
  <c r="BR63" i="1" s="1"/>
  <c r="AE63" i="1"/>
  <c r="BQ63" i="1" s="1"/>
  <c r="AD63" i="1"/>
  <c r="BP63" i="1" s="1"/>
  <c r="AC63" i="1"/>
  <c r="BO63" i="1" s="1"/>
  <c r="AB63" i="1"/>
  <c r="BN63" i="1" s="1"/>
  <c r="AA63" i="1"/>
  <c r="BM63" i="1" s="1"/>
  <c r="Z63" i="1"/>
  <c r="BL63" i="1" s="1"/>
  <c r="Y63" i="1"/>
  <c r="BK63" i="1" s="1"/>
  <c r="X63" i="1"/>
  <c r="BJ63" i="1" s="1"/>
  <c r="W63" i="1"/>
  <c r="BI63" i="1" s="1"/>
  <c r="V63" i="1"/>
  <c r="BH63" i="1" s="1"/>
  <c r="BG63" i="1"/>
  <c r="AL62" i="1"/>
  <c r="AK62" i="1"/>
  <c r="BW62" i="1" s="1"/>
  <c r="AJ62" i="1"/>
  <c r="AI62" i="1"/>
  <c r="BU62" i="1" s="1"/>
  <c r="AH62" i="1"/>
  <c r="BT62" i="1" s="1"/>
  <c r="AG62" i="1"/>
  <c r="BS62" i="1" s="1"/>
  <c r="AF62" i="1"/>
  <c r="BR62" i="1" s="1"/>
  <c r="AE62" i="1"/>
  <c r="BQ62" i="1" s="1"/>
  <c r="AD62" i="1"/>
  <c r="BP62" i="1" s="1"/>
  <c r="AC62" i="1"/>
  <c r="BO62" i="1" s="1"/>
  <c r="AB62" i="1"/>
  <c r="BN62" i="1" s="1"/>
  <c r="AA62" i="1"/>
  <c r="BM62" i="1" s="1"/>
  <c r="Z62" i="1"/>
  <c r="BL62" i="1" s="1"/>
  <c r="Y62" i="1"/>
  <c r="BK62" i="1" s="1"/>
  <c r="X62" i="1"/>
  <c r="BJ62" i="1" s="1"/>
  <c r="W62" i="1"/>
  <c r="BI62" i="1" s="1"/>
  <c r="V62" i="1"/>
  <c r="BH62" i="1" s="1"/>
  <c r="BG62" i="1"/>
  <c r="AL61" i="1"/>
  <c r="AK61" i="1"/>
  <c r="BW61" i="1" s="1"/>
  <c r="AJ61" i="1"/>
  <c r="AI61" i="1"/>
  <c r="BU61" i="1" s="1"/>
  <c r="AH61" i="1"/>
  <c r="BT61" i="1" s="1"/>
  <c r="AG61" i="1"/>
  <c r="BS61" i="1" s="1"/>
  <c r="AF61" i="1"/>
  <c r="BR61" i="1" s="1"/>
  <c r="AE61" i="1"/>
  <c r="BQ61" i="1" s="1"/>
  <c r="AD61" i="1"/>
  <c r="BP61" i="1" s="1"/>
  <c r="AC61" i="1"/>
  <c r="BO61" i="1" s="1"/>
  <c r="AB61" i="1"/>
  <c r="BN61" i="1" s="1"/>
  <c r="AA61" i="1"/>
  <c r="BM61" i="1" s="1"/>
  <c r="Z61" i="1"/>
  <c r="BL61" i="1" s="1"/>
  <c r="Y61" i="1"/>
  <c r="BK61" i="1" s="1"/>
  <c r="X61" i="1"/>
  <c r="BJ61" i="1" s="1"/>
  <c r="W61" i="1"/>
  <c r="BI61" i="1" s="1"/>
  <c r="V61" i="1"/>
  <c r="BH61" i="1" s="1"/>
  <c r="BG61" i="1"/>
  <c r="AL60" i="1"/>
  <c r="AK60" i="1"/>
  <c r="BW60" i="1" s="1"/>
  <c r="AJ60" i="1"/>
  <c r="AI60" i="1"/>
  <c r="BU60" i="1" s="1"/>
  <c r="AH60" i="1"/>
  <c r="BT60" i="1" s="1"/>
  <c r="AG60" i="1"/>
  <c r="BS60" i="1" s="1"/>
  <c r="AF60" i="1"/>
  <c r="BR60" i="1" s="1"/>
  <c r="AE60" i="1"/>
  <c r="BQ60" i="1" s="1"/>
  <c r="AD60" i="1"/>
  <c r="BP60" i="1" s="1"/>
  <c r="AC60" i="1"/>
  <c r="BO60" i="1" s="1"/>
  <c r="AB60" i="1"/>
  <c r="BN60" i="1" s="1"/>
  <c r="AA60" i="1"/>
  <c r="BM60" i="1" s="1"/>
  <c r="Z60" i="1"/>
  <c r="BL60" i="1" s="1"/>
  <c r="Y60" i="1"/>
  <c r="BK60" i="1" s="1"/>
  <c r="X60" i="1"/>
  <c r="BJ60" i="1" s="1"/>
  <c r="W60" i="1"/>
  <c r="BI60" i="1" s="1"/>
  <c r="V60" i="1"/>
  <c r="BH60" i="1" s="1"/>
  <c r="BG60" i="1"/>
  <c r="AL59" i="1"/>
  <c r="AK59" i="1"/>
  <c r="BW59" i="1" s="1"/>
  <c r="AJ59" i="1"/>
  <c r="AI59" i="1"/>
  <c r="BU59" i="1" s="1"/>
  <c r="AH59" i="1"/>
  <c r="BT59" i="1" s="1"/>
  <c r="AG59" i="1"/>
  <c r="BS59" i="1" s="1"/>
  <c r="AF59" i="1"/>
  <c r="BR59" i="1" s="1"/>
  <c r="AE59" i="1"/>
  <c r="BQ59" i="1" s="1"/>
  <c r="AD59" i="1"/>
  <c r="BP59" i="1" s="1"/>
  <c r="AC59" i="1"/>
  <c r="BO59" i="1" s="1"/>
  <c r="AB59" i="1"/>
  <c r="BN59" i="1" s="1"/>
  <c r="AA59" i="1"/>
  <c r="BM59" i="1" s="1"/>
  <c r="Z59" i="1"/>
  <c r="BL59" i="1" s="1"/>
  <c r="Y59" i="1"/>
  <c r="BK59" i="1" s="1"/>
  <c r="X59" i="1"/>
  <c r="BJ59" i="1" s="1"/>
  <c r="W59" i="1"/>
  <c r="BI59" i="1" s="1"/>
  <c r="V59" i="1"/>
  <c r="BH59" i="1" s="1"/>
  <c r="BG59" i="1"/>
  <c r="AL58" i="1"/>
  <c r="AK58" i="1"/>
  <c r="BW58" i="1" s="1"/>
  <c r="AJ58" i="1"/>
  <c r="AI58" i="1"/>
  <c r="BU58" i="1" s="1"/>
  <c r="AH58" i="1"/>
  <c r="BT58" i="1" s="1"/>
  <c r="AG58" i="1"/>
  <c r="BS58" i="1" s="1"/>
  <c r="AF58" i="1"/>
  <c r="BR58" i="1" s="1"/>
  <c r="AE58" i="1"/>
  <c r="BQ58" i="1" s="1"/>
  <c r="AD58" i="1"/>
  <c r="BP58" i="1" s="1"/>
  <c r="AC58" i="1"/>
  <c r="BO58" i="1" s="1"/>
  <c r="AB58" i="1"/>
  <c r="BN58" i="1" s="1"/>
  <c r="AA58" i="1"/>
  <c r="BM58" i="1" s="1"/>
  <c r="Z58" i="1"/>
  <c r="BL58" i="1" s="1"/>
  <c r="Y58" i="1"/>
  <c r="BK58" i="1" s="1"/>
  <c r="X58" i="1"/>
  <c r="BJ58" i="1" s="1"/>
  <c r="W58" i="1"/>
  <c r="BI58" i="1" s="1"/>
  <c r="V58" i="1"/>
  <c r="BH58" i="1" s="1"/>
  <c r="BG58" i="1"/>
  <c r="AL57" i="1"/>
  <c r="AK57" i="1"/>
  <c r="BW57" i="1" s="1"/>
  <c r="AJ57" i="1"/>
  <c r="AI57" i="1"/>
  <c r="BU57" i="1" s="1"/>
  <c r="AH57" i="1"/>
  <c r="BT57" i="1" s="1"/>
  <c r="AG57" i="1"/>
  <c r="BS57" i="1" s="1"/>
  <c r="AF57" i="1"/>
  <c r="BR57" i="1" s="1"/>
  <c r="AE57" i="1"/>
  <c r="BQ57" i="1" s="1"/>
  <c r="AD57" i="1"/>
  <c r="BP57" i="1" s="1"/>
  <c r="AC57" i="1"/>
  <c r="BO57" i="1" s="1"/>
  <c r="AB57" i="1"/>
  <c r="BN57" i="1" s="1"/>
  <c r="AA57" i="1"/>
  <c r="BM57" i="1" s="1"/>
  <c r="Z57" i="1"/>
  <c r="BL57" i="1" s="1"/>
  <c r="Y57" i="1"/>
  <c r="BK57" i="1" s="1"/>
  <c r="X57" i="1"/>
  <c r="BJ57" i="1" s="1"/>
  <c r="W57" i="1"/>
  <c r="BI57" i="1" s="1"/>
  <c r="V57" i="1"/>
  <c r="BH57" i="1" s="1"/>
  <c r="BG57" i="1"/>
  <c r="AL56" i="1"/>
  <c r="AK56" i="1"/>
  <c r="BW56" i="1" s="1"/>
  <c r="AJ56" i="1"/>
  <c r="AI56" i="1"/>
  <c r="BU56" i="1" s="1"/>
  <c r="AH56" i="1"/>
  <c r="BT56" i="1" s="1"/>
  <c r="AG56" i="1"/>
  <c r="BS56" i="1" s="1"/>
  <c r="AF56" i="1"/>
  <c r="BR56" i="1" s="1"/>
  <c r="AE56" i="1"/>
  <c r="BQ56" i="1" s="1"/>
  <c r="AD56" i="1"/>
  <c r="BP56" i="1" s="1"/>
  <c r="AC56" i="1"/>
  <c r="BO56" i="1" s="1"/>
  <c r="AB56" i="1"/>
  <c r="BN56" i="1" s="1"/>
  <c r="AA56" i="1"/>
  <c r="BM56" i="1" s="1"/>
  <c r="Z56" i="1"/>
  <c r="BL56" i="1" s="1"/>
  <c r="Y56" i="1"/>
  <c r="BK56" i="1" s="1"/>
  <c r="X56" i="1"/>
  <c r="BJ56" i="1" s="1"/>
  <c r="W56" i="1"/>
  <c r="BI56" i="1" s="1"/>
  <c r="V56" i="1"/>
  <c r="BH56" i="1" s="1"/>
  <c r="BG56" i="1"/>
  <c r="AL55" i="1"/>
  <c r="AK55" i="1"/>
  <c r="BW55" i="1" s="1"/>
  <c r="AJ55" i="1"/>
  <c r="AI55" i="1"/>
  <c r="BU55" i="1" s="1"/>
  <c r="AH55" i="1"/>
  <c r="BT55" i="1" s="1"/>
  <c r="AG55" i="1"/>
  <c r="BS55" i="1" s="1"/>
  <c r="AF55" i="1"/>
  <c r="BR55" i="1" s="1"/>
  <c r="AE55" i="1"/>
  <c r="BQ55" i="1" s="1"/>
  <c r="AD55" i="1"/>
  <c r="BP55" i="1" s="1"/>
  <c r="AC55" i="1"/>
  <c r="BO55" i="1" s="1"/>
  <c r="AB55" i="1"/>
  <c r="BN55" i="1" s="1"/>
  <c r="AA55" i="1"/>
  <c r="BM55" i="1" s="1"/>
  <c r="Z55" i="1"/>
  <c r="BL55" i="1" s="1"/>
  <c r="Y55" i="1"/>
  <c r="BK55" i="1" s="1"/>
  <c r="X55" i="1"/>
  <c r="BJ55" i="1" s="1"/>
  <c r="W55" i="1"/>
  <c r="BI55" i="1" s="1"/>
  <c r="V55" i="1"/>
  <c r="BH55" i="1" s="1"/>
  <c r="BG55" i="1"/>
  <c r="AL54" i="1"/>
  <c r="AK54" i="1"/>
  <c r="BW54" i="1" s="1"/>
  <c r="AJ54" i="1"/>
  <c r="AI54" i="1"/>
  <c r="BU54" i="1" s="1"/>
  <c r="AH54" i="1"/>
  <c r="BT54" i="1" s="1"/>
  <c r="AG54" i="1"/>
  <c r="BS54" i="1" s="1"/>
  <c r="AF54" i="1"/>
  <c r="BR54" i="1" s="1"/>
  <c r="AE54" i="1"/>
  <c r="BQ54" i="1" s="1"/>
  <c r="AD54" i="1"/>
  <c r="BP54" i="1" s="1"/>
  <c r="AC54" i="1"/>
  <c r="BO54" i="1" s="1"/>
  <c r="AB54" i="1"/>
  <c r="BN54" i="1" s="1"/>
  <c r="AA54" i="1"/>
  <c r="BM54" i="1" s="1"/>
  <c r="Z54" i="1"/>
  <c r="BL54" i="1" s="1"/>
  <c r="Y54" i="1"/>
  <c r="BK54" i="1" s="1"/>
  <c r="X54" i="1"/>
  <c r="BJ54" i="1" s="1"/>
  <c r="W54" i="1"/>
  <c r="BI54" i="1" s="1"/>
  <c r="V54" i="1"/>
  <c r="BH54" i="1" s="1"/>
  <c r="BG54" i="1"/>
  <c r="AL53" i="1"/>
  <c r="AK53" i="1"/>
  <c r="BW53" i="1" s="1"/>
  <c r="AJ53" i="1"/>
  <c r="AI53" i="1"/>
  <c r="BU53" i="1" s="1"/>
  <c r="AH53" i="1"/>
  <c r="BT53" i="1" s="1"/>
  <c r="AG53" i="1"/>
  <c r="BS53" i="1" s="1"/>
  <c r="AF53" i="1"/>
  <c r="BR53" i="1" s="1"/>
  <c r="AE53" i="1"/>
  <c r="BQ53" i="1" s="1"/>
  <c r="AD53" i="1"/>
  <c r="BP53" i="1" s="1"/>
  <c r="AC53" i="1"/>
  <c r="BO53" i="1" s="1"/>
  <c r="AB53" i="1"/>
  <c r="BN53" i="1" s="1"/>
  <c r="AA53" i="1"/>
  <c r="BM53" i="1" s="1"/>
  <c r="Z53" i="1"/>
  <c r="BL53" i="1" s="1"/>
  <c r="Y53" i="1"/>
  <c r="BK53" i="1" s="1"/>
  <c r="X53" i="1"/>
  <c r="BJ53" i="1" s="1"/>
  <c r="W53" i="1"/>
  <c r="BI53" i="1" s="1"/>
  <c r="V53" i="1"/>
  <c r="BH53" i="1" s="1"/>
  <c r="BG53" i="1"/>
  <c r="AL52" i="1"/>
  <c r="AK52" i="1"/>
  <c r="BW52" i="1" s="1"/>
  <c r="AJ52" i="1"/>
  <c r="AI52" i="1"/>
  <c r="BU52" i="1" s="1"/>
  <c r="AH52" i="1"/>
  <c r="BT52" i="1" s="1"/>
  <c r="AG52" i="1"/>
  <c r="BS52" i="1" s="1"/>
  <c r="AF52" i="1"/>
  <c r="BR52" i="1" s="1"/>
  <c r="AE52" i="1"/>
  <c r="BQ52" i="1" s="1"/>
  <c r="AD52" i="1"/>
  <c r="BP52" i="1" s="1"/>
  <c r="AC52" i="1"/>
  <c r="BO52" i="1" s="1"/>
  <c r="AB52" i="1"/>
  <c r="BN52" i="1" s="1"/>
  <c r="AA52" i="1"/>
  <c r="BM52" i="1" s="1"/>
  <c r="Z52" i="1"/>
  <c r="BL52" i="1" s="1"/>
  <c r="Y52" i="1"/>
  <c r="BK52" i="1" s="1"/>
  <c r="X52" i="1"/>
  <c r="BJ52" i="1" s="1"/>
  <c r="W52" i="1"/>
  <c r="BI52" i="1" s="1"/>
  <c r="V52" i="1"/>
  <c r="BH52" i="1" s="1"/>
  <c r="BG52" i="1"/>
  <c r="AL51" i="1"/>
  <c r="AK51" i="1"/>
  <c r="BW51" i="1" s="1"/>
  <c r="AJ51" i="1"/>
  <c r="AI51" i="1"/>
  <c r="BU51" i="1" s="1"/>
  <c r="AH51" i="1"/>
  <c r="BT51" i="1" s="1"/>
  <c r="AG51" i="1"/>
  <c r="BS51" i="1" s="1"/>
  <c r="AF51" i="1"/>
  <c r="BR51" i="1" s="1"/>
  <c r="AE51" i="1"/>
  <c r="BQ51" i="1" s="1"/>
  <c r="AD51" i="1"/>
  <c r="BP51" i="1" s="1"/>
  <c r="AC51" i="1"/>
  <c r="BO51" i="1" s="1"/>
  <c r="AB51" i="1"/>
  <c r="BN51" i="1" s="1"/>
  <c r="AA51" i="1"/>
  <c r="BM51" i="1" s="1"/>
  <c r="Z51" i="1"/>
  <c r="BL51" i="1" s="1"/>
  <c r="Y51" i="1"/>
  <c r="BK51" i="1" s="1"/>
  <c r="X51" i="1"/>
  <c r="BJ51" i="1" s="1"/>
  <c r="W51" i="1"/>
  <c r="BI51" i="1" s="1"/>
  <c r="V51" i="1"/>
  <c r="BH51" i="1" s="1"/>
  <c r="BG51" i="1"/>
  <c r="AL50" i="1"/>
  <c r="AK50" i="1"/>
  <c r="BW50" i="1" s="1"/>
  <c r="AJ50" i="1"/>
  <c r="AI50" i="1"/>
  <c r="BU50" i="1" s="1"/>
  <c r="AH50" i="1"/>
  <c r="BT50" i="1" s="1"/>
  <c r="AG50" i="1"/>
  <c r="BS50" i="1" s="1"/>
  <c r="AF50" i="1"/>
  <c r="BR50" i="1" s="1"/>
  <c r="AE50" i="1"/>
  <c r="BQ50" i="1" s="1"/>
  <c r="AD50" i="1"/>
  <c r="BP50" i="1" s="1"/>
  <c r="AC50" i="1"/>
  <c r="BO50" i="1" s="1"/>
  <c r="AB50" i="1"/>
  <c r="BN50" i="1" s="1"/>
  <c r="AA50" i="1"/>
  <c r="BM50" i="1" s="1"/>
  <c r="Z50" i="1"/>
  <c r="BL50" i="1" s="1"/>
  <c r="Y50" i="1"/>
  <c r="BK50" i="1" s="1"/>
  <c r="X50" i="1"/>
  <c r="BJ50" i="1" s="1"/>
  <c r="W50" i="1"/>
  <c r="BI50" i="1" s="1"/>
  <c r="V50" i="1"/>
  <c r="BH50" i="1" s="1"/>
  <c r="BG50" i="1"/>
  <c r="AL49" i="1"/>
  <c r="AK49" i="1"/>
  <c r="BW49" i="1" s="1"/>
  <c r="AJ49" i="1"/>
  <c r="AI49" i="1"/>
  <c r="BU49" i="1" s="1"/>
  <c r="AH49" i="1"/>
  <c r="BT49" i="1" s="1"/>
  <c r="AG49" i="1"/>
  <c r="BS49" i="1" s="1"/>
  <c r="AF49" i="1"/>
  <c r="BR49" i="1" s="1"/>
  <c r="AE49" i="1"/>
  <c r="BQ49" i="1" s="1"/>
  <c r="AD49" i="1"/>
  <c r="BP49" i="1" s="1"/>
  <c r="AC49" i="1"/>
  <c r="BO49" i="1" s="1"/>
  <c r="AB49" i="1"/>
  <c r="BN49" i="1" s="1"/>
  <c r="AA49" i="1"/>
  <c r="BM49" i="1" s="1"/>
  <c r="Z49" i="1"/>
  <c r="BL49" i="1" s="1"/>
  <c r="Y49" i="1"/>
  <c r="BK49" i="1" s="1"/>
  <c r="X49" i="1"/>
  <c r="BJ49" i="1" s="1"/>
  <c r="W49" i="1"/>
  <c r="BI49" i="1" s="1"/>
  <c r="V49" i="1"/>
  <c r="BH49" i="1" s="1"/>
  <c r="BG49" i="1"/>
  <c r="AL48" i="1"/>
  <c r="AK48" i="1"/>
  <c r="BW48" i="1" s="1"/>
  <c r="AJ48" i="1"/>
  <c r="AI48" i="1"/>
  <c r="BU48" i="1" s="1"/>
  <c r="AH48" i="1"/>
  <c r="BT48" i="1" s="1"/>
  <c r="AG48" i="1"/>
  <c r="BS48" i="1" s="1"/>
  <c r="AF48" i="1"/>
  <c r="BR48" i="1" s="1"/>
  <c r="AE48" i="1"/>
  <c r="BQ48" i="1" s="1"/>
  <c r="AD48" i="1"/>
  <c r="BP48" i="1" s="1"/>
  <c r="AC48" i="1"/>
  <c r="BO48" i="1" s="1"/>
  <c r="AB48" i="1"/>
  <c r="BN48" i="1" s="1"/>
  <c r="AA48" i="1"/>
  <c r="BM48" i="1" s="1"/>
  <c r="Z48" i="1"/>
  <c r="BL48" i="1" s="1"/>
  <c r="Y48" i="1"/>
  <c r="BK48" i="1" s="1"/>
  <c r="X48" i="1"/>
  <c r="BJ48" i="1" s="1"/>
  <c r="W48" i="1"/>
  <c r="BI48" i="1" s="1"/>
  <c r="V48" i="1"/>
  <c r="BH48" i="1" s="1"/>
  <c r="BG48" i="1"/>
  <c r="AL47" i="1"/>
  <c r="AK47" i="1"/>
  <c r="BW47" i="1" s="1"/>
  <c r="AJ47" i="1"/>
  <c r="AI47" i="1"/>
  <c r="BU47" i="1" s="1"/>
  <c r="AH47" i="1"/>
  <c r="BT47" i="1" s="1"/>
  <c r="AG47" i="1"/>
  <c r="BS47" i="1" s="1"/>
  <c r="AF47" i="1"/>
  <c r="BR47" i="1" s="1"/>
  <c r="AE47" i="1"/>
  <c r="BQ47" i="1" s="1"/>
  <c r="AD47" i="1"/>
  <c r="BP47" i="1" s="1"/>
  <c r="AC47" i="1"/>
  <c r="BO47" i="1" s="1"/>
  <c r="AB47" i="1"/>
  <c r="BN47" i="1" s="1"/>
  <c r="AA47" i="1"/>
  <c r="BM47" i="1" s="1"/>
  <c r="Z47" i="1"/>
  <c r="BL47" i="1" s="1"/>
  <c r="Y47" i="1"/>
  <c r="BK47" i="1" s="1"/>
  <c r="X47" i="1"/>
  <c r="BJ47" i="1" s="1"/>
  <c r="W47" i="1"/>
  <c r="BI47" i="1" s="1"/>
  <c r="V47" i="1"/>
  <c r="BH47" i="1" s="1"/>
  <c r="BG47" i="1"/>
  <c r="AL46" i="1"/>
  <c r="AK46" i="1"/>
  <c r="BW46" i="1" s="1"/>
  <c r="AJ46" i="1"/>
  <c r="AI46" i="1"/>
  <c r="BU46" i="1" s="1"/>
  <c r="AH46" i="1"/>
  <c r="BT46" i="1" s="1"/>
  <c r="AG46" i="1"/>
  <c r="BS46" i="1" s="1"/>
  <c r="AF46" i="1"/>
  <c r="BR46" i="1" s="1"/>
  <c r="AE46" i="1"/>
  <c r="BQ46" i="1" s="1"/>
  <c r="AD46" i="1"/>
  <c r="BP46" i="1" s="1"/>
  <c r="AC46" i="1"/>
  <c r="BO46" i="1" s="1"/>
  <c r="AB46" i="1"/>
  <c r="BN46" i="1" s="1"/>
  <c r="AA46" i="1"/>
  <c r="BM46" i="1" s="1"/>
  <c r="Z46" i="1"/>
  <c r="BL46" i="1" s="1"/>
  <c r="Y46" i="1"/>
  <c r="BK46" i="1" s="1"/>
  <c r="X46" i="1"/>
  <c r="BJ46" i="1" s="1"/>
  <c r="W46" i="1"/>
  <c r="BI46" i="1" s="1"/>
  <c r="V46" i="1"/>
  <c r="BH46" i="1" s="1"/>
  <c r="BG46" i="1"/>
  <c r="AL45" i="1"/>
  <c r="AK45" i="1"/>
  <c r="BW45" i="1" s="1"/>
  <c r="AJ45" i="1"/>
  <c r="AI45" i="1"/>
  <c r="BU45" i="1" s="1"/>
  <c r="AH45" i="1"/>
  <c r="BT45" i="1" s="1"/>
  <c r="AG45" i="1"/>
  <c r="BS45" i="1" s="1"/>
  <c r="AF45" i="1"/>
  <c r="BR45" i="1" s="1"/>
  <c r="AE45" i="1"/>
  <c r="BQ45" i="1" s="1"/>
  <c r="AD45" i="1"/>
  <c r="BP45" i="1" s="1"/>
  <c r="AC45" i="1"/>
  <c r="BO45" i="1" s="1"/>
  <c r="AB45" i="1"/>
  <c r="BN45" i="1" s="1"/>
  <c r="AA45" i="1"/>
  <c r="BM45" i="1" s="1"/>
  <c r="Z45" i="1"/>
  <c r="BL45" i="1" s="1"/>
  <c r="Y45" i="1"/>
  <c r="BK45" i="1" s="1"/>
  <c r="X45" i="1"/>
  <c r="BJ45" i="1" s="1"/>
  <c r="W45" i="1"/>
  <c r="BI45" i="1" s="1"/>
  <c r="V45" i="1"/>
  <c r="BH45" i="1" s="1"/>
  <c r="BG45" i="1"/>
  <c r="AL44" i="1"/>
  <c r="AK44" i="1"/>
  <c r="BW44" i="1" s="1"/>
  <c r="AJ44" i="1"/>
  <c r="AI44" i="1"/>
  <c r="BU44" i="1" s="1"/>
  <c r="AH44" i="1"/>
  <c r="BT44" i="1" s="1"/>
  <c r="AG44" i="1"/>
  <c r="BS44" i="1" s="1"/>
  <c r="AF44" i="1"/>
  <c r="BR44" i="1" s="1"/>
  <c r="AE44" i="1"/>
  <c r="BQ44" i="1" s="1"/>
  <c r="AD44" i="1"/>
  <c r="BP44" i="1" s="1"/>
  <c r="AC44" i="1"/>
  <c r="BO44" i="1" s="1"/>
  <c r="AB44" i="1"/>
  <c r="BN44" i="1" s="1"/>
  <c r="AA44" i="1"/>
  <c r="BM44" i="1" s="1"/>
  <c r="Z44" i="1"/>
  <c r="BL44" i="1" s="1"/>
  <c r="Y44" i="1"/>
  <c r="BK44" i="1" s="1"/>
  <c r="X44" i="1"/>
  <c r="BJ44" i="1" s="1"/>
  <c r="W44" i="1"/>
  <c r="BI44" i="1" s="1"/>
  <c r="V44" i="1"/>
  <c r="BH44" i="1" s="1"/>
  <c r="BG44" i="1"/>
  <c r="AL43" i="1"/>
  <c r="AK43" i="1"/>
  <c r="BW43" i="1" s="1"/>
  <c r="AJ43" i="1"/>
  <c r="AI43" i="1"/>
  <c r="BU43" i="1" s="1"/>
  <c r="AH43" i="1"/>
  <c r="BT43" i="1" s="1"/>
  <c r="AG43" i="1"/>
  <c r="BS43" i="1" s="1"/>
  <c r="AF43" i="1"/>
  <c r="BR43" i="1" s="1"/>
  <c r="AE43" i="1"/>
  <c r="BQ43" i="1" s="1"/>
  <c r="AD43" i="1"/>
  <c r="BP43" i="1" s="1"/>
  <c r="AC43" i="1"/>
  <c r="BO43" i="1" s="1"/>
  <c r="AB43" i="1"/>
  <c r="BN43" i="1" s="1"/>
  <c r="AA43" i="1"/>
  <c r="BM43" i="1" s="1"/>
  <c r="Z43" i="1"/>
  <c r="BL43" i="1" s="1"/>
  <c r="Y43" i="1"/>
  <c r="BK43" i="1" s="1"/>
  <c r="X43" i="1"/>
  <c r="BJ43" i="1" s="1"/>
  <c r="W43" i="1"/>
  <c r="BI43" i="1" s="1"/>
  <c r="V43" i="1"/>
  <c r="BH43" i="1" s="1"/>
  <c r="BG43" i="1"/>
  <c r="AL42" i="1"/>
  <c r="AK42" i="1"/>
  <c r="BW42" i="1" s="1"/>
  <c r="AJ42" i="1"/>
  <c r="AI42" i="1"/>
  <c r="BU42" i="1" s="1"/>
  <c r="AH42" i="1"/>
  <c r="BT42" i="1" s="1"/>
  <c r="AG42" i="1"/>
  <c r="BS42" i="1" s="1"/>
  <c r="AF42" i="1"/>
  <c r="BR42" i="1" s="1"/>
  <c r="AE42" i="1"/>
  <c r="BQ42" i="1" s="1"/>
  <c r="AD42" i="1"/>
  <c r="BP42" i="1" s="1"/>
  <c r="AC42" i="1"/>
  <c r="BO42" i="1" s="1"/>
  <c r="AB42" i="1"/>
  <c r="BN42" i="1" s="1"/>
  <c r="AA42" i="1"/>
  <c r="BM42" i="1" s="1"/>
  <c r="Z42" i="1"/>
  <c r="BL42" i="1" s="1"/>
  <c r="Y42" i="1"/>
  <c r="BK42" i="1" s="1"/>
  <c r="X42" i="1"/>
  <c r="BJ42" i="1" s="1"/>
  <c r="W42" i="1"/>
  <c r="BI42" i="1" s="1"/>
  <c r="V42" i="1"/>
  <c r="BH42" i="1" s="1"/>
  <c r="BG42" i="1"/>
  <c r="AL41" i="1"/>
  <c r="AK41" i="1"/>
  <c r="BW41" i="1" s="1"/>
  <c r="AJ41" i="1"/>
  <c r="AI41" i="1"/>
  <c r="BU41" i="1" s="1"/>
  <c r="AH41" i="1"/>
  <c r="BT41" i="1" s="1"/>
  <c r="AG41" i="1"/>
  <c r="BS41" i="1" s="1"/>
  <c r="AF41" i="1"/>
  <c r="BR41" i="1" s="1"/>
  <c r="AE41" i="1"/>
  <c r="BQ41" i="1" s="1"/>
  <c r="AD41" i="1"/>
  <c r="BP41" i="1" s="1"/>
  <c r="AC41" i="1"/>
  <c r="BO41" i="1" s="1"/>
  <c r="AB41" i="1"/>
  <c r="BN41" i="1" s="1"/>
  <c r="AA41" i="1"/>
  <c r="BM41" i="1" s="1"/>
  <c r="Z41" i="1"/>
  <c r="BL41" i="1" s="1"/>
  <c r="Y41" i="1"/>
  <c r="BK41" i="1" s="1"/>
  <c r="X41" i="1"/>
  <c r="BJ41" i="1" s="1"/>
  <c r="W41" i="1"/>
  <c r="BI41" i="1" s="1"/>
  <c r="V41" i="1"/>
  <c r="BH41" i="1" s="1"/>
  <c r="BG41" i="1"/>
  <c r="AL40" i="1"/>
  <c r="AK40" i="1"/>
  <c r="BW40" i="1" s="1"/>
  <c r="AJ40" i="1"/>
  <c r="AI40" i="1"/>
  <c r="BU40" i="1" s="1"/>
  <c r="AH40" i="1"/>
  <c r="BT40" i="1" s="1"/>
  <c r="AG40" i="1"/>
  <c r="BS40" i="1" s="1"/>
  <c r="AF40" i="1"/>
  <c r="BR40" i="1" s="1"/>
  <c r="AE40" i="1"/>
  <c r="BQ40" i="1" s="1"/>
  <c r="AD40" i="1"/>
  <c r="BP40" i="1" s="1"/>
  <c r="AC40" i="1"/>
  <c r="BO40" i="1" s="1"/>
  <c r="AB40" i="1"/>
  <c r="BN40" i="1" s="1"/>
  <c r="AA40" i="1"/>
  <c r="BM40" i="1" s="1"/>
  <c r="Z40" i="1"/>
  <c r="BL40" i="1" s="1"/>
  <c r="Y40" i="1"/>
  <c r="BK40" i="1" s="1"/>
  <c r="X40" i="1"/>
  <c r="BJ40" i="1" s="1"/>
  <c r="W40" i="1"/>
  <c r="BI40" i="1" s="1"/>
  <c r="V40" i="1"/>
  <c r="BH40" i="1" s="1"/>
  <c r="BG40" i="1"/>
  <c r="AL39" i="1"/>
  <c r="AK39" i="1"/>
  <c r="BW39" i="1" s="1"/>
  <c r="AJ39" i="1"/>
  <c r="AI39" i="1"/>
  <c r="BU39" i="1" s="1"/>
  <c r="AH39" i="1"/>
  <c r="BT39" i="1" s="1"/>
  <c r="AG39" i="1"/>
  <c r="BS39" i="1" s="1"/>
  <c r="AF39" i="1"/>
  <c r="BR39" i="1" s="1"/>
  <c r="AE39" i="1"/>
  <c r="BQ39" i="1" s="1"/>
  <c r="AD39" i="1"/>
  <c r="BP39" i="1" s="1"/>
  <c r="AC39" i="1"/>
  <c r="BO39" i="1" s="1"/>
  <c r="AB39" i="1"/>
  <c r="BN39" i="1" s="1"/>
  <c r="AA39" i="1"/>
  <c r="BM39" i="1" s="1"/>
  <c r="Z39" i="1"/>
  <c r="BL39" i="1" s="1"/>
  <c r="Y39" i="1"/>
  <c r="BK39" i="1" s="1"/>
  <c r="X39" i="1"/>
  <c r="BJ39" i="1" s="1"/>
  <c r="W39" i="1"/>
  <c r="BI39" i="1" s="1"/>
  <c r="V39" i="1"/>
  <c r="BH39" i="1" s="1"/>
  <c r="BG39" i="1"/>
  <c r="AL38" i="1"/>
  <c r="AK38" i="1"/>
  <c r="BW38" i="1" s="1"/>
  <c r="AJ38" i="1"/>
  <c r="AI38" i="1"/>
  <c r="BU38" i="1" s="1"/>
  <c r="AH38" i="1"/>
  <c r="BT38" i="1" s="1"/>
  <c r="AG38" i="1"/>
  <c r="BS38" i="1" s="1"/>
  <c r="AF38" i="1"/>
  <c r="BR38" i="1" s="1"/>
  <c r="AE38" i="1"/>
  <c r="BQ38" i="1" s="1"/>
  <c r="AD38" i="1"/>
  <c r="BP38" i="1" s="1"/>
  <c r="AC38" i="1"/>
  <c r="BO38" i="1" s="1"/>
  <c r="AB38" i="1"/>
  <c r="BN38" i="1" s="1"/>
  <c r="AA38" i="1"/>
  <c r="BM38" i="1" s="1"/>
  <c r="Z38" i="1"/>
  <c r="BL38" i="1" s="1"/>
  <c r="Y38" i="1"/>
  <c r="BK38" i="1" s="1"/>
  <c r="X38" i="1"/>
  <c r="BJ38" i="1" s="1"/>
  <c r="W38" i="1"/>
  <c r="BI38" i="1" s="1"/>
  <c r="V38" i="1"/>
  <c r="BH38" i="1" s="1"/>
  <c r="BG38" i="1"/>
  <c r="AL37" i="1"/>
  <c r="AK37" i="1"/>
  <c r="BW37" i="1" s="1"/>
  <c r="AJ37" i="1"/>
  <c r="AI37" i="1"/>
  <c r="BU37" i="1" s="1"/>
  <c r="AH37" i="1"/>
  <c r="BT37" i="1" s="1"/>
  <c r="AG37" i="1"/>
  <c r="BS37" i="1" s="1"/>
  <c r="AF37" i="1"/>
  <c r="BR37" i="1" s="1"/>
  <c r="AE37" i="1"/>
  <c r="BQ37" i="1" s="1"/>
  <c r="AD37" i="1"/>
  <c r="BP37" i="1" s="1"/>
  <c r="AC37" i="1"/>
  <c r="BO37" i="1" s="1"/>
  <c r="AB37" i="1"/>
  <c r="BN37" i="1" s="1"/>
  <c r="AA37" i="1"/>
  <c r="BM37" i="1" s="1"/>
  <c r="Z37" i="1"/>
  <c r="BL37" i="1" s="1"/>
  <c r="Y37" i="1"/>
  <c r="BK37" i="1" s="1"/>
  <c r="X37" i="1"/>
  <c r="BJ37" i="1" s="1"/>
  <c r="W37" i="1"/>
  <c r="BI37" i="1" s="1"/>
  <c r="V37" i="1"/>
  <c r="BH37" i="1" s="1"/>
  <c r="BG37" i="1"/>
  <c r="AL36" i="1"/>
  <c r="AK36" i="1"/>
  <c r="BW36" i="1" s="1"/>
  <c r="AJ36" i="1"/>
  <c r="AI36" i="1"/>
  <c r="BU36" i="1" s="1"/>
  <c r="AH36" i="1"/>
  <c r="BT36" i="1" s="1"/>
  <c r="AG36" i="1"/>
  <c r="BS36" i="1" s="1"/>
  <c r="AF36" i="1"/>
  <c r="BR36" i="1" s="1"/>
  <c r="AE36" i="1"/>
  <c r="BQ36" i="1" s="1"/>
  <c r="AD36" i="1"/>
  <c r="BP36" i="1" s="1"/>
  <c r="AC36" i="1"/>
  <c r="BO36" i="1" s="1"/>
  <c r="AB36" i="1"/>
  <c r="BN36" i="1" s="1"/>
  <c r="AA36" i="1"/>
  <c r="BM36" i="1" s="1"/>
  <c r="Z36" i="1"/>
  <c r="BL36" i="1" s="1"/>
  <c r="Y36" i="1"/>
  <c r="BK36" i="1" s="1"/>
  <c r="X36" i="1"/>
  <c r="BJ36" i="1" s="1"/>
  <c r="W36" i="1"/>
  <c r="BI36" i="1" s="1"/>
  <c r="V36" i="1"/>
  <c r="BH36" i="1" s="1"/>
  <c r="BG36" i="1"/>
  <c r="AL35" i="1"/>
  <c r="AK35" i="1"/>
  <c r="BW35" i="1" s="1"/>
  <c r="AJ35" i="1"/>
  <c r="AI35" i="1"/>
  <c r="BU35" i="1" s="1"/>
  <c r="AH35" i="1"/>
  <c r="BT35" i="1" s="1"/>
  <c r="AG35" i="1"/>
  <c r="BS35" i="1" s="1"/>
  <c r="AF35" i="1"/>
  <c r="BR35" i="1" s="1"/>
  <c r="AE35" i="1"/>
  <c r="BQ35" i="1" s="1"/>
  <c r="AD35" i="1"/>
  <c r="BP35" i="1" s="1"/>
  <c r="AC35" i="1"/>
  <c r="BO35" i="1" s="1"/>
  <c r="AB35" i="1"/>
  <c r="BN35" i="1" s="1"/>
  <c r="AA35" i="1"/>
  <c r="BM35" i="1" s="1"/>
  <c r="Z35" i="1"/>
  <c r="BL35" i="1" s="1"/>
  <c r="Y35" i="1"/>
  <c r="BK35" i="1" s="1"/>
  <c r="X35" i="1"/>
  <c r="BJ35" i="1" s="1"/>
  <c r="W35" i="1"/>
  <c r="BI35" i="1" s="1"/>
  <c r="V35" i="1"/>
  <c r="BH35" i="1" s="1"/>
  <c r="BG35" i="1"/>
  <c r="AL34" i="1"/>
  <c r="AK34" i="1"/>
  <c r="BW34" i="1" s="1"/>
  <c r="AJ34" i="1"/>
  <c r="AI34" i="1"/>
  <c r="BU34" i="1" s="1"/>
  <c r="AH34" i="1"/>
  <c r="BT34" i="1" s="1"/>
  <c r="AG34" i="1"/>
  <c r="BS34" i="1" s="1"/>
  <c r="AF34" i="1"/>
  <c r="BR34" i="1" s="1"/>
  <c r="AE34" i="1"/>
  <c r="BQ34" i="1" s="1"/>
  <c r="AD34" i="1"/>
  <c r="BP34" i="1" s="1"/>
  <c r="AC34" i="1"/>
  <c r="BO34" i="1" s="1"/>
  <c r="AB34" i="1"/>
  <c r="BN34" i="1" s="1"/>
  <c r="AA34" i="1"/>
  <c r="BM34" i="1" s="1"/>
  <c r="Z34" i="1"/>
  <c r="BL34" i="1" s="1"/>
  <c r="Y34" i="1"/>
  <c r="BK34" i="1" s="1"/>
  <c r="X34" i="1"/>
  <c r="BJ34" i="1" s="1"/>
  <c r="W34" i="1"/>
  <c r="BI34" i="1" s="1"/>
  <c r="V34" i="1"/>
  <c r="BH34" i="1" s="1"/>
  <c r="BG34" i="1"/>
  <c r="AL33" i="1"/>
  <c r="AK33" i="1"/>
  <c r="BW33" i="1" s="1"/>
  <c r="AJ33" i="1"/>
  <c r="AI33" i="1"/>
  <c r="BU33" i="1" s="1"/>
  <c r="AH33" i="1"/>
  <c r="BT33" i="1" s="1"/>
  <c r="AG33" i="1"/>
  <c r="BS33" i="1" s="1"/>
  <c r="AF33" i="1"/>
  <c r="BR33" i="1" s="1"/>
  <c r="AE33" i="1"/>
  <c r="BQ33" i="1" s="1"/>
  <c r="AD33" i="1"/>
  <c r="BP33" i="1" s="1"/>
  <c r="AC33" i="1"/>
  <c r="BO33" i="1" s="1"/>
  <c r="AB33" i="1"/>
  <c r="BN33" i="1" s="1"/>
  <c r="AA33" i="1"/>
  <c r="BM33" i="1" s="1"/>
  <c r="Z33" i="1"/>
  <c r="BL33" i="1" s="1"/>
  <c r="Y33" i="1"/>
  <c r="BK33" i="1" s="1"/>
  <c r="X33" i="1"/>
  <c r="BJ33" i="1" s="1"/>
  <c r="W33" i="1"/>
  <c r="BI33" i="1" s="1"/>
  <c r="V33" i="1"/>
  <c r="BH33" i="1" s="1"/>
  <c r="BG33" i="1"/>
  <c r="AL32" i="1"/>
  <c r="AK32" i="1"/>
  <c r="BW32" i="1" s="1"/>
  <c r="AJ32" i="1"/>
  <c r="AI32" i="1"/>
  <c r="BU32" i="1" s="1"/>
  <c r="AH32" i="1"/>
  <c r="BT32" i="1" s="1"/>
  <c r="AG32" i="1"/>
  <c r="BS32" i="1" s="1"/>
  <c r="AF32" i="1"/>
  <c r="BR32" i="1" s="1"/>
  <c r="AE32" i="1"/>
  <c r="BQ32" i="1" s="1"/>
  <c r="AD32" i="1"/>
  <c r="BP32" i="1" s="1"/>
  <c r="AC32" i="1"/>
  <c r="BO32" i="1" s="1"/>
  <c r="AB32" i="1"/>
  <c r="BN32" i="1" s="1"/>
  <c r="AA32" i="1"/>
  <c r="BM32" i="1" s="1"/>
  <c r="Z32" i="1"/>
  <c r="BL32" i="1" s="1"/>
  <c r="Y32" i="1"/>
  <c r="BK32" i="1" s="1"/>
  <c r="X32" i="1"/>
  <c r="BJ32" i="1" s="1"/>
  <c r="W32" i="1"/>
  <c r="BI32" i="1" s="1"/>
  <c r="V32" i="1"/>
  <c r="BH32" i="1" s="1"/>
  <c r="BG32" i="1"/>
  <c r="AL31" i="1"/>
  <c r="AK31" i="1"/>
  <c r="BW31" i="1" s="1"/>
  <c r="AJ31" i="1"/>
  <c r="AI31" i="1"/>
  <c r="BU31" i="1" s="1"/>
  <c r="AH31" i="1"/>
  <c r="BT31" i="1" s="1"/>
  <c r="AG31" i="1"/>
  <c r="BS31" i="1" s="1"/>
  <c r="AF31" i="1"/>
  <c r="BR31" i="1" s="1"/>
  <c r="AE31" i="1"/>
  <c r="BQ31" i="1" s="1"/>
  <c r="AD31" i="1"/>
  <c r="BP31" i="1" s="1"/>
  <c r="AC31" i="1"/>
  <c r="BO31" i="1" s="1"/>
  <c r="AB31" i="1"/>
  <c r="BN31" i="1" s="1"/>
  <c r="AA31" i="1"/>
  <c r="BM31" i="1" s="1"/>
  <c r="Z31" i="1"/>
  <c r="BL31" i="1" s="1"/>
  <c r="Y31" i="1"/>
  <c r="BK31" i="1" s="1"/>
  <c r="X31" i="1"/>
  <c r="BJ31" i="1" s="1"/>
  <c r="W31" i="1"/>
  <c r="BI31" i="1" s="1"/>
  <c r="V31" i="1"/>
  <c r="BH31" i="1" s="1"/>
  <c r="BG31" i="1"/>
  <c r="AL30" i="1"/>
  <c r="AK30" i="1"/>
  <c r="BW30" i="1" s="1"/>
  <c r="AJ30" i="1"/>
  <c r="AI30" i="1"/>
  <c r="BU30" i="1" s="1"/>
  <c r="AH30" i="1"/>
  <c r="BT30" i="1" s="1"/>
  <c r="AG30" i="1"/>
  <c r="BS30" i="1" s="1"/>
  <c r="AF30" i="1"/>
  <c r="BR30" i="1" s="1"/>
  <c r="AE30" i="1"/>
  <c r="BQ30" i="1" s="1"/>
  <c r="AD30" i="1"/>
  <c r="BP30" i="1" s="1"/>
  <c r="AC30" i="1"/>
  <c r="BO30" i="1" s="1"/>
  <c r="AB30" i="1"/>
  <c r="BN30" i="1" s="1"/>
  <c r="AA30" i="1"/>
  <c r="BM30" i="1" s="1"/>
  <c r="Z30" i="1"/>
  <c r="BL30" i="1" s="1"/>
  <c r="Y30" i="1"/>
  <c r="BK30" i="1" s="1"/>
  <c r="X30" i="1"/>
  <c r="BJ30" i="1" s="1"/>
  <c r="W30" i="1"/>
  <c r="BI30" i="1" s="1"/>
  <c r="V30" i="1"/>
  <c r="BH30" i="1" s="1"/>
  <c r="BG30" i="1"/>
  <c r="AL29" i="1"/>
  <c r="AK29" i="1"/>
  <c r="BW29" i="1" s="1"/>
  <c r="AJ29" i="1"/>
  <c r="AI29" i="1"/>
  <c r="BU29" i="1" s="1"/>
  <c r="AH29" i="1"/>
  <c r="BT29" i="1" s="1"/>
  <c r="AG29" i="1"/>
  <c r="BS29" i="1" s="1"/>
  <c r="AF29" i="1"/>
  <c r="BR29" i="1" s="1"/>
  <c r="AE29" i="1"/>
  <c r="BQ29" i="1" s="1"/>
  <c r="AD29" i="1"/>
  <c r="BP29" i="1" s="1"/>
  <c r="AC29" i="1"/>
  <c r="BO29" i="1" s="1"/>
  <c r="AB29" i="1"/>
  <c r="BN29" i="1" s="1"/>
  <c r="AA29" i="1"/>
  <c r="BM29" i="1" s="1"/>
  <c r="Z29" i="1"/>
  <c r="BL29" i="1" s="1"/>
  <c r="Y29" i="1"/>
  <c r="BK29" i="1" s="1"/>
  <c r="X29" i="1"/>
  <c r="BJ29" i="1" s="1"/>
  <c r="W29" i="1"/>
  <c r="BI29" i="1" s="1"/>
  <c r="V29" i="1"/>
  <c r="BH29" i="1" s="1"/>
  <c r="BG29" i="1"/>
  <c r="AL28" i="1"/>
  <c r="AK28" i="1"/>
  <c r="BW28" i="1" s="1"/>
  <c r="AJ28" i="1"/>
  <c r="AI28" i="1"/>
  <c r="BU28" i="1" s="1"/>
  <c r="AH28" i="1"/>
  <c r="BT28" i="1" s="1"/>
  <c r="AG28" i="1"/>
  <c r="BS28" i="1" s="1"/>
  <c r="AF28" i="1"/>
  <c r="BR28" i="1" s="1"/>
  <c r="AE28" i="1"/>
  <c r="BQ28" i="1" s="1"/>
  <c r="AD28" i="1"/>
  <c r="BP28" i="1" s="1"/>
  <c r="AC28" i="1"/>
  <c r="BO28" i="1" s="1"/>
  <c r="AB28" i="1"/>
  <c r="BN28" i="1" s="1"/>
  <c r="AA28" i="1"/>
  <c r="BM28" i="1" s="1"/>
  <c r="Z28" i="1"/>
  <c r="BL28" i="1" s="1"/>
  <c r="Y28" i="1"/>
  <c r="BK28" i="1" s="1"/>
  <c r="X28" i="1"/>
  <c r="BJ28" i="1" s="1"/>
  <c r="W28" i="1"/>
  <c r="BI28" i="1" s="1"/>
  <c r="V28" i="1"/>
  <c r="BH28" i="1" s="1"/>
  <c r="BG28" i="1"/>
  <c r="AL27" i="1"/>
  <c r="AK27" i="1"/>
  <c r="BW27" i="1" s="1"/>
  <c r="AJ27" i="1"/>
  <c r="AI27" i="1"/>
  <c r="BU27" i="1" s="1"/>
  <c r="AH27" i="1"/>
  <c r="BT27" i="1" s="1"/>
  <c r="AG27" i="1"/>
  <c r="BS27" i="1" s="1"/>
  <c r="AF27" i="1"/>
  <c r="BR27" i="1" s="1"/>
  <c r="AE27" i="1"/>
  <c r="BQ27" i="1" s="1"/>
  <c r="AD27" i="1"/>
  <c r="BP27" i="1" s="1"/>
  <c r="AC27" i="1"/>
  <c r="BO27" i="1" s="1"/>
  <c r="AB27" i="1"/>
  <c r="BN27" i="1" s="1"/>
  <c r="AA27" i="1"/>
  <c r="BM27" i="1" s="1"/>
  <c r="Z27" i="1"/>
  <c r="BL27" i="1" s="1"/>
  <c r="Y27" i="1"/>
  <c r="BK27" i="1" s="1"/>
  <c r="X27" i="1"/>
  <c r="BJ27" i="1" s="1"/>
  <c r="W27" i="1"/>
  <c r="BI27" i="1" s="1"/>
  <c r="V27" i="1"/>
  <c r="BH27" i="1" s="1"/>
  <c r="BG27" i="1"/>
  <c r="AL26" i="1"/>
  <c r="AK26" i="1"/>
  <c r="BW26" i="1" s="1"/>
  <c r="AJ26" i="1"/>
  <c r="AI26" i="1"/>
  <c r="BU26" i="1" s="1"/>
  <c r="AH26" i="1"/>
  <c r="BT26" i="1" s="1"/>
  <c r="AG26" i="1"/>
  <c r="BS26" i="1" s="1"/>
  <c r="AF26" i="1"/>
  <c r="BR26" i="1" s="1"/>
  <c r="AE26" i="1"/>
  <c r="BQ26" i="1" s="1"/>
  <c r="AD26" i="1"/>
  <c r="BP26" i="1" s="1"/>
  <c r="AC26" i="1"/>
  <c r="BO26" i="1" s="1"/>
  <c r="AB26" i="1"/>
  <c r="BN26" i="1" s="1"/>
  <c r="AA26" i="1"/>
  <c r="BM26" i="1" s="1"/>
  <c r="Z26" i="1"/>
  <c r="BL26" i="1" s="1"/>
  <c r="Y26" i="1"/>
  <c r="BK26" i="1" s="1"/>
  <c r="X26" i="1"/>
  <c r="BJ26" i="1" s="1"/>
  <c r="W26" i="1"/>
  <c r="BI26" i="1" s="1"/>
  <c r="V26" i="1"/>
  <c r="BH26" i="1" s="1"/>
  <c r="BG26" i="1"/>
  <c r="AL25" i="1"/>
  <c r="AK25" i="1"/>
  <c r="BW25" i="1" s="1"/>
  <c r="AJ25" i="1"/>
  <c r="AI25" i="1"/>
  <c r="BU25" i="1" s="1"/>
  <c r="AH25" i="1"/>
  <c r="BT25" i="1" s="1"/>
  <c r="AG25" i="1"/>
  <c r="BS25" i="1" s="1"/>
  <c r="AF25" i="1"/>
  <c r="BR25" i="1" s="1"/>
  <c r="AE25" i="1"/>
  <c r="BQ25" i="1" s="1"/>
  <c r="AD25" i="1"/>
  <c r="BP25" i="1" s="1"/>
  <c r="AC25" i="1"/>
  <c r="BO25" i="1" s="1"/>
  <c r="AB25" i="1"/>
  <c r="BN25" i="1" s="1"/>
  <c r="AA25" i="1"/>
  <c r="BM25" i="1" s="1"/>
  <c r="Z25" i="1"/>
  <c r="BL25" i="1" s="1"/>
  <c r="Y25" i="1"/>
  <c r="BK25" i="1" s="1"/>
  <c r="X25" i="1"/>
  <c r="BJ25" i="1" s="1"/>
  <c r="W25" i="1"/>
  <c r="BI25" i="1" s="1"/>
  <c r="V25" i="1"/>
  <c r="BH25" i="1" s="1"/>
  <c r="BG25" i="1"/>
  <c r="AL24" i="1"/>
  <c r="AK24" i="1"/>
  <c r="BW24" i="1" s="1"/>
  <c r="AJ24" i="1"/>
  <c r="AI24" i="1"/>
  <c r="BU24" i="1" s="1"/>
  <c r="AH24" i="1"/>
  <c r="BT24" i="1" s="1"/>
  <c r="AG24" i="1"/>
  <c r="BS24" i="1" s="1"/>
  <c r="AF24" i="1"/>
  <c r="BR24" i="1" s="1"/>
  <c r="AE24" i="1"/>
  <c r="BQ24" i="1" s="1"/>
  <c r="AD24" i="1"/>
  <c r="BP24" i="1" s="1"/>
  <c r="AC24" i="1"/>
  <c r="BO24" i="1" s="1"/>
  <c r="AB24" i="1"/>
  <c r="BN24" i="1" s="1"/>
  <c r="AA24" i="1"/>
  <c r="BM24" i="1" s="1"/>
  <c r="Z24" i="1"/>
  <c r="BL24" i="1" s="1"/>
  <c r="Y24" i="1"/>
  <c r="BK24" i="1" s="1"/>
  <c r="X24" i="1"/>
  <c r="BJ24" i="1" s="1"/>
  <c r="W24" i="1"/>
  <c r="BI24" i="1" s="1"/>
  <c r="V24" i="1"/>
  <c r="BH24" i="1" s="1"/>
  <c r="BG24" i="1"/>
  <c r="AL23" i="1"/>
  <c r="AK23" i="1"/>
  <c r="BW23" i="1" s="1"/>
  <c r="AJ23" i="1"/>
  <c r="AI23" i="1"/>
  <c r="BU23" i="1" s="1"/>
  <c r="AH23" i="1"/>
  <c r="BT23" i="1" s="1"/>
  <c r="AG23" i="1"/>
  <c r="BS23" i="1" s="1"/>
  <c r="AF23" i="1"/>
  <c r="BR23" i="1" s="1"/>
  <c r="AE23" i="1"/>
  <c r="BQ23" i="1" s="1"/>
  <c r="AD23" i="1"/>
  <c r="BP23" i="1" s="1"/>
  <c r="AC23" i="1"/>
  <c r="BO23" i="1" s="1"/>
  <c r="AB23" i="1"/>
  <c r="BN23" i="1" s="1"/>
  <c r="AA23" i="1"/>
  <c r="BM23" i="1" s="1"/>
  <c r="Z23" i="1"/>
  <c r="BL23" i="1" s="1"/>
  <c r="Y23" i="1"/>
  <c r="BK23" i="1" s="1"/>
  <c r="X23" i="1"/>
  <c r="BJ23" i="1" s="1"/>
  <c r="W23" i="1"/>
  <c r="BI23" i="1" s="1"/>
  <c r="V23" i="1"/>
  <c r="BH23" i="1" s="1"/>
  <c r="BG23" i="1"/>
  <c r="AL22" i="1"/>
  <c r="AK22" i="1"/>
  <c r="BW22" i="1" s="1"/>
  <c r="AJ22" i="1"/>
  <c r="AI22" i="1"/>
  <c r="BU22" i="1" s="1"/>
  <c r="AH22" i="1"/>
  <c r="BT22" i="1" s="1"/>
  <c r="AG22" i="1"/>
  <c r="BS22" i="1" s="1"/>
  <c r="AF22" i="1"/>
  <c r="BR22" i="1" s="1"/>
  <c r="AE22" i="1"/>
  <c r="BQ22" i="1" s="1"/>
  <c r="AD22" i="1"/>
  <c r="BP22" i="1" s="1"/>
  <c r="AC22" i="1"/>
  <c r="BO22" i="1" s="1"/>
  <c r="AB22" i="1"/>
  <c r="BN22" i="1" s="1"/>
  <c r="AA22" i="1"/>
  <c r="BM22" i="1" s="1"/>
  <c r="Z22" i="1"/>
  <c r="BL22" i="1" s="1"/>
  <c r="Y22" i="1"/>
  <c r="BK22" i="1" s="1"/>
  <c r="X22" i="1"/>
  <c r="BJ22" i="1" s="1"/>
  <c r="W22" i="1"/>
  <c r="BI22" i="1" s="1"/>
  <c r="V22" i="1"/>
  <c r="BH22" i="1" s="1"/>
  <c r="BG22" i="1"/>
  <c r="AL21" i="1"/>
  <c r="AK21" i="1"/>
  <c r="BW21" i="1" s="1"/>
  <c r="AJ21" i="1"/>
  <c r="AI21" i="1"/>
  <c r="BU21" i="1" s="1"/>
  <c r="AH21" i="1"/>
  <c r="BT21" i="1" s="1"/>
  <c r="AG21" i="1"/>
  <c r="BS21" i="1" s="1"/>
  <c r="AF21" i="1"/>
  <c r="BR21" i="1" s="1"/>
  <c r="AE21" i="1"/>
  <c r="BQ21" i="1" s="1"/>
  <c r="AD21" i="1"/>
  <c r="BP21" i="1" s="1"/>
  <c r="AC21" i="1"/>
  <c r="BO21" i="1" s="1"/>
  <c r="AB21" i="1"/>
  <c r="BN21" i="1" s="1"/>
  <c r="AA21" i="1"/>
  <c r="BM21" i="1" s="1"/>
  <c r="Z21" i="1"/>
  <c r="BL21" i="1" s="1"/>
  <c r="Y21" i="1"/>
  <c r="BK21" i="1" s="1"/>
  <c r="X21" i="1"/>
  <c r="BJ21" i="1" s="1"/>
  <c r="W21" i="1"/>
  <c r="BI21" i="1" s="1"/>
  <c r="V21" i="1"/>
  <c r="BH21" i="1" s="1"/>
  <c r="BG21" i="1"/>
  <c r="AL20" i="1"/>
  <c r="AK20" i="1"/>
  <c r="BW20" i="1" s="1"/>
  <c r="AJ20" i="1"/>
  <c r="AI20" i="1"/>
  <c r="BU20" i="1" s="1"/>
  <c r="AH20" i="1"/>
  <c r="BT20" i="1" s="1"/>
  <c r="AG20" i="1"/>
  <c r="BS20" i="1" s="1"/>
  <c r="AF20" i="1"/>
  <c r="BR20" i="1" s="1"/>
  <c r="AE20" i="1"/>
  <c r="BQ20" i="1" s="1"/>
  <c r="AD20" i="1"/>
  <c r="BP20" i="1" s="1"/>
  <c r="AC20" i="1"/>
  <c r="BO20" i="1" s="1"/>
  <c r="AB20" i="1"/>
  <c r="BN20" i="1" s="1"/>
  <c r="AA20" i="1"/>
  <c r="BM20" i="1" s="1"/>
  <c r="Z20" i="1"/>
  <c r="BL20" i="1" s="1"/>
  <c r="Y20" i="1"/>
  <c r="BK20" i="1" s="1"/>
  <c r="X20" i="1"/>
  <c r="BJ20" i="1" s="1"/>
  <c r="W20" i="1"/>
  <c r="BI20" i="1" s="1"/>
  <c r="V20" i="1"/>
  <c r="BH20" i="1" s="1"/>
  <c r="BG20" i="1"/>
  <c r="AL19" i="1"/>
  <c r="AK19" i="1"/>
  <c r="BW19" i="1" s="1"/>
  <c r="AJ19" i="1"/>
  <c r="AI19" i="1"/>
  <c r="BU19" i="1" s="1"/>
  <c r="AH19" i="1"/>
  <c r="BT19" i="1" s="1"/>
  <c r="AG19" i="1"/>
  <c r="BS19" i="1" s="1"/>
  <c r="AF19" i="1"/>
  <c r="BR19" i="1" s="1"/>
  <c r="AE19" i="1"/>
  <c r="BQ19" i="1" s="1"/>
  <c r="AD19" i="1"/>
  <c r="BP19" i="1" s="1"/>
  <c r="AC19" i="1"/>
  <c r="BO19" i="1" s="1"/>
  <c r="AB19" i="1"/>
  <c r="BN19" i="1" s="1"/>
  <c r="AA19" i="1"/>
  <c r="BM19" i="1" s="1"/>
  <c r="Z19" i="1"/>
  <c r="BL19" i="1" s="1"/>
  <c r="Y19" i="1"/>
  <c r="BK19" i="1" s="1"/>
  <c r="X19" i="1"/>
  <c r="BJ19" i="1" s="1"/>
  <c r="W19" i="1"/>
  <c r="BI19" i="1" s="1"/>
  <c r="V19" i="1"/>
  <c r="BH19" i="1" s="1"/>
  <c r="BG19" i="1"/>
  <c r="AL18" i="1"/>
  <c r="AK18" i="1"/>
  <c r="BW18" i="1" s="1"/>
  <c r="AJ18" i="1"/>
  <c r="AI18" i="1"/>
  <c r="BU18" i="1" s="1"/>
  <c r="AH18" i="1"/>
  <c r="BT18" i="1" s="1"/>
  <c r="AG18" i="1"/>
  <c r="BS18" i="1" s="1"/>
  <c r="AF18" i="1"/>
  <c r="BR18" i="1" s="1"/>
  <c r="AE18" i="1"/>
  <c r="BQ18" i="1" s="1"/>
  <c r="AD18" i="1"/>
  <c r="BP18" i="1" s="1"/>
  <c r="AC18" i="1"/>
  <c r="BO18" i="1" s="1"/>
  <c r="AB18" i="1"/>
  <c r="BN18" i="1" s="1"/>
  <c r="AA18" i="1"/>
  <c r="BM18" i="1" s="1"/>
  <c r="Z18" i="1"/>
  <c r="BL18" i="1" s="1"/>
  <c r="Y18" i="1"/>
  <c r="BK18" i="1" s="1"/>
  <c r="X18" i="1"/>
  <c r="BJ18" i="1" s="1"/>
  <c r="W18" i="1"/>
  <c r="BI18" i="1" s="1"/>
  <c r="V18" i="1"/>
  <c r="BH18" i="1" s="1"/>
  <c r="BG18" i="1"/>
  <c r="AL17" i="1"/>
  <c r="AK17" i="1"/>
  <c r="BW17" i="1" s="1"/>
  <c r="AJ17" i="1"/>
  <c r="AI17" i="1"/>
  <c r="BU17" i="1" s="1"/>
  <c r="AH17" i="1"/>
  <c r="BT17" i="1" s="1"/>
  <c r="AG17" i="1"/>
  <c r="BS17" i="1" s="1"/>
  <c r="AF17" i="1"/>
  <c r="BR17" i="1" s="1"/>
  <c r="AE17" i="1"/>
  <c r="BQ17" i="1" s="1"/>
  <c r="AD17" i="1"/>
  <c r="BP17" i="1" s="1"/>
  <c r="AC17" i="1"/>
  <c r="BO17" i="1" s="1"/>
  <c r="AB17" i="1"/>
  <c r="BN17" i="1" s="1"/>
  <c r="AA17" i="1"/>
  <c r="BM17" i="1" s="1"/>
  <c r="Z17" i="1"/>
  <c r="BL17" i="1" s="1"/>
  <c r="Y17" i="1"/>
  <c r="BK17" i="1" s="1"/>
  <c r="X17" i="1"/>
  <c r="BJ17" i="1" s="1"/>
  <c r="W17" i="1"/>
  <c r="BI17" i="1" s="1"/>
  <c r="V17" i="1"/>
  <c r="BH17" i="1" s="1"/>
  <c r="BG17" i="1"/>
  <c r="AL16" i="1"/>
  <c r="AK16" i="1"/>
  <c r="BW16" i="1" s="1"/>
  <c r="AJ16" i="1"/>
  <c r="AI16" i="1"/>
  <c r="BU16" i="1" s="1"/>
  <c r="AH16" i="1"/>
  <c r="BT16" i="1" s="1"/>
  <c r="AG16" i="1"/>
  <c r="BS16" i="1" s="1"/>
  <c r="AF16" i="1"/>
  <c r="BR16" i="1" s="1"/>
  <c r="AE16" i="1"/>
  <c r="BQ16" i="1" s="1"/>
  <c r="AD16" i="1"/>
  <c r="BP16" i="1" s="1"/>
  <c r="AC16" i="1"/>
  <c r="BO16" i="1" s="1"/>
  <c r="AB16" i="1"/>
  <c r="BN16" i="1" s="1"/>
  <c r="AA16" i="1"/>
  <c r="BM16" i="1" s="1"/>
  <c r="Z16" i="1"/>
  <c r="BL16" i="1" s="1"/>
  <c r="Y16" i="1"/>
  <c r="BK16" i="1" s="1"/>
  <c r="X16" i="1"/>
  <c r="BJ16" i="1" s="1"/>
  <c r="W16" i="1"/>
  <c r="BI16" i="1" s="1"/>
  <c r="V16" i="1"/>
  <c r="BH16" i="1" s="1"/>
  <c r="BG16" i="1"/>
  <c r="AL15" i="1"/>
  <c r="AK15" i="1"/>
  <c r="BW15" i="1" s="1"/>
  <c r="AJ15" i="1"/>
  <c r="AI15" i="1"/>
  <c r="BU15" i="1" s="1"/>
  <c r="AH15" i="1"/>
  <c r="BT15" i="1" s="1"/>
  <c r="AG15" i="1"/>
  <c r="BS15" i="1" s="1"/>
  <c r="AF15" i="1"/>
  <c r="BR15" i="1" s="1"/>
  <c r="AE15" i="1"/>
  <c r="BQ15" i="1" s="1"/>
  <c r="AD15" i="1"/>
  <c r="BP15" i="1" s="1"/>
  <c r="AC15" i="1"/>
  <c r="BO15" i="1" s="1"/>
  <c r="AB15" i="1"/>
  <c r="BN15" i="1" s="1"/>
  <c r="AA15" i="1"/>
  <c r="BM15" i="1" s="1"/>
  <c r="Z15" i="1"/>
  <c r="BL15" i="1" s="1"/>
  <c r="Y15" i="1"/>
  <c r="BK15" i="1" s="1"/>
  <c r="X15" i="1"/>
  <c r="BJ15" i="1" s="1"/>
  <c r="W15" i="1"/>
  <c r="BI15" i="1" s="1"/>
  <c r="V15" i="1"/>
  <c r="BH15" i="1" s="1"/>
  <c r="BG15" i="1"/>
  <c r="AL14" i="1"/>
  <c r="AK14" i="1"/>
  <c r="BW14" i="1" s="1"/>
  <c r="AJ14" i="1"/>
  <c r="AI14" i="1"/>
  <c r="BU14" i="1" s="1"/>
  <c r="AH14" i="1"/>
  <c r="BT14" i="1" s="1"/>
  <c r="AG14" i="1"/>
  <c r="BS14" i="1" s="1"/>
  <c r="AF14" i="1"/>
  <c r="BR14" i="1" s="1"/>
  <c r="AE14" i="1"/>
  <c r="BQ14" i="1" s="1"/>
  <c r="AD14" i="1"/>
  <c r="BP14" i="1" s="1"/>
  <c r="AC14" i="1"/>
  <c r="BO14" i="1" s="1"/>
  <c r="AB14" i="1"/>
  <c r="BN14" i="1" s="1"/>
  <c r="AA14" i="1"/>
  <c r="BM14" i="1" s="1"/>
  <c r="Z14" i="1"/>
  <c r="BL14" i="1" s="1"/>
  <c r="Y14" i="1"/>
  <c r="BK14" i="1" s="1"/>
  <c r="X14" i="1"/>
  <c r="BJ14" i="1" s="1"/>
  <c r="W14" i="1"/>
  <c r="BI14" i="1" s="1"/>
  <c r="V14" i="1"/>
  <c r="BH14" i="1" s="1"/>
  <c r="BG14" i="1"/>
  <c r="AL13" i="1"/>
  <c r="AK13" i="1"/>
  <c r="BW13" i="1" s="1"/>
  <c r="AJ13" i="1"/>
  <c r="AI13" i="1"/>
  <c r="BU13" i="1" s="1"/>
  <c r="AH13" i="1"/>
  <c r="BT13" i="1" s="1"/>
  <c r="AG13" i="1"/>
  <c r="BS13" i="1" s="1"/>
  <c r="AF13" i="1"/>
  <c r="BR13" i="1" s="1"/>
  <c r="AE13" i="1"/>
  <c r="BQ13" i="1" s="1"/>
  <c r="AD13" i="1"/>
  <c r="BP13" i="1" s="1"/>
  <c r="AC13" i="1"/>
  <c r="BO13" i="1" s="1"/>
  <c r="AB13" i="1"/>
  <c r="BN13" i="1" s="1"/>
  <c r="AA13" i="1"/>
  <c r="BM13" i="1" s="1"/>
  <c r="Z13" i="1"/>
  <c r="BL13" i="1" s="1"/>
  <c r="Y13" i="1"/>
  <c r="BK13" i="1" s="1"/>
  <c r="X13" i="1"/>
  <c r="BJ13" i="1" s="1"/>
  <c r="W13" i="1"/>
  <c r="BI13" i="1" s="1"/>
  <c r="V13" i="1"/>
  <c r="BH13" i="1" s="1"/>
  <c r="BG13" i="1"/>
  <c r="AL12" i="1"/>
  <c r="AK12" i="1"/>
  <c r="BW12" i="1" s="1"/>
  <c r="AJ12" i="1"/>
  <c r="AI12" i="1"/>
  <c r="BU12" i="1" s="1"/>
  <c r="AH12" i="1"/>
  <c r="BT12" i="1" s="1"/>
  <c r="AG12" i="1"/>
  <c r="BS12" i="1" s="1"/>
  <c r="AF12" i="1"/>
  <c r="BR12" i="1" s="1"/>
  <c r="AE12" i="1"/>
  <c r="BQ12" i="1" s="1"/>
  <c r="AD12" i="1"/>
  <c r="BP12" i="1" s="1"/>
  <c r="AC12" i="1"/>
  <c r="BO12" i="1" s="1"/>
  <c r="AB12" i="1"/>
  <c r="BN12" i="1" s="1"/>
  <c r="AA12" i="1"/>
  <c r="BM12" i="1" s="1"/>
  <c r="Z12" i="1"/>
  <c r="BL12" i="1" s="1"/>
  <c r="Y12" i="1"/>
  <c r="BK12" i="1" s="1"/>
  <c r="X12" i="1"/>
  <c r="BJ12" i="1" s="1"/>
  <c r="W12" i="1"/>
  <c r="BI12" i="1" s="1"/>
  <c r="V12" i="1"/>
  <c r="BH12" i="1" s="1"/>
  <c r="BG12" i="1"/>
  <c r="AL11" i="1"/>
  <c r="AK11" i="1"/>
  <c r="BW11" i="1" s="1"/>
  <c r="AJ11" i="1"/>
  <c r="AI11" i="1"/>
  <c r="BU11" i="1" s="1"/>
  <c r="AH11" i="1"/>
  <c r="BT11" i="1" s="1"/>
  <c r="AG11" i="1"/>
  <c r="BS11" i="1" s="1"/>
  <c r="AF11" i="1"/>
  <c r="BR11" i="1" s="1"/>
  <c r="AE11" i="1"/>
  <c r="BQ11" i="1" s="1"/>
  <c r="AD11" i="1"/>
  <c r="BP11" i="1" s="1"/>
  <c r="AC11" i="1"/>
  <c r="BO11" i="1" s="1"/>
  <c r="AB11" i="1"/>
  <c r="BN11" i="1" s="1"/>
  <c r="AA11" i="1"/>
  <c r="BM11" i="1" s="1"/>
  <c r="Z11" i="1"/>
  <c r="BL11" i="1" s="1"/>
  <c r="Y11" i="1"/>
  <c r="BK11" i="1" s="1"/>
  <c r="X11" i="1"/>
  <c r="BJ11" i="1" s="1"/>
  <c r="W11" i="1"/>
  <c r="BI11" i="1" s="1"/>
  <c r="V11" i="1"/>
  <c r="BH11" i="1" s="1"/>
  <c r="BG11" i="1"/>
  <c r="AL10" i="1"/>
  <c r="AK10" i="1"/>
  <c r="BW10" i="1" s="1"/>
  <c r="AJ10" i="1"/>
  <c r="AI10" i="1"/>
  <c r="BU10" i="1" s="1"/>
  <c r="AH10" i="1"/>
  <c r="BT10" i="1" s="1"/>
  <c r="AG10" i="1"/>
  <c r="BS10" i="1" s="1"/>
  <c r="AF10" i="1"/>
  <c r="BR10" i="1" s="1"/>
  <c r="AE10" i="1"/>
  <c r="BQ10" i="1" s="1"/>
  <c r="AD10" i="1"/>
  <c r="BP10" i="1" s="1"/>
  <c r="AC10" i="1"/>
  <c r="BO10" i="1" s="1"/>
  <c r="AB10" i="1"/>
  <c r="BN10" i="1" s="1"/>
  <c r="AA10" i="1"/>
  <c r="BM10" i="1" s="1"/>
  <c r="Z10" i="1"/>
  <c r="BL10" i="1" s="1"/>
  <c r="Y10" i="1"/>
  <c r="BK10" i="1" s="1"/>
  <c r="X10" i="1"/>
  <c r="BJ10" i="1" s="1"/>
  <c r="W10" i="1"/>
  <c r="BI10" i="1" s="1"/>
  <c r="V10" i="1"/>
  <c r="BH10" i="1" s="1"/>
  <c r="BG10" i="1"/>
  <c r="AL9" i="1"/>
  <c r="AK9" i="1"/>
  <c r="BW9" i="1" s="1"/>
  <c r="AJ9" i="1"/>
  <c r="AI9" i="1"/>
  <c r="BU9" i="1" s="1"/>
  <c r="AH9" i="1"/>
  <c r="BT9" i="1" s="1"/>
  <c r="AG9" i="1"/>
  <c r="BS9" i="1" s="1"/>
  <c r="AF9" i="1"/>
  <c r="BR9" i="1" s="1"/>
  <c r="AE9" i="1"/>
  <c r="BQ9" i="1" s="1"/>
  <c r="AD9" i="1"/>
  <c r="BP9" i="1" s="1"/>
  <c r="AC9" i="1"/>
  <c r="BO9" i="1" s="1"/>
  <c r="AB9" i="1"/>
  <c r="BN9" i="1" s="1"/>
  <c r="AA9" i="1"/>
  <c r="BM9" i="1" s="1"/>
  <c r="Z9" i="1"/>
  <c r="BL9" i="1" s="1"/>
  <c r="Y9" i="1"/>
  <c r="BK9" i="1" s="1"/>
  <c r="X9" i="1"/>
  <c r="BJ9" i="1" s="1"/>
  <c r="W9" i="1"/>
  <c r="BI9" i="1" s="1"/>
  <c r="V9" i="1"/>
  <c r="BH9" i="1" s="1"/>
  <c r="BG9" i="1"/>
  <c r="AL8" i="1"/>
  <c r="AK8" i="1"/>
  <c r="BW8" i="1" s="1"/>
  <c r="AJ8" i="1"/>
  <c r="AI8" i="1"/>
  <c r="BU8" i="1" s="1"/>
  <c r="AH8" i="1"/>
  <c r="BT8" i="1" s="1"/>
  <c r="AG8" i="1"/>
  <c r="BS8" i="1" s="1"/>
  <c r="AF8" i="1"/>
  <c r="BR8" i="1" s="1"/>
  <c r="AE8" i="1"/>
  <c r="BQ8" i="1" s="1"/>
  <c r="AD8" i="1"/>
  <c r="BP8" i="1" s="1"/>
  <c r="AC8" i="1"/>
  <c r="BO8" i="1" s="1"/>
  <c r="AB8" i="1"/>
  <c r="BN8" i="1" s="1"/>
  <c r="AA8" i="1"/>
  <c r="BM8" i="1" s="1"/>
  <c r="Z8" i="1"/>
  <c r="BL8" i="1" s="1"/>
  <c r="Y8" i="1"/>
  <c r="BK8" i="1" s="1"/>
  <c r="X8" i="1"/>
  <c r="BJ8" i="1" s="1"/>
  <c r="W8" i="1"/>
  <c r="BI8" i="1" s="1"/>
  <c r="V8" i="1"/>
  <c r="BH8" i="1" s="1"/>
  <c r="BG8" i="1"/>
  <c r="AL7" i="1"/>
  <c r="AK7" i="1"/>
  <c r="BW7" i="1" s="1"/>
  <c r="AJ7" i="1"/>
  <c r="AI7" i="1"/>
  <c r="BU7" i="1" s="1"/>
  <c r="AH7" i="1"/>
  <c r="BT7" i="1" s="1"/>
  <c r="AG7" i="1"/>
  <c r="BS7" i="1" s="1"/>
  <c r="AF7" i="1"/>
  <c r="BR7" i="1" s="1"/>
  <c r="AE7" i="1"/>
  <c r="BQ7" i="1" s="1"/>
  <c r="AD7" i="1"/>
  <c r="BP7" i="1" s="1"/>
  <c r="AC7" i="1"/>
  <c r="BO7" i="1" s="1"/>
  <c r="AB7" i="1"/>
  <c r="BN7" i="1" s="1"/>
  <c r="AA7" i="1"/>
  <c r="BM7" i="1" s="1"/>
  <c r="Z7" i="1"/>
  <c r="BL7" i="1" s="1"/>
  <c r="Y7" i="1"/>
  <c r="BK7" i="1" s="1"/>
  <c r="X7" i="1"/>
  <c r="BJ7" i="1" s="1"/>
  <c r="W7" i="1"/>
  <c r="BI7" i="1" s="1"/>
  <c r="V7" i="1"/>
  <c r="BH7" i="1" s="1"/>
  <c r="BG7" i="1"/>
  <c r="AL6" i="1"/>
  <c r="AK6" i="1"/>
  <c r="BW6" i="1" s="1"/>
  <c r="AJ6" i="1"/>
  <c r="AI6" i="1"/>
  <c r="BU6" i="1" s="1"/>
  <c r="AH6" i="1"/>
  <c r="BT6" i="1" s="1"/>
  <c r="AG6" i="1"/>
  <c r="BS6" i="1" s="1"/>
  <c r="AF6" i="1"/>
  <c r="BR6" i="1" s="1"/>
  <c r="AE6" i="1"/>
  <c r="BQ6" i="1" s="1"/>
  <c r="AD6" i="1"/>
  <c r="BP6" i="1" s="1"/>
  <c r="AC6" i="1"/>
  <c r="BO6" i="1" s="1"/>
  <c r="AB6" i="1"/>
  <c r="BN6" i="1" s="1"/>
  <c r="AA6" i="1"/>
  <c r="BM6" i="1" s="1"/>
  <c r="Z6" i="1"/>
  <c r="BL6" i="1" s="1"/>
  <c r="Y6" i="1"/>
  <c r="BK6" i="1" s="1"/>
  <c r="X6" i="1"/>
  <c r="BJ6" i="1" s="1"/>
  <c r="W6" i="1"/>
  <c r="BI6" i="1" s="1"/>
  <c r="V6" i="1"/>
  <c r="BH6" i="1" s="1"/>
  <c r="BG6" i="1"/>
  <c r="AL5" i="1"/>
  <c r="AK5" i="1"/>
  <c r="BW5" i="1" s="1"/>
  <c r="AJ5" i="1"/>
  <c r="AI5" i="1"/>
  <c r="BU5" i="1" s="1"/>
  <c r="AH5" i="1"/>
  <c r="BT5" i="1" s="1"/>
  <c r="AG5" i="1"/>
  <c r="BS5" i="1" s="1"/>
  <c r="AF5" i="1"/>
  <c r="BR5" i="1" s="1"/>
  <c r="AE5" i="1"/>
  <c r="BQ5" i="1" s="1"/>
  <c r="AD5" i="1"/>
  <c r="BP5" i="1" s="1"/>
  <c r="AC5" i="1"/>
  <c r="BO5" i="1" s="1"/>
  <c r="AB5" i="1"/>
  <c r="BN5" i="1" s="1"/>
  <c r="AA5" i="1"/>
  <c r="BM5" i="1" s="1"/>
  <c r="Z5" i="1"/>
  <c r="BL5" i="1" s="1"/>
  <c r="Y5" i="1"/>
  <c r="BK5" i="1" s="1"/>
  <c r="X5" i="1"/>
  <c r="BJ5" i="1" s="1"/>
  <c r="W5" i="1"/>
  <c r="BI5" i="1" s="1"/>
  <c r="V5" i="1"/>
  <c r="BH5" i="1" s="1"/>
  <c r="BG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F7" i="2" l="1"/>
  <c r="F9" i="2"/>
  <c r="F8" i="2"/>
  <c r="F10" i="2"/>
  <c r="G8" i="2"/>
  <c r="G10" i="2"/>
  <c r="I10" i="2"/>
  <c r="J10" i="2"/>
  <c r="G7" i="2"/>
  <c r="G9" i="2"/>
  <c r="A11" i="2"/>
  <c r="C10" i="2"/>
  <c r="D10" i="2"/>
  <c r="G11" i="2"/>
  <c r="J11" i="2"/>
  <c r="BX6" i="1"/>
  <c r="BX8" i="1"/>
  <c r="BX10" i="1"/>
  <c r="BX12" i="1"/>
  <c r="BX14" i="1"/>
  <c r="BX16" i="1"/>
  <c r="BX18" i="1"/>
  <c r="BX20" i="1"/>
  <c r="BX22" i="1"/>
  <c r="BX24" i="1"/>
  <c r="BX26" i="1"/>
  <c r="BX28" i="1"/>
  <c r="BX30" i="1"/>
  <c r="BX32" i="1"/>
  <c r="BX34" i="1"/>
  <c r="BX36" i="1"/>
  <c r="BX38" i="1"/>
  <c r="BX40" i="1"/>
  <c r="BX42" i="1"/>
  <c r="BX44" i="1"/>
  <c r="BX46" i="1"/>
  <c r="BX48" i="1"/>
  <c r="BX50" i="1"/>
  <c r="BX52" i="1"/>
  <c r="BX54" i="1"/>
  <c r="BX56" i="1"/>
  <c r="BX58" i="1"/>
  <c r="BX60" i="1"/>
  <c r="BX62" i="1"/>
  <c r="BX5" i="1"/>
  <c r="BX7" i="1"/>
  <c r="BX9" i="1"/>
  <c r="BX11" i="1"/>
  <c r="BX13" i="1"/>
  <c r="BX15" i="1"/>
  <c r="BX17" i="1"/>
  <c r="BX19" i="1"/>
  <c r="BX21" i="1"/>
  <c r="BX23" i="1"/>
  <c r="BX25" i="1"/>
  <c r="BX27" i="1"/>
  <c r="BX29" i="1"/>
  <c r="BX31" i="1"/>
  <c r="BX33" i="1"/>
  <c r="BX35" i="1"/>
  <c r="BX37" i="1"/>
  <c r="BX39" i="1"/>
  <c r="BX41" i="1"/>
  <c r="BX43" i="1"/>
  <c r="BX45" i="1"/>
  <c r="BX47" i="1"/>
  <c r="BX49" i="1"/>
  <c r="BX51" i="1"/>
  <c r="BX53" i="1"/>
  <c r="BX55" i="1"/>
  <c r="BX57" i="1"/>
  <c r="BX59" i="1"/>
  <c r="BX61" i="1"/>
  <c r="BX63" i="1"/>
  <c r="BV6" i="1"/>
  <c r="BV8" i="1"/>
  <c r="BV10" i="1"/>
  <c r="BV12" i="1"/>
  <c r="BV14" i="1"/>
  <c r="BV16" i="1"/>
  <c r="BV18" i="1"/>
  <c r="BV20" i="1"/>
  <c r="BV22" i="1"/>
  <c r="BV24" i="1"/>
  <c r="BV26" i="1"/>
  <c r="BV28" i="1"/>
  <c r="BV30" i="1"/>
  <c r="BV32" i="1"/>
  <c r="BV34" i="1"/>
  <c r="BV36" i="1"/>
  <c r="BV38" i="1"/>
  <c r="BV40" i="1"/>
  <c r="BV42" i="1"/>
  <c r="BV44" i="1"/>
  <c r="BV46" i="1"/>
  <c r="BV48" i="1"/>
  <c r="BV50" i="1"/>
  <c r="BV52" i="1"/>
  <c r="BV54" i="1"/>
  <c r="BV56" i="1"/>
  <c r="BV58" i="1"/>
  <c r="BV60" i="1"/>
  <c r="BV62" i="1"/>
  <c r="BV63" i="1"/>
  <c r="BV5" i="1"/>
  <c r="BV7" i="1"/>
  <c r="BV9" i="1"/>
  <c r="BV11" i="1"/>
  <c r="BV13" i="1"/>
  <c r="BV15" i="1"/>
  <c r="BV17" i="1"/>
  <c r="BV19" i="1"/>
  <c r="BV21" i="1"/>
  <c r="BV23" i="1"/>
  <c r="BV25" i="1"/>
  <c r="BV27" i="1"/>
  <c r="BV29" i="1"/>
  <c r="BV31" i="1"/>
  <c r="BV33" i="1"/>
  <c r="BV35" i="1"/>
  <c r="BV37" i="1"/>
  <c r="BV39" i="1"/>
  <c r="BV41" i="1"/>
  <c r="BV43" i="1"/>
  <c r="BV45" i="1"/>
  <c r="BV47" i="1"/>
  <c r="BV49" i="1"/>
  <c r="BV51" i="1"/>
  <c r="BV53" i="1"/>
  <c r="BV55" i="1"/>
  <c r="BV57" i="1"/>
  <c r="BV59" i="1"/>
  <c r="BV61" i="1"/>
  <c r="BX4" i="1"/>
  <c r="BG4" i="1"/>
  <c r="BO4" i="1"/>
  <c r="BW4" i="1"/>
  <c r="BK4" i="1"/>
  <c r="BS4" i="1"/>
  <c r="BH4" i="1"/>
  <c r="BL4" i="1"/>
  <c r="BP4" i="1"/>
  <c r="BT4" i="1"/>
  <c r="BI4" i="1"/>
  <c r="BM4" i="1"/>
  <c r="BQ4" i="1"/>
  <c r="BU4" i="1"/>
  <c r="BJ4" i="1"/>
  <c r="BN4" i="1"/>
  <c r="BR4" i="1"/>
  <c r="BV4" i="1"/>
  <c r="A12" i="2" l="1"/>
  <c r="D11" i="2"/>
  <c r="C11" i="2"/>
  <c r="F11" i="2"/>
  <c r="I11" i="2"/>
  <c r="A13" i="2" l="1"/>
  <c r="C12" i="2"/>
  <c r="D12" i="2"/>
  <c r="G12" i="2"/>
  <c r="I12" i="2"/>
  <c r="F12" i="2"/>
  <c r="J12" i="2"/>
  <c r="A14" i="2" l="1"/>
  <c r="D13" i="2"/>
  <c r="C13" i="2"/>
  <c r="I13" i="2"/>
  <c r="J13" i="2"/>
  <c r="F13" i="2"/>
  <c r="G13" i="2"/>
  <c r="A15" i="2" l="1"/>
  <c r="C14" i="2"/>
  <c r="D14" i="2"/>
  <c r="F14" i="2"/>
  <c r="G14" i="2"/>
  <c r="I14" i="2"/>
  <c r="J14" i="2"/>
  <c r="A16" i="2" l="1"/>
  <c r="D15" i="2"/>
  <c r="C15" i="2"/>
  <c r="F15" i="2"/>
  <c r="G15" i="2"/>
  <c r="J15" i="2"/>
  <c r="I15" i="2"/>
  <c r="A17" i="2" l="1"/>
  <c r="C16" i="2"/>
  <c r="D16" i="2"/>
  <c r="J16" i="2"/>
  <c r="I16" i="2"/>
  <c r="F16" i="2"/>
  <c r="G16" i="2"/>
  <c r="A18" i="2" l="1"/>
  <c r="D17" i="2"/>
  <c r="C17" i="2"/>
  <c r="G17" i="2"/>
  <c r="I17" i="2"/>
  <c r="J17" i="2"/>
  <c r="F17" i="2"/>
  <c r="A19" i="2" l="1"/>
  <c r="C18" i="2"/>
  <c r="D18" i="2"/>
  <c r="I18" i="2"/>
  <c r="J18" i="2"/>
  <c r="G18" i="2"/>
  <c r="F18" i="2"/>
  <c r="A20" i="2" l="1"/>
  <c r="D19" i="2"/>
  <c r="C19" i="2"/>
  <c r="F19" i="2"/>
  <c r="I19" i="2"/>
  <c r="G19" i="2"/>
  <c r="J19" i="2"/>
  <c r="A21" i="2" l="1"/>
  <c r="C20" i="2"/>
  <c r="D20" i="2"/>
  <c r="J20" i="2"/>
  <c r="G20" i="2"/>
  <c r="I20" i="2"/>
  <c r="F20" i="2"/>
  <c r="A22" i="2" l="1"/>
  <c r="D21" i="2"/>
  <c r="C21" i="2"/>
  <c r="I21" i="2"/>
  <c r="F21" i="2"/>
  <c r="J21" i="2"/>
  <c r="G21" i="2"/>
  <c r="A23" i="2" l="1"/>
  <c r="C22" i="2"/>
  <c r="D22" i="2"/>
  <c r="I22" i="2"/>
  <c r="F22" i="2"/>
  <c r="J22" i="2"/>
  <c r="G22" i="2"/>
  <c r="A24" i="2" l="1"/>
  <c r="D23" i="2"/>
  <c r="C23" i="2"/>
  <c r="F23" i="2"/>
  <c r="G23" i="2"/>
  <c r="J23" i="2"/>
  <c r="I23" i="2"/>
  <c r="A25" i="2" l="1"/>
  <c r="C24" i="2"/>
  <c r="D24" i="2"/>
  <c r="J24" i="2"/>
  <c r="G24" i="2"/>
  <c r="I24" i="2"/>
  <c r="F24" i="2"/>
  <c r="A26" i="2" l="1"/>
  <c r="D25" i="2"/>
  <c r="C25" i="2"/>
  <c r="F25" i="2"/>
  <c r="I25" i="2"/>
  <c r="G25" i="2"/>
  <c r="J25" i="2"/>
  <c r="A27" i="2" l="1"/>
  <c r="C26" i="2"/>
  <c r="D26" i="2"/>
  <c r="F26" i="2"/>
  <c r="J26" i="2"/>
  <c r="I26" i="2"/>
  <c r="G26" i="2"/>
  <c r="A28" i="2" l="1"/>
  <c r="D27" i="2"/>
  <c r="C27" i="2"/>
  <c r="J27" i="2"/>
  <c r="I27" i="2"/>
  <c r="G27" i="2"/>
  <c r="F27" i="2"/>
  <c r="A29" i="2" l="1"/>
  <c r="C28" i="2"/>
  <c r="D28" i="2"/>
  <c r="F28" i="2"/>
  <c r="G28" i="2"/>
  <c r="J28" i="2"/>
  <c r="I28" i="2"/>
  <c r="A30" i="2" l="1"/>
  <c r="D29" i="2"/>
  <c r="C29" i="2"/>
  <c r="I29" i="2"/>
  <c r="G29" i="2"/>
  <c r="J29" i="2"/>
  <c r="F29" i="2"/>
  <c r="A31" i="2" l="1"/>
  <c r="C30" i="2"/>
  <c r="D30" i="2"/>
  <c r="F30" i="2"/>
  <c r="G30" i="2"/>
  <c r="I30" i="2"/>
  <c r="J30" i="2"/>
  <c r="A32" i="2" l="1"/>
  <c r="D31" i="2"/>
  <c r="C31" i="2"/>
  <c r="I31" i="2"/>
  <c r="G31" i="2"/>
  <c r="J31" i="2"/>
  <c r="F31" i="2"/>
  <c r="A33" i="2" l="1"/>
  <c r="C32" i="2"/>
  <c r="D32" i="2"/>
  <c r="J32" i="2"/>
  <c r="I32" i="2"/>
  <c r="G32" i="2"/>
  <c r="F32" i="2"/>
  <c r="A34" i="2" l="1"/>
  <c r="D33" i="2"/>
  <c r="C33" i="2"/>
  <c r="F33" i="2"/>
  <c r="G33" i="2"/>
  <c r="I33" i="2"/>
  <c r="J33" i="2"/>
  <c r="A35" i="2" l="1"/>
  <c r="C34" i="2"/>
  <c r="D34" i="2"/>
  <c r="G34" i="2"/>
  <c r="F34" i="2"/>
  <c r="J34" i="2"/>
  <c r="I34" i="2"/>
  <c r="A36" i="2" l="1"/>
  <c r="D35" i="2"/>
  <c r="C35" i="2"/>
  <c r="F35" i="2"/>
  <c r="G35" i="2"/>
  <c r="I35" i="2"/>
  <c r="J35" i="2"/>
  <c r="A37" i="2" l="1"/>
  <c r="C36" i="2"/>
  <c r="D36" i="2"/>
  <c r="I36" i="2"/>
  <c r="G36" i="2"/>
  <c r="J36" i="2"/>
  <c r="F36" i="2"/>
  <c r="A38" i="2" l="1"/>
  <c r="D37" i="2"/>
  <c r="C37" i="2"/>
  <c r="J37" i="2"/>
  <c r="F37" i="2"/>
  <c r="I37" i="2"/>
  <c r="G37" i="2"/>
  <c r="A39" i="2" l="1"/>
  <c r="C38" i="2"/>
  <c r="D38" i="2"/>
  <c r="I38" i="2"/>
  <c r="F38" i="2"/>
  <c r="J38" i="2"/>
  <c r="G38" i="2"/>
  <c r="A40" i="2" l="1"/>
  <c r="D39" i="2"/>
  <c r="C39" i="2"/>
  <c r="G39" i="2"/>
  <c r="I39" i="2"/>
  <c r="F39" i="2"/>
  <c r="J39" i="2"/>
  <c r="A41" i="2" l="1"/>
  <c r="C40" i="2"/>
  <c r="D40" i="2"/>
  <c r="J40" i="2"/>
  <c r="I40" i="2"/>
  <c r="G40" i="2"/>
  <c r="F40" i="2"/>
  <c r="A42" i="2" l="1"/>
  <c r="D41" i="2"/>
  <c r="C41" i="2"/>
  <c r="I41" i="2"/>
  <c r="F41" i="2"/>
  <c r="G41" i="2"/>
  <c r="J41" i="2"/>
  <c r="A43" i="2" l="1"/>
  <c r="C42" i="2"/>
  <c r="D42" i="2"/>
  <c r="F42" i="2"/>
  <c r="J42" i="2"/>
  <c r="I42" i="2"/>
  <c r="G42" i="2"/>
  <c r="A44" i="2" l="1"/>
  <c r="D43" i="2"/>
  <c r="C43" i="2"/>
  <c r="J43" i="2"/>
  <c r="G43" i="2"/>
  <c r="I43" i="2"/>
  <c r="F43" i="2"/>
  <c r="A45" i="2" l="1"/>
  <c r="C44" i="2"/>
  <c r="D44" i="2"/>
  <c r="G44" i="2"/>
  <c r="J44" i="2"/>
  <c r="F44" i="2"/>
  <c r="I44" i="2"/>
  <c r="A46" i="2" l="1"/>
  <c r="D45" i="2"/>
  <c r="C45" i="2"/>
  <c r="F45" i="2"/>
  <c r="J45" i="2"/>
  <c r="G45" i="2"/>
  <c r="I45" i="2"/>
  <c r="A47" i="2" l="1"/>
  <c r="C46" i="2"/>
  <c r="D46" i="2"/>
  <c r="F46" i="2"/>
  <c r="G46" i="2"/>
  <c r="I46" i="2"/>
  <c r="J46" i="2"/>
  <c r="A48" i="2" l="1"/>
  <c r="D47" i="2"/>
  <c r="C47" i="2"/>
  <c r="I47" i="2"/>
  <c r="G47" i="2"/>
  <c r="J47" i="2"/>
  <c r="F47" i="2"/>
  <c r="A49" i="2" l="1"/>
  <c r="C48" i="2"/>
  <c r="D48" i="2"/>
  <c r="J48" i="2"/>
  <c r="I48" i="2"/>
  <c r="G48" i="2"/>
  <c r="F48" i="2"/>
  <c r="A50" i="2" l="1"/>
  <c r="D49" i="2"/>
  <c r="C49" i="2"/>
  <c r="F49" i="2"/>
  <c r="I49" i="2"/>
  <c r="J49" i="2"/>
  <c r="G49" i="2"/>
  <c r="A51" i="2" l="1"/>
  <c r="C50" i="2"/>
  <c r="D50" i="2"/>
  <c r="F50" i="2"/>
  <c r="G50" i="2"/>
  <c r="J50" i="2"/>
  <c r="I50" i="2"/>
  <c r="A52" i="2" l="1"/>
  <c r="D51" i="2"/>
  <c r="C51" i="2"/>
  <c r="I51" i="2"/>
  <c r="G51" i="2"/>
  <c r="F51" i="2"/>
  <c r="J51" i="2"/>
  <c r="A53" i="2" l="1"/>
  <c r="C52" i="2"/>
  <c r="D52" i="2"/>
  <c r="I52" i="2"/>
  <c r="J52" i="2"/>
  <c r="F52" i="2"/>
  <c r="G52" i="2"/>
  <c r="A54" i="2" l="1"/>
  <c r="D53" i="2"/>
  <c r="C53" i="2"/>
  <c r="F53" i="2"/>
  <c r="J53" i="2"/>
  <c r="G53" i="2"/>
  <c r="I53" i="2"/>
  <c r="A55" i="2" l="1"/>
  <c r="C54" i="2"/>
  <c r="D54" i="2"/>
  <c r="F54" i="2"/>
  <c r="G54" i="2"/>
  <c r="I54" i="2"/>
  <c r="J54" i="2"/>
  <c r="A56" i="2" l="1"/>
  <c r="D55" i="2"/>
  <c r="C55" i="2"/>
  <c r="G55" i="2"/>
  <c r="J55" i="2"/>
  <c r="F55" i="2"/>
  <c r="I55" i="2"/>
  <c r="A57" i="2" l="1"/>
  <c r="C56" i="2"/>
  <c r="D56" i="2"/>
  <c r="J56" i="2"/>
  <c r="I56" i="2"/>
  <c r="G56" i="2"/>
  <c r="F56" i="2"/>
  <c r="A58" i="2" l="1"/>
  <c r="D57" i="2"/>
  <c r="C57" i="2"/>
  <c r="F57" i="2"/>
  <c r="G57" i="2"/>
  <c r="I57" i="2"/>
  <c r="J57" i="2"/>
  <c r="A59" i="2" l="1"/>
  <c r="C58" i="2"/>
  <c r="D58" i="2"/>
  <c r="F58" i="2"/>
  <c r="G58" i="2"/>
  <c r="J58" i="2"/>
  <c r="I58" i="2"/>
  <c r="A60" i="2" l="1"/>
  <c r="D59" i="2"/>
  <c r="C59" i="2"/>
  <c r="I59" i="2"/>
  <c r="J59" i="2"/>
  <c r="G59" i="2"/>
  <c r="F59" i="2"/>
  <c r="A61" i="2" l="1"/>
  <c r="C60" i="2"/>
  <c r="D60" i="2"/>
  <c r="I60" i="2"/>
  <c r="J60" i="2"/>
  <c r="F60" i="2"/>
  <c r="G60" i="2"/>
  <c r="A62" i="2" l="1"/>
  <c r="D61" i="2"/>
  <c r="C61" i="2"/>
  <c r="F61" i="2"/>
  <c r="J61" i="2"/>
  <c r="I61" i="2"/>
  <c r="G61" i="2"/>
  <c r="A63" i="2" l="1"/>
  <c r="C62" i="2"/>
  <c r="D62" i="2"/>
  <c r="F62" i="2"/>
  <c r="J62" i="2"/>
  <c r="G62" i="2"/>
  <c r="I62" i="2"/>
  <c r="A64" i="2" l="1"/>
  <c r="D63" i="2"/>
  <c r="C63" i="2"/>
  <c r="I63" i="2"/>
  <c r="G63" i="2"/>
  <c r="J63" i="2"/>
  <c r="F63" i="2"/>
  <c r="A65" i="2" l="1"/>
  <c r="C64" i="2"/>
  <c r="D64" i="2"/>
  <c r="J64" i="2"/>
  <c r="G64" i="2"/>
  <c r="I64" i="2"/>
  <c r="F64" i="2"/>
  <c r="A66" i="2" l="1"/>
  <c r="D65" i="2"/>
  <c r="C65" i="2"/>
  <c r="F65" i="2"/>
  <c r="G65" i="2"/>
  <c r="I65" i="2"/>
  <c r="J65" i="2"/>
  <c r="A67" i="2" l="1"/>
  <c r="C66" i="2"/>
  <c r="D66" i="2"/>
  <c r="F66" i="2"/>
  <c r="I66" i="2"/>
  <c r="G66" i="2"/>
  <c r="J66" i="2"/>
  <c r="A68" i="2" l="1"/>
  <c r="D67" i="2"/>
  <c r="C67" i="2"/>
  <c r="J67" i="2"/>
  <c r="I67" i="2"/>
  <c r="F67" i="2"/>
  <c r="G67" i="2"/>
  <c r="A69" i="2" l="1"/>
  <c r="C68" i="2"/>
  <c r="D68" i="2"/>
  <c r="I68" i="2"/>
  <c r="F68" i="2"/>
  <c r="G68" i="2"/>
  <c r="J68" i="2"/>
  <c r="A70" i="2" l="1"/>
  <c r="D69" i="2"/>
  <c r="C69" i="2"/>
  <c r="F69" i="2"/>
  <c r="J69" i="2"/>
  <c r="I69" i="2"/>
  <c r="G69" i="2"/>
  <c r="C70" i="2" l="1"/>
  <c r="D70" i="2"/>
  <c r="A71" i="2"/>
  <c r="J70" i="2"/>
  <c r="F70" i="2"/>
  <c r="G70" i="2"/>
  <c r="I70" i="2"/>
  <c r="D71" i="2" l="1"/>
  <c r="C71" i="2"/>
  <c r="A72" i="2"/>
  <c r="F71" i="2"/>
  <c r="G71" i="2"/>
  <c r="J71" i="2"/>
  <c r="I71" i="2"/>
  <c r="C72" i="2" l="1"/>
  <c r="D72" i="2"/>
  <c r="A73" i="2"/>
  <c r="J72" i="2"/>
  <c r="G72" i="2"/>
  <c r="I72" i="2"/>
  <c r="F72" i="2"/>
  <c r="A74" i="2" l="1"/>
  <c r="D73" i="2"/>
  <c r="C73" i="2"/>
  <c r="F73" i="2"/>
  <c r="J73" i="2"/>
  <c r="I73" i="2"/>
  <c r="G73" i="2"/>
  <c r="A75" i="2" l="1"/>
  <c r="J74" i="2"/>
  <c r="I74" i="2"/>
  <c r="F74" i="2"/>
  <c r="D74" i="2"/>
  <c r="G74" i="2"/>
  <c r="C74" i="2"/>
  <c r="J75" i="2" l="1"/>
  <c r="A76" i="2"/>
  <c r="A77" i="2" s="1"/>
  <c r="D75" i="2"/>
  <c r="G75" i="2"/>
  <c r="F75" i="2"/>
  <c r="C75" i="2"/>
  <c r="I75" i="2"/>
  <c r="A78" i="2" l="1"/>
  <c r="D77" i="2"/>
  <c r="J77" i="2"/>
  <c r="I77" i="2"/>
  <c r="C77" i="2"/>
  <c r="F77" i="2"/>
  <c r="G77" i="2"/>
  <c r="J76" i="2"/>
  <c r="I76" i="2"/>
  <c r="C76" i="2"/>
  <c r="D76" i="2"/>
  <c r="G76" i="2"/>
  <c r="F76" i="2"/>
  <c r="J78" i="2" l="1"/>
  <c r="A79" i="2"/>
  <c r="F78" i="2"/>
  <c r="D78" i="2"/>
  <c r="G78" i="2"/>
  <c r="C78" i="2"/>
  <c r="I78" i="2"/>
  <c r="A80" i="2" l="1"/>
  <c r="D79" i="2"/>
  <c r="F79" i="2"/>
  <c r="C79" i="2"/>
  <c r="J79" i="2"/>
  <c r="I79" i="2"/>
  <c r="G79" i="2"/>
  <c r="A81" i="2" l="1"/>
  <c r="A82" i="2" s="1"/>
  <c r="F80" i="2"/>
  <c r="D80" i="2"/>
  <c r="J80" i="2"/>
  <c r="G80" i="2"/>
  <c r="C80" i="2"/>
  <c r="I80" i="2"/>
  <c r="C82" i="2" l="1"/>
  <c r="A83" i="2"/>
  <c r="D82" i="2"/>
  <c r="J82" i="2"/>
  <c r="G82" i="2"/>
  <c r="F82" i="2"/>
  <c r="I82" i="2"/>
  <c r="J81" i="2"/>
  <c r="D81" i="2"/>
  <c r="F81" i="2"/>
  <c r="G81" i="2"/>
  <c r="C81" i="2"/>
  <c r="I81" i="2"/>
  <c r="C83" i="2" l="1"/>
  <c r="D83" i="2"/>
  <c r="A84" i="2"/>
  <c r="J83" i="2"/>
  <c r="I83" i="2"/>
  <c r="G83" i="2"/>
  <c r="F83" i="2"/>
  <c r="C84" i="2" l="1"/>
  <c r="D84" i="2"/>
  <c r="I84" i="2"/>
  <c r="J84" i="2"/>
  <c r="G84" i="2"/>
  <c r="F84" i="2"/>
</calcChain>
</file>

<file path=xl/sharedStrings.xml><?xml version="1.0" encoding="utf-8"?>
<sst xmlns="http://schemas.openxmlformats.org/spreadsheetml/2006/main" count="110" uniqueCount="37">
  <si>
    <t>Serie 1</t>
  </si>
  <si>
    <t>Serie 2</t>
  </si>
  <si>
    <t>Gráfico de índices:</t>
  </si>
  <si>
    <t>Seleccionar: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</si>
  <si>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</si>
  <si>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</si>
  <si>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</si>
  <si>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</si>
  <si>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</si>
  <si>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</si>
  <si>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</si>
  <si>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</si>
  <si>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</si>
  <si>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</si>
  <si>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</si>
  <si>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</si>
  <si>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</si>
  <si>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</si>
  <si>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</si>
  <si>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</si>
  <si>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</si>
  <si>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España</t>
  </si>
  <si>
    <t>Índices de volumen CVEC</t>
  </si>
  <si>
    <t>Tasas interanuales</t>
  </si>
  <si>
    <t>Tasas intertrimestrales</t>
  </si>
  <si>
    <t>Gráfico de tasas intertrimestrales:</t>
  </si>
  <si>
    <t>Serie1</t>
  </si>
  <si>
    <t>Serie2</t>
  </si>
  <si>
    <t>Gráfico de tasas interanuales:</t>
  </si>
  <si>
    <t>Contenido del archivo:</t>
  </si>
  <si>
    <r>
      <t xml:space="preserve">Hoja </t>
    </r>
    <r>
      <rPr>
        <b/>
        <sz val="20"/>
        <color theme="1"/>
        <rFont val="Calibri"/>
        <family val="2"/>
        <scheme val="minor"/>
      </rPr>
      <t>Gráficos</t>
    </r>
    <r>
      <rPr>
        <sz val="20"/>
        <color theme="1"/>
        <rFont val="Calibri"/>
        <family val="2"/>
        <scheme val="minor"/>
      </rPr>
      <t>:</t>
    </r>
  </si>
  <si>
    <t>Se pueden graficar automáticamente, dos a dos, los índices o tasas de las correspondientes CC.AA. o España.</t>
  </si>
  <si>
    <t>Pinchar en el recuadro verde y seleccionar del desplegable.</t>
  </si>
  <si>
    <t>Tasas intertrimestral anualizada</t>
  </si>
  <si>
    <t>Cabe recordar que estas series trimestrales van a estar sujetas a revisión en tanto en cuanto lo están</t>
  </si>
  <si>
    <t>los datos anuales de la Contabilidad Regional de España</t>
  </si>
  <si>
    <t>y Contabilidad Nacional Trimestral de España a los que se ajustan.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</si>
</sst>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theme="1"/>
      <name val="Verdana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 wrapText="1"/>
    </xf>
    <xf numFmtId="49" fontId="3" fillId="0" borderId="0" xfId="1" applyNumberFormat="1" applyFont="1"/>
    <xf numFmtId="0" fontId="2" fillId="0" borderId="1" xfId="1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1" applyNumberFormat="1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10" fillId="0" borderId="0" xfId="0" applyNumberFormat="1" applyFont="1"/>
    <xf numFmtId="2" fontId="2" fillId="0" borderId="0" xfId="1" applyNumberFormat="1" applyFont="1"/>
    <xf numFmtId="2" fontId="0" fillId="0" borderId="0" xfId="0" applyNumberFormat="1"/>
    <xf numFmtId="0" fontId="0" fillId="3" borderId="0" xfId="0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índice</a:t>
            </a:r>
          </a:p>
        </c:rich>
      </c:tx>
      <c:layout>
        <c:manualLayout>
          <c:xMode val="edge"/>
          <c:yMode val="edge"/>
          <c:x val="0.3000063880903776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Gráficos!$D$5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Hoja2!$D$6:$D$105</c:f>
              <c:numCache>
                <c:formatCode>0.00</c:formatCode>
                <c:ptCount val="100"/>
                <c:pt idx="0">
                  <c:v>80.938848384784976</c:v>
                </c:pt>
                <c:pt idx="1">
                  <c:v>81.961925948446464</c:v>
                </c:pt>
                <c:pt idx="2">
                  <c:v>82.797746127705082</c:v>
                </c:pt>
                <c:pt idx="3">
                  <c:v>83.684062680285848</c:v>
                </c:pt>
                <c:pt idx="4">
                  <c:v>84.533708411879346</c:v>
                </c:pt>
                <c:pt idx="5">
                  <c:v>85.190877450882851</c:v>
                </c:pt>
                <c:pt idx="6">
                  <c:v>86.00979552580209</c:v>
                </c:pt>
                <c:pt idx="7">
                  <c:v>86.557097295126994</c:v>
                </c:pt>
                <c:pt idx="8">
                  <c:v>86.966289439901729</c:v>
                </c:pt>
                <c:pt idx="9">
                  <c:v>87.695350493024378</c:v>
                </c:pt>
                <c:pt idx="10">
                  <c:v>88.186599936722558</c:v>
                </c:pt>
                <c:pt idx="11">
                  <c:v>88.875130469142505</c:v>
                </c:pt>
                <c:pt idx="12">
                  <c:v>89.731812007234851</c:v>
                </c:pt>
                <c:pt idx="13">
                  <c:v>90.075680354908656</c:v>
                </c:pt>
                <c:pt idx="14">
                  <c:v>90.746528563876609</c:v>
                </c:pt>
                <c:pt idx="15">
                  <c:v>91.507448700202502</c:v>
                </c:pt>
                <c:pt idx="16">
                  <c:v>92.042783150406947</c:v>
                </c:pt>
                <c:pt idx="17">
                  <c:v>93.020239013655612</c:v>
                </c:pt>
                <c:pt idx="18">
                  <c:v>93.804639450291248</c:v>
                </c:pt>
                <c:pt idx="19">
                  <c:v>94.470410033657657</c:v>
                </c:pt>
                <c:pt idx="20">
                  <c:v>95.314484727424258</c:v>
                </c:pt>
                <c:pt idx="21">
                  <c:v>96.160514943539624</c:v>
                </c:pt>
                <c:pt idx="22">
                  <c:v>97.081207651790365</c:v>
                </c:pt>
                <c:pt idx="23">
                  <c:v>98.039665690365425</c:v>
                </c:pt>
                <c:pt idx="24">
                  <c:v>99.180046950222973</c:v>
                </c:pt>
                <c:pt idx="25">
                  <c:v>100.07268278459291</c:v>
                </c:pt>
                <c:pt idx="26">
                  <c:v>101.01738557150433</c:v>
                </c:pt>
                <c:pt idx="27">
                  <c:v>101.95750646659204</c:v>
                </c:pt>
                <c:pt idx="28">
                  <c:v>102.8842780577079</c:v>
                </c:pt>
                <c:pt idx="29">
                  <c:v>103.78721058019572</c:v>
                </c:pt>
                <c:pt idx="30">
                  <c:v>104.56526945595647</c:v>
                </c:pt>
                <c:pt idx="31">
                  <c:v>105.20364595124371</c:v>
                </c:pt>
                <c:pt idx="32">
                  <c:v>105.40043743374679</c:v>
                </c:pt>
                <c:pt idx="33">
                  <c:v>105.43753883294023</c:v>
                </c:pt>
                <c:pt idx="34">
                  <c:v>105.21454396487115</c:v>
                </c:pt>
                <c:pt idx="35">
                  <c:v>103.58285534617502</c:v>
                </c:pt>
                <c:pt idx="36">
                  <c:v>100.81295227317193</c:v>
                </c:pt>
                <c:pt idx="37">
                  <c:v>100.87896636727035</c:v>
                </c:pt>
                <c:pt idx="38">
                  <c:v>101.07776309635534</c:v>
                </c:pt>
                <c:pt idx="39">
                  <c:v>101.0532435756902</c:v>
                </c:pt>
                <c:pt idx="40">
                  <c:v>100.9630702101652</c:v>
                </c:pt>
                <c:pt idx="41">
                  <c:v>101.08764302843791</c:v>
                </c:pt>
                <c:pt idx="42">
                  <c:v>101.02403938406303</c:v>
                </c:pt>
                <c:pt idx="43">
                  <c:v>101.12828914436979</c:v>
                </c:pt>
                <c:pt idx="44">
                  <c:v>101.04879035790839</c:v>
                </c:pt>
                <c:pt idx="45">
                  <c:v>100.78723827335931</c:v>
                </c:pt>
                <c:pt idx="46">
                  <c:v>100.17219685789881</c:v>
                </c:pt>
                <c:pt idx="47">
                  <c:v>99.608189995521087</c:v>
                </c:pt>
                <c:pt idx="48">
                  <c:v>98.670714659685785</c:v>
                </c:pt>
                <c:pt idx="49">
                  <c:v>97.714297197738404</c:v>
                </c:pt>
                <c:pt idx="50">
                  <c:v>97.265588966082149</c:v>
                </c:pt>
                <c:pt idx="51">
                  <c:v>96.459116717225953</c:v>
                </c:pt>
                <c:pt idx="52">
                  <c:v>96.194006110038615</c:v>
                </c:pt>
                <c:pt idx="53">
                  <c:v>96.095345590951396</c:v>
                </c:pt>
                <c:pt idx="54">
                  <c:v>96.034718325405436</c:v>
                </c:pt>
                <c:pt idx="55">
                  <c:v>96.2173532557768</c:v>
                </c:pt>
                <c:pt idx="56">
                  <c:v>96.581140309124493</c:v>
                </c:pt>
                <c:pt idx="57">
                  <c:v>97.102659420660814</c:v>
                </c:pt>
                <c:pt idx="58">
                  <c:v>97.879126767887158</c:v>
                </c:pt>
                <c:pt idx="59">
                  <c:v>98.825434630948138</c:v>
                </c:pt>
                <c:pt idx="60">
                  <c:v>100.02849498803874</c:v>
                </c:pt>
                <c:pt idx="61">
                  <c:v>101.14861513303568</c:v>
                </c:pt>
                <c:pt idx="62">
                  <c:v>102.07634966440011</c:v>
                </c:pt>
                <c:pt idx="63">
                  <c:v>102.98792681024466</c:v>
                </c:pt>
                <c:pt idx="64">
                  <c:v>103.70345090325357</c:v>
                </c:pt>
                <c:pt idx="65">
                  <c:v>104.04649705939467</c:v>
                </c:pt>
                <c:pt idx="66">
                  <c:v>104.86898571916215</c:v>
                </c:pt>
                <c:pt idx="67">
                  <c:v>105.46501907324176</c:v>
                </c:pt>
                <c:pt idx="68">
                  <c:v>106.2117090651992</c:v>
                </c:pt>
                <c:pt idx="69">
                  <c:v>107.32228883385518</c:v>
                </c:pt>
                <c:pt idx="70">
                  <c:v>108.00025254780847</c:v>
                </c:pt>
                <c:pt idx="71">
                  <c:v>108.6577395982431</c:v>
                </c:pt>
                <c:pt idx="72">
                  <c:v>109.12239436242922</c:v>
                </c:pt>
                <c:pt idx="73">
                  <c:v>109.83385113659564</c:v>
                </c:pt>
                <c:pt idx="74">
                  <c:v>110.44713790626464</c:v>
                </c:pt>
                <c:pt idx="75">
                  <c:v>111.09351568868559</c:v>
                </c:pt>
                <c:pt idx="76">
                  <c:v>111.77462197321142</c:v>
                </c:pt>
                <c:pt idx="77">
                  <c:v>112.09692543339402</c:v>
                </c:pt>
                <c:pt idx="78">
                  <c:v>112.31167328566906</c:v>
                </c:pt>
                <c:pt idx="79">
                  <c:v>112.952646570632</c:v>
                </c:pt>
                <c:pt idx="80">
                  <c:v>107.10463363584175</c:v>
                </c:pt>
                <c:pt idx="81">
                  <c:v>88.050276162439232</c:v>
                </c:pt>
                <c:pt idx="82">
                  <c:v>102.05229845784302</c:v>
                </c:pt>
                <c:pt idx="83">
                  <c:v>102.79279174387602</c:v>
                </c:pt>
                <c:pt idx="84">
                  <c:v>104.02811158912304</c:v>
                </c:pt>
                <c:pt idx="85">
                  <c:v>105.45423630950378</c:v>
                </c:pt>
                <c:pt idx="86">
                  <c:v>107.5328502834715</c:v>
                </c:pt>
                <c:pt idx="87">
                  <c:v>109.71737863682172</c:v>
                </c:pt>
                <c:pt idx="88">
                  <c:v>111.19113079639614</c:v>
                </c:pt>
                <c:pt idx="89">
                  <c:v>113.10879095476341</c:v>
                </c:pt>
                <c:pt idx="90">
                  <c:v>114.07521983140454</c:v>
                </c:pt>
                <c:pt idx="91">
                  <c:v>114.72664401344356</c:v>
                </c:pt>
                <c:pt idx="92">
                  <c:v>115.49761370481301</c:v>
                </c:pt>
                <c:pt idx="93">
                  <c:v>115.78195084328615</c:v>
                </c:pt>
                <c:pt idx="94">
                  <c:v>116.54458131213765</c:v>
                </c:pt>
                <c:pt idx="95">
                  <c:v>117.40089130224941</c:v>
                </c:pt>
                <c:pt idx="96">
                  <c:v>118.62474004144198</c:v>
                </c:pt>
                <c:pt idx="97">
                  <c:v>119.62516122520297</c:v>
                </c:pt>
                <c:pt idx="98">
                  <c:v>120.58428631416567</c:v>
                </c:pt>
                <c:pt idx="99">
                  <c:v>121.49404238754235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4-453F-992E-B880A34C198D}"/>
            </c:ext>
          </c:extLst>
        </c:ser>
        <c:ser>
          <c:idx val="0"/>
          <c:order val="0"/>
          <c:tx>
            <c:strRef>
              <c:f>Gráficos!$B$5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Hoja2!$C$6:$C$105</c:f>
              <c:numCache>
                <c:formatCode>0.00</c:formatCode>
                <c:ptCount val="100"/>
                <c:pt idx="0">
                  <c:v>82.94744577641481</c:v>
                </c:pt>
                <c:pt idx="1">
                  <c:v>83.899311851351399</c:v>
                </c:pt>
                <c:pt idx="2">
                  <c:v>84.721813640857832</c:v>
                </c:pt>
                <c:pt idx="3">
                  <c:v>85.381961435970169</c:v>
                </c:pt>
                <c:pt idx="4">
                  <c:v>86.427169658609969</c:v>
                </c:pt>
                <c:pt idx="5">
                  <c:v>86.960736971129151</c:v>
                </c:pt>
                <c:pt idx="6">
                  <c:v>87.435957195807177</c:v>
                </c:pt>
                <c:pt idx="7">
                  <c:v>89.060851737366946</c:v>
                </c:pt>
                <c:pt idx="8">
                  <c:v>89.404875375017539</c:v>
                </c:pt>
                <c:pt idx="9">
                  <c:v>90.197467347320995</c:v>
                </c:pt>
                <c:pt idx="10">
                  <c:v>90.837100999643184</c:v>
                </c:pt>
                <c:pt idx="11">
                  <c:v>91.87776239209407</c:v>
                </c:pt>
                <c:pt idx="12">
                  <c:v>92.879361674832907</c:v>
                </c:pt>
                <c:pt idx="13">
                  <c:v>93.772509111479323</c:v>
                </c:pt>
                <c:pt idx="14">
                  <c:v>94.934485215703873</c:v>
                </c:pt>
                <c:pt idx="15">
                  <c:v>95.160308389400853</c:v>
                </c:pt>
                <c:pt idx="16">
                  <c:v>96.045984119448832</c:v>
                </c:pt>
                <c:pt idx="17">
                  <c:v>96.79454685309085</c:v>
                </c:pt>
                <c:pt idx="18">
                  <c:v>98.211463596317955</c:v>
                </c:pt>
                <c:pt idx="19">
                  <c:v>98.634139752133407</c:v>
                </c:pt>
                <c:pt idx="20">
                  <c:v>99.692199388848508</c:v>
                </c:pt>
                <c:pt idx="21">
                  <c:v>100.67425918735114</c:v>
                </c:pt>
                <c:pt idx="22">
                  <c:v>101.01689594401684</c:v>
                </c:pt>
                <c:pt idx="23">
                  <c:v>101.41035028393354</c:v>
                </c:pt>
                <c:pt idx="24">
                  <c:v>103.02505264570659</c:v>
                </c:pt>
                <c:pt idx="25">
                  <c:v>104.03859626555813</c:v>
                </c:pt>
                <c:pt idx="26">
                  <c:v>105.46310399961672</c:v>
                </c:pt>
                <c:pt idx="27">
                  <c:v>106.42885169651753</c:v>
                </c:pt>
                <c:pt idx="28">
                  <c:v>106.81159888245134</c:v>
                </c:pt>
                <c:pt idx="29">
                  <c:v>107.94815058252746</c:v>
                </c:pt>
                <c:pt idx="30">
                  <c:v>109.16316553308309</c:v>
                </c:pt>
                <c:pt idx="31">
                  <c:v>109.57350380650026</c:v>
                </c:pt>
                <c:pt idx="32">
                  <c:v>109.48295726709458</c:v>
                </c:pt>
                <c:pt idx="33">
                  <c:v>108.88666705004935</c:v>
                </c:pt>
                <c:pt idx="34">
                  <c:v>108.76389788545809</c:v>
                </c:pt>
                <c:pt idx="35">
                  <c:v>106.79506854199023</c:v>
                </c:pt>
                <c:pt idx="36">
                  <c:v>104.32154229577239</c:v>
                </c:pt>
                <c:pt idx="37">
                  <c:v>104.30803434094796</c:v>
                </c:pt>
                <c:pt idx="38">
                  <c:v>103.99472190926414</c:v>
                </c:pt>
                <c:pt idx="39">
                  <c:v>103.46806214113424</c:v>
                </c:pt>
                <c:pt idx="40">
                  <c:v>102.76616661106144</c:v>
                </c:pt>
                <c:pt idx="41">
                  <c:v>102.83754996229342</c:v>
                </c:pt>
                <c:pt idx="42">
                  <c:v>102.38619780856772</c:v>
                </c:pt>
                <c:pt idx="43">
                  <c:v>102.5733778485959</c:v>
                </c:pt>
                <c:pt idx="44">
                  <c:v>102.85601280021849</c:v>
                </c:pt>
                <c:pt idx="45">
                  <c:v>102.64307179237208</c:v>
                </c:pt>
                <c:pt idx="46">
                  <c:v>101.79478229794665</c:v>
                </c:pt>
                <c:pt idx="47">
                  <c:v>102.14972800579561</c:v>
                </c:pt>
                <c:pt idx="48">
                  <c:v>100.41569522367057</c:v>
                </c:pt>
                <c:pt idx="49">
                  <c:v>98.995007520700369</c:v>
                </c:pt>
                <c:pt idx="50">
                  <c:v>98.063051845580972</c:v>
                </c:pt>
                <c:pt idx="51">
                  <c:v>97.68991256225587</c:v>
                </c:pt>
                <c:pt idx="52">
                  <c:v>96.852968104470719</c:v>
                </c:pt>
                <c:pt idx="53">
                  <c:v>97.164839922248575</c:v>
                </c:pt>
                <c:pt idx="54">
                  <c:v>96.586719983803576</c:v>
                </c:pt>
                <c:pt idx="55">
                  <c:v>96.953252787584091</c:v>
                </c:pt>
                <c:pt idx="56">
                  <c:v>97.732949376623978</c:v>
                </c:pt>
                <c:pt idx="57">
                  <c:v>98.164049391212302</c:v>
                </c:pt>
                <c:pt idx="58">
                  <c:v>98.940855182496534</c:v>
                </c:pt>
                <c:pt idx="59">
                  <c:v>99.358346250143796</c:v>
                </c:pt>
                <c:pt idx="60">
                  <c:v>100.61157994428076</c:v>
                </c:pt>
                <c:pt idx="61">
                  <c:v>101.94259223950101</c:v>
                </c:pt>
                <c:pt idx="62">
                  <c:v>102.93911970036264</c:v>
                </c:pt>
                <c:pt idx="63">
                  <c:v>103.49786235318585</c:v>
                </c:pt>
                <c:pt idx="64">
                  <c:v>104.11017933220158</c:v>
                </c:pt>
                <c:pt idx="65">
                  <c:v>104.07989544493944</c:v>
                </c:pt>
                <c:pt idx="66">
                  <c:v>105.06919940593976</c:v>
                </c:pt>
                <c:pt idx="67">
                  <c:v>105.34792619859697</c:v>
                </c:pt>
                <c:pt idx="68">
                  <c:v>106.04277509920844</c:v>
                </c:pt>
                <c:pt idx="69">
                  <c:v>106.98308144463937</c:v>
                </c:pt>
                <c:pt idx="70">
                  <c:v>107.58768393280162</c:v>
                </c:pt>
                <c:pt idx="71">
                  <c:v>108.6072511142191</c:v>
                </c:pt>
                <c:pt idx="72">
                  <c:v>108.87869789419585</c:v>
                </c:pt>
                <c:pt idx="73">
                  <c:v>109.76183254354783</c:v>
                </c:pt>
                <c:pt idx="74">
                  <c:v>110.31182039526418</c:v>
                </c:pt>
                <c:pt idx="75">
                  <c:v>111.01169267053187</c:v>
                </c:pt>
                <c:pt idx="76">
                  <c:v>112.16989493244424</c:v>
                </c:pt>
                <c:pt idx="77">
                  <c:v>111.73482534793503</c:v>
                </c:pt>
                <c:pt idx="78">
                  <c:v>111.71352163623287</c:v>
                </c:pt>
                <c:pt idx="79">
                  <c:v>112.57486186456747</c:v>
                </c:pt>
                <c:pt idx="80">
                  <c:v>107.40298501238175</c:v>
                </c:pt>
                <c:pt idx="81">
                  <c:v>88.453743710608876</c:v>
                </c:pt>
                <c:pt idx="82">
                  <c:v>101.93208906054167</c:v>
                </c:pt>
                <c:pt idx="83">
                  <c:v>102.21118221646762</c:v>
                </c:pt>
                <c:pt idx="84">
                  <c:v>103.45576039158477</c:v>
                </c:pt>
                <c:pt idx="85">
                  <c:v>104.82440666136461</c:v>
                </c:pt>
                <c:pt idx="86">
                  <c:v>108.34146309169499</c:v>
                </c:pt>
                <c:pt idx="87">
                  <c:v>109.52586295567183</c:v>
                </c:pt>
                <c:pt idx="88">
                  <c:v>110.0575329589373</c:v>
                </c:pt>
                <c:pt idx="89">
                  <c:v>111.31303721187297</c:v>
                </c:pt>
                <c:pt idx="90">
                  <c:v>112.55299712777548</c:v>
                </c:pt>
                <c:pt idx="91">
                  <c:v>113.09394310680285</c:v>
                </c:pt>
                <c:pt idx="92">
                  <c:v>113.4389540062086</c:v>
                </c:pt>
                <c:pt idx="93">
                  <c:v>113.59539993522475</c:v>
                </c:pt>
                <c:pt idx="94">
                  <c:v>115.04093350047489</c:v>
                </c:pt>
                <c:pt idx="95">
                  <c:v>115.46260099447267</c:v>
                </c:pt>
                <c:pt idx="96">
                  <c:v>116.79779684068788</c:v>
                </c:pt>
                <c:pt idx="97">
                  <c:v>117.51809575475954</c:v>
                </c:pt>
                <c:pt idx="98">
                  <c:v>117.78691797832543</c:v>
                </c:pt>
                <c:pt idx="99">
                  <c:v>118.86530628110837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4-453F-992E-B880A34C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1224"/>
        <c:axId val="967151616"/>
      </c:lineChart>
      <c:catAx>
        <c:axId val="9671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1616"/>
        <c:crosses val="autoZero"/>
        <c:auto val="1"/>
        <c:lblAlgn val="ctr"/>
        <c:lblOffset val="100"/>
        <c:noMultiLvlLbl val="0"/>
      </c:catAx>
      <c:valAx>
        <c:axId val="967151616"/>
        <c:scaling>
          <c:orientation val="minMax"/>
          <c:min val="65"/>
        </c:scaling>
        <c:delete val="0"/>
        <c:axPos val="l"/>
        <c:numFmt formatCode="#,##0.0" sourceLinked="0"/>
        <c:majorTickMark val="in"/>
        <c:minorTickMark val="none"/>
        <c:tickLblPos val="nextTo"/>
        <c:crossAx val="967151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620822813859937"/>
          <c:y val="0.4989701998974394"/>
          <c:w val="0.29056442656281478"/>
          <c:h val="0.194489640893907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tasas intertrimestrales</a:t>
            </a:r>
          </a:p>
        </c:rich>
      </c:tx>
      <c:layout>
        <c:manualLayout>
          <c:xMode val="edge"/>
          <c:yMode val="edge"/>
          <c:x val="0.2003985621566277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Gráficos!$D$24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Hoja2!$G$6:$G$105</c:f>
              <c:numCache>
                <c:formatCode>0.0</c:formatCode>
                <c:ptCount val="100"/>
                <c:pt idx="1">
                  <c:v>1.2640129975630021</c:v>
                </c:pt>
                <c:pt idx="2">
                  <c:v>1.0197663971248661</c:v>
                </c:pt>
                <c:pt idx="3">
                  <c:v>1.0704597577013031</c:v>
                </c:pt>
                <c:pt idx="4">
                  <c:v>1.0153017245823293</c:v>
                </c:pt>
                <c:pt idx="5">
                  <c:v>0.77740471978531289</c:v>
                </c:pt>
                <c:pt idx="6">
                  <c:v>0.96127437517166126</c:v>
                </c:pt>
                <c:pt idx="7">
                  <c:v>0.63632492785163919</c:v>
                </c:pt>
                <c:pt idx="8">
                  <c:v>0.47274245274138149</c:v>
                </c:pt>
                <c:pt idx="9">
                  <c:v>0.83832604313476278</c:v>
                </c:pt>
                <c:pt idx="10">
                  <c:v>0.56017729667121596</c:v>
                </c:pt>
                <c:pt idx="11">
                  <c:v>0.7807654824134147</c:v>
                </c:pt>
                <c:pt idx="12">
                  <c:v>0.96391592740310283</c:v>
                </c:pt>
                <c:pt idx="13">
                  <c:v>0.38321788001569601</c:v>
                </c:pt>
                <c:pt idx="14">
                  <c:v>0.74476063497352918</c:v>
                </c:pt>
                <c:pt idx="15">
                  <c:v>0.83851156442891206</c:v>
                </c:pt>
                <c:pt idx="16">
                  <c:v>0.58501734865137323</c:v>
                </c:pt>
                <c:pt idx="17">
                  <c:v>1.0619581783521292</c:v>
                </c:pt>
                <c:pt idx="18">
                  <c:v>0.84325781674297051</c:v>
                </c:pt>
                <c:pt idx="19">
                  <c:v>0.70974163673345192</c:v>
                </c:pt>
                <c:pt idx="20">
                  <c:v>0.89348050195385831</c:v>
                </c:pt>
                <c:pt idx="21">
                  <c:v>0.88761977629612243</c:v>
                </c:pt>
                <c:pt idx="22">
                  <c:v>0.95745401196252189</c:v>
                </c:pt>
                <c:pt idx="23">
                  <c:v>0.98727453207303473</c:v>
                </c:pt>
                <c:pt idx="24">
                  <c:v>1.1631835459936957</c:v>
                </c:pt>
                <c:pt idx="25">
                  <c:v>0.90001553923233502</c:v>
                </c:pt>
                <c:pt idx="26">
                  <c:v>0.94401664932366458</c:v>
                </c:pt>
                <c:pt idx="27">
                  <c:v>0.93065257011848423</c:v>
                </c:pt>
                <c:pt idx="28">
                  <c:v>0.90897828245686263</c:v>
                </c:pt>
                <c:pt idx="29">
                  <c:v>0.87761953481499955</c:v>
                </c:pt>
                <c:pt idx="30">
                  <c:v>0.74966739293909068</c:v>
                </c:pt>
                <c:pt idx="31">
                  <c:v>0.61050528402848414</c:v>
                </c:pt>
                <c:pt idx="32">
                  <c:v>0.18705766394662149</c:v>
                </c:pt>
                <c:pt idx="33">
                  <c:v>3.5200422405057274E-2</c:v>
                </c:pt>
                <c:pt idx="34">
                  <c:v>-0.21149475844879362</c:v>
                </c:pt>
                <c:pt idx="35">
                  <c:v>-1.5508204067689713</c:v>
                </c:pt>
                <c:pt idx="36">
                  <c:v>-2.6740941478645697</c:v>
                </c:pt>
                <c:pt idx="37">
                  <c:v>6.5481758652929933E-2</c:v>
                </c:pt>
                <c:pt idx="38">
                  <c:v>0.19706459755071126</c:v>
                </c:pt>
                <c:pt idx="39">
                  <c:v>-2.4258076073335744E-2</c:v>
                </c:pt>
                <c:pt idx="40">
                  <c:v>-8.9233519216491697E-2</c:v>
                </c:pt>
                <c:pt idx="41">
                  <c:v>0.12338453853810716</c:v>
                </c:pt>
                <c:pt idx="42">
                  <c:v>-6.291930691962877E-2</c:v>
                </c:pt>
                <c:pt idx="43">
                  <c:v>0.10319302310852763</c:v>
                </c:pt>
                <c:pt idx="44">
                  <c:v>-7.8611817854357113E-2</c:v>
                </c:pt>
                <c:pt idx="45">
                  <c:v>-0.25883742261800791</c:v>
                </c:pt>
                <c:pt idx="46">
                  <c:v>-0.61023739314332026</c:v>
                </c:pt>
                <c:pt idx="47">
                  <c:v>-0.56303732978703058</c:v>
                </c:pt>
                <c:pt idx="48">
                  <c:v>-0.94116290626047316</c:v>
                </c:pt>
                <c:pt idx="49">
                  <c:v>-0.96930225472274811</c:v>
                </c:pt>
                <c:pt idx="50">
                  <c:v>-0.45920427667635044</c:v>
                </c:pt>
                <c:pt idx="51">
                  <c:v>-0.82914446663909791</c:v>
                </c:pt>
                <c:pt idx="52">
                  <c:v>-0.27484245783062633</c:v>
                </c:pt>
                <c:pt idx="53">
                  <c:v>-0.10256410256410664</c:v>
                </c:pt>
                <c:pt idx="54">
                  <c:v>-6.3090740943927415E-2</c:v>
                </c:pt>
                <c:pt idx="55">
                  <c:v>0.19017594215513522</c:v>
                </c:pt>
                <c:pt idx="56">
                  <c:v>0.37808881770071689</c:v>
                </c:pt>
                <c:pt idx="57">
                  <c:v>0.53998027965616036</c:v>
                </c:pt>
                <c:pt idx="58">
                  <c:v>0.79963551138448885</c:v>
                </c:pt>
                <c:pt idx="59">
                  <c:v>0.96681273557444047</c:v>
                </c:pt>
                <c:pt idx="60">
                  <c:v>1.2173590347295704</c:v>
                </c:pt>
                <c:pt idx="61">
                  <c:v>1.1198010578194584</c:v>
                </c:pt>
                <c:pt idx="62">
                  <c:v>0.91719943979879925</c:v>
                </c:pt>
                <c:pt idx="63">
                  <c:v>0.89303462441747694</c:v>
                </c:pt>
                <c:pt idx="64">
                  <c:v>0.69476502262955098</c:v>
                </c:pt>
                <c:pt idx="65">
                  <c:v>0.33079531409339058</c:v>
                </c:pt>
                <c:pt idx="66">
                  <c:v>0.79050105771265589</c:v>
                </c:pt>
                <c:pt idx="67">
                  <c:v>0.56835998745690119</c:v>
                </c:pt>
                <c:pt idx="68">
                  <c:v>0.70799777833339128</c:v>
                </c:pt>
                <c:pt idx="69">
                  <c:v>1.0456283760336138</c:v>
                </c:pt>
                <c:pt idx="70">
                  <c:v>0.63170821394131771</c:v>
                </c:pt>
                <c:pt idx="71">
                  <c:v>0.60878288237666833</c:v>
                </c:pt>
                <c:pt idx="72">
                  <c:v>0.42763153909162188</c:v>
                </c:pt>
                <c:pt idx="73">
                  <c:v>0.65198053829671476</c:v>
                </c:pt>
                <c:pt idx="74">
                  <c:v>0.55837682401420619</c:v>
                </c:pt>
                <c:pt idx="75">
                  <c:v>0.5852372407961548</c:v>
                </c:pt>
                <c:pt idx="76">
                  <c:v>0.61309274470571218</c:v>
                </c:pt>
                <c:pt idx="77">
                  <c:v>0.28835119680372667</c:v>
                </c:pt>
                <c:pt idx="78">
                  <c:v>0.19157336514339374</c:v>
                </c:pt>
                <c:pt idx="79">
                  <c:v>0.57070940732277808</c:v>
                </c:pt>
                <c:pt idx="80">
                  <c:v>-5.1774023118027142</c:v>
                </c:pt>
                <c:pt idx="81">
                  <c:v>-17.790413753888345</c:v>
                </c:pt>
                <c:pt idx="82">
                  <c:v>15.902303667477668</c:v>
                </c:pt>
                <c:pt idx="83">
                  <c:v>0.72560177205502896</c:v>
                </c:pt>
                <c:pt idx="84">
                  <c:v>1.2017572674988708</c:v>
                </c:pt>
                <c:pt idx="85">
                  <c:v>1.3709032093300655</c:v>
                </c:pt>
                <c:pt idx="86">
                  <c:v>1.9711052364620674</c:v>
                </c:pt>
                <c:pt idx="87">
                  <c:v>2.0314986049300154</c:v>
                </c:pt>
                <c:pt idx="88">
                  <c:v>1.3432258206356851</c:v>
                </c:pt>
                <c:pt idx="89">
                  <c:v>1.7246520874751425</c:v>
                </c:pt>
                <c:pt idx="90">
                  <c:v>0.85442419504566658</c:v>
                </c:pt>
                <c:pt idx="91">
                  <c:v>0.57104793048112779</c:v>
                </c:pt>
                <c:pt idx="92">
                  <c:v>0.67200579080750611</c:v>
                </c:pt>
                <c:pt idx="93">
                  <c:v>0.24618442697859066</c:v>
                </c:pt>
                <c:pt idx="94">
                  <c:v>0.65867819923308701</c:v>
                </c:pt>
                <c:pt idx="95">
                  <c:v>0.73474886646023307</c:v>
                </c:pt>
                <c:pt idx="96">
                  <c:v>1.0424526812507384</c:v>
                </c:pt>
                <c:pt idx="97">
                  <c:v>0.84334952676101693</c:v>
                </c:pt>
                <c:pt idx="98">
                  <c:v>0.80177537830612433</c:v>
                </c:pt>
                <c:pt idx="99">
                  <c:v>0.75445657239818775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A-4BAB-8524-DA2B967C2913}"/>
            </c:ext>
          </c:extLst>
        </c:ser>
        <c:ser>
          <c:idx val="0"/>
          <c:order val="0"/>
          <c:tx>
            <c:strRef>
              <c:f>Gráficos!$B$24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Hoja2!$F$6:$F$105</c:f>
              <c:numCache>
                <c:formatCode>0.0</c:formatCode>
                <c:ptCount val="100"/>
                <c:pt idx="1">
                  <c:v>1.1475532079701978</c:v>
                </c:pt>
                <c:pt idx="2">
                  <c:v>0.98034390432628626</c:v>
                </c:pt>
                <c:pt idx="3">
                  <c:v>0.77919459787623158</c:v>
                </c:pt>
                <c:pt idx="4">
                  <c:v>1.2241557877815001</c:v>
                </c:pt>
                <c:pt idx="5">
                  <c:v>0.617360622390839</c:v>
                </c:pt>
                <c:pt idx="6">
                  <c:v>0.54647676782662025</c:v>
                </c:pt>
                <c:pt idx="7">
                  <c:v>1.858382516383883</c:v>
                </c:pt>
                <c:pt idx="8">
                  <c:v>0.38627930335215499</c:v>
                </c:pt>
                <c:pt idx="9">
                  <c:v>0.88651985585668225</c:v>
                </c:pt>
                <c:pt idx="10">
                  <c:v>0.70914812924753878</c:v>
                </c:pt>
                <c:pt idx="11">
                  <c:v>1.1456347472548423</c:v>
                </c:pt>
                <c:pt idx="12">
                  <c:v>1.0901433128774451</c:v>
                </c:pt>
                <c:pt idx="13">
                  <c:v>0.96162098935745899</c:v>
                </c:pt>
                <c:pt idx="14">
                  <c:v>1.239143662929143</c:v>
                </c:pt>
                <c:pt idx="15">
                  <c:v>0.23787264784116413</c:v>
                </c:pt>
                <c:pt idx="16">
                  <c:v>0.93071969294566959</c:v>
                </c:pt>
                <c:pt idx="17">
                  <c:v>0.77937952378213105</c:v>
                </c:pt>
                <c:pt idx="18">
                  <c:v>1.4638394303117197</c:v>
                </c:pt>
                <c:pt idx="19">
                  <c:v>0.43037354330934807</c:v>
                </c:pt>
                <c:pt idx="20">
                  <c:v>1.0727113749600115</c:v>
                </c:pt>
                <c:pt idx="21">
                  <c:v>0.98509191744493574</c:v>
                </c:pt>
                <c:pt idx="22">
                  <c:v>0.34034196966681307</c:v>
                </c:pt>
                <c:pt idx="23">
                  <c:v>0.38949359534343753</c:v>
                </c:pt>
                <c:pt idx="24">
                  <c:v>1.5922461141807842</c:v>
                </c:pt>
                <c:pt idx="25">
                  <c:v>0.9837836466213723</c:v>
                </c:pt>
                <c:pt idx="26">
                  <c:v>1.3692108363539734</c:v>
                </c:pt>
                <c:pt idx="27">
                  <c:v>0.91572091117697596</c:v>
                </c:pt>
                <c:pt idx="28">
                  <c:v>0.35962728135525701</c:v>
                </c:pt>
                <c:pt idx="29">
                  <c:v>1.0640714229237735</c:v>
                </c:pt>
                <c:pt idx="30">
                  <c:v>1.1255542072735603</c:v>
                </c:pt>
                <c:pt idx="31">
                  <c:v>0.37589444334389377</c:v>
                </c:pt>
                <c:pt idx="32">
                  <c:v>-8.2635433074751408E-2</c:v>
                </c:pt>
                <c:pt idx="33">
                  <c:v>-0.54464204468875899</c:v>
                </c:pt>
                <c:pt idx="34">
                  <c:v>-0.11274949258464062</c:v>
                </c:pt>
                <c:pt idx="35">
                  <c:v>-1.8101864513363486</c:v>
                </c:pt>
                <c:pt idx="36">
                  <c:v>-2.3161427582634952</c:v>
                </c:pt>
                <c:pt idx="37">
                  <c:v>-1.2948384894595488E-2</c:v>
                </c:pt>
                <c:pt idx="38">
                  <c:v>-0.3003722902683581</c:v>
                </c:pt>
                <c:pt idx="39">
                  <c:v>-0.50642932493191184</c:v>
                </c:pt>
                <c:pt idx="40">
                  <c:v>-0.67836926250285368</c:v>
                </c:pt>
                <c:pt idx="41">
                  <c:v>6.9461918826019264E-2</c:v>
                </c:pt>
                <c:pt idx="42">
                  <c:v>-0.43889819807181318</c:v>
                </c:pt>
                <c:pt idx="43">
                  <c:v>0.18281764928722577</c:v>
                </c:pt>
                <c:pt idx="44">
                  <c:v>0.27554415926496212</c:v>
                </c:pt>
                <c:pt idx="45">
                  <c:v>-0.20702825440065409</c:v>
                </c:pt>
                <c:pt idx="46">
                  <c:v>-0.82644593503725661</c:v>
                </c:pt>
                <c:pt idx="47">
                  <c:v>0.3486875258596811</c:v>
                </c:pt>
                <c:pt idx="48">
                  <c:v>-1.6975402832464348</c:v>
                </c:pt>
                <c:pt idx="49">
                  <c:v>-1.4148064202570088</c:v>
                </c:pt>
                <c:pt idx="50">
                  <c:v>-0.94141684359639877</c:v>
                </c:pt>
                <c:pt idx="51">
                  <c:v>-0.38050955615034354</c:v>
                </c:pt>
                <c:pt idx="52">
                  <c:v>-0.85673580396725679</c:v>
                </c:pt>
                <c:pt idx="53">
                  <c:v>0.32200543140965543</c:v>
                </c:pt>
                <c:pt idx="54">
                  <c:v>-0.59498882405158993</c:v>
                </c:pt>
                <c:pt idx="55">
                  <c:v>0.37948571381447582</c:v>
                </c:pt>
                <c:pt idx="56">
                  <c:v>0.80419848393136206</c:v>
                </c:pt>
                <c:pt idx="57">
                  <c:v>0.4410999743055255</c:v>
                </c:pt>
                <c:pt idx="58">
                  <c:v>0.7913342981486382</c:v>
                </c:pt>
                <c:pt idx="59">
                  <c:v>0.42196023763612089</c:v>
                </c:pt>
                <c:pt idx="60">
                  <c:v>1.2613270464283177</c:v>
                </c:pt>
                <c:pt idx="61">
                  <c:v>1.3229215722060816</c:v>
                </c:pt>
                <c:pt idx="62">
                  <c:v>0.97753788575476452</c:v>
                </c:pt>
                <c:pt idx="63">
                  <c:v>0.54278942199001978</c:v>
                </c:pt>
                <c:pt idx="64">
                  <c:v>0.59162282688138834</c:v>
                </c:pt>
                <c:pt idx="65">
                  <c:v>-2.9088305731861386E-2</c:v>
                </c:pt>
                <c:pt idx="66">
                  <c:v>0.95052359225675787</c:v>
                </c:pt>
                <c:pt idx="67">
                  <c:v>0.26527925808241815</c:v>
                </c:pt>
                <c:pt idx="68">
                  <c:v>0.65957530032587641</c:v>
                </c:pt>
                <c:pt idx="69">
                  <c:v>0.88672363067754389</c:v>
                </c:pt>
                <c:pt idx="70">
                  <c:v>0.56513841253966746</c:v>
                </c:pt>
                <c:pt idx="71">
                  <c:v>0.94766161343735611</c:v>
                </c:pt>
                <c:pt idx="72">
                  <c:v>0.24993430658812876</c:v>
                </c:pt>
                <c:pt idx="73">
                  <c:v>0.81111793806549759</c:v>
                </c:pt>
                <c:pt idx="74">
                  <c:v>0.50107386053175329</c:v>
                </c:pt>
                <c:pt idx="75">
                  <c:v>0.63444903072031877</c:v>
                </c:pt>
                <c:pt idx="76">
                  <c:v>1.0433155589742782</c:v>
                </c:pt>
                <c:pt idx="77">
                  <c:v>-0.38786662390227766</c:v>
                </c:pt>
                <c:pt idx="78">
                  <c:v>-1.9066313153326409E-2</c:v>
                </c:pt>
                <c:pt idx="79">
                  <c:v>0.77102593823810128</c:v>
                </c:pt>
                <c:pt idx="80">
                  <c:v>-4.5941667318301622</c:v>
                </c:pt>
                <c:pt idx="81">
                  <c:v>-17.643123512431568</c:v>
                </c:pt>
                <c:pt idx="82">
                  <c:v>15.23773306195999</c:v>
                </c:pt>
                <c:pt idx="83">
                  <c:v>0.27380303739303891</c:v>
                </c:pt>
                <c:pt idx="84">
                  <c:v>1.2176536344930655</c:v>
                </c:pt>
                <c:pt idx="85">
                  <c:v>1.3229290129417981</c:v>
                </c:pt>
                <c:pt idx="86">
                  <c:v>3.3551884931648068</c:v>
                </c:pt>
                <c:pt idx="87">
                  <c:v>1.093210143354284</c:v>
                </c:pt>
                <c:pt idx="88">
                  <c:v>0.48542872789840708</c:v>
                </c:pt>
                <c:pt idx="89">
                  <c:v>1.1407708488287538</c:v>
                </c:pt>
                <c:pt idx="90">
                  <c:v>1.1139395231327454</c:v>
                </c:pt>
                <c:pt idx="91">
                  <c:v>0.48061445970493111</c:v>
                </c:pt>
                <c:pt idx="92">
                  <c:v>0.30506576208058078</c:v>
                </c:pt>
                <c:pt idx="93">
                  <c:v>0.13791199891315387</c:v>
                </c:pt>
                <c:pt idx="94">
                  <c:v>1.272528259132355</c:v>
                </c:pt>
                <c:pt idx="95">
                  <c:v>0.36653691965742308</c:v>
                </c:pt>
                <c:pt idx="96">
                  <c:v>1.1563881592093539</c:v>
                </c:pt>
                <c:pt idx="97">
                  <c:v>0.61670590846345519</c:v>
                </c:pt>
                <c:pt idx="98">
                  <c:v>0.22874964220562788</c:v>
                </c:pt>
                <c:pt idx="99">
                  <c:v>0.91554165886349459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A-4BAB-8524-DA2B967C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2400"/>
        <c:axId val="967152792"/>
      </c:lineChart>
      <c:catAx>
        <c:axId val="9671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2792"/>
        <c:crosses val="autoZero"/>
        <c:auto val="1"/>
        <c:lblAlgn val="ctr"/>
        <c:lblOffset val="100"/>
        <c:noMultiLvlLbl val="0"/>
      </c:catAx>
      <c:valAx>
        <c:axId val="96715279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crossAx val="96715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96308839266151"/>
          <c:y val="0.55222745941904661"/>
          <c:w val="0.33557472803508626"/>
          <c:h val="0.205901910791394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PIB volumen CVEC: tasas interanuales</a:t>
            </a:r>
          </a:p>
        </c:rich>
      </c:tx>
      <c:layout>
        <c:manualLayout>
          <c:xMode val="edge"/>
          <c:yMode val="edge"/>
          <c:x val="0.2003985621566277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85739282589674E-2"/>
          <c:y val="8.5497594050743642E-2"/>
          <c:w val="0.88715704286964114"/>
          <c:h val="0.76855643044619426"/>
        </c:manualLayout>
      </c:layout>
      <c:lineChart>
        <c:grouping val="standard"/>
        <c:varyColors val="0"/>
        <c:ser>
          <c:idx val="2"/>
          <c:order val="1"/>
          <c:tx>
            <c:strRef>
              <c:f>Gráficos!$D$43</c:f>
              <c:strCache>
                <c:ptCount val="1"/>
                <c:pt idx="0">
                  <c:v>España</c:v>
                </c:pt>
              </c:strCache>
            </c:strRef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Hoja2!$J$6:$J$105</c:f>
              <c:numCache>
                <c:formatCode>General</c:formatCode>
                <c:ptCount val="100"/>
                <c:pt idx="4" formatCode="0.0">
                  <c:v>4.441451909476557</c:v>
                </c:pt>
                <c:pt idx="5" formatCode="0.0">
                  <c:v>3.9395749490652276</c:v>
                </c:pt>
                <c:pt idx="6" formatCode="0.0">
                  <c:v>3.8793923123738416</c:v>
                </c:pt>
                <c:pt idx="7" formatCode="0.0">
                  <c:v>3.4331920832017193</c:v>
                </c:pt>
                <c:pt idx="8" formatCode="0.0">
                  <c:v>2.8776461765642081</c:v>
                </c:pt>
                <c:pt idx="9" formatCode="0.0">
                  <c:v>2.9398371246798005</c:v>
                </c:pt>
                <c:pt idx="10" formatCode="0.0">
                  <c:v>2.5308796487807594</c:v>
                </c:pt>
                <c:pt idx="11" formatCode="0.0">
                  <c:v>2.6780394057253298</c:v>
                </c:pt>
                <c:pt idx="12" formatCode="0.0">
                  <c:v>3.1799937483181218</c:v>
                </c:pt>
                <c:pt idx="13" formatCode="0.0">
                  <c:v>2.7143170629936764</c:v>
                </c:pt>
                <c:pt idx="14" formatCode="0.0">
                  <c:v>2.9028544347904361</c:v>
                </c:pt>
                <c:pt idx="15" formatCode="0.0">
                  <c:v>2.961816446473664</c:v>
                </c:pt>
                <c:pt idx="16" formatCode="0.0">
                  <c:v>2.5754201230058449</c:v>
                </c:pt>
                <c:pt idx="17" formatCode="0.0">
                  <c:v>3.268982978696422</c:v>
                </c:pt>
                <c:pt idx="18" formatCode="0.0">
                  <c:v>3.3699480683297312</c:v>
                </c:pt>
                <c:pt idx="19" formatCode="0.0">
                  <c:v>3.2379455175965299</c:v>
                </c:pt>
                <c:pt idx="20" formatCode="0.0">
                  <c:v>3.5545443814655409</c:v>
                </c:pt>
                <c:pt idx="21" formatCode="0.0">
                  <c:v>3.3759061072967222</c:v>
                </c:pt>
                <c:pt idx="22" formatCode="0.0">
                  <c:v>3.4929703058401707</c:v>
                </c:pt>
                <c:pt idx="23" formatCode="0.0">
                  <c:v>3.7781731395429841</c:v>
                </c:pt>
                <c:pt idx="24" formatCode="0.0">
                  <c:v>4.0555873893178607</c:v>
                </c:pt>
                <c:pt idx="25" formatCode="0.0">
                  <c:v>4.0683723910487579</c:v>
                </c:pt>
                <c:pt idx="26" formatCode="0.0">
                  <c:v>4.0545209674690108</c:v>
                </c:pt>
                <c:pt idx="27" formatCode="0.0">
                  <c:v>3.9961792491216341</c:v>
                </c:pt>
                <c:pt idx="28" formatCode="0.0">
                  <c:v>3.7348551663259677</c:v>
                </c:pt>
                <c:pt idx="29" formatCode="0.0">
                  <c:v>3.711829934247235</c:v>
                </c:pt>
                <c:pt idx="30" formatCode="0.0">
                  <c:v>3.5121517592046514</c:v>
                </c:pt>
                <c:pt idx="31" formatCode="0.0">
                  <c:v>3.1838160790204517</c:v>
                </c:pt>
                <c:pt idx="32" formatCode="0.0">
                  <c:v>2.4456208699132453</c:v>
                </c:pt>
                <c:pt idx="33" formatCode="0.0">
                  <c:v>1.5901075320540636</c:v>
                </c:pt>
                <c:pt idx="34" formatCode="0.0">
                  <c:v>0.6209274956137989</c:v>
                </c:pt>
                <c:pt idx="35" formatCode="0.0">
                  <c:v>-1.5406220862533959</c:v>
                </c:pt>
                <c:pt idx="36" formatCode="0.0">
                  <c:v>-4.3524346504334783</c:v>
                </c:pt>
                <c:pt idx="37" formatCode="0.0">
                  <c:v>-4.323481481194924</c:v>
                </c:pt>
                <c:pt idx="38" formatCode="0.0">
                  <c:v>-3.9317576378955721</c:v>
                </c:pt>
                <c:pt idx="39" formatCode="0.0">
                  <c:v>-2.442114346076707</c:v>
                </c:pt>
                <c:pt idx="40" formatCode="0.0">
                  <c:v>0.14890739097341843</c:v>
                </c:pt>
                <c:pt idx="41" formatCode="0.0">
                  <c:v>0.20685844500807349</c:v>
                </c:pt>
                <c:pt idx="42" formatCode="0.0">
                  <c:v>-5.3150871810547784E-2</c:v>
                </c:pt>
                <c:pt idx="43" formatCode="0.0">
                  <c:v>7.4263394250562165E-2</c:v>
                </c:pt>
                <c:pt idx="44" formatCode="0.0">
                  <c:v>8.4902477276838084E-2</c:v>
                </c:pt>
                <c:pt idx="45" formatCode="0.0">
                  <c:v>-0.29717257824884991</c:v>
                </c:pt>
                <c:pt idx="46" formatCode="0.0">
                  <c:v>-0.84320774674805365</c:v>
                </c:pt>
                <c:pt idx="47" formatCode="0.0">
                  <c:v>-1.5031393902833923</c:v>
                </c:pt>
                <c:pt idx="48" formatCode="0.0">
                  <c:v>-2.3533935337569201</c:v>
                </c:pt>
                <c:pt idx="49" formatCode="0.0">
                  <c:v>-3.0489386635303428</c:v>
                </c:pt>
                <c:pt idx="50" formatCode="0.0">
                  <c:v>-2.9016114081434008</c:v>
                </c:pt>
                <c:pt idx="51" formatCode="0.0">
                  <c:v>-3.1614601956292288</c:v>
                </c:pt>
                <c:pt idx="52" formatCode="0.0">
                  <c:v>-2.510074603380863</c:v>
                </c:pt>
                <c:pt idx="53" formatCode="0.0">
                  <c:v>-1.656821625100402</c:v>
                </c:pt>
                <c:pt idx="54" formatCode="0.0">
                  <c:v>-1.2654738985911407</c:v>
                </c:pt>
                <c:pt idx="55" formatCode="0.0">
                  <c:v>-0.25063827005371575</c:v>
                </c:pt>
                <c:pt idx="56" formatCode="0.0">
                  <c:v>0.40245147773867451</c:v>
                </c:pt>
                <c:pt idx="57" formatCode="0.0">
                  <c:v>1.0482441407695609</c:v>
                </c:pt>
                <c:pt idx="58" formatCode="0.0">
                  <c:v>1.9205642236926224</c:v>
                </c:pt>
                <c:pt idx="59" formatCode="0.0">
                  <c:v>2.7106143402616967</c:v>
                </c:pt>
                <c:pt idx="60" formatCode="0.0">
                  <c:v>3.569387012702907</c:v>
                </c:pt>
                <c:pt idx="61" formatCode="0.0">
                  <c:v>4.1666785817340735</c:v>
                </c:pt>
                <c:pt idx="62" formatCode="0.0">
                  <c:v>4.2881695363571781</c:v>
                </c:pt>
                <c:pt idx="63" formatCode="0.0">
                  <c:v>4.2119644551434021</c:v>
                </c:pt>
                <c:pt idx="64" formatCode="0.0">
                  <c:v>3.6739090352746695</c:v>
                </c:pt>
                <c:pt idx="65" formatCode="0.0">
                  <c:v>2.8649743968788499</c:v>
                </c:pt>
                <c:pt idx="66" formatCode="0.0">
                  <c:v>2.7358306443593383</c:v>
                </c:pt>
                <c:pt idx="67" formatCode="0.0">
                  <c:v>2.4052258742533361</c:v>
                </c:pt>
                <c:pt idx="68" formatCode="0.0">
                  <c:v>2.4186834093743226</c:v>
                </c:pt>
                <c:pt idx="69" formatCode="0.0">
                  <c:v>3.1483921775766532</c:v>
                </c:pt>
                <c:pt idx="70" formatCode="0.0">
                  <c:v>2.9858845369514775</c:v>
                </c:pt>
                <c:pt idx="71" formatCode="0.0">
                  <c:v>3.0272791424653445</c:v>
                </c:pt>
                <c:pt idx="72" formatCode="0.0">
                  <c:v>2.7404561350606427</c:v>
                </c:pt>
                <c:pt idx="73" formatCode="0.0">
                  <c:v>2.3402056833027318</c:v>
                </c:pt>
                <c:pt idx="74" formatCode="0.0">
                  <c:v>2.2656292932028199</c:v>
                </c:pt>
                <c:pt idx="75" formatCode="0.0">
                  <c:v>2.2416958970880918</c:v>
                </c:pt>
                <c:pt idx="76" formatCode="0.0">
                  <c:v>2.4305071624192376</c:v>
                </c:pt>
                <c:pt idx="77" formatCode="0.0">
                  <c:v>2.0604524683231595</c:v>
                </c:pt>
                <c:pt idx="78" formatCode="0.0">
                  <c:v>1.6881699378999082</c:v>
                </c:pt>
                <c:pt idx="79" formatCode="0.0">
                  <c:v>1.6734828044835615</c:v>
                </c:pt>
                <c:pt idx="80" formatCode="0.0">
                  <c:v>-4.1780399297515984</c:v>
                </c:pt>
                <c:pt idx="81" formatCode="0.0">
                  <c:v>-21.451658177050426</c:v>
                </c:pt>
                <c:pt idx="82" formatCode="0.0">
                  <c:v>-9.1347359786287932</c:v>
                </c:pt>
                <c:pt idx="83" formatCode="0.0">
                  <c:v>-8.9947912999123751</c:v>
                </c:pt>
                <c:pt idx="84" formatCode="0.0">
                  <c:v>-2.8724453296567476</c:v>
                </c:pt>
                <c:pt idx="85" formatCode="0.0">
                  <c:v>19.765934765448012</c:v>
                </c:pt>
                <c:pt idx="86" formatCode="0.0">
                  <c:v>5.3703364926096731</c:v>
                </c:pt>
                <c:pt idx="87" formatCode="0.0">
                  <c:v>6.7364518226135539</c:v>
                </c:pt>
                <c:pt idx="88" formatCode="0.0">
                  <c:v>6.8856572496140966</c:v>
                </c:pt>
                <c:pt idx="89" formatCode="0.0">
                  <c:v>7.258650684069079</c:v>
                </c:pt>
                <c:pt idx="90" formatCode="0.0">
                  <c:v>6.0840659674568753</c:v>
                </c:pt>
                <c:pt idx="91" formatCode="0.0">
                  <c:v>4.5656079637147906</c:v>
                </c:pt>
                <c:pt idx="92" formatCode="0.0">
                  <c:v>3.873045338753256</c:v>
                </c:pt>
                <c:pt idx="93" formatCode="0.0">
                  <c:v>2.3633528976468643</c:v>
                </c:pt>
                <c:pt idx="94" formatCode="0.0">
                  <c:v>2.1646782573661927</c:v>
                </c:pt>
                <c:pt idx="95" formatCode="0.0">
                  <c:v>2.3309731682663593</c:v>
                </c:pt>
                <c:pt idx="96" formatCode="0.0">
                  <c:v>2.7075246287089794</c:v>
                </c:pt>
                <c:pt idx="97" formatCode="0.0">
                  <c:v>3.3193518971870617</c:v>
                </c:pt>
                <c:pt idx="98" formatCode="0.0">
                  <c:v>3.4662315111919195</c:v>
                </c:pt>
                <c:pt idx="99" formatCode="0.0">
                  <c:v>3.4864736033009214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D-48A0-B7C3-82853B414925}"/>
            </c:ext>
          </c:extLst>
        </c:ser>
        <c:ser>
          <c:idx val="0"/>
          <c:order val="0"/>
          <c:tx>
            <c:strRef>
              <c:f>Gráficos!$B$43</c:f>
              <c:strCache>
                <c:ptCount val="1"/>
                <c:pt idx="0">
                  <c:v>Andalucía</c:v>
                </c:pt>
              </c:strCache>
            </c:strRef>
          </c:tx>
          <c:marker>
            <c:symbol val="circle"/>
            <c:size val="5"/>
          </c:marker>
          <c:cat>
            <c:numRef>
              <c:f>Hoja2!$B$6:$B$105</c:f>
              <c:numCache>
                <c:formatCode>General</c:formatCode>
                <c:ptCount val="100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200101</c:v>
                </c:pt>
                <c:pt idx="5">
                  <c:v>200102</c:v>
                </c:pt>
                <c:pt idx="6">
                  <c:v>200103</c:v>
                </c:pt>
                <c:pt idx="7">
                  <c:v>200104</c:v>
                </c:pt>
                <c:pt idx="8">
                  <c:v>200201</c:v>
                </c:pt>
                <c:pt idx="9">
                  <c:v>200202</c:v>
                </c:pt>
                <c:pt idx="10">
                  <c:v>200203</c:v>
                </c:pt>
                <c:pt idx="11">
                  <c:v>200204</c:v>
                </c:pt>
                <c:pt idx="12">
                  <c:v>200301</c:v>
                </c:pt>
                <c:pt idx="13">
                  <c:v>200302</c:v>
                </c:pt>
                <c:pt idx="14">
                  <c:v>200303</c:v>
                </c:pt>
                <c:pt idx="15">
                  <c:v>200304</c:v>
                </c:pt>
                <c:pt idx="16">
                  <c:v>200401</c:v>
                </c:pt>
                <c:pt idx="17">
                  <c:v>200402</c:v>
                </c:pt>
                <c:pt idx="18">
                  <c:v>200403</c:v>
                </c:pt>
                <c:pt idx="19">
                  <c:v>200404</c:v>
                </c:pt>
                <c:pt idx="20">
                  <c:v>200501</c:v>
                </c:pt>
                <c:pt idx="21">
                  <c:v>200502</c:v>
                </c:pt>
                <c:pt idx="22">
                  <c:v>200503</c:v>
                </c:pt>
                <c:pt idx="23">
                  <c:v>200504</c:v>
                </c:pt>
                <c:pt idx="24">
                  <c:v>200601</c:v>
                </c:pt>
                <c:pt idx="25">
                  <c:v>200602</c:v>
                </c:pt>
                <c:pt idx="26">
                  <c:v>200603</c:v>
                </c:pt>
                <c:pt idx="27">
                  <c:v>200604</c:v>
                </c:pt>
                <c:pt idx="28">
                  <c:v>200701</c:v>
                </c:pt>
                <c:pt idx="29">
                  <c:v>200702</c:v>
                </c:pt>
                <c:pt idx="30">
                  <c:v>200703</c:v>
                </c:pt>
                <c:pt idx="31">
                  <c:v>200704</c:v>
                </c:pt>
                <c:pt idx="32">
                  <c:v>200801</c:v>
                </c:pt>
                <c:pt idx="33">
                  <c:v>200802</c:v>
                </c:pt>
                <c:pt idx="34">
                  <c:v>200803</c:v>
                </c:pt>
                <c:pt idx="35">
                  <c:v>200804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201001</c:v>
                </c:pt>
                <c:pt idx="41">
                  <c:v>201002</c:v>
                </c:pt>
                <c:pt idx="42">
                  <c:v>201003</c:v>
                </c:pt>
                <c:pt idx="43">
                  <c:v>201004</c:v>
                </c:pt>
                <c:pt idx="44">
                  <c:v>201101</c:v>
                </c:pt>
                <c:pt idx="45">
                  <c:v>201102</c:v>
                </c:pt>
                <c:pt idx="46">
                  <c:v>201103</c:v>
                </c:pt>
                <c:pt idx="47">
                  <c:v>201104</c:v>
                </c:pt>
                <c:pt idx="48">
                  <c:v>201201</c:v>
                </c:pt>
                <c:pt idx="49">
                  <c:v>201202</c:v>
                </c:pt>
                <c:pt idx="50">
                  <c:v>201203</c:v>
                </c:pt>
                <c:pt idx="51">
                  <c:v>201204</c:v>
                </c:pt>
                <c:pt idx="52">
                  <c:v>201301</c:v>
                </c:pt>
                <c:pt idx="53">
                  <c:v>201302</c:v>
                </c:pt>
                <c:pt idx="54">
                  <c:v>201303</c:v>
                </c:pt>
                <c:pt idx="55">
                  <c:v>201304</c:v>
                </c:pt>
                <c:pt idx="56">
                  <c:v>201401</c:v>
                </c:pt>
                <c:pt idx="57">
                  <c:v>201402</c:v>
                </c:pt>
                <c:pt idx="58">
                  <c:v>201403</c:v>
                </c:pt>
                <c:pt idx="59">
                  <c:v>201404</c:v>
                </c:pt>
                <c:pt idx="60">
                  <c:v>201501</c:v>
                </c:pt>
                <c:pt idx="61">
                  <c:v>201502</c:v>
                </c:pt>
                <c:pt idx="62">
                  <c:v>201503</c:v>
                </c:pt>
                <c:pt idx="63">
                  <c:v>201504</c:v>
                </c:pt>
                <c:pt idx="64">
                  <c:v>201601</c:v>
                </c:pt>
                <c:pt idx="65">
                  <c:v>201602</c:v>
                </c:pt>
                <c:pt idx="66">
                  <c:v>201603</c:v>
                </c:pt>
                <c:pt idx="67">
                  <c:v>201604</c:v>
                </c:pt>
                <c:pt idx="68">
                  <c:v>201701</c:v>
                </c:pt>
                <c:pt idx="69">
                  <c:v>201702</c:v>
                </c:pt>
                <c:pt idx="70">
                  <c:v>201703</c:v>
                </c:pt>
                <c:pt idx="71">
                  <c:v>201704</c:v>
                </c:pt>
                <c:pt idx="72">
                  <c:v>201801</c:v>
                </c:pt>
                <c:pt idx="73">
                  <c:v>201802</c:v>
                </c:pt>
                <c:pt idx="74">
                  <c:v>201803</c:v>
                </c:pt>
                <c:pt idx="75">
                  <c:v>201804</c:v>
                </c:pt>
                <c:pt idx="76">
                  <c:v>201901</c:v>
                </c:pt>
                <c:pt idx="77">
                  <c:v>201902</c:v>
                </c:pt>
                <c:pt idx="78">
                  <c:v>201903</c:v>
                </c:pt>
                <c:pt idx="79">
                  <c:v>201904</c:v>
                </c:pt>
                <c:pt idx="80">
                  <c:v>202001</c:v>
                </c:pt>
                <c:pt idx="81">
                  <c:v>202002</c:v>
                </c:pt>
                <c:pt idx="82">
                  <c:v>202003</c:v>
                </c:pt>
                <c:pt idx="83">
                  <c:v>202004</c:v>
                </c:pt>
                <c:pt idx="84">
                  <c:v>202101</c:v>
                </c:pt>
                <c:pt idx="85">
                  <c:v>202102</c:v>
                </c:pt>
                <c:pt idx="86">
                  <c:v>202103</c:v>
                </c:pt>
                <c:pt idx="87">
                  <c:v>202104</c:v>
                </c:pt>
                <c:pt idx="88">
                  <c:v>202201</c:v>
                </c:pt>
                <c:pt idx="89">
                  <c:v>202202</c:v>
                </c:pt>
                <c:pt idx="90">
                  <c:v>202203</c:v>
                </c:pt>
                <c:pt idx="91">
                  <c:v>202204</c:v>
                </c:pt>
                <c:pt idx="92">
                  <c:v>202301</c:v>
                </c:pt>
                <c:pt idx="93">
                  <c:v>202302</c:v>
                </c:pt>
                <c:pt idx="94">
                  <c:v>202303</c:v>
                </c:pt>
                <c:pt idx="95">
                  <c:v>202304</c:v>
                </c:pt>
                <c:pt idx="96">
                  <c:v>202401</c:v>
                </c:pt>
                <c:pt idx="97">
                  <c:v>202402</c:v>
                </c:pt>
                <c:pt idx="98">
                  <c:v>202403</c:v>
                </c:pt>
                <c:pt idx="99">
                  <c:v>202404</c:v>
                </c:pt>
              </c:numCache>
            </c:numRef>
          </c:cat>
          <c:val>
            <c:numRef>
              <c:f>Hoja2!$I$6:$I$105</c:f>
              <c:numCache>
                <c:formatCode>0.0</c:formatCode>
                <c:ptCount val="100"/>
                <c:pt idx="4">
                  <c:v>4.1950946766640351</c:v>
                </c:pt>
                <c:pt idx="5">
                  <c:v>3.6489275683236011</c:v>
                </c:pt>
                <c:pt idx="6">
                  <c:v>3.2035947276280119</c:v>
                </c:pt>
                <c:pt idx="7">
                  <c:v>4.3087441884966049</c:v>
                </c:pt>
                <c:pt idx="8">
                  <c:v>3.445335220590473</c:v>
                </c:pt>
                <c:pt idx="9">
                  <c:v>3.7220595051608463</c:v>
                </c:pt>
                <c:pt idx="10">
                  <c:v>3.8898685539855871</c:v>
                </c:pt>
                <c:pt idx="11">
                  <c:v>3.1629055862097077</c:v>
                </c:pt>
                <c:pt idx="12">
                  <c:v>3.8862380661471629</c:v>
                </c:pt>
                <c:pt idx="13">
                  <c:v>3.9635722258054118</c:v>
                </c:pt>
                <c:pt idx="14">
                  <c:v>4.5106946071262088</c:v>
                </c:pt>
                <c:pt idx="15">
                  <c:v>3.5727317599424158</c:v>
                </c:pt>
                <c:pt idx="16">
                  <c:v>3.4093929884037699</c:v>
                </c:pt>
                <c:pt idx="17">
                  <c:v>3.2227331552137972</c:v>
                </c:pt>
                <c:pt idx="18">
                  <c:v>3.4518314110708603</c:v>
                </c:pt>
                <c:pt idx="19">
                  <c:v>3.6505045239213052</c:v>
                </c:pt>
                <c:pt idx="20">
                  <c:v>3.7963224624415481</c:v>
                </c:pt>
                <c:pt idx="21">
                  <c:v>4.00819308565874</c:v>
                </c:pt>
                <c:pt idx="22">
                  <c:v>2.8565222887117825</c:v>
                </c:pt>
                <c:pt idx="23">
                  <c:v>2.814654782590198</c:v>
                </c:pt>
                <c:pt idx="24">
                  <c:v>3.3431434728993459</c:v>
                </c:pt>
                <c:pt idx="25">
                  <c:v>3.3418046533087331</c:v>
                </c:pt>
                <c:pt idx="26">
                  <c:v>4.4014498901886245</c:v>
                </c:pt>
                <c:pt idx="27">
                  <c:v>4.9487073050560992</c:v>
                </c:pt>
                <c:pt idx="28">
                  <c:v>3.6753645249435696</c:v>
                </c:pt>
                <c:pt idx="29">
                  <c:v>3.7577922591248925</c:v>
                </c:pt>
                <c:pt idx="30">
                  <c:v>3.5083943039262433</c:v>
                </c:pt>
                <c:pt idx="31">
                  <c:v>2.9546988996458579</c:v>
                </c:pt>
                <c:pt idx="32">
                  <c:v>2.5010002776787665</c:v>
                </c:pt>
                <c:pt idx="33">
                  <c:v>0.86941412377823379</c:v>
                </c:pt>
                <c:pt idx="34">
                  <c:v>-0.36575308683586272</c:v>
                </c:pt>
                <c:pt idx="35">
                  <c:v>-2.5356816821487826</c:v>
                </c:pt>
                <c:pt idx="36">
                  <c:v>-4.7143547271292663</c:v>
                </c:pt>
                <c:pt idx="37">
                  <c:v>-4.204952574218157</c:v>
                </c:pt>
                <c:pt idx="38">
                  <c:v>-4.3848887994217378</c:v>
                </c:pt>
                <c:pt idx="39">
                  <c:v>-3.1153183815298191</c:v>
                </c:pt>
                <c:pt idx="40">
                  <c:v>-1.4909439129083712</c:v>
                </c:pt>
                <c:pt idx="41">
                  <c:v>-1.4097517875257926</c:v>
                </c:pt>
                <c:pt idx="42">
                  <c:v>-1.5467362873472279</c:v>
                </c:pt>
                <c:pt idx="43">
                  <c:v>-0.864696094644124</c:v>
                </c:pt>
                <c:pt idx="44">
                  <c:v>8.7427790799177174E-2</c:v>
                </c:pt>
                <c:pt idx="45">
                  <c:v>-0.18911202181756126</c:v>
                </c:pt>
                <c:pt idx="46">
                  <c:v>-0.57763206689912527</c:v>
                </c:pt>
                <c:pt idx="47">
                  <c:v>-0.41302124555712139</c:v>
                </c:pt>
                <c:pt idx="48">
                  <c:v>-2.3725570436877175</c:v>
                </c:pt>
                <c:pt idx="49">
                  <c:v>-3.5541261655253953</c:v>
                </c:pt>
                <c:pt idx="50">
                  <c:v>-3.6659349016957998</c:v>
                </c:pt>
                <c:pt idx="51">
                  <c:v>-4.3659591959821054</c:v>
                </c:pt>
                <c:pt idx="52">
                  <c:v>-3.547978342692415</c:v>
                </c:pt>
                <c:pt idx="53">
                  <c:v>-1.8487473704864366</c:v>
                </c:pt>
                <c:pt idx="54">
                  <c:v>-1.5054924703976846</c:v>
                </c:pt>
                <c:pt idx="55">
                  <c:v>-0.7540796745030609</c:v>
                </c:pt>
                <c:pt idx="56">
                  <c:v>0.90857439826115272</c:v>
                </c:pt>
                <c:pt idx="57">
                  <c:v>1.0283652705683322</c:v>
                </c:pt>
                <c:pt idx="58">
                  <c:v>2.4373280292443011</c:v>
                </c:pt>
                <c:pt idx="59">
                  <c:v>2.4806733074021148</c:v>
                </c:pt>
                <c:pt idx="60">
                  <c:v>2.9454043759220783</c:v>
                </c:pt>
                <c:pt idx="61">
                  <c:v>3.8492124884030865</c:v>
                </c:pt>
                <c:pt idx="62">
                  <c:v>4.0410652510444844</c:v>
                </c:pt>
                <c:pt idx="63">
                  <c:v>4.1662489959529259</c:v>
                </c:pt>
                <c:pt idx="64">
                  <c:v>3.4773327184190572</c:v>
                </c:pt>
                <c:pt idx="65">
                  <c:v>2.0965752964345885</c:v>
                </c:pt>
                <c:pt idx="66">
                  <c:v>2.0692616293760846</c:v>
                </c:pt>
                <c:pt idx="67">
                  <c:v>1.7875382189999067</c:v>
                </c:pt>
                <c:pt idx="68">
                  <c:v>1.8562985669635657</c:v>
                </c:pt>
                <c:pt idx="69">
                  <c:v>2.7893821254228568</c:v>
                </c:pt>
                <c:pt idx="70">
                  <c:v>2.3969769838366961</c:v>
                </c:pt>
                <c:pt idx="71">
                  <c:v>3.093867182043808</c:v>
                </c:pt>
                <c:pt idx="72">
                  <c:v>2.6743196717874174</c:v>
                </c:pt>
                <c:pt idx="73">
                  <c:v>2.5973743337598387</c:v>
                </c:pt>
                <c:pt idx="74">
                  <c:v>2.5320151553443804</c:v>
                </c:pt>
                <c:pt idx="75">
                  <c:v>2.2138867632181425</c:v>
                </c:pt>
                <c:pt idx="76">
                  <c:v>3.0228107994519249</c:v>
                </c:pt>
                <c:pt idx="77">
                  <c:v>1.7975217419993639</c:v>
                </c:pt>
                <c:pt idx="78">
                  <c:v>1.2706718427328845</c:v>
                </c:pt>
                <c:pt idx="79">
                  <c:v>1.4081122055087159</c:v>
                </c:pt>
                <c:pt idx="80">
                  <c:v>-4.2497230856224144</c:v>
                </c:pt>
                <c:pt idx="81">
                  <c:v>-20.836012017587503</c:v>
                </c:pt>
                <c:pt idx="82">
                  <c:v>-8.7558179461408319</c:v>
                </c:pt>
                <c:pt idx="83">
                  <c:v>-9.2060336352602476</c:v>
                </c:pt>
                <c:pt idx="84">
                  <c:v>-3.6751535540114899</c:v>
                </c:pt>
                <c:pt idx="85">
                  <c:v>18.507597603008264</c:v>
                </c:pt>
                <c:pt idx="86">
                  <c:v>6.2878864646308985</c:v>
                </c:pt>
                <c:pt idx="87">
                  <c:v>7.1564388363230425</c:v>
                </c:pt>
                <c:pt idx="88">
                  <c:v>6.3812517953224734</c:v>
                </c:pt>
                <c:pt idx="89">
                  <c:v>6.1899997883793301</c:v>
                </c:pt>
                <c:pt idx="90">
                  <c:v>3.8872781628544795</c:v>
                </c:pt>
                <c:pt idx="91">
                  <c:v>3.2577512332179648</c:v>
                </c:pt>
                <c:pt idx="92">
                  <c:v>3.0724121796668946</c:v>
                </c:pt>
                <c:pt idx="93">
                  <c:v>2.0504001871834099</c:v>
                </c:pt>
                <c:pt idx="94">
                  <c:v>2.2104576832147727</c:v>
                </c:pt>
                <c:pt idx="95">
                  <c:v>2.0944162194724392</c:v>
                </c:pt>
                <c:pt idx="96">
                  <c:v>2.960925428046024</c:v>
                </c:pt>
                <c:pt idx="97">
                  <c:v>3.4532171388732547</c:v>
                </c:pt>
                <c:pt idx="98">
                  <c:v>2.3869629655249636</c:v>
                </c:pt>
                <c:pt idx="99">
                  <c:v>2.9470194308186315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D-48A0-B7C3-82853B41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53576"/>
        <c:axId val="967153968"/>
      </c:lineChart>
      <c:catAx>
        <c:axId val="9671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67153968"/>
        <c:crosses val="autoZero"/>
        <c:auto val="1"/>
        <c:lblAlgn val="ctr"/>
        <c:lblOffset val="100"/>
        <c:noMultiLvlLbl val="0"/>
      </c:catAx>
      <c:valAx>
        <c:axId val="967153968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crossAx val="96715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21145101494298E-2"/>
          <c:y val="0.55983563935070468"/>
          <c:w val="0.33557472803508626"/>
          <c:h val="0.1982937308597363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23999</xdr:colOff>
      <xdr:row>19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13</xdr:col>
      <xdr:colOff>23999</xdr:colOff>
      <xdr:row>38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13</xdr:col>
      <xdr:colOff>23999</xdr:colOff>
      <xdr:row>57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est_AIREF">
    <a:dk1>
      <a:sysClr val="windowText" lastClr="000000"/>
    </a:dk1>
    <a:lt1>
      <a:sysClr val="window" lastClr="FFFFFF"/>
    </a:lt1>
    <a:dk2>
      <a:srgbClr val="97999B"/>
    </a:dk2>
    <a:lt2>
      <a:srgbClr val="FFFFFF"/>
    </a:lt2>
    <a:accent1>
      <a:srgbClr val="8C2633"/>
    </a:accent1>
    <a:accent2>
      <a:srgbClr val="CFD0D0"/>
    </a:accent2>
    <a:accent3>
      <a:srgbClr val="548CC6"/>
    </a:accent3>
    <a:accent4>
      <a:srgbClr val="FF7311"/>
    </a:accent4>
    <a:accent5>
      <a:srgbClr val="606263"/>
    </a:accent5>
    <a:accent6>
      <a:srgbClr val="F3D1D5"/>
    </a:accent6>
    <a:hlink>
      <a:srgbClr val="465E9C"/>
    </a:hlink>
    <a:folHlink>
      <a:srgbClr val="B0BCDB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D9"/>
  <sheetViews>
    <sheetView showGridLines="0" tabSelected="1" workbookViewId="0">
      <selection activeCell="B1" sqref="B1"/>
    </sheetView>
  </sheetViews>
  <sheetFormatPr baseColWidth="10" defaultColWidth="11.5" defaultRowHeight="26" x14ac:dyDescent="0.3"/>
  <cols>
    <col min="1" max="1" width="1.5" style="11" customWidth="1"/>
    <col min="2" max="2" width="22.6640625" style="11" customWidth="1"/>
    <col min="3" max="16384" width="11.5" style="11"/>
  </cols>
  <sheetData>
    <row r="2" spans="2:4" x14ac:dyDescent="0.3">
      <c r="B2" s="10" t="s">
        <v>29</v>
      </c>
    </row>
    <row r="4" spans="2:4" x14ac:dyDescent="0.3">
      <c r="B4" s="11" t="s">
        <v>30</v>
      </c>
      <c r="D4" s="11" t="s">
        <v>31</v>
      </c>
    </row>
    <row r="5" spans="2:4" x14ac:dyDescent="0.3">
      <c r="D5" s="11" t="s">
        <v>32</v>
      </c>
    </row>
    <row r="7" spans="2:4" x14ac:dyDescent="0.3">
      <c r="D7" s="11" t="s">
        <v>34</v>
      </c>
    </row>
    <row r="8" spans="2:4" x14ac:dyDescent="0.3">
      <c r="D8" s="11" t="s">
        <v>35</v>
      </c>
    </row>
    <row r="9" spans="2:4" x14ac:dyDescent="0.3">
      <c r="D9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2:D45"/>
  <sheetViews>
    <sheetView showGridLines="0" zoomScale="120" zoomScaleNormal="120" workbookViewId="0">
      <selection activeCell="O47" sqref="O47"/>
    </sheetView>
  </sheetViews>
  <sheetFormatPr baseColWidth="10" defaultColWidth="11.5" defaultRowHeight="15" x14ac:dyDescent="0.2"/>
  <cols>
    <col min="1" max="1" width="24.5" bestFit="1" customWidth="1"/>
  </cols>
  <sheetData>
    <row r="2" spans="1:4" ht="16" x14ac:dyDescent="0.2">
      <c r="A2" s="5" t="s">
        <v>2</v>
      </c>
    </row>
    <row r="4" spans="1:4" x14ac:dyDescent="0.2">
      <c r="B4" s="7" t="s">
        <v>0</v>
      </c>
      <c r="C4" s="7"/>
      <c r="D4" s="7" t="s">
        <v>1</v>
      </c>
    </row>
    <row r="5" spans="1:4" ht="15" customHeight="1" x14ac:dyDescent="0.2">
      <c r="A5" s="6" t="s">
        <v>3</v>
      </c>
      <c r="B5" s="20" t="s">
        <v>4</v>
      </c>
      <c r="C5" s="7"/>
      <c r="D5" s="20" t="s">
        <v>21</v>
      </c>
    </row>
    <row r="6" spans="1:4" x14ac:dyDescent="0.2">
      <c r="B6" s="20"/>
      <c r="D6" s="20"/>
    </row>
    <row r="7" spans="1:4" x14ac:dyDescent="0.2">
      <c r="B7" s="20"/>
      <c r="D7" s="20"/>
    </row>
    <row r="21" spans="1:4" ht="16" x14ac:dyDescent="0.2">
      <c r="A21" s="5" t="s">
        <v>25</v>
      </c>
    </row>
    <row r="23" spans="1:4" x14ac:dyDescent="0.2">
      <c r="B23" s="7" t="s">
        <v>0</v>
      </c>
      <c r="C23" s="7"/>
      <c r="D23" s="7" t="s">
        <v>1</v>
      </c>
    </row>
    <row r="24" spans="1:4" x14ac:dyDescent="0.2">
      <c r="A24" s="6" t="s">
        <v>3</v>
      </c>
      <c r="B24" s="20" t="s">
        <v>4</v>
      </c>
      <c r="C24" s="7"/>
      <c r="D24" s="20" t="s">
        <v>21</v>
      </c>
    </row>
    <row r="25" spans="1:4" x14ac:dyDescent="0.2">
      <c r="B25" s="20"/>
      <c r="D25" s="20"/>
    </row>
    <row r="26" spans="1:4" x14ac:dyDescent="0.2">
      <c r="B26" s="20"/>
      <c r="D26" s="20"/>
    </row>
    <row r="40" spans="1:4" ht="16" x14ac:dyDescent="0.2">
      <c r="A40" s="5" t="s">
        <v>28</v>
      </c>
    </row>
    <row r="42" spans="1:4" x14ac:dyDescent="0.2">
      <c r="B42" s="7" t="s">
        <v>0</v>
      </c>
      <c r="C42" s="7"/>
      <c r="D42" s="7" t="s">
        <v>1</v>
      </c>
    </row>
    <row r="43" spans="1:4" x14ac:dyDescent="0.2">
      <c r="A43" s="6" t="s">
        <v>3</v>
      </c>
      <c r="B43" s="20" t="s">
        <v>4</v>
      </c>
      <c r="C43" s="7"/>
      <c r="D43" s="20" t="s">
        <v>21</v>
      </c>
    </row>
    <row r="44" spans="1:4" x14ac:dyDescent="0.2">
      <c r="B44" s="20"/>
      <c r="D44" s="20"/>
    </row>
    <row r="45" spans="1:4" x14ac:dyDescent="0.2">
      <c r="B45" s="20"/>
      <c r="D45" s="20"/>
    </row>
  </sheetData>
  <mergeCells count="6">
    <mergeCell ref="B43:B45"/>
    <mergeCell ref="D43:D45"/>
    <mergeCell ref="B5:B7"/>
    <mergeCell ref="D5:D7"/>
    <mergeCell ref="B24:B26"/>
    <mergeCell ref="D24:D2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'PIB trim CCAA'!$B$2:$S$2</xm:f>
          </x14:formula1>
          <xm:sqref>B5:B7 D5:D7 B24:B26 D24:D26 B43:B45 D43:D45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X102"/>
  <sheetViews>
    <sheetView showGridLines="0" zoomScale="85" zoomScaleNormal="85" workbookViewId="0">
      <pane xSplit="1" ySplit="2" topLeftCell="B72" activePane="bottomRight" state="frozen"/>
      <selection activeCell="D43" sqref="D43:D45"/>
      <selection pane="topRight" activeCell="D43" sqref="D43:D45"/>
      <selection pane="bottomLeft" activeCell="D43" sqref="D43:D45"/>
      <selection pane="bottomRight" activeCell="BG101" sqref="BG101:BY102"/>
    </sheetView>
  </sheetViews>
  <sheetFormatPr baseColWidth="10" defaultColWidth="7.6640625" defaultRowHeight="15" x14ac:dyDescent="0.2"/>
  <cols>
    <col min="1" max="1" width="7.6640625" style="1" customWidth="1"/>
    <col min="2" max="18" width="12.6640625" style="1" customWidth="1"/>
    <col min="19" max="19" width="11.5" style="1" customWidth="1"/>
    <col min="20" max="20" width="9.83203125" style="1" customWidth="1"/>
    <col min="21" max="57" width="12.6640625" style="1" customWidth="1"/>
    <col min="58" max="58" width="9.83203125" style="1" customWidth="1"/>
    <col min="59" max="76" width="12.6640625" customWidth="1"/>
    <col min="77" max="163" width="9.83203125" style="1" customWidth="1"/>
    <col min="164" max="180" width="7.6640625" style="1" customWidth="1"/>
    <col min="181" max="181" width="1.6640625" style="1" customWidth="1"/>
    <col min="182" max="184" width="7.6640625" style="1" customWidth="1"/>
    <col min="185" max="185" width="1.6640625" style="1" customWidth="1"/>
    <col min="186" max="190" width="7.6640625" style="1" customWidth="1"/>
    <col min="191" max="191" width="1.6640625" style="1" customWidth="1"/>
    <col min="192" max="197" width="7.6640625" style="1" customWidth="1"/>
    <col min="198" max="198" width="1.6640625" style="1" customWidth="1"/>
    <col min="199" max="205" width="7.6640625" style="1" customWidth="1"/>
    <col min="206" max="206" width="1.6640625" style="1" customWidth="1"/>
    <col min="207" max="209" width="7.6640625" style="1" customWidth="1"/>
    <col min="210" max="210" width="1.6640625" style="1" customWidth="1"/>
    <col min="211" max="213" width="7.6640625" style="1" customWidth="1"/>
    <col min="214" max="214" width="1.6640625" style="1" customWidth="1"/>
    <col min="215" max="217" width="7.6640625" style="1" customWidth="1"/>
    <col min="218" max="218" width="1.6640625" style="1" customWidth="1"/>
    <col min="219" max="225" width="7.6640625" style="1" customWidth="1"/>
    <col min="226" max="226" width="1.6640625" style="1" customWidth="1"/>
    <col min="227" max="234" width="7.6640625" style="1" customWidth="1"/>
    <col min="235" max="235" width="1.6640625" style="1" customWidth="1"/>
    <col min="236" max="249" width="7.6640625" style="1" customWidth="1"/>
    <col min="250" max="250" width="1.6640625" style="1" customWidth="1"/>
    <col min="251" max="253" width="7.6640625" style="1" customWidth="1"/>
    <col min="254" max="254" width="1.6640625" style="1" customWidth="1"/>
    <col min="255" max="258" width="7.6640625" style="1" customWidth="1"/>
    <col min="259" max="259" width="1.6640625" style="1" customWidth="1"/>
    <col min="260" max="262" width="7.6640625" style="1" customWidth="1"/>
    <col min="263" max="263" width="1.6640625" style="1" customWidth="1"/>
    <col min="264" max="16384" width="7.6640625" style="1"/>
  </cols>
  <sheetData>
    <row r="1" spans="1:76" s="2" customFormat="1" x14ac:dyDescent="0.2">
      <c r="B1" s="3" t="s">
        <v>22</v>
      </c>
      <c r="S1" s="3"/>
      <c r="U1" s="3" t="s">
        <v>24</v>
      </c>
      <c r="AL1" s="3"/>
      <c r="AM1" s="3"/>
      <c r="AN1" s="3" t="s">
        <v>23</v>
      </c>
      <c r="BE1" s="3"/>
      <c r="BG1" s="3" t="s">
        <v>33</v>
      </c>
      <c r="BX1" s="3"/>
    </row>
    <row r="2" spans="1:76" s="12" customFormat="1" ht="54.75" customHeight="1" x14ac:dyDescent="0.2"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5" t="s">
        <v>21</v>
      </c>
      <c r="U2" s="13" t="s">
        <v>4</v>
      </c>
      <c r="V2" s="14" t="s">
        <v>5</v>
      </c>
      <c r="W2" s="14" t="s">
        <v>6</v>
      </c>
      <c r="X2" s="14" t="s">
        <v>7</v>
      </c>
      <c r="Y2" s="14" t="s">
        <v>8</v>
      </c>
      <c r="Z2" s="14" t="s">
        <v>9</v>
      </c>
      <c r="AA2" s="14" t="s">
        <v>10</v>
      </c>
      <c r="AB2" s="14" t="s">
        <v>11</v>
      </c>
      <c r="AC2" s="14" t="s">
        <v>12</v>
      </c>
      <c r="AD2" s="14" t="s">
        <v>13</v>
      </c>
      <c r="AE2" s="14" t="s">
        <v>14</v>
      </c>
      <c r="AF2" s="14" t="s">
        <v>15</v>
      </c>
      <c r="AG2" s="14" t="s">
        <v>16</v>
      </c>
      <c r="AH2" s="14" t="s">
        <v>17</v>
      </c>
      <c r="AI2" s="14" t="s">
        <v>18</v>
      </c>
      <c r="AJ2" s="14" t="s">
        <v>19</v>
      </c>
      <c r="AK2" s="14" t="s">
        <v>20</v>
      </c>
      <c r="AL2" s="15" t="s">
        <v>21</v>
      </c>
      <c r="AM2" s="16"/>
      <c r="AN2" s="13" t="s">
        <v>4</v>
      </c>
      <c r="AO2" s="14" t="s">
        <v>5</v>
      </c>
      <c r="AP2" s="14" t="s">
        <v>6</v>
      </c>
      <c r="AQ2" s="14" t="s">
        <v>7</v>
      </c>
      <c r="AR2" s="14" t="s">
        <v>8</v>
      </c>
      <c r="AS2" s="14" t="s">
        <v>9</v>
      </c>
      <c r="AT2" s="14" t="s">
        <v>10</v>
      </c>
      <c r="AU2" s="14" t="s">
        <v>11</v>
      </c>
      <c r="AV2" s="14" t="s">
        <v>12</v>
      </c>
      <c r="AW2" s="14" t="s">
        <v>13</v>
      </c>
      <c r="AX2" s="14" t="s">
        <v>14</v>
      </c>
      <c r="AY2" s="14" t="s">
        <v>15</v>
      </c>
      <c r="AZ2" s="14" t="s">
        <v>16</v>
      </c>
      <c r="BA2" s="14" t="s">
        <v>17</v>
      </c>
      <c r="BB2" s="14" t="s">
        <v>18</v>
      </c>
      <c r="BC2" s="14" t="s">
        <v>19</v>
      </c>
      <c r="BD2" s="14" t="s">
        <v>20</v>
      </c>
      <c r="BE2" s="15" t="s">
        <v>21</v>
      </c>
      <c r="BG2" s="13" t="s">
        <v>4</v>
      </c>
      <c r="BH2" s="14" t="s">
        <v>5</v>
      </c>
      <c r="BI2" s="14" t="s">
        <v>6</v>
      </c>
      <c r="BJ2" s="14" t="s">
        <v>7</v>
      </c>
      <c r="BK2" s="14" t="s">
        <v>8</v>
      </c>
      <c r="BL2" s="14" t="s">
        <v>9</v>
      </c>
      <c r="BM2" s="14" t="s">
        <v>10</v>
      </c>
      <c r="BN2" s="14" t="s">
        <v>11</v>
      </c>
      <c r="BO2" s="14" t="s">
        <v>12</v>
      </c>
      <c r="BP2" s="14" t="s">
        <v>13</v>
      </c>
      <c r="BQ2" s="14" t="s">
        <v>14</v>
      </c>
      <c r="BR2" s="14" t="s">
        <v>15</v>
      </c>
      <c r="BS2" s="14" t="s">
        <v>16</v>
      </c>
      <c r="BT2" s="14" t="s">
        <v>17</v>
      </c>
      <c r="BU2" s="14" t="s">
        <v>18</v>
      </c>
      <c r="BV2" s="14" t="s">
        <v>19</v>
      </c>
      <c r="BW2" s="14" t="s">
        <v>20</v>
      </c>
      <c r="BX2" s="15" t="s">
        <v>21</v>
      </c>
    </row>
    <row r="3" spans="1:76" x14ac:dyDescent="0.2">
      <c r="A3" s="1">
        <v>200001</v>
      </c>
      <c r="B3" s="18">
        <v>82.94744577641481</v>
      </c>
      <c r="C3" s="18">
        <v>83.748230956872604</v>
      </c>
      <c r="D3" s="18">
        <v>92.355623495726803</v>
      </c>
      <c r="E3" s="18">
        <v>93.641131482048436</v>
      </c>
      <c r="F3" s="18">
        <v>93.562028425567689</v>
      </c>
      <c r="G3" s="18">
        <v>87.925036050475967</v>
      </c>
      <c r="H3" s="18">
        <v>90.373782077945947</v>
      </c>
      <c r="I3" s="18">
        <v>76.043485015693562</v>
      </c>
      <c r="J3" s="18">
        <v>80.931574387787151</v>
      </c>
      <c r="K3" s="18">
        <v>84.00459946867602</v>
      </c>
      <c r="L3" s="18">
        <v>81.721325887558237</v>
      </c>
      <c r="M3" s="18">
        <v>79.710895736624835</v>
      </c>
      <c r="N3" s="18">
        <v>71.204031917197639</v>
      </c>
      <c r="O3" s="18">
        <v>75.122697409691767</v>
      </c>
      <c r="P3" s="18">
        <v>79.89155651666168</v>
      </c>
      <c r="Q3" s="18">
        <v>83.068139055702829</v>
      </c>
      <c r="R3" s="18">
        <v>84.122149277739894</v>
      </c>
      <c r="S3" s="18">
        <v>80.938848384784976</v>
      </c>
    </row>
    <row r="4" spans="1:76" x14ac:dyDescent="0.2">
      <c r="A4" s="1">
        <v>200002</v>
      </c>
      <c r="B4" s="18">
        <v>83.899311851351399</v>
      </c>
      <c r="C4" s="18">
        <v>84.838966300197853</v>
      </c>
      <c r="D4" s="18">
        <v>93.184358449267819</v>
      </c>
      <c r="E4" s="18">
        <v>94.508635958722124</v>
      </c>
      <c r="F4" s="18">
        <v>94.554937550557796</v>
      </c>
      <c r="G4" s="18">
        <v>88.992564930981587</v>
      </c>
      <c r="H4" s="18">
        <v>90.714867793995083</v>
      </c>
      <c r="I4" s="18">
        <v>76.708734580797554</v>
      </c>
      <c r="J4" s="18">
        <v>82.7821176356629</v>
      </c>
      <c r="K4" s="18">
        <v>84.757858720792086</v>
      </c>
      <c r="L4" s="18">
        <v>82.457936672805971</v>
      </c>
      <c r="M4" s="18">
        <v>80.230563898055649</v>
      </c>
      <c r="N4" s="18">
        <v>72.088986432310023</v>
      </c>
      <c r="O4" s="18">
        <v>75.755556313315822</v>
      </c>
      <c r="P4" s="18">
        <v>80.00075556076618</v>
      </c>
      <c r="Q4" s="18">
        <v>84.424203228589931</v>
      </c>
      <c r="R4" s="18">
        <v>84.965074474714314</v>
      </c>
      <c r="S4" s="18">
        <v>81.961925948446464</v>
      </c>
      <c r="U4" s="8">
        <f t="shared" ref="U4:U35" si="0">(B4/B3-1)*100</f>
        <v>1.1475532079701978</v>
      </c>
      <c r="V4" s="8">
        <f t="shared" ref="V4:V35" si="1">(C4/C3-1)*100</f>
        <v>1.3023980696224458</v>
      </c>
      <c r="W4" s="8">
        <f t="shared" ref="W4:W35" si="2">(D4/D3-1)*100</f>
        <v>0.89733025686233869</v>
      </c>
      <c r="X4" s="8">
        <f t="shared" ref="X4:X35" si="3">(E4/E3-1)*100</f>
        <v>0.92641391976344689</v>
      </c>
      <c r="Y4" s="8">
        <f t="shared" ref="Y4:Y35" si="4">(F4/F3-1)*100</f>
        <v>1.0612308665154835</v>
      </c>
      <c r="Z4" s="8">
        <f t="shared" ref="Z4:Z35" si="5">(G4/G3-1)*100</f>
        <v>1.2141352775707492</v>
      </c>
      <c r="AA4" s="8">
        <f t="shared" ref="AA4:AA35" si="6">(H4/H3-1)*100</f>
        <v>0.37741666687685083</v>
      </c>
      <c r="AB4" s="8">
        <f t="shared" ref="AB4:AB35" si="7">(I4/I3-1)*100</f>
        <v>0.87482782379937341</v>
      </c>
      <c r="AC4" s="8">
        <f t="shared" ref="AC4:AC35" si="8">(J4/J3-1)*100</f>
        <v>2.28655288356161</v>
      </c>
      <c r="AD4" s="8">
        <f t="shared" ref="AD4:AD35" si="9">(K4/K3-1)*100</f>
        <v>0.89668810622320905</v>
      </c>
      <c r="AE4" s="8">
        <f t="shared" ref="AE4:AE35" si="10">(L4/L3-1)*100</f>
        <v>0.90136910683662474</v>
      </c>
      <c r="AF4" s="8">
        <f t="shared" ref="AF4:AF35" si="11">(M4/M3-1)*100</f>
        <v>0.65194118900364639</v>
      </c>
      <c r="AG4" s="8">
        <f t="shared" ref="AG4:AG35" si="12">(N4/N3-1)*100</f>
        <v>1.2428432650295473</v>
      </c>
      <c r="AH4" s="8">
        <f t="shared" ref="AH4:AH35" si="13">(O4/O3-1)*100</f>
        <v>0.84243367909524469</v>
      </c>
      <c r="AI4" s="8">
        <f t="shared" ref="AI4:AI35" si="14">(P4/P3-1)*100</f>
        <v>0.13668408636113849</v>
      </c>
      <c r="AJ4" s="8">
        <f t="shared" ref="AJ4:AJ35" si="15">(Q4/Q3-1)*100</f>
        <v>1.6324720744950838</v>
      </c>
      <c r="AK4" s="8">
        <f t="shared" ref="AK4:AK35" si="16">(R4/R3-1)*100</f>
        <v>1.0020252742133362</v>
      </c>
      <c r="AL4" s="8">
        <f t="shared" ref="AL4:AL35" si="17">(S4/S3-1)*100</f>
        <v>1.2640129975630021</v>
      </c>
      <c r="AM4" s="8"/>
      <c r="BG4" s="17">
        <f>U4*4</f>
        <v>4.5902128318807911</v>
      </c>
      <c r="BH4" s="17">
        <f t="shared" ref="BH4:BH63" si="18">V4*4</f>
        <v>5.209592278489783</v>
      </c>
      <c r="BI4" s="17">
        <f t="shared" ref="BI4:BI63" si="19">W4*4</f>
        <v>3.5893210274493548</v>
      </c>
      <c r="BJ4" s="17">
        <f t="shared" ref="BJ4:BJ63" si="20">X4*4</f>
        <v>3.7056556790537876</v>
      </c>
      <c r="BK4" s="17">
        <f t="shared" ref="BK4:BK63" si="21">Y4*4</f>
        <v>4.2449234660619339</v>
      </c>
      <c r="BL4" s="17">
        <f t="shared" ref="BL4:BL63" si="22">Z4*4</f>
        <v>4.856541110282997</v>
      </c>
      <c r="BM4" s="17">
        <f t="shared" ref="BM4:BM63" si="23">AA4*4</f>
        <v>1.5096666675074033</v>
      </c>
      <c r="BN4" s="17">
        <f t="shared" ref="BN4:BN63" si="24">AB4*4</f>
        <v>3.4993112951974936</v>
      </c>
      <c r="BO4" s="17">
        <f t="shared" ref="BO4:BO63" si="25">AC4*4</f>
        <v>9.1462115342464401</v>
      </c>
      <c r="BP4" s="17">
        <f t="shared" ref="BP4:BP63" si="26">AD4*4</f>
        <v>3.5867524248928362</v>
      </c>
      <c r="BQ4" s="17">
        <f t="shared" ref="BQ4:BQ63" si="27">AE4*4</f>
        <v>3.605476427346499</v>
      </c>
      <c r="BR4" s="17">
        <f t="shared" ref="BR4:BR63" si="28">AF4*4</f>
        <v>2.6077647560145856</v>
      </c>
      <c r="BS4" s="17">
        <f t="shared" ref="BS4:BS63" si="29">AG4*4</f>
        <v>4.9713730601181894</v>
      </c>
      <c r="BT4" s="17">
        <f t="shared" ref="BT4:BT63" si="30">AH4*4</f>
        <v>3.3697347163809788</v>
      </c>
      <c r="BU4" s="17">
        <f t="shared" ref="BU4:BU63" si="31">AI4*4</f>
        <v>0.54673634544455396</v>
      </c>
      <c r="BV4" s="17">
        <f t="shared" ref="BV4:BV63" si="32">AJ4*4</f>
        <v>6.5298882979803352</v>
      </c>
      <c r="BW4" s="17">
        <f t="shared" ref="BW4:BW63" si="33">AK4*4</f>
        <v>4.0081010968533448</v>
      </c>
      <c r="BX4" s="17">
        <f t="shared" ref="BX4:BX63" si="34">AL4*4</f>
        <v>5.0560519902520085</v>
      </c>
    </row>
    <row r="5" spans="1:76" x14ac:dyDescent="0.2">
      <c r="A5" s="1">
        <v>200003</v>
      </c>
      <c r="B5" s="18">
        <v>84.721813640857832</v>
      </c>
      <c r="C5" s="18">
        <v>85.113118651909431</v>
      </c>
      <c r="D5" s="18">
        <v>94.050788927870641</v>
      </c>
      <c r="E5" s="18">
        <v>95.43463427934141</v>
      </c>
      <c r="F5" s="18">
        <v>95.515077327929532</v>
      </c>
      <c r="G5" s="18">
        <v>90.603443833034618</v>
      </c>
      <c r="H5" s="18">
        <v>91.089961473799789</v>
      </c>
      <c r="I5" s="18">
        <v>77.244654924610685</v>
      </c>
      <c r="J5" s="18">
        <v>83.187428294716483</v>
      </c>
      <c r="K5" s="18">
        <v>86.964516023618131</v>
      </c>
      <c r="L5" s="18">
        <v>82.521252053030395</v>
      </c>
      <c r="M5" s="18">
        <v>80.596578705982793</v>
      </c>
      <c r="N5" s="18">
        <v>72.855180049087494</v>
      </c>
      <c r="O5" s="18">
        <v>77.22795974603406</v>
      </c>
      <c r="P5" s="18">
        <v>81.14787440506629</v>
      </c>
      <c r="Q5" s="18">
        <v>85.543723787233418</v>
      </c>
      <c r="R5" s="18">
        <v>86.615941644771937</v>
      </c>
      <c r="S5" s="18">
        <v>82.797746127705082</v>
      </c>
      <c r="U5" s="8">
        <f t="shared" si="0"/>
        <v>0.98034390432628626</v>
      </c>
      <c r="V5" s="8">
        <f t="shared" si="1"/>
        <v>0.32314438007354784</v>
      </c>
      <c r="W5" s="8">
        <f t="shared" si="2"/>
        <v>0.92980248297200863</v>
      </c>
      <c r="X5" s="8">
        <f t="shared" si="3"/>
        <v>0.97980286269683248</v>
      </c>
      <c r="Y5" s="8">
        <f t="shared" si="4"/>
        <v>1.0154306081143094</v>
      </c>
      <c r="Z5" s="8">
        <f t="shared" si="5"/>
        <v>1.8101275126774397</v>
      </c>
      <c r="AA5" s="8">
        <f t="shared" si="6"/>
        <v>0.4134864426595497</v>
      </c>
      <c r="AB5" s="8">
        <f t="shared" si="7"/>
        <v>0.69864318156447336</v>
      </c>
      <c r="AC5" s="8">
        <f t="shared" si="8"/>
        <v>0.48961136852938569</v>
      </c>
      <c r="AD5" s="8">
        <f t="shared" si="9"/>
        <v>2.6034840144973259</v>
      </c>
      <c r="AE5" s="8">
        <f t="shared" si="10"/>
        <v>7.6785064942463954E-2</v>
      </c>
      <c r="AF5" s="8">
        <f t="shared" si="11"/>
        <v>0.45620370859191794</v>
      </c>
      <c r="AG5" s="8">
        <f t="shared" si="12"/>
        <v>1.0628442078276512</v>
      </c>
      <c r="AH5" s="8">
        <f t="shared" si="13"/>
        <v>1.943624341729544</v>
      </c>
      <c r="AI5" s="8">
        <f t="shared" si="14"/>
        <v>1.4338850130344083</v>
      </c>
      <c r="AJ5" s="8">
        <f t="shared" si="15"/>
        <v>1.3260658861206309</v>
      </c>
      <c r="AK5" s="8">
        <f t="shared" si="16"/>
        <v>1.9429950250310579</v>
      </c>
      <c r="AL5" s="8">
        <f t="shared" si="17"/>
        <v>1.0197663971248661</v>
      </c>
      <c r="AM5" s="8"/>
      <c r="BG5" s="17">
        <f t="shared" ref="BG5:BG63" si="35">U5*4</f>
        <v>3.9213756173051451</v>
      </c>
      <c r="BH5" s="17">
        <f t="shared" si="18"/>
        <v>1.2925775202941914</v>
      </c>
      <c r="BI5" s="17">
        <f t="shared" si="19"/>
        <v>3.7192099318880345</v>
      </c>
      <c r="BJ5" s="17">
        <f t="shared" si="20"/>
        <v>3.9192114507873299</v>
      </c>
      <c r="BK5" s="17">
        <f t="shared" si="21"/>
        <v>4.0617224324572376</v>
      </c>
      <c r="BL5" s="17">
        <f t="shared" si="22"/>
        <v>7.2405100507097586</v>
      </c>
      <c r="BM5" s="17">
        <f t="shared" si="23"/>
        <v>1.6539457706381988</v>
      </c>
      <c r="BN5" s="17">
        <f t="shared" si="24"/>
        <v>2.7945727262578934</v>
      </c>
      <c r="BO5" s="17">
        <f t="shared" si="25"/>
        <v>1.9584454741175428</v>
      </c>
      <c r="BP5" s="17">
        <f t="shared" si="26"/>
        <v>10.413936057989304</v>
      </c>
      <c r="BQ5" s="17">
        <f t="shared" si="27"/>
        <v>0.30714025976985582</v>
      </c>
      <c r="BR5" s="17">
        <f t="shared" si="28"/>
        <v>1.8248148343676718</v>
      </c>
      <c r="BS5" s="17">
        <f t="shared" si="29"/>
        <v>4.2513768313106048</v>
      </c>
      <c r="BT5" s="17">
        <f t="shared" si="30"/>
        <v>7.7744973669181761</v>
      </c>
      <c r="BU5" s="17">
        <f t="shared" si="31"/>
        <v>5.7355400521376332</v>
      </c>
      <c r="BV5" s="17">
        <f t="shared" si="32"/>
        <v>5.3042635444825237</v>
      </c>
      <c r="BW5" s="17">
        <f t="shared" si="33"/>
        <v>7.7719801001242317</v>
      </c>
      <c r="BX5" s="17">
        <f t="shared" si="34"/>
        <v>4.0790655884994642</v>
      </c>
    </row>
    <row r="6" spans="1:76" x14ac:dyDescent="0.2">
      <c r="A6" s="1">
        <v>200004</v>
      </c>
      <c r="B6" s="18">
        <v>85.381961435970169</v>
      </c>
      <c r="C6" s="18">
        <v>85.974850835462078</v>
      </c>
      <c r="D6" s="18">
        <v>95.39601323216236</v>
      </c>
      <c r="E6" s="18">
        <v>96.336410358051381</v>
      </c>
      <c r="F6" s="18">
        <v>97.430855778453505</v>
      </c>
      <c r="G6" s="18">
        <v>91.411904764357089</v>
      </c>
      <c r="H6" s="18">
        <v>91.699842932928348</v>
      </c>
      <c r="I6" s="18">
        <v>78.860539289869948</v>
      </c>
      <c r="J6" s="18">
        <v>84.253851905697829</v>
      </c>
      <c r="K6" s="18">
        <v>86.075199051538974</v>
      </c>
      <c r="L6" s="18">
        <v>83.826178973384842</v>
      </c>
      <c r="M6" s="18">
        <v>82.192788870171995</v>
      </c>
      <c r="N6" s="18">
        <v>73.763531650694517</v>
      </c>
      <c r="O6" s="18">
        <v>78.452334076740271</v>
      </c>
      <c r="P6" s="18">
        <v>82.517032841679338</v>
      </c>
      <c r="Q6" s="18">
        <v>87.13100350245341</v>
      </c>
      <c r="R6" s="18">
        <v>87.106967344797198</v>
      </c>
      <c r="S6" s="18">
        <v>83.684062680285848</v>
      </c>
      <c r="U6" s="8">
        <f t="shared" si="0"/>
        <v>0.77919459787623158</v>
      </c>
      <c r="V6" s="8">
        <f t="shared" si="1"/>
        <v>1.012455185759209</v>
      </c>
      <c r="W6" s="8">
        <f t="shared" si="2"/>
        <v>1.4303168741342409</v>
      </c>
      <c r="X6" s="8">
        <f t="shared" si="3"/>
        <v>0.94491489962693631</v>
      </c>
      <c r="Y6" s="8">
        <f t="shared" si="4"/>
        <v>2.0057340726915562</v>
      </c>
      <c r="Z6" s="8">
        <f t="shared" si="5"/>
        <v>0.8923070659569099</v>
      </c>
      <c r="AA6" s="8">
        <f t="shared" si="6"/>
        <v>0.66953750914031662</v>
      </c>
      <c r="AB6" s="8">
        <f t="shared" si="7"/>
        <v>2.0919044390014241</v>
      </c>
      <c r="AC6" s="8">
        <f t="shared" si="8"/>
        <v>1.2819528537451941</v>
      </c>
      <c r="AD6" s="8">
        <f t="shared" si="9"/>
        <v>-1.0226205040198666</v>
      </c>
      <c r="AE6" s="8">
        <f t="shared" si="10"/>
        <v>1.5813222508013647</v>
      </c>
      <c r="AF6" s="8">
        <f t="shared" si="11"/>
        <v>1.9804937006224543</v>
      </c>
      <c r="AG6" s="8">
        <f t="shared" si="12"/>
        <v>1.2467906894128911</v>
      </c>
      <c r="AH6" s="8">
        <f t="shared" si="13"/>
        <v>1.5854029223775878</v>
      </c>
      <c r="AI6" s="8">
        <f t="shared" si="14"/>
        <v>1.6872388175919628</v>
      </c>
      <c r="AJ6" s="8">
        <f t="shared" si="15"/>
        <v>1.8555186107725552</v>
      </c>
      <c r="AK6" s="8">
        <f t="shared" si="16"/>
        <v>0.56689991553640073</v>
      </c>
      <c r="AL6" s="8">
        <f t="shared" si="17"/>
        <v>1.0704597577013031</v>
      </c>
      <c r="AM6" s="8"/>
      <c r="BG6" s="17">
        <f t="shared" si="35"/>
        <v>3.1167783915049263</v>
      </c>
      <c r="BH6" s="17">
        <f t="shared" si="18"/>
        <v>4.049820743036836</v>
      </c>
      <c r="BI6" s="17">
        <f t="shared" si="19"/>
        <v>5.7212674965369636</v>
      </c>
      <c r="BJ6" s="17">
        <f t="shared" si="20"/>
        <v>3.7796595985077452</v>
      </c>
      <c r="BK6" s="17">
        <f t="shared" si="21"/>
        <v>8.0229362907662249</v>
      </c>
      <c r="BL6" s="17">
        <f t="shared" si="22"/>
        <v>3.5692282638276396</v>
      </c>
      <c r="BM6" s="17">
        <f t="shared" si="23"/>
        <v>2.6781500365612665</v>
      </c>
      <c r="BN6" s="17">
        <f t="shared" si="24"/>
        <v>8.3676177560056964</v>
      </c>
      <c r="BO6" s="17">
        <f t="shared" si="25"/>
        <v>5.1278114149807763</v>
      </c>
      <c r="BP6" s="17">
        <f t="shared" si="26"/>
        <v>-4.0904820160794664</v>
      </c>
      <c r="BQ6" s="17">
        <f t="shared" si="27"/>
        <v>6.3252890032054587</v>
      </c>
      <c r="BR6" s="17">
        <f t="shared" si="28"/>
        <v>7.9219748024898173</v>
      </c>
      <c r="BS6" s="17">
        <f t="shared" si="29"/>
        <v>4.9871627576515642</v>
      </c>
      <c r="BT6" s="17">
        <f t="shared" si="30"/>
        <v>6.3416116895103514</v>
      </c>
      <c r="BU6" s="17">
        <f t="shared" si="31"/>
        <v>6.7489552703678513</v>
      </c>
      <c r="BV6" s="17">
        <f t="shared" si="32"/>
        <v>7.4220744430902208</v>
      </c>
      <c r="BW6" s="17">
        <f t="shared" si="33"/>
        <v>2.2675996621456029</v>
      </c>
      <c r="BX6" s="17">
        <f t="shared" si="34"/>
        <v>4.2818390308052123</v>
      </c>
    </row>
    <row r="7" spans="1:76" x14ac:dyDescent="0.2">
      <c r="A7" s="1">
        <v>200101</v>
      </c>
      <c r="B7" s="18">
        <v>86.427169658609969</v>
      </c>
      <c r="C7" s="18">
        <v>86.729098479928567</v>
      </c>
      <c r="D7" s="18">
        <v>96.28500265076616</v>
      </c>
      <c r="E7" s="18">
        <v>96.386393746277989</v>
      </c>
      <c r="F7" s="18">
        <v>98.147838560707427</v>
      </c>
      <c r="G7" s="18">
        <v>92.160953781169695</v>
      </c>
      <c r="H7" s="18">
        <v>92.300431139171749</v>
      </c>
      <c r="I7" s="18">
        <v>79.388041800789864</v>
      </c>
      <c r="J7" s="18">
        <v>85.473275480886713</v>
      </c>
      <c r="K7" s="18">
        <v>87.863674201305884</v>
      </c>
      <c r="L7" s="18">
        <v>83.699324401896192</v>
      </c>
      <c r="M7" s="18">
        <v>82.424083114698917</v>
      </c>
      <c r="N7" s="18">
        <v>74.639749031687487</v>
      </c>
      <c r="O7" s="18">
        <v>78.708021590938245</v>
      </c>
      <c r="P7" s="18">
        <v>83.071976496211747</v>
      </c>
      <c r="Q7" s="18">
        <v>87.063854384031401</v>
      </c>
      <c r="R7" s="18">
        <v>87.051243786208673</v>
      </c>
      <c r="S7" s="18">
        <v>84.533708411879346</v>
      </c>
      <c r="U7" s="8">
        <f t="shared" si="0"/>
        <v>1.2241557877815001</v>
      </c>
      <c r="V7" s="8">
        <f t="shared" si="1"/>
        <v>0.8772886921431855</v>
      </c>
      <c r="W7" s="8">
        <f t="shared" si="2"/>
        <v>0.93189368033681497</v>
      </c>
      <c r="X7" s="8">
        <f t="shared" si="3"/>
        <v>5.1884212875319413E-2</v>
      </c>
      <c r="Y7" s="8">
        <f t="shared" si="4"/>
        <v>0.7358888275437625</v>
      </c>
      <c r="Z7" s="8">
        <f t="shared" si="5"/>
        <v>0.81942173587075118</v>
      </c>
      <c r="AA7" s="8">
        <f t="shared" si="6"/>
        <v>0.65495009264375792</v>
      </c>
      <c r="AB7" s="8">
        <f t="shared" si="7"/>
        <v>0.66890553332505931</v>
      </c>
      <c r="AC7" s="8">
        <f t="shared" si="8"/>
        <v>1.4473208614292687</v>
      </c>
      <c r="AD7" s="8">
        <f t="shared" si="9"/>
        <v>2.0778054183714811</v>
      </c>
      <c r="AE7" s="8">
        <f t="shared" si="10"/>
        <v>-0.15133049489101102</v>
      </c>
      <c r="AF7" s="8">
        <f t="shared" si="11"/>
        <v>0.28140454619718369</v>
      </c>
      <c r="AG7" s="8">
        <f t="shared" si="12"/>
        <v>1.187873413033258</v>
      </c>
      <c r="AH7" s="8">
        <f t="shared" si="13"/>
        <v>0.32591447686931563</v>
      </c>
      <c r="AI7" s="8">
        <f t="shared" si="14"/>
        <v>0.67252012756826574</v>
      </c>
      <c r="AJ7" s="8">
        <f t="shared" si="15"/>
        <v>-7.7066848449780512E-2</v>
      </c>
      <c r="AK7" s="8">
        <f t="shared" si="16"/>
        <v>-6.3971413868602056E-2</v>
      </c>
      <c r="AL7" s="8">
        <f t="shared" si="17"/>
        <v>1.0153017245823293</v>
      </c>
      <c r="AM7" s="8"/>
      <c r="AN7" s="8">
        <f>(B7/B3-1)*100</f>
        <v>4.1950946766640351</v>
      </c>
      <c r="AO7" s="8">
        <f t="shared" ref="AO7:BE7" si="36">(C7/C3-1)*100</f>
        <v>3.5593199868197978</v>
      </c>
      <c r="AP7" s="8">
        <f t="shared" si="36"/>
        <v>4.2546181881617295</v>
      </c>
      <c r="AQ7" s="8">
        <f t="shared" si="36"/>
        <v>2.9316842084034844</v>
      </c>
      <c r="AR7" s="8">
        <f t="shared" si="36"/>
        <v>4.9013581816344853</v>
      </c>
      <c r="AS7" s="8">
        <f t="shared" si="36"/>
        <v>4.8176468511903492</v>
      </c>
      <c r="AT7" s="8">
        <f t="shared" si="36"/>
        <v>2.1318672483620293</v>
      </c>
      <c r="AU7" s="8">
        <f t="shared" si="36"/>
        <v>4.3982160791369074</v>
      </c>
      <c r="AV7" s="8">
        <f t="shared" si="36"/>
        <v>5.6117789965852038</v>
      </c>
      <c r="AW7" s="8">
        <f t="shared" si="36"/>
        <v>4.5938850456264113</v>
      </c>
      <c r="AX7" s="8">
        <f t="shared" si="36"/>
        <v>2.420419018971276</v>
      </c>
      <c r="AY7" s="8">
        <f t="shared" si="36"/>
        <v>3.4037848314222963</v>
      </c>
      <c r="AZ7" s="8">
        <f t="shared" si="36"/>
        <v>4.8251721454273921</v>
      </c>
      <c r="BA7" s="8">
        <f t="shared" si="36"/>
        <v>4.7726243929892886</v>
      </c>
      <c r="BB7" s="8">
        <f t="shared" si="36"/>
        <v>3.9809212865777432</v>
      </c>
      <c r="BC7" s="8">
        <f t="shared" si="36"/>
        <v>4.8101659357616899</v>
      </c>
      <c r="BD7" s="8">
        <f t="shared" si="36"/>
        <v>3.4819539605413619</v>
      </c>
      <c r="BE7" s="8">
        <f t="shared" si="36"/>
        <v>4.441451909476557</v>
      </c>
      <c r="BG7" s="17">
        <f t="shared" si="35"/>
        <v>4.8966231511260006</v>
      </c>
      <c r="BH7" s="17">
        <f t="shared" si="18"/>
        <v>3.509154768572742</v>
      </c>
      <c r="BI7" s="17">
        <f t="shared" si="19"/>
        <v>3.7275747213472599</v>
      </c>
      <c r="BJ7" s="17">
        <f t="shared" si="20"/>
        <v>0.20753685150127765</v>
      </c>
      <c r="BK7" s="17">
        <f t="shared" si="21"/>
        <v>2.94355531017505</v>
      </c>
      <c r="BL7" s="17">
        <f t="shared" si="22"/>
        <v>3.2776869434830047</v>
      </c>
      <c r="BM7" s="17">
        <f t="shared" si="23"/>
        <v>2.6198003705750317</v>
      </c>
      <c r="BN7" s="17">
        <f t="shared" si="24"/>
        <v>2.6756221333002372</v>
      </c>
      <c r="BO7" s="17">
        <f t="shared" si="25"/>
        <v>5.789283445717075</v>
      </c>
      <c r="BP7" s="17">
        <f t="shared" si="26"/>
        <v>8.3112216734859246</v>
      </c>
      <c r="BQ7" s="17">
        <f t="shared" si="27"/>
        <v>-0.6053219795640441</v>
      </c>
      <c r="BR7" s="17">
        <f t="shared" si="28"/>
        <v>1.1256181847887348</v>
      </c>
      <c r="BS7" s="17">
        <f t="shared" si="29"/>
        <v>4.751493652133032</v>
      </c>
      <c r="BT7" s="17">
        <f t="shared" si="30"/>
        <v>1.3036579074772625</v>
      </c>
      <c r="BU7" s="17">
        <f t="shared" si="31"/>
        <v>2.6900805102730629</v>
      </c>
      <c r="BV7" s="17">
        <f t="shared" si="32"/>
        <v>-0.30826739379912205</v>
      </c>
      <c r="BW7" s="17">
        <f t="shared" si="33"/>
        <v>-0.25588565547440822</v>
      </c>
      <c r="BX7" s="17">
        <f t="shared" si="34"/>
        <v>4.061206898329317</v>
      </c>
    </row>
    <row r="8" spans="1:76" x14ac:dyDescent="0.2">
      <c r="A8" s="1">
        <v>200102</v>
      </c>
      <c r="B8" s="18">
        <v>86.960736971129151</v>
      </c>
      <c r="C8" s="18">
        <v>86.773124365368673</v>
      </c>
      <c r="D8" s="18">
        <v>97.655910617328644</v>
      </c>
      <c r="E8" s="18">
        <v>97.16440399145948</v>
      </c>
      <c r="F8" s="18">
        <v>99.40740841569675</v>
      </c>
      <c r="G8" s="18">
        <v>93.368391943583092</v>
      </c>
      <c r="H8" s="18">
        <v>92.987740498837411</v>
      </c>
      <c r="I8" s="18">
        <v>79.941332284734301</v>
      </c>
      <c r="J8" s="18">
        <v>85.871898665609677</v>
      </c>
      <c r="K8" s="18">
        <v>89.459973919929126</v>
      </c>
      <c r="L8" s="18">
        <v>84.95380602923359</v>
      </c>
      <c r="M8" s="18">
        <v>83.07205595500497</v>
      </c>
      <c r="N8" s="18">
        <v>75.207986992615602</v>
      </c>
      <c r="O8" s="18">
        <v>79.616195250093611</v>
      </c>
      <c r="P8" s="18">
        <v>82.610109323293031</v>
      </c>
      <c r="Q8" s="18">
        <v>87.403612899034755</v>
      </c>
      <c r="R8" s="18">
        <v>87.777549087800494</v>
      </c>
      <c r="S8" s="18">
        <v>85.190877450882851</v>
      </c>
      <c r="U8" s="8">
        <f t="shared" si="0"/>
        <v>0.617360622390839</v>
      </c>
      <c r="V8" s="8">
        <f t="shared" si="1"/>
        <v>5.0762530928749605E-2</v>
      </c>
      <c r="W8" s="8">
        <f t="shared" si="2"/>
        <v>1.4238021798004041</v>
      </c>
      <c r="X8" s="8">
        <f t="shared" si="3"/>
        <v>0.80717849785880702</v>
      </c>
      <c r="Y8" s="8">
        <f t="shared" si="4"/>
        <v>1.2833393719722475</v>
      </c>
      <c r="Z8" s="8">
        <f t="shared" si="5"/>
        <v>1.3101406971984808</v>
      </c>
      <c r="AA8" s="8">
        <f t="shared" si="6"/>
        <v>0.74464371529243678</v>
      </c>
      <c r="AB8" s="8">
        <f t="shared" si="7"/>
        <v>0.69694436516374303</v>
      </c>
      <c r="AC8" s="8">
        <f t="shared" si="8"/>
        <v>0.46637171967522928</v>
      </c>
      <c r="AD8" s="8">
        <f t="shared" si="9"/>
        <v>1.8167914478125935</v>
      </c>
      <c r="AE8" s="8">
        <f t="shared" si="10"/>
        <v>1.4987954040271534</v>
      </c>
      <c r="AF8" s="8">
        <f t="shared" si="11"/>
        <v>0.78614503894978149</v>
      </c>
      <c r="AG8" s="8">
        <f t="shared" si="12"/>
        <v>0.76130743779279086</v>
      </c>
      <c r="AH8" s="8">
        <f t="shared" si="13"/>
        <v>1.1538514636733277</v>
      </c>
      <c r="AI8" s="8">
        <f t="shared" si="14"/>
        <v>-0.55598433117788337</v>
      </c>
      <c r="AJ8" s="8">
        <f t="shared" si="15"/>
        <v>0.39024060835246566</v>
      </c>
      <c r="AK8" s="8">
        <f t="shared" si="16"/>
        <v>0.83434224486851338</v>
      </c>
      <c r="AL8" s="8">
        <f t="shared" si="17"/>
        <v>0.77740471978531289</v>
      </c>
      <c r="AM8" s="8"/>
      <c r="AN8" s="8">
        <f t="shared" ref="AN8:BE8" si="37">(B8/B4-1)*100</f>
        <v>3.6489275683236011</v>
      </c>
      <c r="AO8" s="8">
        <f t="shared" si="37"/>
        <v>2.2797991884141</v>
      </c>
      <c r="AP8" s="8">
        <f t="shared" si="37"/>
        <v>4.7986080952580279</v>
      </c>
      <c r="AQ8" s="8">
        <f t="shared" si="37"/>
        <v>2.8100797411755085</v>
      </c>
      <c r="AR8" s="8">
        <f t="shared" si="37"/>
        <v>5.1319063719378777</v>
      </c>
      <c r="AS8" s="8">
        <f t="shared" si="37"/>
        <v>4.9170703372750202</v>
      </c>
      <c r="AT8" s="8">
        <f t="shared" si="37"/>
        <v>2.505512889026984</v>
      </c>
      <c r="AU8" s="8">
        <f t="shared" si="37"/>
        <v>4.2141194501544632</v>
      </c>
      <c r="AV8" s="8">
        <f t="shared" si="37"/>
        <v>3.7324256955413748</v>
      </c>
      <c r="AW8" s="8">
        <f t="shared" si="37"/>
        <v>5.5477040950582257</v>
      </c>
      <c r="AX8" s="8">
        <f t="shared" si="37"/>
        <v>3.0268394494653128</v>
      </c>
      <c r="AY8" s="8">
        <f t="shared" si="37"/>
        <v>3.5416578407199584</v>
      </c>
      <c r="AZ8" s="8">
        <f t="shared" si="37"/>
        <v>4.3265978822357942</v>
      </c>
      <c r="BA8" s="8">
        <f t="shared" si="37"/>
        <v>5.096179243685639</v>
      </c>
      <c r="BB8" s="8">
        <f t="shared" si="37"/>
        <v>3.2616613983662557</v>
      </c>
      <c r="BC8" s="8">
        <f t="shared" si="37"/>
        <v>3.5290942129209801</v>
      </c>
      <c r="BD8" s="8">
        <f t="shared" si="37"/>
        <v>3.3101537666787806</v>
      </c>
      <c r="BE8" s="8">
        <f t="shared" si="37"/>
        <v>3.9395749490652276</v>
      </c>
      <c r="BG8" s="17">
        <f t="shared" si="35"/>
        <v>2.469442489563356</v>
      </c>
      <c r="BH8" s="17">
        <f t="shared" si="18"/>
        <v>0.20305012371499842</v>
      </c>
      <c r="BI8" s="17">
        <f t="shared" si="19"/>
        <v>5.6952087192016165</v>
      </c>
      <c r="BJ8" s="17">
        <f t="shared" si="20"/>
        <v>3.2287139914352281</v>
      </c>
      <c r="BK8" s="17">
        <f t="shared" si="21"/>
        <v>5.1333574878889898</v>
      </c>
      <c r="BL8" s="17">
        <f t="shared" si="22"/>
        <v>5.2405627887939232</v>
      </c>
      <c r="BM8" s="17">
        <f t="shared" si="23"/>
        <v>2.9785748611697471</v>
      </c>
      <c r="BN8" s="17">
        <f t="shared" si="24"/>
        <v>2.7877774606549721</v>
      </c>
      <c r="BO8" s="17">
        <f t="shared" si="25"/>
        <v>1.8654868787009171</v>
      </c>
      <c r="BP8" s="17">
        <f t="shared" si="26"/>
        <v>7.267165791250374</v>
      </c>
      <c r="BQ8" s="17">
        <f t="shared" si="27"/>
        <v>5.9951816161086136</v>
      </c>
      <c r="BR8" s="17">
        <f t="shared" si="28"/>
        <v>3.144580155799126</v>
      </c>
      <c r="BS8" s="17">
        <f t="shared" si="29"/>
        <v>3.0452297511711635</v>
      </c>
      <c r="BT8" s="17">
        <f t="shared" si="30"/>
        <v>4.6154058546933108</v>
      </c>
      <c r="BU8" s="17">
        <f t="shared" si="31"/>
        <v>-2.2239373247115335</v>
      </c>
      <c r="BV8" s="17">
        <f t="shared" si="32"/>
        <v>1.5609624334098626</v>
      </c>
      <c r="BW8" s="17">
        <f t="shared" si="33"/>
        <v>3.3373689794740535</v>
      </c>
      <c r="BX8" s="17">
        <f t="shared" si="34"/>
        <v>3.1096188791412516</v>
      </c>
    </row>
    <row r="9" spans="1:76" x14ac:dyDescent="0.2">
      <c r="A9" s="1">
        <v>200103</v>
      </c>
      <c r="B9" s="18">
        <v>87.435957195807177</v>
      </c>
      <c r="C9" s="18">
        <v>87.290265415154025</v>
      </c>
      <c r="D9" s="18">
        <v>97.649916557218859</v>
      </c>
      <c r="E9" s="18">
        <v>97.494618710716907</v>
      </c>
      <c r="F9" s="18">
        <v>100.41403139911631</v>
      </c>
      <c r="G9" s="18">
        <v>94.675254412301285</v>
      </c>
      <c r="H9" s="18">
        <v>92.928079240039565</v>
      </c>
      <c r="I9" s="18">
        <v>80.882901570543211</v>
      </c>
      <c r="J9" s="18">
        <v>86.720269531702669</v>
      </c>
      <c r="K9" s="18">
        <v>90.903795204450375</v>
      </c>
      <c r="L9" s="18">
        <v>84.518427193752615</v>
      </c>
      <c r="M9" s="18">
        <v>83.940338382104002</v>
      </c>
      <c r="N9" s="18">
        <v>76.368952177840796</v>
      </c>
      <c r="O9" s="18">
        <v>80.508696160300005</v>
      </c>
      <c r="P9" s="18">
        <v>83.361470710884774</v>
      </c>
      <c r="Q9" s="18">
        <v>88.294624895699855</v>
      </c>
      <c r="R9" s="18">
        <v>87.633827714692345</v>
      </c>
      <c r="S9" s="18">
        <v>86.00979552580209</v>
      </c>
      <c r="U9" s="8">
        <f t="shared" si="0"/>
        <v>0.54647676782662025</v>
      </c>
      <c r="V9" s="8">
        <f t="shared" si="1"/>
        <v>0.59596914778343724</v>
      </c>
      <c r="W9" s="8">
        <f t="shared" si="2"/>
        <v>-6.137938883465921E-3</v>
      </c>
      <c r="X9" s="8">
        <f t="shared" si="3"/>
        <v>0.33985153584275007</v>
      </c>
      <c r="Y9" s="8">
        <f t="shared" si="4"/>
        <v>1.0126237062836552</v>
      </c>
      <c r="Z9" s="8">
        <f t="shared" si="5"/>
        <v>1.3996840274467237</v>
      </c>
      <c r="AA9" s="8">
        <f t="shared" si="6"/>
        <v>-6.4160348964059644E-2</v>
      </c>
      <c r="AB9" s="8">
        <f t="shared" si="7"/>
        <v>1.1778253612977574</v>
      </c>
      <c r="AC9" s="8">
        <f t="shared" si="8"/>
        <v>0.9879493516226967</v>
      </c>
      <c r="AD9" s="8">
        <f t="shared" si="9"/>
        <v>1.6139299188858924</v>
      </c>
      <c r="AE9" s="8">
        <f t="shared" si="10"/>
        <v>-0.5124889111279507</v>
      </c>
      <c r="AF9" s="8">
        <f t="shared" si="11"/>
        <v>1.0452160080994366</v>
      </c>
      <c r="AG9" s="8">
        <f t="shared" si="12"/>
        <v>1.5436727289871222</v>
      </c>
      <c r="AH9" s="8">
        <f t="shared" si="13"/>
        <v>1.1210042220716865</v>
      </c>
      <c r="AI9" s="8">
        <f t="shared" si="14"/>
        <v>0.90952716773597952</v>
      </c>
      <c r="AJ9" s="8">
        <f t="shared" si="15"/>
        <v>1.0194223866859531</v>
      </c>
      <c r="AK9" s="8">
        <f t="shared" si="16"/>
        <v>-0.16373363645001415</v>
      </c>
      <c r="AL9" s="8">
        <f t="shared" si="17"/>
        <v>0.96127437517166126</v>
      </c>
      <c r="AM9" s="8"/>
      <c r="AN9" s="8">
        <f t="shared" ref="AN9:BE9" si="38">(B9/B5-1)*100</f>
        <v>3.2035947276280119</v>
      </c>
      <c r="AO9" s="8">
        <f t="shared" si="38"/>
        <v>2.5579450004041826</v>
      </c>
      <c r="AP9" s="8">
        <f t="shared" si="38"/>
        <v>3.8267915350592707</v>
      </c>
      <c r="AQ9" s="8">
        <f t="shared" si="38"/>
        <v>2.1585291827554309</v>
      </c>
      <c r="AR9" s="8">
        <f t="shared" si="38"/>
        <v>5.128985086163218</v>
      </c>
      <c r="AS9" s="8">
        <f t="shared" si="38"/>
        <v>4.494101335452827</v>
      </c>
      <c r="AT9" s="8">
        <f t="shared" si="38"/>
        <v>2.0179147476843351</v>
      </c>
      <c r="AU9" s="8">
        <f t="shared" si="38"/>
        <v>4.7100302920420667</v>
      </c>
      <c r="AV9" s="8">
        <f t="shared" si="38"/>
        <v>4.2468451175940114</v>
      </c>
      <c r="AW9" s="8">
        <f t="shared" si="38"/>
        <v>4.52975461826568</v>
      </c>
      <c r="AX9" s="8">
        <f t="shared" si="38"/>
        <v>2.4201949086264163</v>
      </c>
      <c r="AY9" s="8">
        <f t="shared" si="38"/>
        <v>4.1487613119649769</v>
      </c>
      <c r="AZ9" s="8">
        <f t="shared" si="38"/>
        <v>4.8229544232624599</v>
      </c>
      <c r="BA9" s="8">
        <f t="shared" si="38"/>
        <v>4.2481200138586139</v>
      </c>
      <c r="BB9" s="8">
        <f t="shared" si="38"/>
        <v>2.7278549463524593</v>
      </c>
      <c r="BC9" s="8">
        <f t="shared" si="38"/>
        <v>3.2157836795935424</v>
      </c>
      <c r="BD9" s="8">
        <f t="shared" si="38"/>
        <v>1.1751717415888097</v>
      </c>
      <c r="BE9" s="8">
        <f t="shared" si="38"/>
        <v>3.8793923123738416</v>
      </c>
      <c r="BG9" s="17">
        <f t="shared" si="35"/>
        <v>2.185907071306481</v>
      </c>
      <c r="BH9" s="17">
        <f t="shared" si="18"/>
        <v>2.3838765911337489</v>
      </c>
      <c r="BI9" s="17">
        <f t="shared" si="19"/>
        <v>-2.4551755533863684E-2</v>
      </c>
      <c r="BJ9" s="17">
        <f t="shared" si="20"/>
        <v>1.3594061433710003</v>
      </c>
      <c r="BK9" s="17">
        <f t="shared" si="21"/>
        <v>4.0504948251346207</v>
      </c>
      <c r="BL9" s="17">
        <f t="shared" si="22"/>
        <v>5.5987361097868948</v>
      </c>
      <c r="BM9" s="17">
        <f t="shared" si="23"/>
        <v>-0.25664139585623857</v>
      </c>
      <c r="BN9" s="17">
        <f t="shared" si="24"/>
        <v>4.7113014451910296</v>
      </c>
      <c r="BO9" s="17">
        <f t="shared" si="25"/>
        <v>3.9517974064907868</v>
      </c>
      <c r="BP9" s="17">
        <f t="shared" si="26"/>
        <v>6.4557196755435697</v>
      </c>
      <c r="BQ9" s="17">
        <f t="shared" si="27"/>
        <v>-2.0499556445118028</v>
      </c>
      <c r="BR9" s="17">
        <f t="shared" si="28"/>
        <v>4.1808640323977464</v>
      </c>
      <c r="BS9" s="17">
        <f t="shared" si="29"/>
        <v>6.1746909159484886</v>
      </c>
      <c r="BT9" s="17">
        <f t="shared" si="30"/>
        <v>4.4840168882867459</v>
      </c>
      <c r="BU9" s="17">
        <f t="shared" si="31"/>
        <v>3.6381086709439181</v>
      </c>
      <c r="BV9" s="17">
        <f t="shared" si="32"/>
        <v>4.0776895467438123</v>
      </c>
      <c r="BW9" s="17">
        <f t="shared" si="33"/>
        <v>-0.65493454580005661</v>
      </c>
      <c r="BX9" s="17">
        <f t="shared" si="34"/>
        <v>3.845097500686645</v>
      </c>
    </row>
    <row r="10" spans="1:76" x14ac:dyDescent="0.2">
      <c r="A10" s="1">
        <v>200104</v>
      </c>
      <c r="B10" s="18">
        <v>89.060851737366946</v>
      </c>
      <c r="C10" s="18">
        <v>88.553965515078957</v>
      </c>
      <c r="D10" s="18">
        <v>97.188476143796578</v>
      </c>
      <c r="E10" s="18">
        <v>98.686104481626785</v>
      </c>
      <c r="F10" s="18">
        <v>100.74538590429255</v>
      </c>
      <c r="G10" s="18">
        <v>94.176125428426303</v>
      </c>
      <c r="H10" s="18">
        <v>93.182968758835102</v>
      </c>
      <c r="I10" s="18">
        <v>81.517857865782602</v>
      </c>
      <c r="J10" s="18">
        <v>87.506264287514583</v>
      </c>
      <c r="K10" s="18">
        <v>90.524967433085877</v>
      </c>
      <c r="L10" s="18">
        <v>86.908768481656878</v>
      </c>
      <c r="M10" s="18">
        <v>84.420075328799456</v>
      </c>
      <c r="N10" s="18">
        <v>76.463784711413624</v>
      </c>
      <c r="O10" s="18">
        <v>80.727845943449566</v>
      </c>
      <c r="P10" s="18">
        <v>83.828092915856431</v>
      </c>
      <c r="Q10" s="18">
        <v>88.537899964413299</v>
      </c>
      <c r="R10" s="18">
        <v>89.270273529886495</v>
      </c>
      <c r="S10" s="18">
        <v>86.557097295126994</v>
      </c>
      <c r="U10" s="8">
        <f t="shared" si="0"/>
        <v>1.858382516383883</v>
      </c>
      <c r="V10" s="8">
        <f t="shared" si="1"/>
        <v>1.4476987713518241</v>
      </c>
      <c r="W10" s="8">
        <f t="shared" si="2"/>
        <v>-0.47254563003328309</v>
      </c>
      <c r="X10" s="8">
        <f t="shared" si="3"/>
        <v>1.2221041393527754</v>
      </c>
      <c r="Y10" s="8">
        <f t="shared" si="4"/>
        <v>0.32998825020698064</v>
      </c>
      <c r="Z10" s="8">
        <f t="shared" si="5"/>
        <v>-0.52720110125220598</v>
      </c>
      <c r="AA10" s="8">
        <f t="shared" si="6"/>
        <v>0.27428686881296738</v>
      </c>
      <c r="AB10" s="8">
        <f t="shared" si="7"/>
        <v>0.78503154920277485</v>
      </c>
      <c r="AC10" s="8">
        <f t="shared" si="8"/>
        <v>0.90635644937031579</v>
      </c>
      <c r="AD10" s="8">
        <f t="shared" si="9"/>
        <v>-0.41673482445092613</v>
      </c>
      <c r="AE10" s="8">
        <f t="shared" si="10"/>
        <v>2.8281895052596928</v>
      </c>
      <c r="AF10" s="8">
        <f t="shared" si="11"/>
        <v>0.57152133996845045</v>
      </c>
      <c r="AG10" s="8">
        <f t="shared" si="12"/>
        <v>0.12417681645282563</v>
      </c>
      <c r="AH10" s="8">
        <f t="shared" si="13"/>
        <v>0.27220634987457082</v>
      </c>
      <c r="AI10" s="8">
        <f t="shared" si="14"/>
        <v>0.55975764461977384</v>
      </c>
      <c r="AJ10" s="8">
        <f t="shared" si="15"/>
        <v>0.2755264762728471</v>
      </c>
      <c r="AK10" s="8">
        <f t="shared" si="16"/>
        <v>1.8673677253056908</v>
      </c>
      <c r="AL10" s="8">
        <f t="shared" si="17"/>
        <v>0.63632492785163919</v>
      </c>
      <c r="AM10" s="8"/>
      <c r="AN10" s="8">
        <f t="shared" ref="AN10:BE10" si="39">(B10/B6-1)*100</f>
        <v>4.3087441884966049</v>
      </c>
      <c r="AO10" s="8">
        <f t="shared" si="39"/>
        <v>2.999847809626055</v>
      </c>
      <c r="AP10" s="8">
        <f t="shared" si="39"/>
        <v>1.8789704631282156</v>
      </c>
      <c r="AQ10" s="8">
        <f t="shared" si="39"/>
        <v>2.4390509412197892</v>
      </c>
      <c r="AR10" s="8">
        <f t="shared" si="39"/>
        <v>3.4019306300417718</v>
      </c>
      <c r="AS10" s="8">
        <f t="shared" si="39"/>
        <v>3.0239175862212475</v>
      </c>
      <c r="AT10" s="8">
        <f t="shared" si="39"/>
        <v>1.6173700831652926</v>
      </c>
      <c r="AU10" s="8">
        <f t="shared" si="39"/>
        <v>3.3696429162690222</v>
      </c>
      <c r="AV10" s="8">
        <f t="shared" si="39"/>
        <v>3.8602536361863393</v>
      </c>
      <c r="AW10" s="8">
        <f t="shared" si="39"/>
        <v>5.1696289181771604</v>
      </c>
      <c r="AX10" s="8">
        <f t="shared" si="39"/>
        <v>3.6773589659273132</v>
      </c>
      <c r="AY10" s="8">
        <f t="shared" si="39"/>
        <v>2.7098319563600315</v>
      </c>
      <c r="AZ10" s="8">
        <f t="shared" si="39"/>
        <v>3.660688419185365</v>
      </c>
      <c r="BA10" s="8">
        <f t="shared" si="39"/>
        <v>2.9005024432841475</v>
      </c>
      <c r="BB10" s="8">
        <f t="shared" si="39"/>
        <v>1.5888356973432938</v>
      </c>
      <c r="BC10" s="8">
        <f t="shared" si="39"/>
        <v>1.6146909887480687</v>
      </c>
      <c r="BD10" s="8">
        <f t="shared" si="39"/>
        <v>2.4835053395054318</v>
      </c>
      <c r="BE10" s="8">
        <f t="shared" si="39"/>
        <v>3.4331920832017193</v>
      </c>
      <c r="BG10" s="17">
        <f t="shared" si="35"/>
        <v>7.4335300655355319</v>
      </c>
      <c r="BH10" s="17">
        <f t="shared" si="18"/>
        <v>5.7907950854072965</v>
      </c>
      <c r="BI10" s="17">
        <f t="shared" si="19"/>
        <v>-1.8901825201331324</v>
      </c>
      <c r="BJ10" s="17">
        <f t="shared" si="20"/>
        <v>4.8884165574111016</v>
      </c>
      <c r="BK10" s="17">
        <f t="shared" si="21"/>
        <v>1.3199530008279226</v>
      </c>
      <c r="BL10" s="17">
        <f t="shared" si="22"/>
        <v>-2.1088044050088239</v>
      </c>
      <c r="BM10" s="17">
        <f t="shared" si="23"/>
        <v>1.0971474752518695</v>
      </c>
      <c r="BN10" s="17">
        <f t="shared" si="24"/>
        <v>3.1401261968110994</v>
      </c>
      <c r="BO10" s="17">
        <f t="shared" si="25"/>
        <v>3.6254257974812631</v>
      </c>
      <c r="BP10" s="17">
        <f t="shared" si="26"/>
        <v>-1.6669392978037045</v>
      </c>
      <c r="BQ10" s="17">
        <f t="shared" si="27"/>
        <v>11.312758021038771</v>
      </c>
      <c r="BR10" s="17">
        <f t="shared" si="28"/>
        <v>2.2860853598738018</v>
      </c>
      <c r="BS10" s="17">
        <f t="shared" si="29"/>
        <v>0.49670726581130253</v>
      </c>
      <c r="BT10" s="17">
        <f t="shared" si="30"/>
        <v>1.0888253994982833</v>
      </c>
      <c r="BU10" s="17">
        <f t="shared" si="31"/>
        <v>2.2390305784790954</v>
      </c>
      <c r="BV10" s="17">
        <f t="shared" si="32"/>
        <v>1.1021059050913884</v>
      </c>
      <c r="BW10" s="17">
        <f t="shared" si="33"/>
        <v>7.4694709012227634</v>
      </c>
      <c r="BX10" s="17">
        <f t="shared" si="34"/>
        <v>2.5452997114065568</v>
      </c>
    </row>
    <row r="11" spans="1:76" x14ac:dyDescent="0.2">
      <c r="A11" s="1">
        <v>200201</v>
      </c>
      <c r="B11" s="18">
        <v>89.404875375017539</v>
      </c>
      <c r="C11" s="18">
        <v>88.928116246221592</v>
      </c>
      <c r="D11" s="18">
        <v>99.030055207892985</v>
      </c>
      <c r="E11" s="18">
        <v>97.884406466550473</v>
      </c>
      <c r="F11" s="18">
        <v>100.56822948875025</v>
      </c>
      <c r="G11" s="18">
        <v>94.881074295726478</v>
      </c>
      <c r="H11" s="18">
        <v>93.66354915886555</v>
      </c>
      <c r="I11" s="18">
        <v>82.994523767874597</v>
      </c>
      <c r="J11" s="18">
        <v>88.075541839000152</v>
      </c>
      <c r="K11" s="18">
        <v>90.973997120587882</v>
      </c>
      <c r="L11" s="18">
        <v>86.545790262130581</v>
      </c>
      <c r="M11" s="18">
        <v>85.047762470636528</v>
      </c>
      <c r="N11" s="18">
        <v>76.365244865426817</v>
      </c>
      <c r="O11" s="18">
        <v>82.308883380267559</v>
      </c>
      <c r="P11" s="18">
        <v>84.036568012015607</v>
      </c>
      <c r="Q11" s="18">
        <v>89.525390837348539</v>
      </c>
      <c r="R11" s="18">
        <v>88.653457710213772</v>
      </c>
      <c r="S11" s="18">
        <v>86.966289439901729</v>
      </c>
      <c r="U11" s="8">
        <f t="shared" si="0"/>
        <v>0.38627930335215499</v>
      </c>
      <c r="V11" s="8">
        <f t="shared" si="1"/>
        <v>0.42251154871084662</v>
      </c>
      <c r="W11" s="8">
        <f t="shared" si="2"/>
        <v>1.894853317148093</v>
      </c>
      <c r="X11" s="8">
        <f t="shared" si="3"/>
        <v>-0.81237173084035552</v>
      </c>
      <c r="Y11" s="8">
        <f t="shared" si="4"/>
        <v>-0.1758456865812219</v>
      </c>
      <c r="Z11" s="8">
        <f t="shared" si="5"/>
        <v>0.74854307723237756</v>
      </c>
      <c r="AA11" s="8">
        <f t="shared" si="6"/>
        <v>0.51573845138399577</v>
      </c>
      <c r="AB11" s="8">
        <f t="shared" si="7"/>
        <v>1.811463083982523</v>
      </c>
      <c r="AC11" s="8">
        <f t="shared" si="8"/>
        <v>0.65055634144672858</v>
      </c>
      <c r="AD11" s="8">
        <f t="shared" si="9"/>
        <v>0.49602855459065509</v>
      </c>
      <c r="AE11" s="8">
        <f t="shared" si="10"/>
        <v>-0.41765431252532847</v>
      </c>
      <c r="AF11" s="8">
        <f t="shared" si="11"/>
        <v>0.74352828920414282</v>
      </c>
      <c r="AG11" s="8">
        <f t="shared" si="12"/>
        <v>-0.12887126416605277</v>
      </c>
      <c r="AH11" s="8">
        <f t="shared" si="13"/>
        <v>1.9584784139112577</v>
      </c>
      <c r="AI11" s="8">
        <f t="shared" si="14"/>
        <v>0.24869359293242521</v>
      </c>
      <c r="AJ11" s="8">
        <f t="shared" si="15"/>
        <v>1.1153312573848551</v>
      </c>
      <c r="AK11" s="8">
        <f t="shared" si="16"/>
        <v>-0.6909532090390913</v>
      </c>
      <c r="AL11" s="8">
        <f t="shared" si="17"/>
        <v>0.47274245274138149</v>
      </c>
      <c r="AM11" s="8"/>
      <c r="AN11" s="8">
        <f t="shared" ref="AN11:BE11" si="40">(B11/B7-1)*100</f>
        <v>3.445335220590473</v>
      </c>
      <c r="AO11" s="8">
        <f t="shared" si="40"/>
        <v>2.5355016999305535</v>
      </c>
      <c r="AP11" s="8">
        <f t="shared" si="40"/>
        <v>2.8509658633789181</v>
      </c>
      <c r="AQ11" s="8">
        <f t="shared" si="40"/>
        <v>1.5541744659684609</v>
      </c>
      <c r="AR11" s="8">
        <f t="shared" si="40"/>
        <v>2.4660664600838267</v>
      </c>
      <c r="AS11" s="8">
        <f t="shared" si="40"/>
        <v>2.951489110036265</v>
      </c>
      <c r="AT11" s="8">
        <f t="shared" si="40"/>
        <v>1.4768273591685421</v>
      </c>
      <c r="AU11" s="8">
        <f t="shared" si="40"/>
        <v>4.5428529099313941</v>
      </c>
      <c r="AV11" s="8">
        <f t="shared" si="40"/>
        <v>3.0445380073159223</v>
      </c>
      <c r="AW11" s="8">
        <f t="shared" si="40"/>
        <v>3.5399417877243433</v>
      </c>
      <c r="AX11" s="8">
        <f t="shared" si="40"/>
        <v>3.4008229822341418</v>
      </c>
      <c r="AY11" s="8">
        <f t="shared" si="40"/>
        <v>3.183146547455773</v>
      </c>
      <c r="AZ11" s="8">
        <f t="shared" si="40"/>
        <v>2.3117653209240974</v>
      </c>
      <c r="BA11" s="8">
        <f t="shared" si="40"/>
        <v>4.5749616323018882</v>
      </c>
      <c r="BB11" s="8">
        <f t="shared" si="40"/>
        <v>1.1611515176214171</v>
      </c>
      <c r="BC11" s="8">
        <f t="shared" si="40"/>
        <v>2.8272771412801267</v>
      </c>
      <c r="BD11" s="8">
        <f t="shared" si="40"/>
        <v>1.8405411046624742</v>
      </c>
      <c r="BE11" s="8">
        <f t="shared" si="40"/>
        <v>2.8776461765642081</v>
      </c>
      <c r="BG11" s="17">
        <f t="shared" si="35"/>
        <v>1.54511721340862</v>
      </c>
      <c r="BH11" s="17">
        <f t="shared" si="18"/>
        <v>1.6900461948433865</v>
      </c>
      <c r="BI11" s="17">
        <f t="shared" si="19"/>
        <v>7.5794132685923721</v>
      </c>
      <c r="BJ11" s="17">
        <f t="shared" si="20"/>
        <v>-3.2494869233614221</v>
      </c>
      <c r="BK11" s="17">
        <f t="shared" si="21"/>
        <v>-0.70338274632488762</v>
      </c>
      <c r="BL11" s="17">
        <f t="shared" si="22"/>
        <v>2.9941723089295103</v>
      </c>
      <c r="BM11" s="17">
        <f t="shared" si="23"/>
        <v>2.0629538055359831</v>
      </c>
      <c r="BN11" s="17">
        <f t="shared" si="24"/>
        <v>7.2458523359300919</v>
      </c>
      <c r="BO11" s="17">
        <f t="shared" si="25"/>
        <v>2.6022253657869143</v>
      </c>
      <c r="BP11" s="17">
        <f t="shared" si="26"/>
        <v>1.9841142183626204</v>
      </c>
      <c r="BQ11" s="17">
        <f t="shared" si="27"/>
        <v>-1.6706172501013139</v>
      </c>
      <c r="BR11" s="17">
        <f t="shared" si="28"/>
        <v>2.9741131568165713</v>
      </c>
      <c r="BS11" s="17">
        <f t="shared" si="29"/>
        <v>-0.51548505666421107</v>
      </c>
      <c r="BT11" s="17">
        <f t="shared" si="30"/>
        <v>7.8339136556450306</v>
      </c>
      <c r="BU11" s="17">
        <f t="shared" si="31"/>
        <v>0.99477437172970085</v>
      </c>
      <c r="BV11" s="17">
        <f t="shared" si="32"/>
        <v>4.4613250295394202</v>
      </c>
      <c r="BW11" s="17">
        <f t="shared" si="33"/>
        <v>-2.7638128361563652</v>
      </c>
      <c r="BX11" s="17">
        <f t="shared" si="34"/>
        <v>1.890969810965526</v>
      </c>
    </row>
    <row r="12" spans="1:76" x14ac:dyDescent="0.2">
      <c r="A12" s="1">
        <v>200202</v>
      </c>
      <c r="B12" s="18">
        <v>90.197467347320995</v>
      </c>
      <c r="C12" s="18">
        <v>90.852145974487968</v>
      </c>
      <c r="D12" s="18">
        <v>99.960951952769719</v>
      </c>
      <c r="E12" s="18">
        <v>99.332528448716474</v>
      </c>
      <c r="F12" s="18">
        <v>101.44765481057286</v>
      </c>
      <c r="G12" s="18">
        <v>96.569015791540266</v>
      </c>
      <c r="H12" s="18">
        <v>95.210144656234846</v>
      </c>
      <c r="I12" s="18">
        <v>83.041683640335492</v>
      </c>
      <c r="J12" s="18">
        <v>88.184296435422652</v>
      </c>
      <c r="K12" s="18">
        <v>92.479317253854049</v>
      </c>
      <c r="L12" s="18">
        <v>87.675915754829077</v>
      </c>
      <c r="M12" s="18">
        <v>85.229891873915051</v>
      </c>
      <c r="N12" s="18">
        <v>77.260437694187601</v>
      </c>
      <c r="O12" s="18">
        <v>82.443336924471367</v>
      </c>
      <c r="P12" s="18">
        <v>85.939399157635222</v>
      </c>
      <c r="Q12" s="18">
        <v>89.118777866206415</v>
      </c>
      <c r="R12" s="18">
        <v>89.725351518469296</v>
      </c>
      <c r="S12" s="18">
        <v>87.695350493024378</v>
      </c>
      <c r="U12" s="8">
        <f t="shared" si="0"/>
        <v>0.88651985585668225</v>
      </c>
      <c r="V12" s="8">
        <f t="shared" si="1"/>
        <v>2.1635786402347534</v>
      </c>
      <c r="W12" s="8">
        <f t="shared" si="2"/>
        <v>0.94001436525761317</v>
      </c>
      <c r="X12" s="8">
        <f t="shared" si="3"/>
        <v>1.4794205067391042</v>
      </c>
      <c r="Y12" s="8">
        <f t="shared" si="4"/>
        <v>0.87445640267633795</v>
      </c>
      <c r="Z12" s="8">
        <f t="shared" si="5"/>
        <v>1.7790075716815679</v>
      </c>
      <c r="AA12" s="8">
        <f t="shared" si="6"/>
        <v>1.6512245278534898</v>
      </c>
      <c r="AB12" s="8">
        <f t="shared" si="7"/>
        <v>5.6822872546136161E-2</v>
      </c>
      <c r="AC12" s="8">
        <f t="shared" si="8"/>
        <v>0.1234787707821372</v>
      </c>
      <c r="AD12" s="8">
        <f t="shared" si="9"/>
        <v>1.6546707640765046</v>
      </c>
      <c r="AE12" s="8">
        <f t="shared" si="10"/>
        <v>1.3058122056261334</v>
      </c>
      <c r="AF12" s="8">
        <f t="shared" si="11"/>
        <v>0.21414955313070472</v>
      </c>
      <c r="AG12" s="8">
        <f t="shared" si="12"/>
        <v>1.1722516314041975</v>
      </c>
      <c r="AH12" s="8">
        <f t="shared" si="13"/>
        <v>0.16335240946305785</v>
      </c>
      <c r="AI12" s="8">
        <f t="shared" si="14"/>
        <v>2.2642894523578594</v>
      </c>
      <c r="AJ12" s="8">
        <f t="shared" si="15"/>
        <v>-0.45418731751851737</v>
      </c>
      <c r="AK12" s="8">
        <f t="shared" si="16"/>
        <v>1.2090829122077595</v>
      </c>
      <c r="AL12" s="8">
        <f t="shared" si="17"/>
        <v>0.83832604313476278</v>
      </c>
      <c r="AM12" s="8"/>
      <c r="AN12" s="8">
        <f t="shared" ref="AN12:BE12" si="41">(B12/B8-1)*100</f>
        <v>3.7220595051608463</v>
      </c>
      <c r="AO12" s="8">
        <f t="shared" si="41"/>
        <v>4.7007891428964665</v>
      </c>
      <c r="AP12" s="8">
        <f t="shared" si="41"/>
        <v>2.3603705304367395</v>
      </c>
      <c r="AQ12" s="8">
        <f t="shared" si="41"/>
        <v>2.2313978866659534</v>
      </c>
      <c r="AR12" s="8">
        <f t="shared" si="41"/>
        <v>2.0524087966807381</v>
      </c>
      <c r="AS12" s="8">
        <f t="shared" si="41"/>
        <v>3.4279522023803466</v>
      </c>
      <c r="AT12" s="8">
        <f t="shared" si="41"/>
        <v>2.3899969452696013</v>
      </c>
      <c r="AU12" s="8">
        <f t="shared" si="41"/>
        <v>3.8782833197705369</v>
      </c>
      <c r="AV12" s="8">
        <f t="shared" si="41"/>
        <v>2.6928457455186683</v>
      </c>
      <c r="AW12" s="8">
        <f t="shared" si="41"/>
        <v>3.3750773688212554</v>
      </c>
      <c r="AX12" s="8">
        <f t="shared" si="41"/>
        <v>3.204223392485539</v>
      </c>
      <c r="AY12" s="8">
        <f t="shared" si="41"/>
        <v>2.5975472667714605</v>
      </c>
      <c r="AZ12" s="8">
        <f t="shared" si="41"/>
        <v>2.7290328908464501</v>
      </c>
      <c r="BA12" s="8">
        <f t="shared" si="41"/>
        <v>3.550963049034217</v>
      </c>
      <c r="BB12" s="8">
        <f t="shared" si="41"/>
        <v>4.0301239904102726</v>
      </c>
      <c r="BC12" s="8">
        <f t="shared" si="41"/>
        <v>1.9623501938677901</v>
      </c>
      <c r="BD12" s="8">
        <f t="shared" si="41"/>
        <v>2.2190212086241834</v>
      </c>
      <c r="BE12" s="8">
        <f t="shared" si="41"/>
        <v>2.9398371246798005</v>
      </c>
      <c r="BG12" s="17">
        <f t="shared" si="35"/>
        <v>3.546079423426729</v>
      </c>
      <c r="BH12" s="17">
        <f t="shared" si="18"/>
        <v>8.6543145609390137</v>
      </c>
      <c r="BI12" s="17">
        <f t="shared" si="19"/>
        <v>3.7600574610304527</v>
      </c>
      <c r="BJ12" s="17">
        <f t="shared" si="20"/>
        <v>5.9176820269564168</v>
      </c>
      <c r="BK12" s="17">
        <f t="shared" si="21"/>
        <v>3.4978256107053518</v>
      </c>
      <c r="BL12" s="17">
        <f t="shared" si="22"/>
        <v>7.1160302867262715</v>
      </c>
      <c r="BM12" s="17">
        <f t="shared" si="23"/>
        <v>6.6048981114139593</v>
      </c>
      <c r="BN12" s="17">
        <f t="shared" si="24"/>
        <v>0.22729149018454464</v>
      </c>
      <c r="BO12" s="17">
        <f t="shared" si="25"/>
        <v>0.49391508312854882</v>
      </c>
      <c r="BP12" s="17">
        <f t="shared" si="26"/>
        <v>6.6186830563060184</v>
      </c>
      <c r="BQ12" s="17">
        <f t="shared" si="27"/>
        <v>5.2232488225045337</v>
      </c>
      <c r="BR12" s="17">
        <f t="shared" si="28"/>
        <v>0.85659821252281887</v>
      </c>
      <c r="BS12" s="17">
        <f t="shared" si="29"/>
        <v>4.6890065256167901</v>
      </c>
      <c r="BT12" s="17">
        <f t="shared" si="30"/>
        <v>0.65340963785223138</v>
      </c>
      <c r="BU12" s="17">
        <f t="shared" si="31"/>
        <v>9.0571578094314376</v>
      </c>
      <c r="BV12" s="17">
        <f t="shared" si="32"/>
        <v>-1.8167492700740695</v>
      </c>
      <c r="BW12" s="17">
        <f t="shared" si="33"/>
        <v>4.8363316488310382</v>
      </c>
      <c r="BX12" s="17">
        <f t="shared" si="34"/>
        <v>3.3533041725390511</v>
      </c>
    </row>
    <row r="13" spans="1:76" x14ac:dyDescent="0.2">
      <c r="A13" s="1">
        <v>200203</v>
      </c>
      <c r="B13" s="18">
        <v>90.837100999643184</v>
      </c>
      <c r="C13" s="18">
        <v>91.030305218145656</v>
      </c>
      <c r="D13" s="18">
        <v>98.306128273499297</v>
      </c>
      <c r="E13" s="18">
        <v>97.287824114825099</v>
      </c>
      <c r="F13" s="18">
        <v>101.74851781928685</v>
      </c>
      <c r="G13" s="18">
        <v>95.958990151526237</v>
      </c>
      <c r="H13" s="18">
        <v>95.476227036466895</v>
      </c>
      <c r="I13" s="18">
        <v>84.154928599027627</v>
      </c>
      <c r="J13" s="18">
        <v>88.547297432480946</v>
      </c>
      <c r="K13" s="18">
        <v>92.15919573893224</v>
      </c>
      <c r="L13" s="18">
        <v>88.733758895485437</v>
      </c>
      <c r="M13" s="18">
        <v>85.270797640368684</v>
      </c>
      <c r="N13" s="18">
        <v>79.101979458531417</v>
      </c>
      <c r="O13" s="18">
        <v>82.653363059162984</v>
      </c>
      <c r="P13" s="18">
        <v>86.387414656778304</v>
      </c>
      <c r="Q13" s="18">
        <v>88.865017476110339</v>
      </c>
      <c r="R13" s="18">
        <v>89.735021995158334</v>
      </c>
      <c r="S13" s="18">
        <v>88.186599936722558</v>
      </c>
      <c r="U13" s="8">
        <f t="shared" si="0"/>
        <v>0.70914812924753878</v>
      </c>
      <c r="V13" s="8">
        <f t="shared" si="1"/>
        <v>0.19609800269078104</v>
      </c>
      <c r="W13" s="8">
        <f t="shared" si="2"/>
        <v>-1.6554701080200851</v>
      </c>
      <c r="X13" s="8">
        <f t="shared" si="3"/>
        <v>-2.0584438610631084</v>
      </c>
      <c r="Y13" s="8">
        <f t="shared" si="4"/>
        <v>0.29656970313978182</v>
      </c>
      <c r="Z13" s="8">
        <f t="shared" si="5"/>
        <v>-0.63169913767254782</v>
      </c>
      <c r="AA13" s="8">
        <f t="shared" si="6"/>
        <v>0.27946851797437944</v>
      </c>
      <c r="AB13" s="8">
        <f t="shared" si="7"/>
        <v>1.3405857274206401</v>
      </c>
      <c r="AC13" s="8">
        <f t="shared" si="8"/>
        <v>0.41163904655532324</v>
      </c>
      <c r="AD13" s="8">
        <f t="shared" si="9"/>
        <v>-0.34615471267276376</v>
      </c>
      <c r="AE13" s="8">
        <f t="shared" si="10"/>
        <v>1.206537886201775</v>
      </c>
      <c r="AF13" s="8">
        <f t="shared" si="11"/>
        <v>4.7994624367397876E-2</v>
      </c>
      <c r="AG13" s="8">
        <f t="shared" si="12"/>
        <v>2.3835507787737464</v>
      </c>
      <c r="AH13" s="8">
        <f t="shared" si="13"/>
        <v>0.25475210311298735</v>
      </c>
      <c r="AI13" s="8">
        <f t="shared" si="14"/>
        <v>0.52131560557144851</v>
      </c>
      <c r="AJ13" s="8">
        <f t="shared" si="15"/>
        <v>-0.28474401935475457</v>
      </c>
      <c r="AK13" s="8">
        <f t="shared" si="16"/>
        <v>1.0777864366517953E-2</v>
      </c>
      <c r="AL13" s="8">
        <f t="shared" si="17"/>
        <v>0.56017729667121596</v>
      </c>
      <c r="AM13" s="8"/>
      <c r="AN13" s="8">
        <f t="shared" ref="AN13:BE13" si="42">(B13/B9-1)*100</f>
        <v>3.8898685539855871</v>
      </c>
      <c r="AO13" s="8">
        <f t="shared" si="42"/>
        <v>4.2846012498689801</v>
      </c>
      <c r="AP13" s="8">
        <f t="shared" si="42"/>
        <v>0.67200437994836548</v>
      </c>
      <c r="AQ13" s="8">
        <f t="shared" si="42"/>
        <v>-0.21210872828314464</v>
      </c>
      <c r="AR13" s="8">
        <f t="shared" si="42"/>
        <v>1.3289840090837002</v>
      </c>
      <c r="AS13" s="8">
        <f t="shared" si="42"/>
        <v>1.3559358748954642</v>
      </c>
      <c r="AT13" s="8">
        <f t="shared" si="42"/>
        <v>2.7420644193508981</v>
      </c>
      <c r="AU13" s="8">
        <f t="shared" si="42"/>
        <v>4.0453877951332817</v>
      </c>
      <c r="AV13" s="8">
        <f t="shared" si="42"/>
        <v>2.106806068113487</v>
      </c>
      <c r="AW13" s="8">
        <f t="shared" si="42"/>
        <v>1.3810210362046549</v>
      </c>
      <c r="AX13" s="8">
        <f t="shared" si="42"/>
        <v>4.987470592737675</v>
      </c>
      <c r="AY13" s="8">
        <f t="shared" si="42"/>
        <v>1.5850058314136328</v>
      </c>
      <c r="AZ13" s="8">
        <f t="shared" si="42"/>
        <v>3.5787151751489388</v>
      </c>
      <c r="BA13" s="8">
        <f t="shared" si="42"/>
        <v>2.6638947109424826</v>
      </c>
      <c r="BB13" s="8">
        <f t="shared" si="42"/>
        <v>3.6299071022728668</v>
      </c>
      <c r="BC13" s="8">
        <f t="shared" si="42"/>
        <v>0.64601053697694866</v>
      </c>
      <c r="BD13" s="8">
        <f t="shared" si="42"/>
        <v>2.3976977101888064</v>
      </c>
      <c r="BE13" s="8">
        <f t="shared" si="42"/>
        <v>2.5308796487807594</v>
      </c>
      <c r="BG13" s="17">
        <f t="shared" si="35"/>
        <v>2.8365925169901551</v>
      </c>
      <c r="BH13" s="17">
        <f t="shared" si="18"/>
        <v>0.78439201076312415</v>
      </c>
      <c r="BI13" s="17">
        <f t="shared" si="19"/>
        <v>-6.6218804320803404</v>
      </c>
      <c r="BJ13" s="17">
        <f t="shared" si="20"/>
        <v>-8.2337754442524336</v>
      </c>
      <c r="BK13" s="17">
        <f t="shared" si="21"/>
        <v>1.1862788125591273</v>
      </c>
      <c r="BL13" s="17">
        <f t="shared" si="22"/>
        <v>-2.5267965506901913</v>
      </c>
      <c r="BM13" s="17">
        <f t="shared" si="23"/>
        <v>1.1178740718975178</v>
      </c>
      <c r="BN13" s="17">
        <f t="shared" si="24"/>
        <v>5.3623429096825603</v>
      </c>
      <c r="BO13" s="17">
        <f t="shared" si="25"/>
        <v>1.646556186221293</v>
      </c>
      <c r="BP13" s="17">
        <f t="shared" si="26"/>
        <v>-1.3846188506910551</v>
      </c>
      <c r="BQ13" s="17">
        <f t="shared" si="27"/>
        <v>4.8261515448071002</v>
      </c>
      <c r="BR13" s="17">
        <f t="shared" si="28"/>
        <v>0.1919784974695915</v>
      </c>
      <c r="BS13" s="17">
        <f t="shared" si="29"/>
        <v>9.5342031150949857</v>
      </c>
      <c r="BT13" s="17">
        <f t="shared" si="30"/>
        <v>1.0190084124519494</v>
      </c>
      <c r="BU13" s="17">
        <f t="shared" si="31"/>
        <v>2.0852624222857941</v>
      </c>
      <c r="BV13" s="17">
        <f t="shared" si="32"/>
        <v>-1.1389760774190183</v>
      </c>
      <c r="BW13" s="17">
        <f t="shared" si="33"/>
        <v>4.3111457466071812E-2</v>
      </c>
      <c r="BX13" s="17">
        <f t="shared" si="34"/>
        <v>2.2407091866848639</v>
      </c>
    </row>
    <row r="14" spans="1:76" x14ac:dyDescent="0.2">
      <c r="A14" s="1">
        <v>200204</v>
      </c>
      <c r="B14" s="18">
        <v>91.87776239209407</v>
      </c>
      <c r="C14" s="18">
        <v>91.478964666432162</v>
      </c>
      <c r="D14" s="18">
        <v>99.873970642536705</v>
      </c>
      <c r="E14" s="18">
        <v>97.866903442710367</v>
      </c>
      <c r="F14" s="18">
        <v>103.48948680048552</v>
      </c>
      <c r="G14" s="18">
        <v>97.714087644193413</v>
      </c>
      <c r="H14" s="18">
        <v>96.599071032182778</v>
      </c>
      <c r="I14" s="18">
        <v>85.30271146869535</v>
      </c>
      <c r="J14" s="18">
        <v>89.578732453100983</v>
      </c>
      <c r="K14" s="18">
        <v>93.710291729921366</v>
      </c>
      <c r="L14" s="18">
        <v>88.842564863092321</v>
      </c>
      <c r="M14" s="18">
        <v>86.831712019528311</v>
      </c>
      <c r="N14" s="18">
        <v>78.170228623577799</v>
      </c>
      <c r="O14" s="18">
        <v>84.028692379850312</v>
      </c>
      <c r="P14" s="18">
        <v>86.181820416820969</v>
      </c>
      <c r="Q14" s="18">
        <v>89.48522167969773</v>
      </c>
      <c r="R14" s="18">
        <v>91.275909975403081</v>
      </c>
      <c r="S14" s="18">
        <v>88.875130469142505</v>
      </c>
      <c r="U14" s="8">
        <f t="shared" si="0"/>
        <v>1.1456347472548423</v>
      </c>
      <c r="V14" s="8">
        <f t="shared" si="1"/>
        <v>0.49286822362215599</v>
      </c>
      <c r="W14" s="8">
        <f t="shared" si="2"/>
        <v>1.5948572042990827</v>
      </c>
      <c r="X14" s="8">
        <f t="shared" si="3"/>
        <v>0.59522281760746587</v>
      </c>
      <c r="Y14" s="8">
        <f t="shared" si="4"/>
        <v>1.7110509504332683</v>
      </c>
      <c r="Z14" s="8">
        <f t="shared" si="5"/>
        <v>1.8290078812790211</v>
      </c>
      <c r="AA14" s="8">
        <f t="shared" si="6"/>
        <v>1.1760456299629629</v>
      </c>
      <c r="AB14" s="8">
        <f t="shared" si="7"/>
        <v>1.3638926308600974</v>
      </c>
      <c r="AC14" s="8">
        <f t="shared" si="8"/>
        <v>1.1648407693148677</v>
      </c>
      <c r="AD14" s="8">
        <f t="shared" si="9"/>
        <v>1.6830615529491499</v>
      </c>
      <c r="AE14" s="8">
        <f t="shared" si="10"/>
        <v>0.12262071274928843</v>
      </c>
      <c r="AF14" s="8">
        <f t="shared" si="11"/>
        <v>1.8305380298455853</v>
      </c>
      <c r="AG14" s="8">
        <f t="shared" si="12"/>
        <v>-1.1779108959492968</v>
      </c>
      <c r="AH14" s="8">
        <f t="shared" si="13"/>
        <v>1.6639726077484207</v>
      </c>
      <c r="AI14" s="8">
        <f t="shared" si="14"/>
        <v>-0.23799096288987798</v>
      </c>
      <c r="AJ14" s="8">
        <f t="shared" si="15"/>
        <v>0.69791715705691537</v>
      </c>
      <c r="AK14" s="8">
        <f t="shared" si="16"/>
        <v>1.7171533989570831</v>
      </c>
      <c r="AL14" s="8">
        <f t="shared" si="17"/>
        <v>0.7807654824134147</v>
      </c>
      <c r="AM14" s="8"/>
      <c r="AN14" s="8">
        <f t="shared" ref="AN14:BE14" si="43">(B14/B10-1)*100</f>
        <v>3.1629055862097077</v>
      </c>
      <c r="AO14" s="8">
        <f t="shared" si="43"/>
        <v>3.3030696415906169</v>
      </c>
      <c r="AP14" s="8">
        <f t="shared" si="43"/>
        <v>2.7631820204349733</v>
      </c>
      <c r="AQ14" s="8">
        <f t="shared" si="43"/>
        <v>-0.83010778793982665</v>
      </c>
      <c r="AR14" s="8">
        <f t="shared" si="43"/>
        <v>2.723798089174867</v>
      </c>
      <c r="AS14" s="8">
        <f t="shared" si="43"/>
        <v>3.7567506623066071</v>
      </c>
      <c r="AT14" s="8">
        <f t="shared" si="43"/>
        <v>3.6660157095754542</v>
      </c>
      <c r="AU14" s="8">
        <f t="shared" si="43"/>
        <v>4.6429748057712938</v>
      </c>
      <c r="AV14" s="8">
        <f t="shared" si="43"/>
        <v>2.3683654907001861</v>
      </c>
      <c r="AW14" s="8">
        <f t="shared" si="43"/>
        <v>3.5187245984816373</v>
      </c>
      <c r="AX14" s="8">
        <f t="shared" si="43"/>
        <v>2.2250877733281715</v>
      </c>
      <c r="AY14" s="8">
        <f t="shared" si="43"/>
        <v>2.8567099488314929</v>
      </c>
      <c r="AZ14" s="8">
        <f t="shared" si="43"/>
        <v>2.2317021301058615</v>
      </c>
      <c r="BA14" s="8">
        <f t="shared" si="43"/>
        <v>4.0888573178491816</v>
      </c>
      <c r="BB14" s="8">
        <f t="shared" si="43"/>
        <v>2.8078027533408489</v>
      </c>
      <c r="BC14" s="8">
        <f t="shared" si="43"/>
        <v>1.069961808067732</v>
      </c>
      <c r="BD14" s="8">
        <f t="shared" si="43"/>
        <v>2.2467013555695248</v>
      </c>
      <c r="BE14" s="8">
        <f t="shared" si="43"/>
        <v>2.6780394057253298</v>
      </c>
      <c r="BG14" s="17">
        <f t="shared" si="35"/>
        <v>4.5825389890193691</v>
      </c>
      <c r="BH14" s="17">
        <f t="shared" si="18"/>
        <v>1.971472894488624</v>
      </c>
      <c r="BI14" s="17">
        <f t="shared" si="19"/>
        <v>6.3794288171963309</v>
      </c>
      <c r="BJ14" s="17">
        <f t="shared" si="20"/>
        <v>2.3808912704298635</v>
      </c>
      <c r="BK14" s="17">
        <f t="shared" si="21"/>
        <v>6.8442038017330731</v>
      </c>
      <c r="BL14" s="17">
        <f t="shared" si="22"/>
        <v>7.3160315251160846</v>
      </c>
      <c r="BM14" s="17">
        <f t="shared" si="23"/>
        <v>4.7041825198518517</v>
      </c>
      <c r="BN14" s="17">
        <f t="shared" si="24"/>
        <v>5.4555705234403895</v>
      </c>
      <c r="BO14" s="17">
        <f t="shared" si="25"/>
        <v>4.6593630772594707</v>
      </c>
      <c r="BP14" s="17">
        <f t="shared" si="26"/>
        <v>6.7322462117965998</v>
      </c>
      <c r="BQ14" s="17">
        <f t="shared" si="27"/>
        <v>0.49048285099715372</v>
      </c>
      <c r="BR14" s="17">
        <f t="shared" si="28"/>
        <v>7.3221521193823413</v>
      </c>
      <c r="BS14" s="17">
        <f t="shared" si="29"/>
        <v>-4.7116435837971871</v>
      </c>
      <c r="BT14" s="17">
        <f t="shared" si="30"/>
        <v>6.6558904309936828</v>
      </c>
      <c r="BU14" s="17">
        <f t="shared" si="31"/>
        <v>-0.95196385155951191</v>
      </c>
      <c r="BV14" s="17">
        <f t="shared" si="32"/>
        <v>2.7916686282276615</v>
      </c>
      <c r="BW14" s="17">
        <f t="shared" si="33"/>
        <v>6.8686135958283323</v>
      </c>
      <c r="BX14" s="17">
        <f t="shared" si="34"/>
        <v>3.1230619296536588</v>
      </c>
    </row>
    <row r="15" spans="1:76" x14ac:dyDescent="0.2">
      <c r="A15" s="1">
        <v>200301</v>
      </c>
      <c r="B15" s="18">
        <v>92.879361674832907</v>
      </c>
      <c r="C15" s="18">
        <v>92.673302156219876</v>
      </c>
      <c r="D15" s="18">
        <v>100.72722793106358</v>
      </c>
      <c r="E15" s="18">
        <v>98.484522216375609</v>
      </c>
      <c r="F15" s="18">
        <v>104.27195625997263</v>
      </c>
      <c r="G15" s="18">
        <v>97.450192775236076</v>
      </c>
      <c r="H15" s="18">
        <v>97.155804709874744</v>
      </c>
      <c r="I15" s="18">
        <v>86.387898629764763</v>
      </c>
      <c r="J15" s="18">
        <v>90.48323097065763</v>
      </c>
      <c r="K15" s="18">
        <v>93.693557335733303</v>
      </c>
      <c r="L15" s="18">
        <v>89.946756740247238</v>
      </c>
      <c r="M15" s="18">
        <v>87.550152215708394</v>
      </c>
      <c r="N15" s="18">
        <v>79.43432551492775</v>
      </c>
      <c r="O15" s="18">
        <v>84.529674129963666</v>
      </c>
      <c r="P15" s="18">
        <v>87.291801744558811</v>
      </c>
      <c r="Q15" s="18">
        <v>90.324871235865061</v>
      </c>
      <c r="R15" s="18">
        <v>92.655417971388843</v>
      </c>
      <c r="S15" s="18">
        <v>89.731812007234851</v>
      </c>
      <c r="U15" s="8">
        <f t="shared" si="0"/>
        <v>1.0901433128774451</v>
      </c>
      <c r="V15" s="8">
        <f t="shared" si="1"/>
        <v>1.305587021172272</v>
      </c>
      <c r="W15" s="8">
        <f t="shared" si="2"/>
        <v>0.85433400017789207</v>
      </c>
      <c r="X15" s="8">
        <f t="shared" si="3"/>
        <v>0.63108032638101719</v>
      </c>
      <c r="Y15" s="8">
        <f t="shared" si="4"/>
        <v>0.75608594039664467</v>
      </c>
      <c r="Z15" s="8">
        <f t="shared" si="5"/>
        <v>-0.2700683957857275</v>
      </c>
      <c r="AA15" s="8">
        <f t="shared" si="6"/>
        <v>0.57633440129718494</v>
      </c>
      <c r="AB15" s="8">
        <f t="shared" si="7"/>
        <v>1.2721602190425729</v>
      </c>
      <c r="AC15" s="8">
        <f t="shared" si="8"/>
        <v>1.0097246218907951</v>
      </c>
      <c r="AD15" s="8">
        <f t="shared" si="9"/>
        <v>-1.7857584134184368E-2</v>
      </c>
      <c r="AE15" s="8">
        <f t="shared" si="10"/>
        <v>1.2428635742973926</v>
      </c>
      <c r="AF15" s="8">
        <f t="shared" si="11"/>
        <v>0.82739379366205679</v>
      </c>
      <c r="AG15" s="8">
        <f t="shared" si="12"/>
        <v>1.6171078345403211</v>
      </c>
      <c r="AH15" s="8">
        <f t="shared" si="13"/>
        <v>0.59620319669937416</v>
      </c>
      <c r="AI15" s="8">
        <f t="shared" si="14"/>
        <v>1.2879529840160941</v>
      </c>
      <c r="AJ15" s="8">
        <f t="shared" si="15"/>
        <v>0.93831086341022996</v>
      </c>
      <c r="AK15" s="8">
        <f t="shared" si="16"/>
        <v>1.5113604414982218</v>
      </c>
      <c r="AL15" s="8">
        <f t="shared" si="17"/>
        <v>0.96391592740310283</v>
      </c>
      <c r="AM15" s="8"/>
      <c r="AN15" s="8">
        <f t="shared" ref="AN15:BE15" si="44">(B15/B11-1)*100</f>
        <v>3.8862380661471629</v>
      </c>
      <c r="AO15" s="8">
        <f t="shared" si="44"/>
        <v>4.2114755918462476</v>
      </c>
      <c r="AP15" s="8">
        <f t="shared" si="44"/>
        <v>1.7137955942847283</v>
      </c>
      <c r="AQ15" s="8">
        <f t="shared" si="44"/>
        <v>0.61308616100175239</v>
      </c>
      <c r="AR15" s="8">
        <f t="shared" si="44"/>
        <v>3.6828000155224805</v>
      </c>
      <c r="AS15" s="8">
        <f t="shared" si="44"/>
        <v>2.7077249057089414</v>
      </c>
      <c r="AT15" s="8">
        <f t="shared" si="44"/>
        <v>3.7285108052929727</v>
      </c>
      <c r="AU15" s="8">
        <f t="shared" si="44"/>
        <v>4.0886732134050474</v>
      </c>
      <c r="AV15" s="8">
        <f t="shared" si="44"/>
        <v>2.7336637179691481</v>
      </c>
      <c r="AW15" s="8">
        <f t="shared" si="44"/>
        <v>2.9893819126586063</v>
      </c>
      <c r="AX15" s="8">
        <f t="shared" si="44"/>
        <v>3.9296729139751241</v>
      </c>
      <c r="AY15" s="8">
        <f t="shared" si="44"/>
        <v>2.9423346039654241</v>
      </c>
      <c r="AZ15" s="8">
        <f t="shared" si="44"/>
        <v>4.0189495298670996</v>
      </c>
      <c r="BA15" s="8">
        <f t="shared" si="44"/>
        <v>2.6981179412142398</v>
      </c>
      <c r="BB15" s="8">
        <f t="shared" si="44"/>
        <v>3.8735919487784987</v>
      </c>
      <c r="BC15" s="8">
        <f t="shared" si="44"/>
        <v>0.89302084139351035</v>
      </c>
      <c r="BD15" s="8">
        <f t="shared" si="44"/>
        <v>4.5141615054163919</v>
      </c>
      <c r="BE15" s="8">
        <f t="shared" si="44"/>
        <v>3.1799937483181218</v>
      </c>
      <c r="BG15" s="17">
        <f t="shared" si="35"/>
        <v>4.3605732515097806</v>
      </c>
      <c r="BH15" s="17">
        <f t="shared" si="18"/>
        <v>5.222348084689088</v>
      </c>
      <c r="BI15" s="17">
        <f t="shared" si="19"/>
        <v>3.4173360007115683</v>
      </c>
      <c r="BJ15" s="17">
        <f t="shared" si="20"/>
        <v>2.5243213055240687</v>
      </c>
      <c r="BK15" s="17">
        <f t="shared" si="21"/>
        <v>3.0243437615865787</v>
      </c>
      <c r="BL15" s="17">
        <f t="shared" si="22"/>
        <v>-1.08027358314291</v>
      </c>
      <c r="BM15" s="17">
        <f t="shared" si="23"/>
        <v>2.3053376051887398</v>
      </c>
      <c r="BN15" s="17">
        <f t="shared" si="24"/>
        <v>5.0886408761702917</v>
      </c>
      <c r="BO15" s="17">
        <f t="shared" si="25"/>
        <v>4.0388984875631806</v>
      </c>
      <c r="BP15" s="17">
        <f t="shared" si="26"/>
        <v>-7.1430336536737471E-2</v>
      </c>
      <c r="BQ15" s="17">
        <f t="shared" si="27"/>
        <v>4.9714542971895703</v>
      </c>
      <c r="BR15" s="17">
        <f t="shared" si="28"/>
        <v>3.3095751746482271</v>
      </c>
      <c r="BS15" s="17">
        <f t="shared" si="29"/>
        <v>6.4684313381612846</v>
      </c>
      <c r="BT15" s="17">
        <f t="shared" si="30"/>
        <v>2.3848127867974966</v>
      </c>
      <c r="BU15" s="17">
        <f t="shared" si="31"/>
        <v>5.1518119360643766</v>
      </c>
      <c r="BV15" s="17">
        <f t="shared" si="32"/>
        <v>3.7532434536409198</v>
      </c>
      <c r="BW15" s="17">
        <f t="shared" si="33"/>
        <v>6.0454417659928872</v>
      </c>
      <c r="BX15" s="17">
        <f t="shared" si="34"/>
        <v>3.8556637096124113</v>
      </c>
    </row>
    <row r="16" spans="1:76" x14ac:dyDescent="0.2">
      <c r="A16" s="1">
        <v>200302</v>
      </c>
      <c r="B16" s="18">
        <v>93.772509111479323</v>
      </c>
      <c r="C16" s="18">
        <v>92.368925443023443</v>
      </c>
      <c r="D16" s="18">
        <v>101.0833955833883</v>
      </c>
      <c r="E16" s="18">
        <v>99.195942259037409</v>
      </c>
      <c r="F16" s="18">
        <v>104.97063128564342</v>
      </c>
      <c r="G16" s="18">
        <v>97.867707649537209</v>
      </c>
      <c r="H16" s="18">
        <v>97.489628716510069</v>
      </c>
      <c r="I16" s="18">
        <v>87.002521984195639</v>
      </c>
      <c r="J16" s="18">
        <v>90.669655504500767</v>
      </c>
      <c r="K16" s="18">
        <v>94.228465043908258</v>
      </c>
      <c r="L16" s="18">
        <v>89.829355380982349</v>
      </c>
      <c r="M16" s="18">
        <v>87.575489363101738</v>
      </c>
      <c r="N16" s="18">
        <v>79.527062308314072</v>
      </c>
      <c r="O16" s="18">
        <v>85.631834647014301</v>
      </c>
      <c r="P16" s="18">
        <v>87.451152877862341</v>
      </c>
      <c r="Q16" s="18">
        <v>90.601287798339598</v>
      </c>
      <c r="R16" s="18">
        <v>92.487846202408889</v>
      </c>
      <c r="S16" s="18">
        <v>90.075680354908656</v>
      </c>
      <c r="U16" s="8">
        <f t="shared" si="0"/>
        <v>0.96162098935745899</v>
      </c>
      <c r="V16" s="8">
        <f t="shared" si="1"/>
        <v>-0.32844056067339311</v>
      </c>
      <c r="W16" s="8">
        <f t="shared" si="2"/>
        <v>0.3535962019807215</v>
      </c>
      <c r="X16" s="8">
        <f t="shared" si="3"/>
        <v>0.72236735951134445</v>
      </c>
      <c r="Y16" s="8">
        <f t="shared" si="4"/>
        <v>0.67005075068204967</v>
      </c>
      <c r="Z16" s="8">
        <f t="shared" si="5"/>
        <v>0.42843924923177124</v>
      </c>
      <c r="AA16" s="8">
        <f t="shared" si="6"/>
        <v>0.34359656392346505</v>
      </c>
      <c r="AB16" s="8">
        <f t="shared" si="7"/>
        <v>0.71146927310383745</v>
      </c>
      <c r="AC16" s="8">
        <f t="shared" si="8"/>
        <v>0.20603213638954454</v>
      </c>
      <c r="AD16" s="8">
        <f t="shared" si="9"/>
        <v>0.57091194249163646</v>
      </c>
      <c r="AE16" s="8">
        <f t="shared" si="10"/>
        <v>-0.13052317117328016</v>
      </c>
      <c r="AF16" s="8">
        <f t="shared" si="11"/>
        <v>2.8940152303702504E-2</v>
      </c>
      <c r="AG16" s="8">
        <f t="shared" si="12"/>
        <v>0.11674649817337013</v>
      </c>
      <c r="AH16" s="8">
        <f t="shared" si="13"/>
        <v>1.3038740872892474</v>
      </c>
      <c r="AI16" s="8">
        <f t="shared" si="14"/>
        <v>0.18254994182596018</v>
      </c>
      <c r="AJ16" s="8">
        <f t="shared" si="15"/>
        <v>0.30602486191508849</v>
      </c>
      <c r="AK16" s="8">
        <f t="shared" si="16"/>
        <v>-0.18085479796949855</v>
      </c>
      <c r="AL16" s="8">
        <f t="shared" si="17"/>
        <v>0.38321788001569601</v>
      </c>
      <c r="AM16" s="8"/>
      <c r="AN16" s="8">
        <f t="shared" ref="AN16:BE16" si="45">(B16/B12-1)*100</f>
        <v>3.9635722258054118</v>
      </c>
      <c r="AO16" s="8">
        <f t="shared" si="45"/>
        <v>1.6695031826341244</v>
      </c>
      <c r="AP16" s="8">
        <f t="shared" si="45"/>
        <v>1.1228820941490358</v>
      </c>
      <c r="AQ16" s="8">
        <f t="shared" si="45"/>
        <v>-0.13750398969214483</v>
      </c>
      <c r="AR16" s="8">
        <f t="shared" si="45"/>
        <v>3.472703712716485</v>
      </c>
      <c r="AS16" s="8">
        <f t="shared" si="45"/>
        <v>1.3448328610911497</v>
      </c>
      <c r="AT16" s="8">
        <f t="shared" si="45"/>
        <v>2.3941609042875678</v>
      </c>
      <c r="AU16" s="8">
        <f t="shared" si="45"/>
        <v>4.7696989875771978</v>
      </c>
      <c r="AV16" s="8">
        <f t="shared" si="45"/>
        <v>2.8183692216653844</v>
      </c>
      <c r="AW16" s="8">
        <f t="shared" si="45"/>
        <v>1.8913934942370147</v>
      </c>
      <c r="AX16" s="8">
        <f t="shared" si="45"/>
        <v>2.4561358813462553</v>
      </c>
      <c r="AY16" s="8">
        <f t="shared" si="45"/>
        <v>2.7520831454962424</v>
      </c>
      <c r="AZ16" s="8">
        <f t="shared" si="45"/>
        <v>2.9337454999908585</v>
      </c>
      <c r="BA16" s="8">
        <f t="shared" si="45"/>
        <v>3.8675020219814726</v>
      </c>
      <c r="BB16" s="8">
        <f t="shared" si="45"/>
        <v>1.7590927270205503</v>
      </c>
      <c r="BC16" s="8">
        <f t="shared" si="45"/>
        <v>1.6635213898005485</v>
      </c>
      <c r="BD16" s="8">
        <f t="shared" si="45"/>
        <v>3.0788340610412135</v>
      </c>
      <c r="BE16" s="8">
        <f t="shared" si="45"/>
        <v>2.7143170629936764</v>
      </c>
      <c r="BG16" s="17">
        <f t="shared" si="35"/>
        <v>3.846483957429836</v>
      </c>
      <c r="BH16" s="17">
        <f t="shared" si="18"/>
        <v>-1.3137622426935724</v>
      </c>
      <c r="BI16" s="17">
        <f t="shared" si="19"/>
        <v>1.414384807922886</v>
      </c>
      <c r="BJ16" s="17">
        <f t="shared" si="20"/>
        <v>2.8894694380453778</v>
      </c>
      <c r="BK16" s="17">
        <f t="shared" si="21"/>
        <v>2.6802030027281987</v>
      </c>
      <c r="BL16" s="17">
        <f t="shared" si="22"/>
        <v>1.7137569969270849</v>
      </c>
      <c r="BM16" s="17">
        <f t="shared" si="23"/>
        <v>1.3743862556938602</v>
      </c>
      <c r="BN16" s="17">
        <f t="shared" si="24"/>
        <v>2.8458770924153498</v>
      </c>
      <c r="BO16" s="17">
        <f t="shared" si="25"/>
        <v>0.82412854555817816</v>
      </c>
      <c r="BP16" s="17">
        <f t="shared" si="26"/>
        <v>2.2836477699665458</v>
      </c>
      <c r="BQ16" s="17">
        <f t="shared" si="27"/>
        <v>-0.52209268469312065</v>
      </c>
      <c r="BR16" s="17">
        <f t="shared" si="28"/>
        <v>0.11576060921481002</v>
      </c>
      <c r="BS16" s="17">
        <f t="shared" si="29"/>
        <v>0.46698599269348051</v>
      </c>
      <c r="BT16" s="17">
        <f t="shared" si="30"/>
        <v>5.2154963491569895</v>
      </c>
      <c r="BU16" s="17">
        <f t="shared" si="31"/>
        <v>0.73019976730384073</v>
      </c>
      <c r="BV16" s="17">
        <f t="shared" si="32"/>
        <v>1.2240994476603539</v>
      </c>
      <c r="BW16" s="17">
        <f t="shared" si="33"/>
        <v>-0.72341919187799419</v>
      </c>
      <c r="BX16" s="17">
        <f t="shared" si="34"/>
        <v>1.532871520062784</v>
      </c>
    </row>
    <row r="17" spans="1:76" x14ac:dyDescent="0.2">
      <c r="A17" s="1">
        <v>200303</v>
      </c>
      <c r="B17" s="18">
        <v>94.934485215703873</v>
      </c>
      <c r="C17" s="18">
        <v>93.031131160976415</v>
      </c>
      <c r="D17" s="18">
        <v>101.52803051496063</v>
      </c>
      <c r="E17" s="18">
        <v>100.33047257531072</v>
      </c>
      <c r="F17" s="18">
        <v>105.33267798744181</v>
      </c>
      <c r="G17" s="18">
        <v>97.618212244297879</v>
      </c>
      <c r="H17" s="18">
        <v>97.467464057488755</v>
      </c>
      <c r="I17" s="18">
        <v>87.518065467469299</v>
      </c>
      <c r="J17" s="18">
        <v>91.235185462807223</v>
      </c>
      <c r="K17" s="18">
        <v>95.028515377307173</v>
      </c>
      <c r="L17" s="18">
        <v>91.552546731412065</v>
      </c>
      <c r="M17" s="18">
        <v>87.942783808438392</v>
      </c>
      <c r="N17" s="18">
        <v>80.199161622327395</v>
      </c>
      <c r="O17" s="18">
        <v>86.433148093716227</v>
      </c>
      <c r="P17" s="18">
        <v>88.095541658132305</v>
      </c>
      <c r="Q17" s="18">
        <v>91.163330180804294</v>
      </c>
      <c r="R17" s="18">
        <v>93.474911701697991</v>
      </c>
      <c r="S17" s="18">
        <v>90.746528563876609</v>
      </c>
      <c r="U17" s="8">
        <f t="shared" si="0"/>
        <v>1.239143662929143</v>
      </c>
      <c r="V17" s="8">
        <f t="shared" si="1"/>
        <v>0.7169139564814353</v>
      </c>
      <c r="W17" s="8">
        <f t="shared" si="2"/>
        <v>0.43986940585660772</v>
      </c>
      <c r="X17" s="8">
        <f t="shared" si="3"/>
        <v>1.1437265380378481</v>
      </c>
      <c r="Y17" s="8">
        <f t="shared" si="4"/>
        <v>0.34490285269714871</v>
      </c>
      <c r="Z17" s="8">
        <f t="shared" si="5"/>
        <v>-0.2549312855398278</v>
      </c>
      <c r="AA17" s="8">
        <f t="shared" si="6"/>
        <v>-2.2735402024931517E-2</v>
      </c>
      <c r="AB17" s="8">
        <f t="shared" si="7"/>
        <v>0.5925615390405703</v>
      </c>
      <c r="AC17" s="8">
        <f t="shared" si="8"/>
        <v>0.6237257163488108</v>
      </c>
      <c r="AD17" s="8">
        <f t="shared" si="9"/>
        <v>0.84905376844046643</v>
      </c>
      <c r="AE17" s="8">
        <f t="shared" si="10"/>
        <v>1.9182942403642489</v>
      </c>
      <c r="AF17" s="8">
        <f t="shared" si="11"/>
        <v>0.41940324628251258</v>
      </c>
      <c r="AG17" s="8">
        <f t="shared" si="12"/>
        <v>0.84512025781575684</v>
      </c>
      <c r="AH17" s="8">
        <f t="shared" si="13"/>
        <v>0.93576582821686127</v>
      </c>
      <c r="AI17" s="8">
        <f t="shared" si="14"/>
        <v>0.73685567206867031</v>
      </c>
      <c r="AJ17" s="8">
        <f t="shared" si="15"/>
        <v>0.62034701285449412</v>
      </c>
      <c r="AK17" s="8">
        <f t="shared" si="16"/>
        <v>1.0672380640467161</v>
      </c>
      <c r="AL17" s="8">
        <f t="shared" si="17"/>
        <v>0.74476063497352918</v>
      </c>
      <c r="AM17" s="8"/>
      <c r="AN17" s="8">
        <f t="shared" ref="AN17:BE17" si="46">(B17/B13-1)*100</f>
        <v>4.5106946071262088</v>
      </c>
      <c r="AO17" s="8">
        <f t="shared" si="46"/>
        <v>2.1979778470872624</v>
      </c>
      <c r="AP17" s="8">
        <f t="shared" si="46"/>
        <v>3.2774174896783803</v>
      </c>
      <c r="AQ17" s="8">
        <f t="shared" si="46"/>
        <v>3.1274709740599205</v>
      </c>
      <c r="AR17" s="8">
        <f t="shared" si="46"/>
        <v>3.5225674486194514</v>
      </c>
      <c r="AS17" s="8">
        <f t="shared" si="46"/>
        <v>1.7290949916746845</v>
      </c>
      <c r="AT17" s="8">
        <f t="shared" si="46"/>
        <v>2.0855841111749429</v>
      </c>
      <c r="AU17" s="8">
        <f t="shared" si="46"/>
        <v>3.9963635219346205</v>
      </c>
      <c r="AV17" s="8">
        <f t="shared" si="46"/>
        <v>3.0355393199615666</v>
      </c>
      <c r="AW17" s="8">
        <f t="shared" si="46"/>
        <v>3.1134382362701052</v>
      </c>
      <c r="AX17" s="8">
        <f t="shared" si="46"/>
        <v>3.1766802973451469</v>
      </c>
      <c r="AY17" s="8">
        <f t="shared" si="46"/>
        <v>3.1335301674306537</v>
      </c>
      <c r="AZ17" s="8">
        <f t="shared" si="46"/>
        <v>1.3870476710019286</v>
      </c>
      <c r="BA17" s="8">
        <f t="shared" si="46"/>
        <v>4.5730565516707289</v>
      </c>
      <c r="BB17" s="8">
        <f t="shared" si="46"/>
        <v>1.9772868630696605</v>
      </c>
      <c r="BC17" s="8">
        <f t="shared" si="46"/>
        <v>2.5862963514431403</v>
      </c>
      <c r="BD17" s="8">
        <f t="shared" si="46"/>
        <v>4.1677035603127743</v>
      </c>
      <c r="BE17" s="8">
        <f t="shared" si="46"/>
        <v>2.9028544347904361</v>
      </c>
      <c r="BG17" s="17">
        <f t="shared" si="35"/>
        <v>4.9565746517165721</v>
      </c>
      <c r="BH17" s="17">
        <f t="shared" si="18"/>
        <v>2.8676558259257412</v>
      </c>
      <c r="BI17" s="17">
        <f t="shared" si="19"/>
        <v>1.7594776234264309</v>
      </c>
      <c r="BJ17" s="17">
        <f t="shared" si="20"/>
        <v>4.5749061521513923</v>
      </c>
      <c r="BK17" s="17">
        <f t="shared" si="21"/>
        <v>1.3796114107885948</v>
      </c>
      <c r="BL17" s="17">
        <f t="shared" si="22"/>
        <v>-1.0197251421593112</v>
      </c>
      <c r="BM17" s="17">
        <f t="shared" si="23"/>
        <v>-9.0941608099726068E-2</v>
      </c>
      <c r="BN17" s="17">
        <f t="shared" si="24"/>
        <v>2.3702461561622812</v>
      </c>
      <c r="BO17" s="17">
        <f t="shared" si="25"/>
        <v>2.4949028653952432</v>
      </c>
      <c r="BP17" s="17">
        <f t="shared" si="26"/>
        <v>3.3962150737618657</v>
      </c>
      <c r="BQ17" s="17">
        <f t="shared" si="27"/>
        <v>7.6731769614569956</v>
      </c>
      <c r="BR17" s="17">
        <f t="shared" si="28"/>
        <v>1.6776129851300503</v>
      </c>
      <c r="BS17" s="17">
        <f t="shared" si="29"/>
        <v>3.3804810312630273</v>
      </c>
      <c r="BT17" s="17">
        <f t="shared" si="30"/>
        <v>3.7430633128674451</v>
      </c>
      <c r="BU17" s="17">
        <f t="shared" si="31"/>
        <v>2.9474226882746812</v>
      </c>
      <c r="BV17" s="17">
        <f t="shared" si="32"/>
        <v>2.4813880514179765</v>
      </c>
      <c r="BW17" s="17">
        <f t="shared" si="33"/>
        <v>4.2689522561868642</v>
      </c>
      <c r="BX17" s="17">
        <f t="shared" si="34"/>
        <v>2.9790425398941167</v>
      </c>
    </row>
    <row r="18" spans="1:76" x14ac:dyDescent="0.2">
      <c r="A18" s="1">
        <v>200304</v>
      </c>
      <c r="B18" s="18">
        <v>95.160308389400853</v>
      </c>
      <c r="C18" s="18">
        <v>94.066374112121437</v>
      </c>
      <c r="D18" s="18">
        <v>103.09086465071734</v>
      </c>
      <c r="E18" s="18">
        <v>98.889666556751664</v>
      </c>
      <c r="F18" s="18">
        <v>105.43797030357705</v>
      </c>
      <c r="G18" s="18">
        <v>97.689296900567527</v>
      </c>
      <c r="H18" s="18">
        <v>98.270176661901502</v>
      </c>
      <c r="I18" s="18">
        <v>88.045341692475333</v>
      </c>
      <c r="J18" s="18">
        <v>92.459411757155067</v>
      </c>
      <c r="K18" s="18">
        <v>95.563764425400407</v>
      </c>
      <c r="L18" s="18">
        <v>91.146426036963987</v>
      </c>
      <c r="M18" s="18">
        <v>88.869413024025746</v>
      </c>
      <c r="N18" s="18">
        <v>81.210481136732156</v>
      </c>
      <c r="O18" s="18">
        <v>86.991816065158261</v>
      </c>
      <c r="P18" s="18">
        <v>89.566641881632492</v>
      </c>
      <c r="Q18" s="18">
        <v>92.187282989555158</v>
      </c>
      <c r="R18" s="18">
        <v>94.977462518729951</v>
      </c>
      <c r="S18" s="18">
        <v>91.507448700202502</v>
      </c>
      <c r="U18" s="8">
        <f t="shared" si="0"/>
        <v>0.23787264784116413</v>
      </c>
      <c r="V18" s="8">
        <f t="shared" si="1"/>
        <v>1.1127919635349759</v>
      </c>
      <c r="W18" s="8">
        <f t="shared" si="2"/>
        <v>1.5393129639468484</v>
      </c>
      <c r="X18" s="8">
        <f t="shared" si="3"/>
        <v>-1.4360602333229777</v>
      </c>
      <c r="Y18" s="8">
        <f t="shared" si="4"/>
        <v>9.9961681547466874E-2</v>
      </c>
      <c r="Z18" s="8">
        <f t="shared" si="5"/>
        <v>7.281905152263235E-2</v>
      </c>
      <c r="AA18" s="8">
        <f t="shared" si="6"/>
        <v>0.82356980575517547</v>
      </c>
      <c r="AB18" s="8">
        <f t="shared" si="7"/>
        <v>0.60247701110580643</v>
      </c>
      <c r="AC18" s="8">
        <f t="shared" si="8"/>
        <v>1.3418357053122998</v>
      </c>
      <c r="AD18" s="8">
        <f t="shared" si="9"/>
        <v>0.56325098415781483</v>
      </c>
      <c r="AE18" s="8">
        <f t="shared" si="10"/>
        <v>-0.44359300636334087</v>
      </c>
      <c r="AF18" s="8">
        <f t="shared" si="11"/>
        <v>1.0536728261931971</v>
      </c>
      <c r="AG18" s="8">
        <f t="shared" si="12"/>
        <v>1.2610100828325921</v>
      </c>
      <c r="AH18" s="8">
        <f t="shared" si="13"/>
        <v>0.64635846751328607</v>
      </c>
      <c r="AI18" s="8">
        <f t="shared" si="14"/>
        <v>1.669891796805123</v>
      </c>
      <c r="AJ18" s="8">
        <f t="shared" si="15"/>
        <v>1.1232068932980566</v>
      </c>
      <c r="AK18" s="8">
        <f t="shared" si="16"/>
        <v>1.6074375355678017</v>
      </c>
      <c r="AL18" s="8">
        <f t="shared" si="17"/>
        <v>0.83851156442891206</v>
      </c>
      <c r="AM18" s="8"/>
      <c r="AN18" s="8">
        <f t="shared" ref="AN18:BE18" si="47">(B18/B14-1)*100</f>
        <v>3.5727317599424158</v>
      </c>
      <c r="AO18" s="8">
        <f t="shared" si="47"/>
        <v>2.8284201238218731</v>
      </c>
      <c r="AP18" s="8">
        <f t="shared" si="47"/>
        <v>3.220953354998124</v>
      </c>
      <c r="AQ18" s="8">
        <f t="shared" si="47"/>
        <v>1.04505514945612</v>
      </c>
      <c r="AR18" s="8">
        <f t="shared" si="47"/>
        <v>1.8827840037973553</v>
      </c>
      <c r="AS18" s="8">
        <f t="shared" si="47"/>
        <v>-2.5370695488813322E-2</v>
      </c>
      <c r="AT18" s="8">
        <f t="shared" si="47"/>
        <v>1.7299396483450469</v>
      </c>
      <c r="AU18" s="8">
        <f t="shared" si="47"/>
        <v>3.2151735584471819</v>
      </c>
      <c r="AV18" s="8">
        <f t="shared" si="47"/>
        <v>3.2158071733848992</v>
      </c>
      <c r="AW18" s="8">
        <f t="shared" si="47"/>
        <v>1.9778752805730937</v>
      </c>
      <c r="AX18" s="8">
        <f t="shared" si="47"/>
        <v>2.5931952520978463</v>
      </c>
      <c r="AY18" s="8">
        <f t="shared" si="47"/>
        <v>2.3467244363892803</v>
      </c>
      <c r="AZ18" s="8">
        <f t="shared" si="47"/>
        <v>3.8892716148937412</v>
      </c>
      <c r="BA18" s="8">
        <f t="shared" si="47"/>
        <v>3.5263236894288452</v>
      </c>
      <c r="BB18" s="8">
        <f t="shared" si="47"/>
        <v>3.9275353530950463</v>
      </c>
      <c r="BC18" s="8">
        <f t="shared" si="47"/>
        <v>3.0195615087473815</v>
      </c>
      <c r="BD18" s="8">
        <f t="shared" si="47"/>
        <v>4.0553444433743424</v>
      </c>
      <c r="BE18" s="8">
        <f t="shared" si="47"/>
        <v>2.961816446473664</v>
      </c>
      <c r="BG18" s="17">
        <f t="shared" si="35"/>
        <v>0.95149059136465652</v>
      </c>
      <c r="BH18" s="17">
        <f t="shared" si="18"/>
        <v>4.4511678541399036</v>
      </c>
      <c r="BI18" s="17">
        <f t="shared" si="19"/>
        <v>6.1572518557873934</v>
      </c>
      <c r="BJ18" s="17">
        <f t="shared" si="20"/>
        <v>-5.7442409332919109</v>
      </c>
      <c r="BK18" s="17">
        <f t="shared" si="21"/>
        <v>0.3998467261898675</v>
      </c>
      <c r="BL18" s="17">
        <f t="shared" si="22"/>
        <v>0.2912762060905294</v>
      </c>
      <c r="BM18" s="17">
        <f t="shared" si="23"/>
        <v>3.2942792230207019</v>
      </c>
      <c r="BN18" s="17">
        <f t="shared" si="24"/>
        <v>2.4099080444232257</v>
      </c>
      <c r="BO18" s="17">
        <f t="shared" si="25"/>
        <v>5.3673428212491991</v>
      </c>
      <c r="BP18" s="17">
        <f t="shared" si="26"/>
        <v>2.2530039366312593</v>
      </c>
      <c r="BQ18" s="17">
        <f t="shared" si="27"/>
        <v>-1.7743720254533635</v>
      </c>
      <c r="BR18" s="17">
        <f t="shared" si="28"/>
        <v>4.2146913047727885</v>
      </c>
      <c r="BS18" s="17">
        <f t="shared" si="29"/>
        <v>5.0440403313303683</v>
      </c>
      <c r="BT18" s="17">
        <f t="shared" si="30"/>
        <v>2.5854338700531443</v>
      </c>
      <c r="BU18" s="17">
        <f t="shared" si="31"/>
        <v>6.679567187220492</v>
      </c>
      <c r="BV18" s="17">
        <f t="shared" si="32"/>
        <v>4.4928275731922263</v>
      </c>
      <c r="BW18" s="17">
        <f t="shared" si="33"/>
        <v>6.4297501422712067</v>
      </c>
      <c r="BX18" s="17">
        <f t="shared" si="34"/>
        <v>3.3540462577156482</v>
      </c>
    </row>
    <row r="19" spans="1:76" x14ac:dyDescent="0.2">
      <c r="A19" s="1">
        <v>200401</v>
      </c>
      <c r="B19" s="18">
        <v>96.045984119448832</v>
      </c>
      <c r="C19" s="18">
        <v>94.061999324724809</v>
      </c>
      <c r="D19" s="18">
        <v>103.03560309930263</v>
      </c>
      <c r="E19" s="18">
        <v>99.546318857977568</v>
      </c>
      <c r="F19" s="18">
        <v>106.01683869083647</v>
      </c>
      <c r="G19" s="18">
        <v>98.574299160302175</v>
      </c>
      <c r="H19" s="18">
        <v>99.047792504475154</v>
      </c>
      <c r="I19" s="18">
        <v>89.364026297681391</v>
      </c>
      <c r="J19" s="18">
        <v>92.788710076312498</v>
      </c>
      <c r="K19" s="18">
        <v>96.276449794481564</v>
      </c>
      <c r="L19" s="18">
        <v>92.314618741398348</v>
      </c>
      <c r="M19" s="18">
        <v>89.713363290240011</v>
      </c>
      <c r="N19" s="18">
        <v>81.443434107622139</v>
      </c>
      <c r="O19" s="18">
        <v>87.30834238580438</v>
      </c>
      <c r="P19" s="18">
        <v>89.954409217783152</v>
      </c>
      <c r="Q19" s="18">
        <v>92.696584182650199</v>
      </c>
      <c r="R19" s="18">
        <v>95.226633200436922</v>
      </c>
      <c r="S19" s="18">
        <v>92.042783150406947</v>
      </c>
      <c r="U19" s="8">
        <f t="shared" si="0"/>
        <v>0.93071969294566959</v>
      </c>
      <c r="V19" s="8">
        <f t="shared" si="1"/>
        <v>-4.6507452189148424E-3</v>
      </c>
      <c r="W19" s="8">
        <f t="shared" si="2"/>
        <v>-5.3604702610587918E-2</v>
      </c>
      <c r="X19" s="8">
        <f t="shared" si="3"/>
        <v>0.66402519503800939</v>
      </c>
      <c r="Y19" s="8">
        <f t="shared" si="4"/>
        <v>0.54901321183700169</v>
      </c>
      <c r="Z19" s="8">
        <f t="shared" si="5"/>
        <v>0.90593574507495944</v>
      </c>
      <c r="AA19" s="8">
        <f t="shared" si="6"/>
        <v>0.79130400390856614</v>
      </c>
      <c r="AB19" s="8">
        <f t="shared" si="7"/>
        <v>1.497733531220713</v>
      </c>
      <c r="AC19" s="8">
        <f t="shared" si="8"/>
        <v>0.35615446053489652</v>
      </c>
      <c r="AD19" s="8">
        <f t="shared" si="9"/>
        <v>0.74576945913165105</v>
      </c>
      <c r="AE19" s="8">
        <f t="shared" si="10"/>
        <v>1.2816659470121339</v>
      </c>
      <c r="AF19" s="8">
        <f t="shared" si="11"/>
        <v>0.94965212157540613</v>
      </c>
      <c r="AG19" s="8">
        <f t="shared" si="12"/>
        <v>0.28685086903716961</v>
      </c>
      <c r="AH19" s="8">
        <f t="shared" si="13"/>
        <v>0.36385758449857253</v>
      </c>
      <c r="AI19" s="8">
        <f t="shared" si="14"/>
        <v>0.43293722752619779</v>
      </c>
      <c r="AJ19" s="8">
        <f t="shared" si="15"/>
        <v>0.5524636116597037</v>
      </c>
      <c r="AK19" s="8">
        <f t="shared" si="16"/>
        <v>0.2623471664741972</v>
      </c>
      <c r="AL19" s="8">
        <f t="shared" si="17"/>
        <v>0.58501734865137323</v>
      </c>
      <c r="AM19" s="8"/>
      <c r="AN19" s="8">
        <f t="shared" ref="AN19:BE19" si="48">(B19/B15-1)*100</f>
        <v>3.4093929884037699</v>
      </c>
      <c r="AO19" s="8">
        <f t="shared" si="48"/>
        <v>1.4984867660850165</v>
      </c>
      <c r="AP19" s="8">
        <f t="shared" si="48"/>
        <v>2.2917092187018984</v>
      </c>
      <c r="AQ19" s="8">
        <f t="shared" si="48"/>
        <v>1.0781355462832432</v>
      </c>
      <c r="AR19" s="8">
        <f t="shared" si="48"/>
        <v>1.6733956985648835</v>
      </c>
      <c r="AS19" s="8">
        <f t="shared" si="48"/>
        <v>1.1535188931424578</v>
      </c>
      <c r="AT19" s="8">
        <f t="shared" si="48"/>
        <v>1.9473749409520513</v>
      </c>
      <c r="AU19" s="8">
        <f t="shared" si="48"/>
        <v>3.4450747328297782</v>
      </c>
      <c r="AV19" s="8">
        <f t="shared" si="48"/>
        <v>2.5479628445214342</v>
      </c>
      <c r="AW19" s="8">
        <f t="shared" si="48"/>
        <v>2.756745001679195</v>
      </c>
      <c r="AX19" s="8">
        <f t="shared" si="48"/>
        <v>2.6325151533691749</v>
      </c>
      <c r="AY19" s="8">
        <f t="shared" si="48"/>
        <v>2.4708250297519108</v>
      </c>
      <c r="AZ19" s="8">
        <f t="shared" si="48"/>
        <v>2.529270034925668</v>
      </c>
      <c r="BA19" s="8">
        <f t="shared" si="48"/>
        <v>3.2872104198207852</v>
      </c>
      <c r="BB19" s="8">
        <f t="shared" si="48"/>
        <v>3.0502377313919027</v>
      </c>
      <c r="BC19" s="8">
        <f t="shared" si="48"/>
        <v>2.6257584586994787</v>
      </c>
      <c r="BD19" s="8">
        <f t="shared" si="48"/>
        <v>2.7750295507188216</v>
      </c>
      <c r="BE19" s="8">
        <f t="shared" si="48"/>
        <v>2.5754201230058449</v>
      </c>
      <c r="BG19" s="17">
        <f t="shared" si="35"/>
        <v>3.7228787717826783</v>
      </c>
      <c r="BH19" s="17">
        <f t="shared" si="18"/>
        <v>-1.860298087565937E-2</v>
      </c>
      <c r="BI19" s="17">
        <f t="shared" si="19"/>
        <v>-0.21441881044235167</v>
      </c>
      <c r="BJ19" s="17">
        <f t="shared" si="20"/>
        <v>2.6561007801520375</v>
      </c>
      <c r="BK19" s="17">
        <f t="shared" si="21"/>
        <v>2.1960528473480068</v>
      </c>
      <c r="BL19" s="17">
        <f t="shared" si="22"/>
        <v>3.6237429802998378</v>
      </c>
      <c r="BM19" s="17">
        <f t="shared" si="23"/>
        <v>3.1652160156342646</v>
      </c>
      <c r="BN19" s="17">
        <f t="shared" si="24"/>
        <v>5.9909341248828518</v>
      </c>
      <c r="BO19" s="17">
        <f t="shared" si="25"/>
        <v>1.4246178421395861</v>
      </c>
      <c r="BP19" s="17">
        <f t="shared" si="26"/>
        <v>2.9830778365266042</v>
      </c>
      <c r="BQ19" s="17">
        <f t="shared" si="27"/>
        <v>5.1266637880485355</v>
      </c>
      <c r="BR19" s="17">
        <f t="shared" si="28"/>
        <v>3.7986084863016245</v>
      </c>
      <c r="BS19" s="17">
        <f t="shared" si="29"/>
        <v>1.1474034761486784</v>
      </c>
      <c r="BT19" s="17">
        <f t="shared" si="30"/>
        <v>1.4554303379942901</v>
      </c>
      <c r="BU19" s="17">
        <f t="shared" si="31"/>
        <v>1.7317489101047912</v>
      </c>
      <c r="BV19" s="17">
        <f t="shared" si="32"/>
        <v>2.2098544466388148</v>
      </c>
      <c r="BW19" s="17">
        <f t="shared" si="33"/>
        <v>1.0493886658967888</v>
      </c>
      <c r="BX19" s="17">
        <f t="shared" si="34"/>
        <v>2.3400693946054929</v>
      </c>
    </row>
    <row r="20" spans="1:76" x14ac:dyDescent="0.2">
      <c r="A20" s="1">
        <v>200402</v>
      </c>
      <c r="B20" s="18">
        <v>96.79454685309085</v>
      </c>
      <c r="C20" s="18">
        <v>95.25709333546051</v>
      </c>
      <c r="D20" s="18">
        <v>103.15395492530521</v>
      </c>
      <c r="E20" s="18">
        <v>100.93732605681814</v>
      </c>
      <c r="F20" s="18">
        <v>106.07712650030319</v>
      </c>
      <c r="G20" s="18">
        <v>99.142048540168631</v>
      </c>
      <c r="H20" s="18">
        <v>99.509499310615553</v>
      </c>
      <c r="I20" s="18">
        <v>90.127782807488103</v>
      </c>
      <c r="J20" s="18">
        <v>93.847580273811189</v>
      </c>
      <c r="K20" s="18">
        <v>97.183453402042247</v>
      </c>
      <c r="L20" s="18">
        <v>92.669048859516849</v>
      </c>
      <c r="M20" s="18">
        <v>91.320411039549384</v>
      </c>
      <c r="N20" s="18">
        <v>82.911142939076669</v>
      </c>
      <c r="O20" s="18">
        <v>87.814068370725749</v>
      </c>
      <c r="P20" s="18">
        <v>90.859353156949382</v>
      </c>
      <c r="Q20" s="18">
        <v>93.42113876469881</v>
      </c>
      <c r="R20" s="18">
        <v>95.893022742747377</v>
      </c>
      <c r="S20" s="18">
        <v>93.020239013655612</v>
      </c>
      <c r="U20" s="8">
        <f t="shared" si="0"/>
        <v>0.77937952378213105</v>
      </c>
      <c r="V20" s="8">
        <f t="shared" si="1"/>
        <v>1.270538601470661</v>
      </c>
      <c r="W20" s="8">
        <f t="shared" si="2"/>
        <v>0.11486498107700083</v>
      </c>
      <c r="X20" s="8">
        <f t="shared" si="3"/>
        <v>1.3973466972948767</v>
      </c>
      <c r="Y20" s="8">
        <f t="shared" si="4"/>
        <v>5.6866258427623606E-2</v>
      </c>
      <c r="Z20" s="8">
        <f t="shared" si="5"/>
        <v>0.5759608586647591</v>
      </c>
      <c r="AA20" s="8">
        <f t="shared" si="6"/>
        <v>0.46614547832506403</v>
      </c>
      <c r="AB20" s="8">
        <f t="shared" si="7"/>
        <v>0.8546576754079549</v>
      </c>
      <c r="AC20" s="8">
        <f t="shared" si="8"/>
        <v>1.1411627520501622</v>
      </c>
      <c r="AD20" s="8">
        <f t="shared" si="9"/>
        <v>0.94208252329290865</v>
      </c>
      <c r="AE20" s="8">
        <f t="shared" si="10"/>
        <v>0.38393715204669832</v>
      </c>
      <c r="AF20" s="8">
        <f t="shared" si="11"/>
        <v>1.7913136798921148</v>
      </c>
      <c r="AG20" s="8">
        <f t="shared" si="12"/>
        <v>1.802120511660954</v>
      </c>
      <c r="AH20" s="8">
        <f t="shared" si="13"/>
        <v>0.57924130856434886</v>
      </c>
      <c r="AI20" s="8">
        <f t="shared" si="14"/>
        <v>1.0060028708268387</v>
      </c>
      <c r="AJ20" s="8">
        <f t="shared" si="15"/>
        <v>0.7816410803454632</v>
      </c>
      <c r="AK20" s="8">
        <f t="shared" si="16"/>
        <v>0.69979324051896441</v>
      </c>
      <c r="AL20" s="8">
        <f t="shared" si="17"/>
        <v>1.0619581783521292</v>
      </c>
      <c r="AM20" s="8"/>
      <c r="AN20" s="8">
        <f t="shared" ref="AN20:BE20" si="49">(B20/B16-1)*100</f>
        <v>3.2227331552137972</v>
      </c>
      <c r="AO20" s="8">
        <f t="shared" si="49"/>
        <v>3.1267743763226941</v>
      </c>
      <c r="AP20" s="8">
        <f t="shared" si="49"/>
        <v>2.0483674197596669</v>
      </c>
      <c r="AQ20" s="8">
        <f t="shared" si="49"/>
        <v>1.7554990235722823</v>
      </c>
      <c r="AR20" s="8">
        <f t="shared" si="49"/>
        <v>1.0540998002086965</v>
      </c>
      <c r="AS20" s="8">
        <f t="shared" si="49"/>
        <v>1.3021055884897326</v>
      </c>
      <c r="AT20" s="8">
        <f t="shared" si="49"/>
        <v>2.0718825383765349</v>
      </c>
      <c r="AU20" s="8">
        <f t="shared" si="49"/>
        <v>3.5921496894770311</v>
      </c>
      <c r="AV20" s="8">
        <f t="shared" si="49"/>
        <v>3.5049485427378402</v>
      </c>
      <c r="AW20" s="8">
        <f t="shared" si="49"/>
        <v>3.1359826956292247</v>
      </c>
      <c r="AX20" s="8">
        <f t="shared" si="49"/>
        <v>3.1612087902566532</v>
      </c>
      <c r="AY20" s="8">
        <f t="shared" si="49"/>
        <v>4.2762212391650012</v>
      </c>
      <c r="AZ20" s="8">
        <f t="shared" si="49"/>
        <v>4.2552566793465196</v>
      </c>
      <c r="BA20" s="8">
        <f t="shared" si="49"/>
        <v>2.5483907155637864</v>
      </c>
      <c r="BB20" s="8">
        <f t="shared" si="49"/>
        <v>3.8972616905886381</v>
      </c>
      <c r="BC20" s="8">
        <f t="shared" si="49"/>
        <v>3.1123740455385462</v>
      </c>
      <c r="BD20" s="8">
        <f t="shared" si="49"/>
        <v>3.6817556902409398</v>
      </c>
      <c r="BE20" s="8">
        <f t="shared" si="49"/>
        <v>3.268982978696422</v>
      </c>
      <c r="BG20" s="17">
        <f t="shared" si="35"/>
        <v>3.1175180951285242</v>
      </c>
      <c r="BH20" s="17">
        <f t="shared" si="18"/>
        <v>5.082154405882644</v>
      </c>
      <c r="BI20" s="17">
        <f t="shared" si="19"/>
        <v>0.45945992430800331</v>
      </c>
      <c r="BJ20" s="17">
        <f t="shared" si="20"/>
        <v>5.5893867891795068</v>
      </c>
      <c r="BK20" s="17">
        <f t="shared" si="21"/>
        <v>0.22746503371049442</v>
      </c>
      <c r="BL20" s="17">
        <f t="shared" si="22"/>
        <v>2.3038434346590364</v>
      </c>
      <c r="BM20" s="17">
        <f t="shared" si="23"/>
        <v>1.8645819133002561</v>
      </c>
      <c r="BN20" s="17">
        <f t="shared" si="24"/>
        <v>3.4186307016318196</v>
      </c>
      <c r="BO20" s="17">
        <f t="shared" si="25"/>
        <v>4.5646510082006486</v>
      </c>
      <c r="BP20" s="17">
        <f t="shared" si="26"/>
        <v>3.7683300931716346</v>
      </c>
      <c r="BQ20" s="17">
        <f t="shared" si="27"/>
        <v>1.5357486081867933</v>
      </c>
      <c r="BR20" s="17">
        <f t="shared" si="28"/>
        <v>7.1652547195684591</v>
      </c>
      <c r="BS20" s="17">
        <f t="shared" si="29"/>
        <v>7.208482046643816</v>
      </c>
      <c r="BT20" s="17">
        <f t="shared" si="30"/>
        <v>2.3169652342573954</v>
      </c>
      <c r="BU20" s="17">
        <f t="shared" si="31"/>
        <v>4.0240114833073548</v>
      </c>
      <c r="BV20" s="17">
        <f t="shared" si="32"/>
        <v>3.1265643213818528</v>
      </c>
      <c r="BW20" s="17">
        <f t="shared" si="33"/>
        <v>2.7991729620758576</v>
      </c>
      <c r="BX20" s="17">
        <f t="shared" si="34"/>
        <v>4.247832713408517</v>
      </c>
    </row>
    <row r="21" spans="1:76" x14ac:dyDescent="0.2">
      <c r="A21" s="1">
        <v>200403</v>
      </c>
      <c r="B21" s="18">
        <v>98.211463596317955</v>
      </c>
      <c r="C21" s="18">
        <v>95.7601627257541</v>
      </c>
      <c r="D21" s="18">
        <v>103.71189161317932</v>
      </c>
      <c r="E21" s="18">
        <v>102.84117683814485</v>
      </c>
      <c r="F21" s="18">
        <v>107.01170253342748</v>
      </c>
      <c r="G21" s="18">
        <v>99.894660618988496</v>
      </c>
      <c r="H21" s="18">
        <v>100.13554656514242</v>
      </c>
      <c r="I21" s="18">
        <v>91.015362953055913</v>
      </c>
      <c r="J21" s="18">
        <v>94.648633695131863</v>
      </c>
      <c r="K21" s="18">
        <v>98.007503885957533</v>
      </c>
      <c r="L21" s="18">
        <v>93.883733476883293</v>
      </c>
      <c r="M21" s="18">
        <v>91.804968494280885</v>
      </c>
      <c r="N21" s="18">
        <v>83.29468703964524</v>
      </c>
      <c r="O21" s="18">
        <v>88.712942920507885</v>
      </c>
      <c r="P21" s="18">
        <v>91.436071906572693</v>
      </c>
      <c r="Q21" s="18">
        <v>93.923613458684784</v>
      </c>
      <c r="R21" s="18">
        <v>97.238447505724267</v>
      </c>
      <c r="S21" s="18">
        <v>93.804639450291248</v>
      </c>
      <c r="U21" s="8">
        <f t="shared" si="0"/>
        <v>1.4638394303117197</v>
      </c>
      <c r="V21" s="8">
        <f t="shared" si="1"/>
        <v>0.5281175109153935</v>
      </c>
      <c r="W21" s="8">
        <f t="shared" si="2"/>
        <v>0.54087765057395654</v>
      </c>
      <c r="X21" s="8">
        <f t="shared" si="3"/>
        <v>1.8861712071261083</v>
      </c>
      <c r="Y21" s="8">
        <f t="shared" si="4"/>
        <v>0.88103445479512654</v>
      </c>
      <c r="Z21" s="8">
        <f t="shared" si="5"/>
        <v>0.75912500286388074</v>
      </c>
      <c r="AA21" s="8">
        <f t="shared" si="6"/>
        <v>0.62913315699908434</v>
      </c>
      <c r="AB21" s="8">
        <f t="shared" si="7"/>
        <v>0.98480193112446823</v>
      </c>
      <c r="AC21" s="8">
        <f t="shared" si="8"/>
        <v>0.85356854058837861</v>
      </c>
      <c r="AD21" s="8">
        <f t="shared" si="9"/>
        <v>0.84793290942877242</v>
      </c>
      <c r="AE21" s="8">
        <f t="shared" si="10"/>
        <v>1.3107770418663289</v>
      </c>
      <c r="AF21" s="8">
        <f t="shared" si="11"/>
        <v>0.53061243287839677</v>
      </c>
      <c r="AG21" s="8">
        <f t="shared" si="12"/>
        <v>0.46259656660432302</v>
      </c>
      <c r="AH21" s="8">
        <f t="shared" si="13"/>
        <v>1.0236110983804281</v>
      </c>
      <c r="AI21" s="8">
        <f t="shared" si="14"/>
        <v>0.63473789938510716</v>
      </c>
      <c r="AJ21" s="8">
        <f t="shared" si="15"/>
        <v>0.53785973991558045</v>
      </c>
      <c r="AK21" s="8">
        <f t="shared" si="16"/>
        <v>1.4030476091949629</v>
      </c>
      <c r="AL21" s="8">
        <f t="shared" si="17"/>
        <v>0.84325781674297051</v>
      </c>
      <c r="AM21" s="8"/>
      <c r="AN21" s="8">
        <f t="shared" ref="AN21:BE21" si="50">(B21/B17-1)*100</f>
        <v>3.4518314110708603</v>
      </c>
      <c r="AO21" s="8">
        <f t="shared" si="50"/>
        <v>2.9334605854200557</v>
      </c>
      <c r="AP21" s="8">
        <f t="shared" si="50"/>
        <v>2.1509932647584273</v>
      </c>
      <c r="AQ21" s="8">
        <f t="shared" si="50"/>
        <v>2.5024344034156876</v>
      </c>
      <c r="AR21" s="8">
        <f t="shared" si="50"/>
        <v>1.5940205623423465</v>
      </c>
      <c r="AS21" s="8">
        <f t="shared" si="50"/>
        <v>2.3319914617915938</v>
      </c>
      <c r="AT21" s="8">
        <f t="shared" si="50"/>
        <v>2.7374083582188735</v>
      </c>
      <c r="AU21" s="8">
        <f t="shared" si="50"/>
        <v>3.996086370175278</v>
      </c>
      <c r="AV21" s="8">
        <f t="shared" si="50"/>
        <v>3.7413726020386839</v>
      </c>
      <c r="AW21" s="8">
        <f t="shared" si="50"/>
        <v>3.1348364191762901</v>
      </c>
      <c r="AX21" s="8">
        <f t="shared" si="50"/>
        <v>2.546282794634025</v>
      </c>
      <c r="AY21" s="8">
        <f t="shared" si="50"/>
        <v>4.391701648034374</v>
      </c>
      <c r="AZ21" s="8">
        <f t="shared" si="50"/>
        <v>3.8597977269329009</v>
      </c>
      <c r="BA21" s="8">
        <f t="shared" si="50"/>
        <v>2.6376394671171255</v>
      </c>
      <c r="BB21" s="8">
        <f t="shared" si="50"/>
        <v>3.7919401885328163</v>
      </c>
      <c r="BC21" s="8">
        <f t="shared" si="50"/>
        <v>3.0278438407263186</v>
      </c>
      <c r="BD21" s="8">
        <f t="shared" si="50"/>
        <v>4.02625232322944</v>
      </c>
      <c r="BE21" s="8">
        <f t="shared" si="50"/>
        <v>3.3699480683297312</v>
      </c>
      <c r="BG21" s="17">
        <f t="shared" si="35"/>
        <v>5.8553577212468788</v>
      </c>
      <c r="BH21" s="17">
        <f t="shared" si="18"/>
        <v>2.112470043661574</v>
      </c>
      <c r="BI21" s="17">
        <f t="shared" si="19"/>
        <v>2.1635106022958261</v>
      </c>
      <c r="BJ21" s="17">
        <f t="shared" si="20"/>
        <v>7.5446848285044332</v>
      </c>
      <c r="BK21" s="17">
        <f t="shared" si="21"/>
        <v>3.5241378191805062</v>
      </c>
      <c r="BL21" s="17">
        <f t="shared" si="22"/>
        <v>3.036500011455523</v>
      </c>
      <c r="BM21" s="17">
        <f t="shared" si="23"/>
        <v>2.5165326279963374</v>
      </c>
      <c r="BN21" s="17">
        <f t="shared" si="24"/>
        <v>3.9392077244978729</v>
      </c>
      <c r="BO21" s="17">
        <f t="shared" si="25"/>
        <v>3.4142741623535144</v>
      </c>
      <c r="BP21" s="17">
        <f t="shared" si="26"/>
        <v>3.3917316377150897</v>
      </c>
      <c r="BQ21" s="17">
        <f t="shared" si="27"/>
        <v>5.2431081674653157</v>
      </c>
      <c r="BR21" s="17">
        <f t="shared" si="28"/>
        <v>2.1224497315135871</v>
      </c>
      <c r="BS21" s="17">
        <f t="shared" si="29"/>
        <v>1.8503862664172921</v>
      </c>
      <c r="BT21" s="17">
        <f t="shared" si="30"/>
        <v>4.0944443935217123</v>
      </c>
      <c r="BU21" s="17">
        <f t="shared" si="31"/>
        <v>2.5389515975404287</v>
      </c>
      <c r="BV21" s="17">
        <f t="shared" si="32"/>
        <v>2.1514389596623218</v>
      </c>
      <c r="BW21" s="17">
        <f t="shared" si="33"/>
        <v>5.6121904367798514</v>
      </c>
      <c r="BX21" s="17">
        <f t="shared" si="34"/>
        <v>3.373031266971882</v>
      </c>
    </row>
    <row r="22" spans="1:76" x14ac:dyDescent="0.2">
      <c r="A22" s="1">
        <v>200404</v>
      </c>
      <c r="B22" s="18">
        <v>98.634139752133407</v>
      </c>
      <c r="C22" s="18">
        <v>96.672729413802173</v>
      </c>
      <c r="D22" s="18">
        <v>104.87235749514036</v>
      </c>
      <c r="E22" s="18">
        <v>101.85181144277325</v>
      </c>
      <c r="F22" s="18">
        <v>108.02037616360053</v>
      </c>
      <c r="G22" s="18">
        <v>101.157956429403</v>
      </c>
      <c r="H22" s="18">
        <v>100.49835375102433</v>
      </c>
      <c r="I22" s="18">
        <v>92.050432821998925</v>
      </c>
      <c r="J22" s="18">
        <v>95.374063758428264</v>
      </c>
      <c r="K22" s="18">
        <v>98.891234798336441</v>
      </c>
      <c r="L22" s="18">
        <v>94.173093899713848</v>
      </c>
      <c r="M22" s="18">
        <v>92.118432221923683</v>
      </c>
      <c r="N22" s="18">
        <v>84.286496772160646</v>
      </c>
      <c r="O22" s="18">
        <v>89.498732340126395</v>
      </c>
      <c r="P22" s="18">
        <v>91.898762018461355</v>
      </c>
      <c r="Q22" s="18">
        <v>93.961998774473756</v>
      </c>
      <c r="R22" s="18">
        <v>98.574226985012402</v>
      </c>
      <c r="S22" s="18">
        <v>94.470410033657657</v>
      </c>
      <c r="U22" s="8">
        <f t="shared" si="0"/>
        <v>0.43037354330934807</v>
      </c>
      <c r="V22" s="8">
        <f t="shared" si="1"/>
        <v>0.95297111248813238</v>
      </c>
      <c r="W22" s="8">
        <f t="shared" si="2"/>
        <v>1.1189323267666307</v>
      </c>
      <c r="X22" s="8">
        <f t="shared" si="3"/>
        <v>-0.96203235492792194</v>
      </c>
      <c r="Y22" s="8">
        <f t="shared" si="4"/>
        <v>0.94258254592105573</v>
      </c>
      <c r="Z22" s="8">
        <f t="shared" si="5"/>
        <v>1.2646279616814304</v>
      </c>
      <c r="AA22" s="8">
        <f t="shared" si="6"/>
        <v>0.362316078882019</v>
      </c>
      <c r="AB22" s="8">
        <f t="shared" si="7"/>
        <v>1.1372474221488016</v>
      </c>
      <c r="AC22" s="8">
        <f t="shared" si="8"/>
        <v>0.76644536215182413</v>
      </c>
      <c r="AD22" s="8">
        <f t="shared" si="9"/>
        <v>0.90169719392836356</v>
      </c>
      <c r="AE22" s="8">
        <f t="shared" si="10"/>
        <v>0.30821145699515551</v>
      </c>
      <c r="AF22" s="8">
        <f t="shared" si="11"/>
        <v>0.34144527554880177</v>
      </c>
      <c r="AG22" s="8">
        <f t="shared" si="12"/>
        <v>1.1907238837974621</v>
      </c>
      <c r="AH22" s="8">
        <f t="shared" si="13"/>
        <v>0.88576637607731268</v>
      </c>
      <c r="AI22" s="8">
        <f t="shared" si="14"/>
        <v>0.50602579730396613</v>
      </c>
      <c r="AJ22" s="8">
        <f t="shared" si="15"/>
        <v>4.0868653127201782E-2</v>
      </c>
      <c r="AK22" s="8">
        <f t="shared" si="16"/>
        <v>1.3737153497946464</v>
      </c>
      <c r="AL22" s="8">
        <f t="shared" si="17"/>
        <v>0.70974163673345192</v>
      </c>
      <c r="AM22" s="8"/>
      <c r="AN22" s="8">
        <f t="shared" ref="AN22:BE22" si="51">(B22/B18-1)*100</f>
        <v>3.6505045239213052</v>
      </c>
      <c r="AO22" s="8">
        <f t="shared" si="51"/>
        <v>2.7707619500397795</v>
      </c>
      <c r="AP22" s="8">
        <f t="shared" si="51"/>
        <v>1.7280802236540715</v>
      </c>
      <c r="AQ22" s="8">
        <f t="shared" si="51"/>
        <v>2.9954038568040353</v>
      </c>
      <c r="AR22" s="8">
        <f t="shared" si="51"/>
        <v>2.4492181067107266</v>
      </c>
      <c r="AS22" s="8">
        <f t="shared" si="51"/>
        <v>3.5507057977559597</v>
      </c>
      <c r="AT22" s="8">
        <f t="shared" si="51"/>
        <v>2.2673990877098538</v>
      </c>
      <c r="AU22" s="8">
        <f t="shared" si="51"/>
        <v>4.5488961170853992</v>
      </c>
      <c r="AV22" s="8">
        <f t="shared" si="51"/>
        <v>3.1523583655588716</v>
      </c>
      <c r="AW22" s="8">
        <f t="shared" si="51"/>
        <v>3.4819373147795485</v>
      </c>
      <c r="AX22" s="8">
        <f t="shared" si="51"/>
        <v>3.3206654329182461</v>
      </c>
      <c r="AY22" s="8">
        <f t="shared" si="51"/>
        <v>3.6559476284822257</v>
      </c>
      <c r="AZ22" s="8">
        <f t="shared" si="51"/>
        <v>3.7877076854765601</v>
      </c>
      <c r="BA22" s="8">
        <f t="shared" si="51"/>
        <v>2.8817840440190423</v>
      </c>
      <c r="BB22" s="8">
        <f t="shared" si="51"/>
        <v>2.6037820418799429</v>
      </c>
      <c r="BC22" s="8">
        <f t="shared" si="51"/>
        <v>1.9251199594630286</v>
      </c>
      <c r="BD22" s="8">
        <f t="shared" si="51"/>
        <v>3.7869662664162584</v>
      </c>
      <c r="BE22" s="8">
        <f t="shared" si="51"/>
        <v>3.2379455175965299</v>
      </c>
      <c r="BG22" s="17">
        <f t="shared" si="35"/>
        <v>1.7214941732373923</v>
      </c>
      <c r="BH22" s="17">
        <f t="shared" si="18"/>
        <v>3.8118844499525295</v>
      </c>
      <c r="BI22" s="17">
        <f t="shared" si="19"/>
        <v>4.4757293070665227</v>
      </c>
      <c r="BJ22" s="17">
        <f t="shared" si="20"/>
        <v>-3.8481294197116878</v>
      </c>
      <c r="BK22" s="17">
        <f t="shared" si="21"/>
        <v>3.7703301836842229</v>
      </c>
      <c r="BL22" s="17">
        <f t="shared" si="22"/>
        <v>5.0585118467257217</v>
      </c>
      <c r="BM22" s="17">
        <f t="shared" si="23"/>
        <v>1.449264315528076</v>
      </c>
      <c r="BN22" s="17">
        <f t="shared" si="24"/>
        <v>4.5489896885952064</v>
      </c>
      <c r="BO22" s="17">
        <f t="shared" si="25"/>
        <v>3.0657814486072965</v>
      </c>
      <c r="BP22" s="17">
        <f t="shared" si="26"/>
        <v>3.6067887757134542</v>
      </c>
      <c r="BQ22" s="17">
        <f t="shared" si="27"/>
        <v>1.232845827980622</v>
      </c>
      <c r="BR22" s="17">
        <f t="shared" si="28"/>
        <v>1.3657811021952071</v>
      </c>
      <c r="BS22" s="17">
        <f t="shared" si="29"/>
        <v>4.7628955351898483</v>
      </c>
      <c r="BT22" s="17">
        <f t="shared" si="30"/>
        <v>3.5430655043092507</v>
      </c>
      <c r="BU22" s="17">
        <f t="shared" si="31"/>
        <v>2.0241031892158645</v>
      </c>
      <c r="BV22" s="17">
        <f t="shared" si="32"/>
        <v>0.16347461250880713</v>
      </c>
      <c r="BW22" s="17">
        <f t="shared" si="33"/>
        <v>5.4948613991785855</v>
      </c>
      <c r="BX22" s="17">
        <f t="shared" si="34"/>
        <v>2.8389665469338077</v>
      </c>
    </row>
    <row r="23" spans="1:76" x14ac:dyDescent="0.2">
      <c r="A23" s="1">
        <v>200501</v>
      </c>
      <c r="B23" s="18">
        <v>99.692199388848508</v>
      </c>
      <c r="C23" s="18">
        <v>97.72890338974895</v>
      </c>
      <c r="D23" s="18">
        <v>105.6875375204332</v>
      </c>
      <c r="E23" s="18">
        <v>103.25276954457337</v>
      </c>
      <c r="F23" s="18">
        <v>108.12491784821671</v>
      </c>
      <c r="G23" s="18">
        <v>101.7133530487361</v>
      </c>
      <c r="H23" s="18">
        <v>100.9356066995997</v>
      </c>
      <c r="I23" s="18">
        <v>93.005349623709677</v>
      </c>
      <c r="J23" s="18">
        <v>95.874020739846344</v>
      </c>
      <c r="K23" s="18">
        <v>99.552018997330691</v>
      </c>
      <c r="L23" s="18">
        <v>95.253136618238713</v>
      </c>
      <c r="M23" s="18">
        <v>93.072569674376652</v>
      </c>
      <c r="N23" s="18">
        <v>85.430626685944844</v>
      </c>
      <c r="O23" s="18">
        <v>90.706133197258922</v>
      </c>
      <c r="P23" s="18">
        <v>91.854813147032729</v>
      </c>
      <c r="Q23" s="18">
        <v>95.255664550104811</v>
      </c>
      <c r="R23" s="18">
        <v>98.087209099665074</v>
      </c>
      <c r="S23" s="18">
        <v>95.314484727424258</v>
      </c>
      <c r="U23" s="8">
        <f t="shared" si="0"/>
        <v>1.0727113749600115</v>
      </c>
      <c r="V23" s="8">
        <f t="shared" si="1"/>
        <v>1.0925252471417179</v>
      </c>
      <c r="W23" s="8">
        <f t="shared" si="2"/>
        <v>0.77730685641410613</v>
      </c>
      <c r="X23" s="8">
        <f t="shared" si="3"/>
        <v>1.3754866820284928</v>
      </c>
      <c r="Y23" s="8">
        <f t="shared" si="4"/>
        <v>9.6779596895535391E-2</v>
      </c>
      <c r="Z23" s="8">
        <f t="shared" si="5"/>
        <v>0.54903898708225096</v>
      </c>
      <c r="AA23" s="8">
        <f t="shared" si="6"/>
        <v>0.43508468771402686</v>
      </c>
      <c r="AB23" s="8">
        <f t="shared" si="7"/>
        <v>1.0373843690200779</v>
      </c>
      <c r="AC23" s="8">
        <f t="shared" si="8"/>
        <v>0.52420643696635683</v>
      </c>
      <c r="AD23" s="8">
        <f t="shared" si="9"/>
        <v>0.66819288923001263</v>
      </c>
      <c r="AE23" s="8">
        <f t="shared" si="10"/>
        <v>1.1468697414518614</v>
      </c>
      <c r="AF23" s="8">
        <f t="shared" si="11"/>
        <v>1.0357725695486764</v>
      </c>
      <c r="AG23" s="8">
        <f t="shared" si="12"/>
        <v>1.3574296685707088</v>
      </c>
      <c r="AH23" s="8">
        <f t="shared" si="13"/>
        <v>1.3490703449787311</v>
      </c>
      <c r="AI23" s="8">
        <f t="shared" si="14"/>
        <v>-4.7823137617231115E-2</v>
      </c>
      <c r="AJ23" s="8">
        <f t="shared" si="15"/>
        <v>1.3767967822141625</v>
      </c>
      <c r="AK23" s="8">
        <f t="shared" si="16"/>
        <v>-0.49406208929376749</v>
      </c>
      <c r="AL23" s="8">
        <f t="shared" si="17"/>
        <v>0.89348050195385831</v>
      </c>
      <c r="AM23" s="8"/>
      <c r="AN23" s="8">
        <f t="shared" ref="AN23:BE23" si="52">(B23/B19-1)*100</f>
        <v>3.7963224624415481</v>
      </c>
      <c r="AO23" s="8">
        <f t="shared" si="52"/>
        <v>3.8983905204535318</v>
      </c>
      <c r="AP23" s="8">
        <f t="shared" si="52"/>
        <v>2.5738039486940423</v>
      </c>
      <c r="AQ23" s="8">
        <f t="shared" si="52"/>
        <v>3.7233427906900207</v>
      </c>
      <c r="AR23" s="8">
        <f t="shared" si="52"/>
        <v>1.9884380475895691</v>
      </c>
      <c r="AS23" s="8">
        <f t="shared" si="52"/>
        <v>3.184454685626692</v>
      </c>
      <c r="AT23" s="8">
        <f t="shared" si="52"/>
        <v>1.9059629168810099</v>
      </c>
      <c r="AU23" s="8">
        <f t="shared" si="52"/>
        <v>4.0747082208434149</v>
      </c>
      <c r="AV23" s="8">
        <f t="shared" si="52"/>
        <v>3.3250927413436271</v>
      </c>
      <c r="AW23" s="8">
        <f t="shared" si="52"/>
        <v>3.4022538324184115</v>
      </c>
      <c r="AX23" s="8">
        <f t="shared" si="52"/>
        <v>3.1831555141575762</v>
      </c>
      <c r="AY23" s="8">
        <f t="shared" si="52"/>
        <v>3.7443768251882004</v>
      </c>
      <c r="AZ23" s="8">
        <f t="shared" si="52"/>
        <v>4.8956587133272</v>
      </c>
      <c r="BA23" s="8">
        <f t="shared" si="52"/>
        <v>3.8917138026056453</v>
      </c>
      <c r="BB23" s="8">
        <f t="shared" si="52"/>
        <v>2.1126301042660778</v>
      </c>
      <c r="BC23" s="8">
        <f t="shared" si="52"/>
        <v>2.7607062223697243</v>
      </c>
      <c r="BD23" s="8">
        <f t="shared" si="52"/>
        <v>3.0039662257165922</v>
      </c>
      <c r="BE23" s="8">
        <f t="shared" si="52"/>
        <v>3.5545443814655409</v>
      </c>
      <c r="BG23" s="17">
        <f t="shared" si="35"/>
        <v>4.2908454998400458</v>
      </c>
      <c r="BH23" s="17">
        <f t="shared" si="18"/>
        <v>4.3701009885668718</v>
      </c>
      <c r="BI23" s="17">
        <f t="shared" si="19"/>
        <v>3.1092274256564245</v>
      </c>
      <c r="BJ23" s="17">
        <f t="shared" si="20"/>
        <v>5.5019467281139711</v>
      </c>
      <c r="BK23" s="17">
        <f t="shared" si="21"/>
        <v>0.38711838758214157</v>
      </c>
      <c r="BL23" s="17">
        <f t="shared" si="22"/>
        <v>2.1961559483290038</v>
      </c>
      <c r="BM23" s="17">
        <f t="shared" si="23"/>
        <v>1.7403387508561075</v>
      </c>
      <c r="BN23" s="17">
        <f t="shared" si="24"/>
        <v>4.1495374760803116</v>
      </c>
      <c r="BO23" s="17">
        <f t="shared" si="25"/>
        <v>2.0968257478654273</v>
      </c>
      <c r="BP23" s="17">
        <f t="shared" si="26"/>
        <v>2.6727715569200505</v>
      </c>
      <c r="BQ23" s="17">
        <f t="shared" si="27"/>
        <v>4.5874789658074455</v>
      </c>
      <c r="BR23" s="17">
        <f t="shared" si="28"/>
        <v>4.1430902781947054</v>
      </c>
      <c r="BS23" s="17">
        <f t="shared" si="29"/>
        <v>5.4297186742828352</v>
      </c>
      <c r="BT23" s="17">
        <f t="shared" si="30"/>
        <v>5.3962813799149245</v>
      </c>
      <c r="BU23" s="17">
        <f t="shared" si="31"/>
        <v>-0.19129255046892446</v>
      </c>
      <c r="BV23" s="17">
        <f t="shared" si="32"/>
        <v>5.5071871288566498</v>
      </c>
      <c r="BW23" s="17">
        <f t="shared" si="33"/>
        <v>-1.97624835717507</v>
      </c>
      <c r="BX23" s="17">
        <f t="shared" si="34"/>
        <v>3.5739220078154332</v>
      </c>
    </row>
    <row r="24" spans="1:76" x14ac:dyDescent="0.2">
      <c r="A24" s="1">
        <v>200502</v>
      </c>
      <c r="B24" s="18">
        <v>100.67425918735114</v>
      </c>
      <c r="C24" s="18">
        <v>97.878219727402765</v>
      </c>
      <c r="D24" s="18">
        <v>105.73704172952863</v>
      </c>
      <c r="E24" s="18">
        <v>104.2562859711844</v>
      </c>
      <c r="F24" s="18">
        <v>108.65699957783833</v>
      </c>
      <c r="G24" s="18">
        <v>102.2828674368636</v>
      </c>
      <c r="H24" s="18">
        <v>102.00758018631763</v>
      </c>
      <c r="I24" s="18">
        <v>93.415221785200302</v>
      </c>
      <c r="J24" s="18">
        <v>97.03202821528788</v>
      </c>
      <c r="K24" s="18">
        <v>100.3543381886346</v>
      </c>
      <c r="L24" s="18">
        <v>95.804162255543048</v>
      </c>
      <c r="M24" s="18">
        <v>93.393959732349188</v>
      </c>
      <c r="N24" s="18">
        <v>86.091246660110585</v>
      </c>
      <c r="O24" s="18">
        <v>91.418456592626924</v>
      </c>
      <c r="P24" s="18">
        <v>93.579039891823911</v>
      </c>
      <c r="Q24" s="18">
        <v>96.643025181551877</v>
      </c>
      <c r="R24" s="18">
        <v>99.860312220502209</v>
      </c>
      <c r="S24" s="18">
        <v>96.160514943539624</v>
      </c>
      <c r="U24" s="8">
        <f t="shared" si="0"/>
        <v>0.98509191744493574</v>
      </c>
      <c r="V24" s="8">
        <f t="shared" si="1"/>
        <v>0.15278626125407868</v>
      </c>
      <c r="W24" s="8">
        <f t="shared" si="2"/>
        <v>4.6840157559602247E-2</v>
      </c>
      <c r="X24" s="8">
        <f t="shared" si="3"/>
        <v>0.97190267247777573</v>
      </c>
      <c r="Y24" s="8">
        <f t="shared" si="4"/>
        <v>0.49209908336629304</v>
      </c>
      <c r="Z24" s="8">
        <f t="shared" si="5"/>
        <v>0.55992096519974499</v>
      </c>
      <c r="AA24" s="8">
        <f t="shared" si="6"/>
        <v>1.0620369974178479</v>
      </c>
      <c r="AB24" s="8">
        <f t="shared" si="7"/>
        <v>0.44069740412666647</v>
      </c>
      <c r="AC24" s="8">
        <f t="shared" si="8"/>
        <v>1.2078428196766522</v>
      </c>
      <c r="AD24" s="8">
        <f t="shared" si="9"/>
        <v>0.80592960281942183</v>
      </c>
      <c r="AE24" s="8">
        <f t="shared" si="10"/>
        <v>0.57848555634736343</v>
      </c>
      <c r="AF24" s="8">
        <f t="shared" si="11"/>
        <v>0.34531125453713951</v>
      </c>
      <c r="AG24" s="8">
        <f t="shared" si="12"/>
        <v>0.77328236932439065</v>
      </c>
      <c r="AH24" s="8">
        <f t="shared" si="13"/>
        <v>0.78530896452051469</v>
      </c>
      <c r="AI24" s="8">
        <f t="shared" si="14"/>
        <v>1.8771218248859745</v>
      </c>
      <c r="AJ24" s="8">
        <f t="shared" si="15"/>
        <v>1.4564599785215959</v>
      </c>
      <c r="AK24" s="8">
        <f t="shared" si="16"/>
        <v>1.8076802644425349</v>
      </c>
      <c r="AL24" s="8">
        <f t="shared" si="17"/>
        <v>0.88761977629612243</v>
      </c>
      <c r="AM24" s="8"/>
      <c r="AN24" s="8">
        <f t="shared" ref="AN24:BE24" si="53">(B24/B20-1)*100</f>
        <v>4.00819308565874</v>
      </c>
      <c r="AO24" s="8">
        <f t="shared" si="53"/>
        <v>2.7516338155643805</v>
      </c>
      <c r="AP24" s="8">
        <f t="shared" si="53"/>
        <v>2.5041083554128818</v>
      </c>
      <c r="AQ24" s="8">
        <f t="shared" si="53"/>
        <v>3.2881393276635862</v>
      </c>
      <c r="AR24" s="8">
        <f t="shared" si="53"/>
        <v>2.4320729290567389</v>
      </c>
      <c r="AS24" s="8">
        <f t="shared" si="53"/>
        <v>3.1679987885487648</v>
      </c>
      <c r="AT24" s="8">
        <f t="shared" si="53"/>
        <v>2.5103943774296367</v>
      </c>
      <c r="AU24" s="8">
        <f t="shared" si="53"/>
        <v>3.6475311777436348</v>
      </c>
      <c r="AV24" s="8">
        <f t="shared" si="53"/>
        <v>3.3932126243273242</v>
      </c>
      <c r="AW24" s="8">
        <f t="shared" si="53"/>
        <v>3.2627825783002162</v>
      </c>
      <c r="AX24" s="8">
        <f t="shared" si="53"/>
        <v>3.3831289245009222</v>
      </c>
      <c r="AY24" s="8">
        <f t="shared" si="53"/>
        <v>2.2706300477576491</v>
      </c>
      <c r="AZ24" s="8">
        <f t="shared" si="53"/>
        <v>3.8355564865034664</v>
      </c>
      <c r="BA24" s="8">
        <f t="shared" si="53"/>
        <v>4.1045680820577468</v>
      </c>
      <c r="BB24" s="8">
        <f t="shared" si="53"/>
        <v>2.9932930847268668</v>
      </c>
      <c r="BC24" s="8">
        <f t="shared" si="53"/>
        <v>3.4487766467587999</v>
      </c>
      <c r="BD24" s="8">
        <f t="shared" si="53"/>
        <v>4.1372034839259442</v>
      </c>
      <c r="BE24" s="8">
        <f t="shared" si="53"/>
        <v>3.3759061072967222</v>
      </c>
      <c r="BG24" s="17">
        <f t="shared" si="35"/>
        <v>3.940367669779743</v>
      </c>
      <c r="BH24" s="17">
        <f t="shared" si="18"/>
        <v>0.61114504501631473</v>
      </c>
      <c r="BI24" s="17">
        <f t="shared" si="19"/>
        <v>0.18736063023840899</v>
      </c>
      <c r="BJ24" s="17">
        <f t="shared" si="20"/>
        <v>3.8876106899111029</v>
      </c>
      <c r="BK24" s="17">
        <f t="shared" si="21"/>
        <v>1.9683963334651722</v>
      </c>
      <c r="BL24" s="17">
        <f t="shared" si="22"/>
        <v>2.23968386079898</v>
      </c>
      <c r="BM24" s="17">
        <f t="shared" si="23"/>
        <v>4.2481479896713914</v>
      </c>
      <c r="BN24" s="17">
        <f t="shared" si="24"/>
        <v>1.7627896165066659</v>
      </c>
      <c r="BO24" s="17">
        <f t="shared" si="25"/>
        <v>4.8313712787066088</v>
      </c>
      <c r="BP24" s="17">
        <f t="shared" si="26"/>
        <v>3.2237184112776873</v>
      </c>
      <c r="BQ24" s="17">
        <f t="shared" si="27"/>
        <v>2.3139422253894537</v>
      </c>
      <c r="BR24" s="17">
        <f t="shared" si="28"/>
        <v>1.381245018148558</v>
      </c>
      <c r="BS24" s="17">
        <f t="shared" si="29"/>
        <v>3.0931294772975626</v>
      </c>
      <c r="BT24" s="17">
        <f t="shared" si="30"/>
        <v>3.1412358580820587</v>
      </c>
      <c r="BU24" s="17">
        <f t="shared" si="31"/>
        <v>7.5084872995438978</v>
      </c>
      <c r="BV24" s="17">
        <f t="shared" si="32"/>
        <v>5.8258399140863837</v>
      </c>
      <c r="BW24" s="17">
        <f t="shared" si="33"/>
        <v>7.2307210577701397</v>
      </c>
      <c r="BX24" s="17">
        <f t="shared" si="34"/>
        <v>3.5504791051844897</v>
      </c>
    </row>
    <row r="25" spans="1:76" x14ac:dyDescent="0.2">
      <c r="A25" s="1">
        <v>200503</v>
      </c>
      <c r="B25" s="18">
        <v>101.01689594401684</v>
      </c>
      <c r="C25" s="18">
        <v>98.287118668279362</v>
      </c>
      <c r="D25" s="18">
        <v>107.51768245277353</v>
      </c>
      <c r="E25" s="18">
        <v>105.63336293244804</v>
      </c>
      <c r="F25" s="18">
        <v>110.47808301055214</v>
      </c>
      <c r="G25" s="18">
        <v>103.2862027835363</v>
      </c>
      <c r="H25" s="18">
        <v>102.60630294849435</v>
      </c>
      <c r="I25" s="18">
        <v>94.708239503531175</v>
      </c>
      <c r="J25" s="18">
        <v>97.987700939062918</v>
      </c>
      <c r="K25" s="18">
        <v>100.99462678717094</v>
      </c>
      <c r="L25" s="18">
        <v>97.799729399793492</v>
      </c>
      <c r="M25" s="18">
        <v>95.0686584591963</v>
      </c>
      <c r="N25" s="18">
        <v>87.207343871644852</v>
      </c>
      <c r="O25" s="18">
        <v>92.541175656239105</v>
      </c>
      <c r="P25" s="18">
        <v>94.281135168501365</v>
      </c>
      <c r="Q25" s="18">
        <v>96.885317658338309</v>
      </c>
      <c r="R25" s="18">
        <v>100.64739245090914</v>
      </c>
      <c r="S25" s="18">
        <v>97.081207651790365</v>
      </c>
      <c r="U25" s="8">
        <f t="shared" si="0"/>
        <v>0.34034196966681307</v>
      </c>
      <c r="V25" s="8">
        <f t="shared" si="1"/>
        <v>0.4177629527952309</v>
      </c>
      <c r="W25" s="8">
        <f t="shared" si="2"/>
        <v>1.6840273702755093</v>
      </c>
      <c r="X25" s="8">
        <f t="shared" si="3"/>
        <v>1.3208574892493719</v>
      </c>
      <c r="Y25" s="8">
        <f t="shared" si="4"/>
        <v>1.6759927476271308</v>
      </c>
      <c r="Z25" s="8">
        <f t="shared" si="5"/>
        <v>0.98094174695682046</v>
      </c>
      <c r="AA25" s="8">
        <f t="shared" si="6"/>
        <v>0.58693948144161734</v>
      </c>
      <c r="AB25" s="8">
        <f t="shared" si="7"/>
        <v>1.3841616961570269</v>
      </c>
      <c r="AC25" s="8">
        <f t="shared" si="8"/>
        <v>0.98490440873260088</v>
      </c>
      <c r="AD25" s="8">
        <f t="shared" si="9"/>
        <v>0.6380278223077962</v>
      </c>
      <c r="AE25" s="8">
        <f t="shared" si="10"/>
        <v>2.0829649748698609</v>
      </c>
      <c r="AF25" s="8">
        <f t="shared" si="11"/>
        <v>1.7931552871797152</v>
      </c>
      <c r="AG25" s="8">
        <f t="shared" si="12"/>
        <v>1.2964119522401951</v>
      </c>
      <c r="AH25" s="8">
        <f t="shared" si="13"/>
        <v>1.2281098428681414</v>
      </c>
      <c r="AI25" s="8">
        <f t="shared" si="14"/>
        <v>0.75026980132417709</v>
      </c>
      <c r="AJ25" s="8">
        <f t="shared" si="15"/>
        <v>0.25070870487680086</v>
      </c>
      <c r="AK25" s="8">
        <f t="shared" si="16"/>
        <v>0.78818122325612361</v>
      </c>
      <c r="AL25" s="8">
        <f t="shared" si="17"/>
        <v>0.95745401196252189</v>
      </c>
      <c r="AM25" s="8"/>
      <c r="AN25" s="8">
        <f t="shared" ref="AN25:BE25" si="54">(B25/B21-1)*100</f>
        <v>2.8565222887117825</v>
      </c>
      <c r="AO25" s="8">
        <f t="shared" si="54"/>
        <v>2.6388383964657258</v>
      </c>
      <c r="AP25" s="8">
        <f t="shared" si="54"/>
        <v>3.6695800070727591</v>
      </c>
      <c r="AQ25" s="8">
        <f t="shared" si="54"/>
        <v>2.7150468131044825</v>
      </c>
      <c r="AR25" s="8">
        <f t="shared" si="54"/>
        <v>3.2392536470876809</v>
      </c>
      <c r="AS25" s="8">
        <f t="shared" si="54"/>
        <v>3.3951185614250035</v>
      </c>
      <c r="AT25" s="8">
        <f t="shared" si="54"/>
        <v>2.4674118912853649</v>
      </c>
      <c r="AU25" s="8">
        <f t="shared" si="54"/>
        <v>4.057421110741477</v>
      </c>
      <c r="AV25" s="8">
        <f t="shared" si="54"/>
        <v>3.5278557265669086</v>
      </c>
      <c r="AW25" s="8">
        <f t="shared" si="54"/>
        <v>3.0478512182998241</v>
      </c>
      <c r="AX25" s="8">
        <f t="shared" si="54"/>
        <v>4.1711122660821998</v>
      </c>
      <c r="AY25" s="8">
        <f t="shared" si="54"/>
        <v>3.5550254179529839</v>
      </c>
      <c r="AZ25" s="8">
        <f t="shared" si="54"/>
        <v>4.6973666281227899</v>
      </c>
      <c r="BA25" s="8">
        <f t="shared" si="54"/>
        <v>4.3153035055567335</v>
      </c>
      <c r="BB25" s="8">
        <f t="shared" si="54"/>
        <v>3.11153268355151</v>
      </c>
      <c r="BC25" s="8">
        <f t="shared" si="54"/>
        <v>3.1533116014071716</v>
      </c>
      <c r="BD25" s="8">
        <f t="shared" si="54"/>
        <v>3.5057583009891147</v>
      </c>
      <c r="BE25" s="8">
        <f t="shared" si="54"/>
        <v>3.4929703058401707</v>
      </c>
      <c r="BG25" s="17">
        <f t="shared" si="35"/>
        <v>1.3613678786672523</v>
      </c>
      <c r="BH25" s="17">
        <f t="shared" si="18"/>
        <v>1.6710518111809236</v>
      </c>
      <c r="BI25" s="17">
        <f t="shared" si="19"/>
        <v>6.7361094811020372</v>
      </c>
      <c r="BJ25" s="17">
        <f t="shared" si="20"/>
        <v>5.2834299569974874</v>
      </c>
      <c r="BK25" s="17">
        <f t="shared" si="21"/>
        <v>6.7039709905085232</v>
      </c>
      <c r="BL25" s="17">
        <f t="shared" si="22"/>
        <v>3.9237669878272818</v>
      </c>
      <c r="BM25" s="17">
        <f t="shared" si="23"/>
        <v>2.3477579257664694</v>
      </c>
      <c r="BN25" s="17">
        <f t="shared" si="24"/>
        <v>5.5366467846281076</v>
      </c>
      <c r="BO25" s="17">
        <f t="shared" si="25"/>
        <v>3.9396176349304035</v>
      </c>
      <c r="BP25" s="17">
        <f t="shared" si="26"/>
        <v>2.5521112892311848</v>
      </c>
      <c r="BQ25" s="17">
        <f t="shared" si="27"/>
        <v>8.3318598994794435</v>
      </c>
      <c r="BR25" s="17">
        <f t="shared" si="28"/>
        <v>7.1726211487188607</v>
      </c>
      <c r="BS25" s="17">
        <f t="shared" si="29"/>
        <v>5.1856478089607805</v>
      </c>
      <c r="BT25" s="17">
        <f t="shared" si="30"/>
        <v>4.9124393714725656</v>
      </c>
      <c r="BU25" s="17">
        <f t="shared" si="31"/>
        <v>3.0010792052967084</v>
      </c>
      <c r="BV25" s="17">
        <f t="shared" si="32"/>
        <v>1.0028348195072034</v>
      </c>
      <c r="BW25" s="17">
        <f t="shared" si="33"/>
        <v>3.1527248930244944</v>
      </c>
      <c r="BX25" s="17">
        <f t="shared" si="34"/>
        <v>3.8298160478500876</v>
      </c>
    </row>
    <row r="26" spans="1:76" x14ac:dyDescent="0.2">
      <c r="A26" s="1">
        <v>200504</v>
      </c>
      <c r="B26" s="18">
        <v>101.41035028393354</v>
      </c>
      <c r="C26" s="18">
        <v>99.529067308239732</v>
      </c>
      <c r="D26" s="18">
        <v>108.31888224226131</v>
      </c>
      <c r="E26" s="18">
        <v>107.19578107172698</v>
      </c>
      <c r="F26" s="18">
        <v>111.62438790670842</v>
      </c>
      <c r="G26" s="18">
        <v>103.98856007805989</v>
      </c>
      <c r="H26" s="18">
        <v>103.57003028473446</v>
      </c>
      <c r="I26" s="18">
        <v>96.987914893547952</v>
      </c>
      <c r="J26" s="18">
        <v>98.873226732364714</v>
      </c>
      <c r="K26" s="18">
        <v>102.57521184772844</v>
      </c>
      <c r="L26" s="18">
        <v>96.882764422938465</v>
      </c>
      <c r="M26" s="18">
        <v>95.650060138857569</v>
      </c>
      <c r="N26" s="18">
        <v>88.296793160537604</v>
      </c>
      <c r="O26" s="18">
        <v>93.334421708491533</v>
      </c>
      <c r="P26" s="18">
        <v>95.643055151638379</v>
      </c>
      <c r="Q26" s="18">
        <v>97.500448954546968</v>
      </c>
      <c r="R26" s="18">
        <v>102.24050179346781</v>
      </c>
      <c r="S26" s="18">
        <v>98.039665690365425</v>
      </c>
      <c r="U26" s="8">
        <f t="shared" si="0"/>
        <v>0.38949359534343753</v>
      </c>
      <c r="V26" s="8">
        <f t="shared" si="1"/>
        <v>1.2635924796533748</v>
      </c>
      <c r="W26" s="8">
        <f t="shared" si="2"/>
        <v>0.74517955671125069</v>
      </c>
      <c r="X26" s="8">
        <f t="shared" si="3"/>
        <v>1.4790953311579313</v>
      </c>
      <c r="Y26" s="8">
        <f t="shared" si="4"/>
        <v>1.0375857952267253</v>
      </c>
      <c r="Z26" s="8">
        <f t="shared" si="5"/>
        <v>0.68001076193648924</v>
      </c>
      <c r="AA26" s="8">
        <f t="shared" si="6"/>
        <v>0.93924769584952106</v>
      </c>
      <c r="AB26" s="8">
        <f t="shared" si="7"/>
        <v>2.4070507507763184</v>
      </c>
      <c r="AC26" s="8">
        <f t="shared" si="8"/>
        <v>0.90371116458023426</v>
      </c>
      <c r="AD26" s="8">
        <f t="shared" si="9"/>
        <v>1.5650189627298694</v>
      </c>
      <c r="AE26" s="8">
        <f t="shared" si="10"/>
        <v>-0.93759459507969378</v>
      </c>
      <c r="AF26" s="8">
        <f t="shared" si="11"/>
        <v>0.61155978119835641</v>
      </c>
      <c r="AG26" s="8">
        <f t="shared" si="12"/>
        <v>1.2492632392247183</v>
      </c>
      <c r="AH26" s="8">
        <f t="shared" si="13"/>
        <v>0.85718173194502256</v>
      </c>
      <c r="AI26" s="8">
        <f t="shared" si="14"/>
        <v>1.444530743825867</v>
      </c>
      <c r="AJ26" s="8">
        <f t="shared" si="15"/>
        <v>0.63490662060674552</v>
      </c>
      <c r="AK26" s="8">
        <f t="shared" si="16"/>
        <v>1.5828620133757632</v>
      </c>
      <c r="AL26" s="8">
        <f t="shared" si="17"/>
        <v>0.98727453207303473</v>
      </c>
      <c r="AM26" s="8"/>
      <c r="AN26" s="8">
        <f t="shared" ref="AN26:BE26" si="55">(B26/B22-1)*100</f>
        <v>2.814654782590198</v>
      </c>
      <c r="AO26" s="8">
        <f t="shared" si="55"/>
        <v>2.9546469948222631</v>
      </c>
      <c r="AP26" s="8">
        <f t="shared" si="55"/>
        <v>3.2863996094306014</v>
      </c>
      <c r="AQ26" s="8">
        <f t="shared" si="55"/>
        <v>5.2468086264291003</v>
      </c>
      <c r="AR26" s="8">
        <f t="shared" si="55"/>
        <v>3.3364184342864034</v>
      </c>
      <c r="AS26" s="8">
        <f t="shared" si="55"/>
        <v>2.7982016922537767</v>
      </c>
      <c r="AT26" s="8">
        <f t="shared" si="55"/>
        <v>3.0564446272622003</v>
      </c>
      <c r="AU26" s="8">
        <f t="shared" si="55"/>
        <v>5.363887947269963</v>
      </c>
      <c r="AV26" s="8">
        <f t="shared" si="55"/>
        <v>3.6688831701660929</v>
      </c>
      <c r="AW26" s="8">
        <f t="shared" si="55"/>
        <v>3.7252816762825658</v>
      </c>
      <c r="AX26" s="8">
        <f t="shared" si="55"/>
        <v>2.8773298306522532</v>
      </c>
      <c r="AY26" s="8">
        <f t="shared" si="55"/>
        <v>3.8337907319414555</v>
      </c>
      <c r="AZ26" s="8">
        <f t="shared" si="55"/>
        <v>4.7579345944551488</v>
      </c>
      <c r="BA26" s="8">
        <f t="shared" si="55"/>
        <v>4.2857471475553188</v>
      </c>
      <c r="BB26" s="8">
        <f t="shared" si="55"/>
        <v>4.074367326542272</v>
      </c>
      <c r="BC26" s="8">
        <f t="shared" si="55"/>
        <v>3.7658311085592588</v>
      </c>
      <c r="BD26" s="8">
        <f t="shared" si="55"/>
        <v>3.7193036360435805</v>
      </c>
      <c r="BE26" s="8">
        <f t="shared" si="55"/>
        <v>3.7781731395429841</v>
      </c>
      <c r="BG26" s="17">
        <f t="shared" si="35"/>
        <v>1.5579743813737501</v>
      </c>
      <c r="BH26" s="17">
        <f t="shared" si="18"/>
        <v>5.0543699186134994</v>
      </c>
      <c r="BI26" s="17">
        <f t="shared" si="19"/>
        <v>2.9807182268450028</v>
      </c>
      <c r="BJ26" s="17">
        <f t="shared" si="20"/>
        <v>5.9163813246317254</v>
      </c>
      <c r="BK26" s="17">
        <f t="shared" si="21"/>
        <v>4.1503431809069014</v>
      </c>
      <c r="BL26" s="17">
        <f t="shared" si="22"/>
        <v>2.720043047745957</v>
      </c>
      <c r="BM26" s="17">
        <f t="shared" si="23"/>
        <v>3.7569907833980842</v>
      </c>
      <c r="BN26" s="17">
        <f t="shared" si="24"/>
        <v>9.6282030031052734</v>
      </c>
      <c r="BO26" s="17">
        <f t="shared" si="25"/>
        <v>3.614844658320937</v>
      </c>
      <c r="BP26" s="17">
        <f t="shared" si="26"/>
        <v>6.2600758509194776</v>
      </c>
      <c r="BQ26" s="17">
        <f t="shared" si="27"/>
        <v>-3.7503783803187751</v>
      </c>
      <c r="BR26" s="17">
        <f t="shared" si="28"/>
        <v>2.4462391247934256</v>
      </c>
      <c r="BS26" s="17">
        <f t="shared" si="29"/>
        <v>4.9970529568988731</v>
      </c>
      <c r="BT26" s="17">
        <f t="shared" si="30"/>
        <v>3.4287269277800903</v>
      </c>
      <c r="BU26" s="17">
        <f t="shared" si="31"/>
        <v>5.778122975303468</v>
      </c>
      <c r="BV26" s="17">
        <f t="shared" si="32"/>
        <v>2.5396264824269821</v>
      </c>
      <c r="BW26" s="17">
        <f t="shared" si="33"/>
        <v>6.3314480535030526</v>
      </c>
      <c r="BX26" s="17">
        <f t="shared" si="34"/>
        <v>3.9490981282921389</v>
      </c>
    </row>
    <row r="27" spans="1:76" x14ac:dyDescent="0.2">
      <c r="A27" s="1">
        <v>200601</v>
      </c>
      <c r="B27" s="18">
        <v>103.02505264570659</v>
      </c>
      <c r="C27" s="18">
        <v>100.92558484755919</v>
      </c>
      <c r="D27" s="18">
        <v>109.37851050067565</v>
      </c>
      <c r="E27" s="18">
        <v>107.59151866101593</v>
      </c>
      <c r="F27" s="18">
        <v>111.45402510076143</v>
      </c>
      <c r="G27" s="18">
        <v>104.52238263626957</v>
      </c>
      <c r="H27" s="18">
        <v>104.0857912859807</v>
      </c>
      <c r="I27" s="18">
        <v>96.798591061728274</v>
      </c>
      <c r="J27" s="18">
        <v>100.02869322986048</v>
      </c>
      <c r="K27" s="18">
        <v>103.96484960964106</v>
      </c>
      <c r="L27" s="18">
        <v>98.293941241154883</v>
      </c>
      <c r="M27" s="18">
        <v>96.884470578127306</v>
      </c>
      <c r="N27" s="18">
        <v>89.701730999107014</v>
      </c>
      <c r="O27" s="18">
        <v>94.191075842235463</v>
      </c>
      <c r="P27" s="18">
        <v>96.335636139651726</v>
      </c>
      <c r="Q27" s="18">
        <v>98.738413998062754</v>
      </c>
      <c r="R27" s="18">
        <v>103.44149043266785</v>
      </c>
      <c r="S27" s="18">
        <v>99.180046950222973</v>
      </c>
      <c r="U27" s="8">
        <f t="shared" si="0"/>
        <v>1.5922461141807842</v>
      </c>
      <c r="V27" s="8">
        <f t="shared" si="1"/>
        <v>1.4031253151348011</v>
      </c>
      <c r="W27" s="8">
        <f t="shared" si="2"/>
        <v>0.97824888558619705</v>
      </c>
      <c r="X27" s="8">
        <f t="shared" si="3"/>
        <v>0.36917272800516265</v>
      </c>
      <c r="Y27" s="8">
        <f t="shared" si="4"/>
        <v>-0.15262149172040607</v>
      </c>
      <c r="Z27" s="8">
        <f t="shared" si="5"/>
        <v>0.51334738918296097</v>
      </c>
      <c r="AA27" s="8">
        <f t="shared" si="6"/>
        <v>0.49798286225108956</v>
      </c>
      <c r="AB27" s="8">
        <f t="shared" si="7"/>
        <v>-0.19520352822047782</v>
      </c>
      <c r="AC27" s="8">
        <f t="shared" si="8"/>
        <v>1.1686343570271429</v>
      </c>
      <c r="AD27" s="8">
        <f t="shared" si="9"/>
        <v>1.3547500774119925</v>
      </c>
      <c r="AE27" s="8">
        <f t="shared" si="10"/>
        <v>1.4565819076507447</v>
      </c>
      <c r="AF27" s="8">
        <f t="shared" si="11"/>
        <v>1.2905485239399939</v>
      </c>
      <c r="AG27" s="8">
        <f t="shared" si="12"/>
        <v>1.5911538667265246</v>
      </c>
      <c r="AH27" s="8">
        <f t="shared" si="13"/>
        <v>0.91783301172583265</v>
      </c>
      <c r="AI27" s="8">
        <f t="shared" si="14"/>
        <v>0.72413097523420511</v>
      </c>
      <c r="AJ27" s="8">
        <f t="shared" si="15"/>
        <v>1.269701890391195</v>
      </c>
      <c r="AK27" s="8">
        <f t="shared" si="16"/>
        <v>1.1746701337852494</v>
      </c>
      <c r="AL27" s="8">
        <f t="shared" si="17"/>
        <v>1.1631835459936957</v>
      </c>
      <c r="AM27" s="8"/>
      <c r="AN27" s="8">
        <f t="shared" ref="AN27:BE27" si="56">(B27/B23-1)*100</f>
        <v>3.3431434728993459</v>
      </c>
      <c r="AO27" s="8">
        <f t="shared" si="56"/>
        <v>3.2709683081797003</v>
      </c>
      <c r="AP27" s="8">
        <f t="shared" si="56"/>
        <v>3.4923445723473723</v>
      </c>
      <c r="AQ27" s="8">
        <f t="shared" si="56"/>
        <v>4.2020656061623196</v>
      </c>
      <c r="AR27" s="8">
        <f t="shared" si="56"/>
        <v>3.0789454630782087</v>
      </c>
      <c r="AS27" s="8">
        <f t="shared" si="56"/>
        <v>2.7617117156559789</v>
      </c>
      <c r="AT27" s="8">
        <f t="shared" si="56"/>
        <v>3.1209844468032433</v>
      </c>
      <c r="AU27" s="8">
        <f t="shared" si="56"/>
        <v>4.0785196264146784</v>
      </c>
      <c r="AV27" s="8">
        <f t="shared" si="56"/>
        <v>4.3334705877078106</v>
      </c>
      <c r="AW27" s="8">
        <f t="shared" si="56"/>
        <v>4.4326882134140266</v>
      </c>
      <c r="AX27" s="8">
        <f t="shared" si="56"/>
        <v>3.1923406733610049</v>
      </c>
      <c r="AY27" s="8">
        <f t="shared" si="56"/>
        <v>4.095622283866196</v>
      </c>
      <c r="AZ27" s="8">
        <f t="shared" si="56"/>
        <v>4.9995001545094064</v>
      </c>
      <c r="BA27" s="8">
        <f t="shared" si="56"/>
        <v>3.8420143403068652</v>
      </c>
      <c r="BB27" s="8">
        <f t="shared" si="56"/>
        <v>4.8781580835034921</v>
      </c>
      <c r="BC27" s="8">
        <f t="shared" si="56"/>
        <v>3.6562124304177157</v>
      </c>
      <c r="BD27" s="8">
        <f t="shared" si="56"/>
        <v>5.4586947494472682</v>
      </c>
      <c r="BE27" s="8">
        <f t="shared" si="56"/>
        <v>4.0555873893178607</v>
      </c>
      <c r="BG27" s="17">
        <f t="shared" si="35"/>
        <v>6.3689844567231368</v>
      </c>
      <c r="BH27" s="17">
        <f t="shared" si="18"/>
        <v>5.6125012605392044</v>
      </c>
      <c r="BI27" s="17">
        <f t="shared" si="19"/>
        <v>3.9129955423447882</v>
      </c>
      <c r="BJ27" s="17">
        <f t="shared" si="20"/>
        <v>1.4766909120206506</v>
      </c>
      <c r="BK27" s="17">
        <f t="shared" si="21"/>
        <v>-0.61048596688162426</v>
      </c>
      <c r="BL27" s="17">
        <f t="shared" si="22"/>
        <v>2.0533895567318439</v>
      </c>
      <c r="BM27" s="17">
        <f t="shared" si="23"/>
        <v>1.9919314490043583</v>
      </c>
      <c r="BN27" s="17">
        <f t="shared" si="24"/>
        <v>-0.78081411288191127</v>
      </c>
      <c r="BO27" s="17">
        <f t="shared" si="25"/>
        <v>4.6745374281085716</v>
      </c>
      <c r="BP27" s="17">
        <f t="shared" si="26"/>
        <v>5.41900030964797</v>
      </c>
      <c r="BQ27" s="17">
        <f t="shared" si="27"/>
        <v>5.8263276306029788</v>
      </c>
      <c r="BR27" s="17">
        <f t="shared" si="28"/>
        <v>5.1621940957599755</v>
      </c>
      <c r="BS27" s="17">
        <f t="shared" si="29"/>
        <v>6.3646154669060984</v>
      </c>
      <c r="BT27" s="17">
        <f t="shared" si="30"/>
        <v>3.6713320469033306</v>
      </c>
      <c r="BU27" s="17">
        <f t="shared" si="31"/>
        <v>2.8965239009368204</v>
      </c>
      <c r="BV27" s="17">
        <f t="shared" si="32"/>
        <v>5.0788075615647799</v>
      </c>
      <c r="BW27" s="17">
        <f t="shared" si="33"/>
        <v>4.6986805351409977</v>
      </c>
      <c r="BX27" s="17">
        <f t="shared" si="34"/>
        <v>4.6527341839747827</v>
      </c>
    </row>
    <row r="28" spans="1:76" x14ac:dyDescent="0.2">
      <c r="A28" s="1">
        <v>200602</v>
      </c>
      <c r="B28" s="18">
        <v>104.03859626555813</v>
      </c>
      <c r="C28" s="18">
        <v>101.2205588533805</v>
      </c>
      <c r="D28" s="18">
        <v>110.72558295667304</v>
      </c>
      <c r="E28" s="18">
        <v>108.01282465938816</v>
      </c>
      <c r="F28" s="18">
        <v>112.62808636980338</v>
      </c>
      <c r="G28" s="18">
        <v>105.4188935178168</v>
      </c>
      <c r="H28" s="18">
        <v>104.46465168618882</v>
      </c>
      <c r="I28" s="18">
        <v>98.824583318575861</v>
      </c>
      <c r="J28" s="18">
        <v>100.75286195181418</v>
      </c>
      <c r="K28" s="18">
        <v>104.71521073819834</v>
      </c>
      <c r="L28" s="18">
        <v>99.617327058779736</v>
      </c>
      <c r="M28" s="18">
        <v>97.821874063115857</v>
      </c>
      <c r="N28" s="18">
        <v>90.693065625608114</v>
      </c>
      <c r="O28" s="18">
        <v>95.154904529320973</v>
      </c>
      <c r="P28" s="18">
        <v>97.040884937643753</v>
      </c>
      <c r="Q28" s="18">
        <v>99.657630484148953</v>
      </c>
      <c r="R28" s="18">
        <v>103.81459327764033</v>
      </c>
      <c r="S28" s="18">
        <v>100.07268278459291</v>
      </c>
      <c r="U28" s="8">
        <f t="shared" si="0"/>
        <v>0.9837836466213723</v>
      </c>
      <c r="V28" s="8">
        <f t="shared" si="1"/>
        <v>0.2922688100017945</v>
      </c>
      <c r="W28" s="8">
        <f t="shared" si="2"/>
        <v>1.2315695741615285</v>
      </c>
      <c r="X28" s="8">
        <f t="shared" si="3"/>
        <v>0.39157919101375782</v>
      </c>
      <c r="Y28" s="8">
        <f t="shared" si="4"/>
        <v>1.0534040991166727</v>
      </c>
      <c r="Z28" s="8">
        <f t="shared" si="5"/>
        <v>0.85772143624684993</v>
      </c>
      <c r="AA28" s="8">
        <f t="shared" si="6"/>
        <v>0.36398858626838226</v>
      </c>
      <c r="AB28" s="8">
        <f t="shared" si="7"/>
        <v>2.0929976713768728</v>
      </c>
      <c r="AC28" s="8">
        <f t="shared" si="8"/>
        <v>0.72396099416154325</v>
      </c>
      <c r="AD28" s="8">
        <f t="shared" si="9"/>
        <v>0.72174502379858119</v>
      </c>
      <c r="AE28" s="8">
        <f t="shared" si="10"/>
        <v>1.3463554324045779</v>
      </c>
      <c r="AF28" s="8">
        <f t="shared" si="11"/>
        <v>0.9675477188396675</v>
      </c>
      <c r="AG28" s="8">
        <f t="shared" si="12"/>
        <v>1.10514548098406</v>
      </c>
      <c r="AH28" s="8">
        <f t="shared" si="13"/>
        <v>1.0232696446740519</v>
      </c>
      <c r="AI28" s="8">
        <f t="shared" si="14"/>
        <v>0.73207467792051339</v>
      </c>
      <c r="AJ28" s="8">
        <f t="shared" si="15"/>
        <v>0.93096136434218657</v>
      </c>
      <c r="AK28" s="8">
        <f t="shared" si="16"/>
        <v>0.36068974200960113</v>
      </c>
      <c r="AL28" s="8">
        <f t="shared" si="17"/>
        <v>0.90001553923233502</v>
      </c>
      <c r="AM28" s="8"/>
      <c r="AN28" s="8">
        <f t="shared" ref="AN28:BE28" si="57">(B28/B24-1)*100</f>
        <v>3.3418046533087331</v>
      </c>
      <c r="AO28" s="8">
        <f t="shared" si="57"/>
        <v>3.4147935416953379</v>
      </c>
      <c r="AP28" s="8">
        <f t="shared" si="57"/>
        <v>4.7178747821458034</v>
      </c>
      <c r="AQ28" s="8">
        <f t="shared" si="57"/>
        <v>3.6031771640532506</v>
      </c>
      <c r="AR28" s="8">
        <f t="shared" si="57"/>
        <v>3.654699473935219</v>
      </c>
      <c r="AS28" s="8">
        <f t="shared" si="57"/>
        <v>3.0660326206527033</v>
      </c>
      <c r="AT28" s="8">
        <f t="shared" si="57"/>
        <v>2.4087146223676026</v>
      </c>
      <c r="AU28" s="8">
        <f t="shared" si="57"/>
        <v>5.7906639089439604</v>
      </c>
      <c r="AV28" s="8">
        <f t="shared" si="57"/>
        <v>3.8346449156672069</v>
      </c>
      <c r="AW28" s="8">
        <f t="shared" si="57"/>
        <v>4.3454748726125425</v>
      </c>
      <c r="AX28" s="8">
        <f t="shared" si="57"/>
        <v>3.9801661153986645</v>
      </c>
      <c r="AY28" s="8">
        <f t="shared" si="57"/>
        <v>4.741114247062983</v>
      </c>
      <c r="AZ28" s="8">
        <f t="shared" si="57"/>
        <v>5.3452809013970537</v>
      </c>
      <c r="BA28" s="8">
        <f t="shared" si="57"/>
        <v>4.087192100982584</v>
      </c>
      <c r="BB28" s="8">
        <f t="shared" si="57"/>
        <v>3.6993808120084237</v>
      </c>
      <c r="BC28" s="8">
        <f t="shared" si="57"/>
        <v>3.1193200926128872</v>
      </c>
      <c r="BD28" s="8">
        <f t="shared" si="57"/>
        <v>3.9598124311955418</v>
      </c>
      <c r="BE28" s="8">
        <f t="shared" si="57"/>
        <v>4.0683723910487579</v>
      </c>
      <c r="BG28" s="17">
        <f t="shared" si="35"/>
        <v>3.9351345864854892</v>
      </c>
      <c r="BH28" s="17">
        <f t="shared" si="18"/>
        <v>1.169075240007178</v>
      </c>
      <c r="BI28" s="17">
        <f t="shared" si="19"/>
        <v>4.9262782966461138</v>
      </c>
      <c r="BJ28" s="17">
        <f t="shared" si="20"/>
        <v>1.5663167640550313</v>
      </c>
      <c r="BK28" s="17">
        <f t="shared" si="21"/>
        <v>4.2136163964666906</v>
      </c>
      <c r="BL28" s="17">
        <f t="shared" si="22"/>
        <v>3.4308857449873997</v>
      </c>
      <c r="BM28" s="17">
        <f t="shared" si="23"/>
        <v>1.4559543450735291</v>
      </c>
      <c r="BN28" s="17">
        <f t="shared" si="24"/>
        <v>8.371990685507491</v>
      </c>
      <c r="BO28" s="17">
        <f t="shared" si="25"/>
        <v>2.895843976646173</v>
      </c>
      <c r="BP28" s="17">
        <f t="shared" si="26"/>
        <v>2.8869800951943247</v>
      </c>
      <c r="BQ28" s="17">
        <f t="shared" si="27"/>
        <v>5.3854217296183116</v>
      </c>
      <c r="BR28" s="17">
        <f t="shared" si="28"/>
        <v>3.87019087535867</v>
      </c>
      <c r="BS28" s="17">
        <f t="shared" si="29"/>
        <v>4.4205819239362398</v>
      </c>
      <c r="BT28" s="17">
        <f t="shared" si="30"/>
        <v>4.0930785786962076</v>
      </c>
      <c r="BU28" s="17">
        <f t="shared" si="31"/>
        <v>2.9282987116820536</v>
      </c>
      <c r="BV28" s="17">
        <f t="shared" si="32"/>
        <v>3.7238454573687463</v>
      </c>
      <c r="BW28" s="17">
        <f t="shared" si="33"/>
        <v>1.4427589680384045</v>
      </c>
      <c r="BX28" s="17">
        <f t="shared" si="34"/>
        <v>3.6000621569293401</v>
      </c>
    </row>
    <row r="29" spans="1:76" x14ac:dyDescent="0.2">
      <c r="A29" s="1">
        <v>200603</v>
      </c>
      <c r="B29" s="18">
        <v>105.46310399961672</v>
      </c>
      <c r="C29" s="18">
        <v>102.50370917406151</v>
      </c>
      <c r="D29" s="18">
        <v>111.65273673306427</v>
      </c>
      <c r="E29" s="18">
        <v>109.53830632497306</v>
      </c>
      <c r="F29" s="18">
        <v>113.00885553328477</v>
      </c>
      <c r="G29" s="18">
        <v>106.27148260876928</v>
      </c>
      <c r="H29" s="18">
        <v>105.83646809705631</v>
      </c>
      <c r="I29" s="18">
        <v>100.44364901609941</v>
      </c>
      <c r="J29" s="18">
        <v>101.64977720356251</v>
      </c>
      <c r="K29" s="18">
        <v>105.18916593966252</v>
      </c>
      <c r="L29" s="18">
        <v>100.45577402619716</v>
      </c>
      <c r="M29" s="18">
        <v>98.837125590294605</v>
      </c>
      <c r="N29" s="18">
        <v>91.2154197736686</v>
      </c>
      <c r="O29" s="18">
        <v>96.236169760373272</v>
      </c>
      <c r="P29" s="18">
        <v>98.058985669498057</v>
      </c>
      <c r="Q29" s="18">
        <v>100.93073386525562</v>
      </c>
      <c r="R29" s="18">
        <v>104.62269880290542</v>
      </c>
      <c r="S29" s="18">
        <v>101.01738557150433</v>
      </c>
      <c r="U29" s="8">
        <f t="shared" si="0"/>
        <v>1.3692108363539734</v>
      </c>
      <c r="V29" s="8">
        <f t="shared" si="1"/>
        <v>1.2676775698696519</v>
      </c>
      <c r="W29" s="8">
        <f t="shared" si="2"/>
        <v>0.83734377515449765</v>
      </c>
      <c r="X29" s="8">
        <f t="shared" si="3"/>
        <v>1.4123153157001633</v>
      </c>
      <c r="Y29" s="8">
        <f t="shared" si="4"/>
        <v>0.3380765630973892</v>
      </c>
      <c r="Z29" s="8">
        <f t="shared" si="5"/>
        <v>0.80876308079289583</v>
      </c>
      <c r="AA29" s="8">
        <f t="shared" si="6"/>
        <v>1.3131871774085146</v>
      </c>
      <c r="AB29" s="8">
        <f t="shared" si="7"/>
        <v>1.6383228172126563</v>
      </c>
      <c r="AC29" s="8">
        <f t="shared" si="8"/>
        <v>0.89021317546025269</v>
      </c>
      <c r="AD29" s="8">
        <f t="shared" si="9"/>
        <v>0.45261352015910639</v>
      </c>
      <c r="AE29" s="8">
        <f t="shared" si="10"/>
        <v>0.84166780235199745</v>
      </c>
      <c r="AF29" s="8">
        <f t="shared" si="11"/>
        <v>1.0378573676923075</v>
      </c>
      <c r="AG29" s="8">
        <f t="shared" si="12"/>
        <v>0.57595819973361717</v>
      </c>
      <c r="AH29" s="8">
        <f t="shared" si="13"/>
        <v>1.1363210718362105</v>
      </c>
      <c r="AI29" s="8">
        <f t="shared" si="14"/>
        <v>1.0491461743248776</v>
      </c>
      <c r="AJ29" s="8">
        <f t="shared" si="15"/>
        <v>1.2774770731772023</v>
      </c>
      <c r="AK29" s="8">
        <f t="shared" si="16"/>
        <v>0.77841226339336878</v>
      </c>
      <c r="AL29" s="8">
        <f t="shared" si="17"/>
        <v>0.94401664932366458</v>
      </c>
      <c r="AM29" s="8"/>
      <c r="AN29" s="8">
        <f t="shared" ref="AN29:BE29" si="58">(B29/B25-1)*100</f>
        <v>4.4014498901886245</v>
      </c>
      <c r="AO29" s="8">
        <f t="shared" si="58"/>
        <v>4.2900743891101545</v>
      </c>
      <c r="AP29" s="8">
        <f t="shared" si="58"/>
        <v>3.8459295122056147</v>
      </c>
      <c r="AQ29" s="8">
        <f t="shared" si="58"/>
        <v>3.6966951388475833</v>
      </c>
      <c r="AR29" s="8">
        <f t="shared" si="58"/>
        <v>2.2907462310790772</v>
      </c>
      <c r="AS29" s="8">
        <f t="shared" si="58"/>
        <v>2.8902987473452102</v>
      </c>
      <c r="AT29" s="8">
        <f t="shared" si="58"/>
        <v>3.1481157158380624</v>
      </c>
      <c r="AU29" s="8">
        <f t="shared" si="58"/>
        <v>6.0558717410795104</v>
      </c>
      <c r="AV29" s="8">
        <f t="shared" si="58"/>
        <v>3.7372815459533859</v>
      </c>
      <c r="AW29" s="8">
        <f t="shared" si="58"/>
        <v>4.1532300142371525</v>
      </c>
      <c r="AX29" s="8">
        <f t="shared" si="58"/>
        <v>2.7157995658107392</v>
      </c>
      <c r="AY29" s="8">
        <f t="shared" si="58"/>
        <v>3.9639426832931868</v>
      </c>
      <c r="AZ29" s="8">
        <f t="shared" si="58"/>
        <v>4.5960302470890335</v>
      </c>
      <c r="BA29" s="8">
        <f t="shared" si="58"/>
        <v>3.9928108519605265</v>
      </c>
      <c r="BB29" s="8">
        <f t="shared" si="58"/>
        <v>4.0070057432431527</v>
      </c>
      <c r="BC29" s="8">
        <f t="shared" si="58"/>
        <v>4.1754687961939485</v>
      </c>
      <c r="BD29" s="8">
        <f t="shared" si="58"/>
        <v>3.9497360589199948</v>
      </c>
      <c r="BE29" s="8">
        <f t="shared" si="58"/>
        <v>4.0545209674690108</v>
      </c>
      <c r="BG29" s="17">
        <f t="shared" si="35"/>
        <v>5.4768433454158938</v>
      </c>
      <c r="BH29" s="17">
        <f t="shared" si="18"/>
        <v>5.0707102794786074</v>
      </c>
      <c r="BI29" s="17">
        <f t="shared" si="19"/>
        <v>3.3493751006179906</v>
      </c>
      <c r="BJ29" s="17">
        <f t="shared" si="20"/>
        <v>5.6492612628006533</v>
      </c>
      <c r="BK29" s="17">
        <f t="shared" si="21"/>
        <v>1.3523062523895568</v>
      </c>
      <c r="BL29" s="17">
        <f t="shared" si="22"/>
        <v>3.2350523231715833</v>
      </c>
      <c r="BM29" s="17">
        <f t="shared" si="23"/>
        <v>5.2527487096340586</v>
      </c>
      <c r="BN29" s="17">
        <f t="shared" si="24"/>
        <v>6.5532912688506251</v>
      </c>
      <c r="BO29" s="17">
        <f t="shared" si="25"/>
        <v>3.5608527018410108</v>
      </c>
      <c r="BP29" s="17">
        <f t="shared" si="26"/>
        <v>1.8104540806364255</v>
      </c>
      <c r="BQ29" s="17">
        <f t="shared" si="27"/>
        <v>3.3666712094079898</v>
      </c>
      <c r="BR29" s="17">
        <f t="shared" si="28"/>
        <v>4.1514294707692301</v>
      </c>
      <c r="BS29" s="17">
        <f t="shared" si="29"/>
        <v>2.3038327989344687</v>
      </c>
      <c r="BT29" s="17">
        <f t="shared" si="30"/>
        <v>4.5452842873448418</v>
      </c>
      <c r="BU29" s="17">
        <f t="shared" si="31"/>
        <v>4.1965846972995102</v>
      </c>
      <c r="BV29" s="17">
        <f t="shared" si="32"/>
        <v>5.1099082927088091</v>
      </c>
      <c r="BW29" s="17">
        <f t="shared" si="33"/>
        <v>3.1136490535734751</v>
      </c>
      <c r="BX29" s="17">
        <f t="shared" si="34"/>
        <v>3.7760665972946583</v>
      </c>
    </row>
    <row r="30" spans="1:76" x14ac:dyDescent="0.2">
      <c r="A30" s="1">
        <v>200604</v>
      </c>
      <c r="B30" s="18">
        <v>106.42885169651753</v>
      </c>
      <c r="C30" s="18">
        <v>104.26912264988513</v>
      </c>
      <c r="D30" s="18">
        <v>112.74847745745089</v>
      </c>
      <c r="E30" s="18">
        <v>110.48124097153134</v>
      </c>
      <c r="F30" s="18">
        <v>113.92140044867385</v>
      </c>
      <c r="G30" s="18">
        <v>107.40814623469058</v>
      </c>
      <c r="H30" s="18">
        <v>106.32828171623052</v>
      </c>
      <c r="I30" s="18">
        <v>101.39446907916856</v>
      </c>
      <c r="J30" s="18">
        <v>103.06731469230684</v>
      </c>
      <c r="K30" s="18">
        <v>105.85050657189872</v>
      </c>
      <c r="L30" s="18">
        <v>100.98899015908823</v>
      </c>
      <c r="M30" s="18">
        <v>99.92787815655123</v>
      </c>
      <c r="N30" s="18">
        <v>91.943406806917125</v>
      </c>
      <c r="O30" s="18">
        <v>97.383824214337579</v>
      </c>
      <c r="P30" s="18">
        <v>98.781367675266821</v>
      </c>
      <c r="Q30" s="18">
        <v>101.29368427937764</v>
      </c>
      <c r="R30" s="18">
        <v>106.03657778511197</v>
      </c>
      <c r="S30" s="18">
        <v>101.95750646659204</v>
      </c>
      <c r="U30" s="8">
        <f t="shared" si="0"/>
        <v>0.91572091117697596</v>
      </c>
      <c r="V30" s="8">
        <f t="shared" si="1"/>
        <v>1.7222922858584289</v>
      </c>
      <c r="W30" s="8">
        <f t="shared" si="2"/>
        <v>0.98138277345254377</v>
      </c>
      <c r="X30" s="8">
        <f t="shared" si="3"/>
        <v>0.86082638867979178</v>
      </c>
      <c r="Y30" s="8">
        <f t="shared" si="4"/>
        <v>0.80749859033861782</v>
      </c>
      <c r="Z30" s="8">
        <f t="shared" si="5"/>
        <v>1.0695848011322617</v>
      </c>
      <c r="AA30" s="8">
        <f t="shared" si="6"/>
        <v>0.46469201780543479</v>
      </c>
      <c r="AB30" s="8">
        <f t="shared" si="7"/>
        <v>0.94662039101820472</v>
      </c>
      <c r="AC30" s="8">
        <f t="shared" si="8"/>
        <v>1.3945308369004872</v>
      </c>
      <c r="AD30" s="8">
        <f t="shared" si="9"/>
        <v>0.62871553959802373</v>
      </c>
      <c r="AE30" s="8">
        <f t="shared" si="10"/>
        <v>0.53079689849586664</v>
      </c>
      <c r="AF30" s="8">
        <f t="shared" si="11"/>
        <v>1.1035858840918511</v>
      </c>
      <c r="AG30" s="8">
        <f t="shared" si="12"/>
        <v>0.79809645677766383</v>
      </c>
      <c r="AH30" s="8">
        <f t="shared" si="13"/>
        <v>1.1925396208327443</v>
      </c>
      <c r="AI30" s="8">
        <f t="shared" si="14"/>
        <v>0.73668109132141169</v>
      </c>
      <c r="AJ30" s="8">
        <f t="shared" si="15"/>
        <v>0.35960346291206147</v>
      </c>
      <c r="AK30" s="8">
        <f t="shared" si="16"/>
        <v>1.3514074845938584</v>
      </c>
      <c r="AL30" s="8">
        <f t="shared" si="17"/>
        <v>0.93065257011848423</v>
      </c>
      <c r="AM30" s="8"/>
      <c r="AN30" s="8">
        <f t="shared" ref="AN30:BE30" si="59">(B30/B26-1)*100</f>
        <v>4.9487073050560992</v>
      </c>
      <c r="AO30" s="8">
        <f t="shared" si="59"/>
        <v>4.7624834330713961</v>
      </c>
      <c r="AP30" s="8">
        <f t="shared" si="59"/>
        <v>4.0894026262960681</v>
      </c>
      <c r="AQ30" s="8">
        <f t="shared" si="59"/>
        <v>3.0649153044614463</v>
      </c>
      <c r="AR30" s="8">
        <f t="shared" si="59"/>
        <v>2.057805274493596</v>
      </c>
      <c r="AS30" s="8">
        <f t="shared" si="59"/>
        <v>3.2884253364636962</v>
      </c>
      <c r="AT30" s="8">
        <f t="shared" si="59"/>
        <v>2.6631752678965892</v>
      </c>
      <c r="AU30" s="8">
        <f t="shared" si="59"/>
        <v>4.5434054237140309</v>
      </c>
      <c r="AV30" s="8">
        <f t="shared" si="59"/>
        <v>4.2418843791706129</v>
      </c>
      <c r="AW30" s="8">
        <f t="shared" si="59"/>
        <v>3.1930664974227918</v>
      </c>
      <c r="AX30" s="8">
        <f t="shared" si="59"/>
        <v>4.2383449322566547</v>
      </c>
      <c r="AY30" s="8">
        <f t="shared" si="59"/>
        <v>4.4723631239577344</v>
      </c>
      <c r="AZ30" s="8">
        <f t="shared" si="59"/>
        <v>4.1299502686914069</v>
      </c>
      <c r="BA30" s="8">
        <f t="shared" si="59"/>
        <v>4.3385949489175735</v>
      </c>
      <c r="BB30" s="8">
        <f t="shared" si="59"/>
        <v>3.2812759051378704</v>
      </c>
      <c r="BC30" s="8">
        <f t="shared" si="59"/>
        <v>3.8904798547122699</v>
      </c>
      <c r="BD30" s="8">
        <f t="shared" si="59"/>
        <v>3.7128886547451279</v>
      </c>
      <c r="BE30" s="8">
        <f t="shared" si="59"/>
        <v>3.9961792491216341</v>
      </c>
      <c r="BG30" s="17">
        <f t="shared" si="35"/>
        <v>3.6628836447079038</v>
      </c>
      <c r="BH30" s="17">
        <f t="shared" si="18"/>
        <v>6.8891691434337154</v>
      </c>
      <c r="BI30" s="17">
        <f t="shared" si="19"/>
        <v>3.9255310938101751</v>
      </c>
      <c r="BJ30" s="17">
        <f t="shared" si="20"/>
        <v>3.4433055547191671</v>
      </c>
      <c r="BK30" s="17">
        <f t="shared" si="21"/>
        <v>3.2299943613544713</v>
      </c>
      <c r="BL30" s="17">
        <f t="shared" si="22"/>
        <v>4.2783392045290469</v>
      </c>
      <c r="BM30" s="17">
        <f t="shared" si="23"/>
        <v>1.8587680712217391</v>
      </c>
      <c r="BN30" s="17">
        <f t="shared" si="24"/>
        <v>3.7864815640728189</v>
      </c>
      <c r="BO30" s="17">
        <f t="shared" si="25"/>
        <v>5.5781233476019487</v>
      </c>
      <c r="BP30" s="17">
        <f t="shared" si="26"/>
        <v>2.5148621583920949</v>
      </c>
      <c r="BQ30" s="17">
        <f t="shared" si="27"/>
        <v>2.1231875939834666</v>
      </c>
      <c r="BR30" s="17">
        <f t="shared" si="28"/>
        <v>4.4143435363674044</v>
      </c>
      <c r="BS30" s="17">
        <f t="shared" si="29"/>
        <v>3.1923858271106553</v>
      </c>
      <c r="BT30" s="17">
        <f t="shared" si="30"/>
        <v>4.7701584833309774</v>
      </c>
      <c r="BU30" s="17">
        <f t="shared" si="31"/>
        <v>2.9467243652856467</v>
      </c>
      <c r="BV30" s="17">
        <f t="shared" si="32"/>
        <v>1.4384138516482459</v>
      </c>
      <c r="BW30" s="17">
        <f t="shared" si="33"/>
        <v>5.4056299383754336</v>
      </c>
      <c r="BX30" s="17">
        <f t="shared" si="34"/>
        <v>3.7226102804739369</v>
      </c>
    </row>
    <row r="31" spans="1:76" x14ac:dyDescent="0.2">
      <c r="A31" s="1">
        <v>200701</v>
      </c>
      <c r="B31" s="18">
        <v>106.81159888245134</v>
      </c>
      <c r="C31" s="18">
        <v>104.84709434967615</v>
      </c>
      <c r="D31" s="18">
        <v>112.87213474050662</v>
      </c>
      <c r="E31" s="18">
        <v>112.66253292904537</v>
      </c>
      <c r="F31" s="18">
        <v>115.09646025186407</v>
      </c>
      <c r="G31" s="18">
        <v>107.96293762407365</v>
      </c>
      <c r="H31" s="18">
        <v>106.8514816823843</v>
      </c>
      <c r="I31" s="18">
        <v>102.3641050764747</v>
      </c>
      <c r="J31" s="18">
        <v>104.14594465347153</v>
      </c>
      <c r="K31" s="18">
        <v>106.90955608987291</v>
      </c>
      <c r="L31" s="18">
        <v>102.04757620229728</v>
      </c>
      <c r="M31" s="18">
        <v>100.89419538324863</v>
      </c>
      <c r="N31" s="18">
        <v>92.993728651208414</v>
      </c>
      <c r="O31" s="18">
        <v>98.192487129898694</v>
      </c>
      <c r="P31" s="18">
        <v>100.06798986642457</v>
      </c>
      <c r="Q31" s="18">
        <v>102.57752251046482</v>
      </c>
      <c r="R31" s="18">
        <v>106.58890899221105</v>
      </c>
      <c r="S31" s="18">
        <v>102.8842780577079</v>
      </c>
      <c r="U31" s="8">
        <f t="shared" si="0"/>
        <v>0.35962728135525701</v>
      </c>
      <c r="V31" s="8">
        <f t="shared" si="1"/>
        <v>0.55430762732293637</v>
      </c>
      <c r="W31" s="8">
        <f t="shared" si="2"/>
        <v>0.10967534626122877</v>
      </c>
      <c r="X31" s="8">
        <f t="shared" si="3"/>
        <v>1.9743550473660054</v>
      </c>
      <c r="Y31" s="8">
        <f t="shared" si="4"/>
        <v>1.0314653774991411</v>
      </c>
      <c r="Z31" s="8">
        <f t="shared" si="5"/>
        <v>0.51652636120431694</v>
      </c>
      <c r="AA31" s="8">
        <f t="shared" si="6"/>
        <v>0.49206096224718721</v>
      </c>
      <c r="AB31" s="8">
        <f t="shared" si="7"/>
        <v>0.95630068001939517</v>
      </c>
      <c r="AC31" s="8">
        <f t="shared" si="8"/>
        <v>1.0465296048362216</v>
      </c>
      <c r="AD31" s="8">
        <f t="shared" si="9"/>
        <v>1.0005143596122812</v>
      </c>
      <c r="AE31" s="8">
        <f t="shared" si="10"/>
        <v>1.0482192579027272</v>
      </c>
      <c r="AF31" s="8">
        <f t="shared" si="11"/>
        <v>0.96701465549335897</v>
      </c>
      <c r="AG31" s="8">
        <f t="shared" si="12"/>
        <v>1.1423568918834892</v>
      </c>
      <c r="AH31" s="8">
        <f t="shared" si="13"/>
        <v>0.83038730721980425</v>
      </c>
      <c r="AI31" s="8">
        <f t="shared" si="14"/>
        <v>1.3024948139889858</v>
      </c>
      <c r="AJ31" s="8">
        <f t="shared" si="15"/>
        <v>1.2674415391449534</v>
      </c>
      <c r="AK31" s="8">
        <f t="shared" si="16"/>
        <v>0.52088743208820176</v>
      </c>
      <c r="AL31" s="8">
        <f t="shared" si="17"/>
        <v>0.90897828245686263</v>
      </c>
      <c r="AM31" s="8"/>
      <c r="AN31" s="8">
        <f t="shared" ref="AN31:BE31" si="60">(B31/B27-1)*100</f>
        <v>3.6753645249435696</v>
      </c>
      <c r="AO31" s="8">
        <f t="shared" si="60"/>
        <v>3.8855454818915502</v>
      </c>
      <c r="AP31" s="8">
        <f t="shared" si="60"/>
        <v>3.1940682167265422</v>
      </c>
      <c r="AQ31" s="8">
        <f t="shared" si="60"/>
        <v>4.7132100477236261</v>
      </c>
      <c r="AR31" s="8">
        <f t="shared" si="60"/>
        <v>3.2681055240576962</v>
      </c>
      <c r="AS31" s="8">
        <f t="shared" si="60"/>
        <v>3.2916920768798041</v>
      </c>
      <c r="AT31" s="8">
        <f t="shared" si="60"/>
        <v>2.6571257827158412</v>
      </c>
      <c r="AU31" s="8">
        <f t="shared" si="60"/>
        <v>5.7495816351265994</v>
      </c>
      <c r="AV31" s="8">
        <f t="shared" si="60"/>
        <v>4.1160703900728013</v>
      </c>
      <c r="AW31" s="8">
        <f t="shared" si="60"/>
        <v>2.8324058480230452</v>
      </c>
      <c r="AX31" s="8">
        <f t="shared" si="60"/>
        <v>3.8187856888688643</v>
      </c>
      <c r="AY31" s="8">
        <f t="shared" si="60"/>
        <v>4.138666167234617</v>
      </c>
      <c r="AZ31" s="8">
        <f t="shared" si="60"/>
        <v>3.6699377096013563</v>
      </c>
      <c r="BA31" s="8">
        <f t="shared" si="60"/>
        <v>4.2481851405597792</v>
      </c>
      <c r="BB31" s="8">
        <f t="shared" si="60"/>
        <v>3.8743230193261757</v>
      </c>
      <c r="BC31" s="8">
        <f t="shared" si="60"/>
        <v>3.8881610074042561</v>
      </c>
      <c r="BD31" s="8">
        <f t="shared" si="60"/>
        <v>3.0427041860846993</v>
      </c>
      <c r="BE31" s="8">
        <f t="shared" si="60"/>
        <v>3.7348551663259677</v>
      </c>
      <c r="BG31" s="17">
        <f t="shared" si="35"/>
        <v>1.438509125421028</v>
      </c>
      <c r="BH31" s="17">
        <f t="shared" si="18"/>
        <v>2.2172305092917455</v>
      </c>
      <c r="BI31" s="17">
        <f t="shared" si="19"/>
        <v>0.43870138504491507</v>
      </c>
      <c r="BJ31" s="17">
        <f t="shared" si="20"/>
        <v>7.8974201894640217</v>
      </c>
      <c r="BK31" s="17">
        <f t="shared" si="21"/>
        <v>4.1258615099965645</v>
      </c>
      <c r="BL31" s="17">
        <f t="shared" si="22"/>
        <v>2.0661054448172678</v>
      </c>
      <c r="BM31" s="17">
        <f t="shared" si="23"/>
        <v>1.9682438489887488</v>
      </c>
      <c r="BN31" s="17">
        <f t="shared" si="24"/>
        <v>3.8252027200775807</v>
      </c>
      <c r="BO31" s="17">
        <f t="shared" si="25"/>
        <v>4.1861184193448864</v>
      </c>
      <c r="BP31" s="17">
        <f t="shared" si="26"/>
        <v>4.0020574384491248</v>
      </c>
      <c r="BQ31" s="17">
        <f t="shared" si="27"/>
        <v>4.1928770316109087</v>
      </c>
      <c r="BR31" s="17">
        <f t="shared" si="28"/>
        <v>3.8680586219734359</v>
      </c>
      <c r="BS31" s="17">
        <f t="shared" si="29"/>
        <v>4.5694275675339568</v>
      </c>
      <c r="BT31" s="17">
        <f t="shared" si="30"/>
        <v>3.321549228879217</v>
      </c>
      <c r="BU31" s="17">
        <f t="shared" si="31"/>
        <v>5.2099792559559432</v>
      </c>
      <c r="BV31" s="17">
        <f t="shared" si="32"/>
        <v>5.0697661565798136</v>
      </c>
      <c r="BW31" s="17">
        <f t="shared" si="33"/>
        <v>2.0835497283528071</v>
      </c>
      <c r="BX31" s="17">
        <f t="shared" si="34"/>
        <v>3.6359131298274505</v>
      </c>
    </row>
    <row r="32" spans="1:76" x14ac:dyDescent="0.2">
      <c r="A32" s="1">
        <v>200702</v>
      </c>
      <c r="B32" s="18">
        <v>107.94815058252746</v>
      </c>
      <c r="C32" s="18">
        <v>105.90787884890028</v>
      </c>
      <c r="D32" s="18">
        <v>114.2619932944194</v>
      </c>
      <c r="E32" s="18">
        <v>112.57830320609578</v>
      </c>
      <c r="F32" s="18">
        <v>115.8190377070509</v>
      </c>
      <c r="G32" s="18">
        <v>108.83644427811925</v>
      </c>
      <c r="H32" s="18">
        <v>107.50932297319271</v>
      </c>
      <c r="I32" s="18">
        <v>104.04478237106682</v>
      </c>
      <c r="J32" s="18">
        <v>104.69131146370209</v>
      </c>
      <c r="K32" s="18">
        <v>108.19533571503584</v>
      </c>
      <c r="L32" s="18">
        <v>102.82126225022304</v>
      </c>
      <c r="M32" s="18">
        <v>101.9779330007854</v>
      </c>
      <c r="N32" s="18">
        <v>94.027306854683019</v>
      </c>
      <c r="O32" s="18">
        <v>99.166721223162682</v>
      </c>
      <c r="P32" s="18">
        <v>99.984080679025837</v>
      </c>
      <c r="Q32" s="18">
        <v>103.17009662661667</v>
      </c>
      <c r="R32" s="18">
        <v>107.82227977071153</v>
      </c>
      <c r="S32" s="18">
        <v>103.78721058019572</v>
      </c>
      <c r="U32" s="8">
        <f t="shared" si="0"/>
        <v>1.0640714229237735</v>
      </c>
      <c r="V32" s="8">
        <f t="shared" si="1"/>
        <v>1.0117442984984404</v>
      </c>
      <c r="W32" s="8">
        <f t="shared" si="2"/>
        <v>1.2313566648739949</v>
      </c>
      <c r="X32" s="8">
        <f t="shared" si="3"/>
        <v>-7.4762852174314887E-2</v>
      </c>
      <c r="Y32" s="8">
        <f t="shared" si="4"/>
        <v>0.62780163143645318</v>
      </c>
      <c r="Z32" s="8">
        <f t="shared" si="5"/>
        <v>0.80908010959015453</v>
      </c>
      <c r="AA32" s="8">
        <f t="shared" si="6"/>
        <v>0.61565949339275061</v>
      </c>
      <c r="AB32" s="8">
        <f t="shared" si="7"/>
        <v>1.6418619528168588</v>
      </c>
      <c r="AC32" s="8">
        <f t="shared" si="8"/>
        <v>0.52365630946569208</v>
      </c>
      <c r="AD32" s="8">
        <f t="shared" si="9"/>
        <v>1.2026797904595599</v>
      </c>
      <c r="AE32" s="8">
        <f t="shared" si="10"/>
        <v>0.75816210116741445</v>
      </c>
      <c r="AF32" s="8">
        <f t="shared" si="11"/>
        <v>1.0741327718806426</v>
      </c>
      <c r="AG32" s="8">
        <f t="shared" si="12"/>
        <v>1.1114493616566801</v>
      </c>
      <c r="AH32" s="8">
        <f t="shared" si="13"/>
        <v>0.99216765125338391</v>
      </c>
      <c r="AI32" s="8">
        <f t="shared" si="14"/>
        <v>-8.38521764159883E-2</v>
      </c>
      <c r="AJ32" s="8">
        <f t="shared" si="15"/>
        <v>0.57768417646408832</v>
      </c>
      <c r="AK32" s="8">
        <f t="shared" si="16"/>
        <v>1.157128626385151</v>
      </c>
      <c r="AL32" s="8">
        <f t="shared" si="17"/>
        <v>0.87761953481499955</v>
      </c>
      <c r="AM32" s="8"/>
      <c r="AN32" s="8">
        <f t="shared" ref="AN32:BE32" si="61">(B32/B28-1)*100</f>
        <v>3.7577922591248925</v>
      </c>
      <c r="AO32" s="8">
        <f t="shared" si="61"/>
        <v>4.6307983759598104</v>
      </c>
      <c r="AP32" s="8">
        <f t="shared" si="61"/>
        <v>3.1938511799302516</v>
      </c>
      <c r="AQ32" s="8">
        <f t="shared" si="61"/>
        <v>4.2267930323131253</v>
      </c>
      <c r="AR32" s="8">
        <f t="shared" si="61"/>
        <v>2.8331754894337147</v>
      </c>
      <c r="AS32" s="8">
        <f t="shared" si="61"/>
        <v>3.241876902952745</v>
      </c>
      <c r="AT32" s="8">
        <f t="shared" si="61"/>
        <v>2.9145469188468276</v>
      </c>
      <c r="AU32" s="8">
        <f t="shared" si="61"/>
        <v>5.2822879461711159</v>
      </c>
      <c r="AV32" s="8">
        <f t="shared" si="61"/>
        <v>3.9090199877116261</v>
      </c>
      <c r="AW32" s="8">
        <f t="shared" si="61"/>
        <v>3.3234187777535729</v>
      </c>
      <c r="AX32" s="8">
        <f t="shared" si="61"/>
        <v>3.2162428826792322</v>
      </c>
      <c r="AY32" s="8">
        <f t="shared" si="61"/>
        <v>4.2485987694204308</v>
      </c>
      <c r="AZ32" s="8">
        <f t="shared" si="61"/>
        <v>3.6764015044314924</v>
      </c>
      <c r="BA32" s="8">
        <f t="shared" si="61"/>
        <v>4.2160902937015798</v>
      </c>
      <c r="BB32" s="8">
        <f t="shared" si="61"/>
        <v>3.0329440454642587</v>
      </c>
      <c r="BC32" s="8">
        <f t="shared" si="61"/>
        <v>3.5245330692730059</v>
      </c>
      <c r="BD32" s="8">
        <f t="shared" si="61"/>
        <v>3.8604269077595843</v>
      </c>
      <c r="BE32" s="8">
        <f t="shared" si="61"/>
        <v>3.711829934247235</v>
      </c>
      <c r="BG32" s="17">
        <f t="shared" si="35"/>
        <v>4.2562856916950942</v>
      </c>
      <c r="BH32" s="17">
        <f t="shared" si="18"/>
        <v>4.0469771939937615</v>
      </c>
      <c r="BI32" s="17">
        <f t="shared" si="19"/>
        <v>4.9254266594959795</v>
      </c>
      <c r="BJ32" s="17">
        <f t="shared" si="20"/>
        <v>-0.29905140869725955</v>
      </c>
      <c r="BK32" s="17">
        <f t="shared" si="21"/>
        <v>2.5112065257458127</v>
      </c>
      <c r="BL32" s="17">
        <f t="shared" si="22"/>
        <v>3.2363204383606181</v>
      </c>
      <c r="BM32" s="17">
        <f t="shared" si="23"/>
        <v>2.4626379735710024</v>
      </c>
      <c r="BN32" s="17">
        <f t="shared" si="24"/>
        <v>6.567447811267435</v>
      </c>
      <c r="BO32" s="17">
        <f t="shared" si="25"/>
        <v>2.0946252378627683</v>
      </c>
      <c r="BP32" s="17">
        <f t="shared" si="26"/>
        <v>4.8107191618382394</v>
      </c>
      <c r="BQ32" s="17">
        <f t="shared" si="27"/>
        <v>3.0326484046696578</v>
      </c>
      <c r="BR32" s="17">
        <f t="shared" si="28"/>
        <v>4.2965310875225704</v>
      </c>
      <c r="BS32" s="17">
        <f t="shared" si="29"/>
        <v>4.4457974466267203</v>
      </c>
      <c r="BT32" s="17">
        <f t="shared" si="30"/>
        <v>3.9686706050135356</v>
      </c>
      <c r="BU32" s="17">
        <f t="shared" si="31"/>
        <v>-0.3354087056639532</v>
      </c>
      <c r="BV32" s="17">
        <f t="shared" si="32"/>
        <v>2.3107367058563533</v>
      </c>
      <c r="BW32" s="17">
        <f t="shared" si="33"/>
        <v>4.6285145055406041</v>
      </c>
      <c r="BX32" s="17">
        <f t="shared" si="34"/>
        <v>3.5104781392599982</v>
      </c>
    </row>
    <row r="33" spans="1:76" x14ac:dyDescent="0.2">
      <c r="A33" s="1">
        <v>200703</v>
      </c>
      <c r="B33" s="18">
        <v>109.16316553308309</v>
      </c>
      <c r="C33" s="18">
        <v>106.95061496661529</v>
      </c>
      <c r="D33" s="18">
        <v>115.44888851852566</v>
      </c>
      <c r="E33" s="18">
        <v>112.05168308302348</v>
      </c>
      <c r="F33" s="18">
        <v>116.60217959211116</v>
      </c>
      <c r="G33" s="18">
        <v>109.70118481077623</v>
      </c>
      <c r="H33" s="18">
        <v>109.11202122785957</v>
      </c>
      <c r="I33" s="18">
        <v>106.12416567544771</v>
      </c>
      <c r="J33" s="18">
        <v>104.8112901349959</v>
      </c>
      <c r="K33" s="18">
        <v>108.42583690604367</v>
      </c>
      <c r="L33" s="18">
        <v>104.84176084942139</v>
      </c>
      <c r="M33" s="18">
        <v>103.14807048379552</v>
      </c>
      <c r="N33" s="18">
        <v>94.815735076887421</v>
      </c>
      <c r="O33" s="18">
        <v>100.20469693588193</v>
      </c>
      <c r="P33" s="18">
        <v>101.41754913482998</v>
      </c>
      <c r="Q33" s="18">
        <v>103.53972162763991</v>
      </c>
      <c r="R33" s="18">
        <v>109.54711654552548</v>
      </c>
      <c r="S33" s="18">
        <v>104.56526945595647</v>
      </c>
      <c r="U33" s="8">
        <f t="shared" si="0"/>
        <v>1.1255542072735603</v>
      </c>
      <c r="V33" s="8">
        <f t="shared" si="1"/>
        <v>0.98456897546090882</v>
      </c>
      <c r="W33" s="8">
        <f t="shared" si="2"/>
        <v>1.0387489224417568</v>
      </c>
      <c r="X33" s="8">
        <f t="shared" si="3"/>
        <v>-0.46778118702698324</v>
      </c>
      <c r="Y33" s="8">
        <f t="shared" si="4"/>
        <v>0.6761771644495207</v>
      </c>
      <c r="Z33" s="8">
        <f t="shared" si="5"/>
        <v>0.79453214260403193</v>
      </c>
      <c r="AA33" s="8">
        <f t="shared" si="6"/>
        <v>1.4907528113319968</v>
      </c>
      <c r="AB33" s="8">
        <f t="shared" si="7"/>
        <v>1.9985464498978533</v>
      </c>
      <c r="AC33" s="8">
        <f t="shared" si="8"/>
        <v>0.11460231953956956</v>
      </c>
      <c r="AD33" s="8">
        <f t="shared" si="9"/>
        <v>0.21304170783751353</v>
      </c>
      <c r="AE33" s="8">
        <f t="shared" si="10"/>
        <v>1.9650591278303153</v>
      </c>
      <c r="AF33" s="8">
        <f t="shared" si="11"/>
        <v>1.1474418519554774</v>
      </c>
      <c r="AG33" s="8">
        <f t="shared" si="12"/>
        <v>0.83850984206417234</v>
      </c>
      <c r="AH33" s="8">
        <f t="shared" si="13"/>
        <v>1.0466976218598711</v>
      </c>
      <c r="AI33" s="8">
        <f t="shared" si="14"/>
        <v>1.4336966905821091</v>
      </c>
      <c r="AJ33" s="8">
        <f t="shared" si="15"/>
        <v>0.35826757278414334</v>
      </c>
      <c r="AK33" s="8">
        <f t="shared" si="16"/>
        <v>1.5997034921557018</v>
      </c>
      <c r="AL33" s="8">
        <f t="shared" si="17"/>
        <v>0.74966739293909068</v>
      </c>
      <c r="AM33" s="8"/>
      <c r="AN33" s="8">
        <f t="shared" ref="AN33:BE33" si="62">(B33/B29-1)*100</f>
        <v>3.5083943039262433</v>
      </c>
      <c r="AO33" s="8">
        <f t="shared" si="62"/>
        <v>4.3382876857680275</v>
      </c>
      <c r="AP33" s="8">
        <f t="shared" si="62"/>
        <v>3.3999630430350258</v>
      </c>
      <c r="AQ33" s="8">
        <f t="shared" si="62"/>
        <v>2.2945185500621523</v>
      </c>
      <c r="AR33" s="8">
        <f t="shared" si="62"/>
        <v>3.1796836114033944</v>
      </c>
      <c r="AS33" s="8">
        <f t="shared" si="62"/>
        <v>3.2273024877550238</v>
      </c>
      <c r="AT33" s="8">
        <f t="shared" si="62"/>
        <v>3.0949191613229621</v>
      </c>
      <c r="AU33" s="8">
        <f t="shared" si="62"/>
        <v>5.6554264156988276</v>
      </c>
      <c r="AV33" s="8">
        <f t="shared" si="62"/>
        <v>3.1102015355155999</v>
      </c>
      <c r="AW33" s="8">
        <f t="shared" si="62"/>
        <v>3.0770003141176616</v>
      </c>
      <c r="AX33" s="8">
        <f t="shared" si="62"/>
        <v>4.366087331207491</v>
      </c>
      <c r="AY33" s="8">
        <f t="shared" si="62"/>
        <v>4.3616655864425757</v>
      </c>
      <c r="AZ33" s="8">
        <f t="shared" si="62"/>
        <v>3.9470467955442512</v>
      </c>
      <c r="BA33" s="8">
        <f t="shared" si="62"/>
        <v>4.123737660580451</v>
      </c>
      <c r="BB33" s="8">
        <f t="shared" si="62"/>
        <v>3.4250440613895039</v>
      </c>
      <c r="BC33" s="8">
        <f t="shared" si="62"/>
        <v>2.5849289532238418</v>
      </c>
      <c r="BD33" s="8">
        <f t="shared" si="62"/>
        <v>4.7068349401853782</v>
      </c>
      <c r="BE33" s="8">
        <f t="shared" si="62"/>
        <v>3.5121517592046514</v>
      </c>
      <c r="BG33" s="17">
        <f t="shared" si="35"/>
        <v>4.502216829094241</v>
      </c>
      <c r="BH33" s="17">
        <f t="shared" si="18"/>
        <v>3.9382759018436353</v>
      </c>
      <c r="BI33" s="17">
        <f t="shared" si="19"/>
        <v>4.154995689767027</v>
      </c>
      <c r="BJ33" s="17">
        <f t="shared" si="20"/>
        <v>-1.8711247481079329</v>
      </c>
      <c r="BK33" s="17">
        <f t="shared" si="21"/>
        <v>2.7047086577980828</v>
      </c>
      <c r="BL33" s="17">
        <f t="shared" si="22"/>
        <v>3.1781285704161277</v>
      </c>
      <c r="BM33" s="17">
        <f t="shared" si="23"/>
        <v>5.9630112453279871</v>
      </c>
      <c r="BN33" s="17">
        <f t="shared" si="24"/>
        <v>7.9941857995914134</v>
      </c>
      <c r="BO33" s="17">
        <f t="shared" si="25"/>
        <v>0.45840927815827825</v>
      </c>
      <c r="BP33" s="17">
        <f t="shared" si="26"/>
        <v>0.85216683135005411</v>
      </c>
      <c r="BQ33" s="17">
        <f t="shared" si="27"/>
        <v>7.8602365113212613</v>
      </c>
      <c r="BR33" s="17">
        <f t="shared" si="28"/>
        <v>4.5897674078219097</v>
      </c>
      <c r="BS33" s="17">
        <f t="shared" si="29"/>
        <v>3.3540393682566894</v>
      </c>
      <c r="BT33" s="17">
        <f t="shared" si="30"/>
        <v>4.1867904874394846</v>
      </c>
      <c r="BU33" s="17">
        <f t="shared" si="31"/>
        <v>5.7347867623284365</v>
      </c>
      <c r="BV33" s="17">
        <f t="shared" si="32"/>
        <v>1.4330702911365734</v>
      </c>
      <c r="BW33" s="17">
        <f t="shared" si="33"/>
        <v>6.3988139686228074</v>
      </c>
      <c r="BX33" s="17">
        <f t="shared" si="34"/>
        <v>2.9986695717563627</v>
      </c>
    </row>
    <row r="34" spans="1:76" x14ac:dyDescent="0.2">
      <c r="A34" s="1">
        <v>200704</v>
      </c>
      <c r="B34" s="18">
        <v>109.57350380650026</v>
      </c>
      <c r="C34" s="18">
        <v>107.45746241709143</v>
      </c>
      <c r="D34" s="18">
        <v>115.16727849826256</v>
      </c>
      <c r="E34" s="18">
        <v>114.22742180320705</v>
      </c>
      <c r="F34" s="18">
        <v>117.02595271196299</v>
      </c>
      <c r="G34" s="18">
        <v>110.09871595786908</v>
      </c>
      <c r="H34" s="18">
        <v>109.68246667505009</v>
      </c>
      <c r="I34" s="18">
        <v>106.46414390966947</v>
      </c>
      <c r="J34" s="18">
        <v>105.80369617937453</v>
      </c>
      <c r="K34" s="18">
        <v>109.58423042276486</v>
      </c>
      <c r="L34" s="18">
        <v>104.61710559525675</v>
      </c>
      <c r="M34" s="18">
        <v>103.35312924192529</v>
      </c>
      <c r="N34" s="18">
        <v>95.615332934566382</v>
      </c>
      <c r="O34" s="18">
        <v>100.57986349257453</v>
      </c>
      <c r="P34" s="18">
        <v>101.44908327122862</v>
      </c>
      <c r="Q34" s="18">
        <v>103.37927101203502</v>
      </c>
      <c r="R34" s="18">
        <v>110.17338774303651</v>
      </c>
      <c r="S34" s="18">
        <v>105.20364595124371</v>
      </c>
      <c r="U34" s="8">
        <f t="shared" si="0"/>
        <v>0.37589444334389377</v>
      </c>
      <c r="V34" s="8">
        <f t="shared" si="1"/>
        <v>0.47390793464288095</v>
      </c>
      <c r="W34" s="8">
        <f t="shared" si="2"/>
        <v>-0.24392614244866939</v>
      </c>
      <c r="X34" s="8">
        <f t="shared" si="3"/>
        <v>1.9417278351557599</v>
      </c>
      <c r="Y34" s="8">
        <f t="shared" si="4"/>
        <v>0.36343499009559022</v>
      </c>
      <c r="Z34" s="8">
        <f t="shared" si="5"/>
        <v>0.36237634787494866</v>
      </c>
      <c r="AA34" s="8">
        <f t="shared" si="6"/>
        <v>0.5228071488101671</v>
      </c>
      <c r="AB34" s="8">
        <f t="shared" si="7"/>
        <v>0.32035892301993663</v>
      </c>
      <c r="AC34" s="8">
        <f t="shared" si="8"/>
        <v>0.94685032795647217</v>
      </c>
      <c r="AD34" s="8">
        <f t="shared" si="9"/>
        <v>1.068374060810795</v>
      </c>
      <c r="AE34" s="8">
        <f t="shared" si="10"/>
        <v>-0.21428031382199064</v>
      </c>
      <c r="AF34" s="8">
        <f t="shared" si="11"/>
        <v>0.19880038198289984</v>
      </c>
      <c r="AG34" s="8">
        <f t="shared" si="12"/>
        <v>0.84331768037293475</v>
      </c>
      <c r="AH34" s="8">
        <f t="shared" si="13"/>
        <v>0.37440017101459944</v>
      </c>
      <c r="AI34" s="8">
        <f t="shared" si="14"/>
        <v>3.1093372564860999E-2</v>
      </c>
      <c r="AJ34" s="8">
        <f t="shared" si="15"/>
        <v>-0.15496527620763034</v>
      </c>
      <c r="AK34" s="8">
        <f t="shared" si="16"/>
        <v>0.57169117477480214</v>
      </c>
      <c r="AL34" s="8">
        <f t="shared" si="17"/>
        <v>0.61050528402848414</v>
      </c>
      <c r="AM34" s="8"/>
      <c r="AN34" s="8">
        <f t="shared" ref="AN34:BE34" si="63">(B34/B30-1)*100</f>
        <v>2.9546988996458579</v>
      </c>
      <c r="AO34" s="8">
        <f t="shared" si="63"/>
        <v>3.0577985948075037</v>
      </c>
      <c r="AP34" s="8">
        <f t="shared" si="63"/>
        <v>2.1453070545670805</v>
      </c>
      <c r="AQ34" s="8">
        <f t="shared" si="63"/>
        <v>3.3907845338567721</v>
      </c>
      <c r="AR34" s="8">
        <f t="shared" si="63"/>
        <v>2.7251703815630801</v>
      </c>
      <c r="AS34" s="8">
        <f t="shared" si="63"/>
        <v>2.5049959593376636</v>
      </c>
      <c r="AT34" s="8">
        <f t="shared" si="63"/>
        <v>3.1545557820366499</v>
      </c>
      <c r="AU34" s="8">
        <f t="shared" si="63"/>
        <v>4.9999520452565616</v>
      </c>
      <c r="AV34" s="8">
        <f t="shared" si="63"/>
        <v>2.6549459401719933</v>
      </c>
      <c r="AW34" s="8">
        <f t="shared" si="63"/>
        <v>3.5273556752702051</v>
      </c>
      <c r="AX34" s="8">
        <f t="shared" si="63"/>
        <v>3.5925851228467032</v>
      </c>
      <c r="AY34" s="8">
        <f t="shared" si="63"/>
        <v>3.4277232225504717</v>
      </c>
      <c r="AZ34" s="8">
        <f t="shared" si="63"/>
        <v>3.9936807381527384</v>
      </c>
      <c r="BA34" s="8">
        <f t="shared" si="63"/>
        <v>3.28189953929372</v>
      </c>
      <c r="BB34" s="8">
        <f t="shared" si="63"/>
        <v>2.7006263010364684</v>
      </c>
      <c r="BC34" s="8">
        <f t="shared" si="63"/>
        <v>2.0589504148206705</v>
      </c>
      <c r="BD34" s="8">
        <f t="shared" si="63"/>
        <v>3.9013046670630658</v>
      </c>
      <c r="BE34" s="8">
        <f t="shared" si="63"/>
        <v>3.1838160790204517</v>
      </c>
      <c r="BG34" s="17">
        <f t="shared" si="35"/>
        <v>1.5035777733755751</v>
      </c>
      <c r="BH34" s="17">
        <f t="shared" si="18"/>
        <v>1.8956317385715238</v>
      </c>
      <c r="BI34" s="17">
        <f t="shared" si="19"/>
        <v>-0.97570456979467757</v>
      </c>
      <c r="BJ34" s="17">
        <f t="shared" si="20"/>
        <v>7.7669113406230395</v>
      </c>
      <c r="BK34" s="17">
        <f t="shared" si="21"/>
        <v>1.4537399603823609</v>
      </c>
      <c r="BL34" s="17">
        <f t="shared" si="22"/>
        <v>1.4495053914997946</v>
      </c>
      <c r="BM34" s="17">
        <f t="shared" si="23"/>
        <v>2.0912285952406684</v>
      </c>
      <c r="BN34" s="17">
        <f t="shared" si="24"/>
        <v>1.2814356920797465</v>
      </c>
      <c r="BO34" s="17">
        <f t="shared" si="25"/>
        <v>3.7874013118258887</v>
      </c>
      <c r="BP34" s="17">
        <f t="shared" si="26"/>
        <v>4.27349624324318</v>
      </c>
      <c r="BQ34" s="17">
        <f t="shared" si="27"/>
        <v>-0.85712125528796257</v>
      </c>
      <c r="BR34" s="17">
        <f t="shared" si="28"/>
        <v>0.79520152793159937</v>
      </c>
      <c r="BS34" s="17">
        <f t="shared" si="29"/>
        <v>3.373270721491739</v>
      </c>
      <c r="BT34" s="17">
        <f t="shared" si="30"/>
        <v>1.4976006840583977</v>
      </c>
      <c r="BU34" s="17">
        <f t="shared" si="31"/>
        <v>0.124373490259444</v>
      </c>
      <c r="BV34" s="17">
        <f t="shared" si="32"/>
        <v>-0.61986110483052137</v>
      </c>
      <c r="BW34" s="17">
        <f t="shared" si="33"/>
        <v>2.2867646990992085</v>
      </c>
      <c r="BX34" s="17">
        <f t="shared" si="34"/>
        <v>2.4420211361139366</v>
      </c>
    </row>
    <row r="35" spans="1:76" x14ac:dyDescent="0.2">
      <c r="A35" s="1">
        <v>200801</v>
      </c>
      <c r="B35" s="18">
        <v>109.48295726709458</v>
      </c>
      <c r="C35" s="18">
        <v>107.6641283500866</v>
      </c>
      <c r="D35" s="18">
        <v>115.87576830269272</v>
      </c>
      <c r="E35" s="18">
        <v>116.19902599729981</v>
      </c>
      <c r="F35" s="18">
        <v>116.75803541784272</v>
      </c>
      <c r="G35" s="18">
        <v>110.20627847221841</v>
      </c>
      <c r="H35" s="18">
        <v>108.69901680876609</v>
      </c>
      <c r="I35" s="18">
        <v>107.44418697489075</v>
      </c>
      <c r="J35" s="18">
        <v>105.84507824730913</v>
      </c>
      <c r="K35" s="18">
        <v>109.73243432085506</v>
      </c>
      <c r="L35" s="18">
        <v>105.29115347595074</v>
      </c>
      <c r="M35" s="18">
        <v>103.99667540623415</v>
      </c>
      <c r="N35" s="18">
        <v>95.582930614402983</v>
      </c>
      <c r="O35" s="18">
        <v>101.45896466735172</v>
      </c>
      <c r="P35" s="18">
        <v>102.48498389016706</v>
      </c>
      <c r="Q35" s="18">
        <v>104.3521620449619</v>
      </c>
      <c r="R35" s="18">
        <v>110.91257459805098</v>
      </c>
      <c r="S35" s="18">
        <v>105.40043743374679</v>
      </c>
      <c r="U35" s="8">
        <f t="shared" si="0"/>
        <v>-8.2635433074751408E-2</v>
      </c>
      <c r="V35" s="8">
        <f t="shared" si="1"/>
        <v>0.19232348163313873</v>
      </c>
      <c r="W35" s="8">
        <f t="shared" si="2"/>
        <v>0.61518324794038737</v>
      </c>
      <c r="X35" s="8">
        <f t="shared" si="3"/>
        <v>1.726034049415448</v>
      </c>
      <c r="Y35" s="8">
        <f t="shared" si="4"/>
        <v>-0.22893835761345072</v>
      </c>
      <c r="Z35" s="8">
        <f t="shared" si="5"/>
        <v>9.7696429439286803E-2</v>
      </c>
      <c r="AA35" s="8">
        <f t="shared" si="6"/>
        <v>-0.89663361528657948</v>
      </c>
      <c r="AB35" s="8">
        <f t="shared" si="7"/>
        <v>0.92053815419095297</v>
      </c>
      <c r="AC35" s="8">
        <f t="shared" si="8"/>
        <v>3.9112119357764819E-2</v>
      </c>
      <c r="AD35" s="8">
        <f t="shared" si="9"/>
        <v>0.13524199377816792</v>
      </c>
      <c r="AE35" s="8">
        <f t="shared" si="10"/>
        <v>0.64429987511005482</v>
      </c>
      <c r="AF35" s="8">
        <f t="shared" si="11"/>
        <v>0.6226673241818137</v>
      </c>
      <c r="AG35" s="8">
        <f t="shared" si="12"/>
        <v>-3.3888205132925897E-2</v>
      </c>
      <c r="AH35" s="8">
        <f t="shared" si="13"/>
        <v>0.87403297663264379</v>
      </c>
      <c r="AI35" s="8">
        <f t="shared" si="14"/>
        <v>1.0211039720969373</v>
      </c>
      <c r="AJ35" s="8">
        <f t="shared" si="15"/>
        <v>0.94108908236896216</v>
      </c>
      <c r="AK35" s="8">
        <f t="shared" si="16"/>
        <v>0.67093049433908369</v>
      </c>
      <c r="AL35" s="8">
        <f t="shared" si="17"/>
        <v>0.18705766394662149</v>
      </c>
      <c r="AM35" s="8"/>
      <c r="AN35" s="8">
        <f t="shared" ref="AN35:BE35" si="64">(B35/B31-1)*100</f>
        <v>2.5010002776787665</v>
      </c>
      <c r="AO35" s="8">
        <f t="shared" si="64"/>
        <v>2.686802164507629</v>
      </c>
      <c r="AP35" s="8">
        <f t="shared" si="64"/>
        <v>2.6610939618458174</v>
      </c>
      <c r="AQ35" s="8">
        <f t="shared" si="64"/>
        <v>3.1390143433768891</v>
      </c>
      <c r="AR35" s="8">
        <f t="shared" si="64"/>
        <v>1.4436370695872336</v>
      </c>
      <c r="AS35" s="8">
        <f t="shared" si="64"/>
        <v>2.0778805185498683</v>
      </c>
      <c r="AT35" s="8">
        <f t="shared" si="64"/>
        <v>1.7290683267018991</v>
      </c>
      <c r="AU35" s="8">
        <f t="shared" si="64"/>
        <v>4.9627571057460074</v>
      </c>
      <c r="AV35" s="8">
        <f t="shared" si="64"/>
        <v>1.6314928051122779</v>
      </c>
      <c r="AW35" s="8">
        <f t="shared" si="64"/>
        <v>2.6404358358846025</v>
      </c>
      <c r="AX35" s="8">
        <f t="shared" si="64"/>
        <v>3.1784951631026015</v>
      </c>
      <c r="AY35" s="8">
        <f t="shared" si="64"/>
        <v>3.0749836610527437</v>
      </c>
      <c r="AZ35" s="8">
        <f t="shared" si="64"/>
        <v>2.7842758869319972</v>
      </c>
      <c r="BA35" s="8">
        <f t="shared" si="64"/>
        <v>3.3266063758338404</v>
      </c>
      <c r="BB35" s="8">
        <f t="shared" si="64"/>
        <v>2.4153518292600928</v>
      </c>
      <c r="BC35" s="8">
        <f t="shared" si="64"/>
        <v>1.7300471790162808</v>
      </c>
      <c r="BD35" s="8">
        <f t="shared" si="64"/>
        <v>4.0563935279193775</v>
      </c>
      <c r="BE35" s="8">
        <f t="shared" si="64"/>
        <v>2.4456208699132453</v>
      </c>
      <c r="BG35" s="17">
        <f t="shared" si="35"/>
        <v>-0.33054173229900563</v>
      </c>
      <c r="BH35" s="17">
        <f t="shared" si="18"/>
        <v>0.76929392653255491</v>
      </c>
      <c r="BI35" s="17">
        <f t="shared" si="19"/>
        <v>2.4607329917615495</v>
      </c>
      <c r="BJ35" s="17">
        <f t="shared" si="20"/>
        <v>6.9041361976617921</v>
      </c>
      <c r="BK35" s="17">
        <f t="shared" si="21"/>
        <v>-0.91575343045380286</v>
      </c>
      <c r="BL35" s="17">
        <f t="shared" si="22"/>
        <v>0.39078571775714721</v>
      </c>
      <c r="BM35" s="17">
        <f t="shared" si="23"/>
        <v>-3.5865344611463179</v>
      </c>
      <c r="BN35" s="17">
        <f t="shared" si="24"/>
        <v>3.6821526167638119</v>
      </c>
      <c r="BO35" s="17">
        <f t="shared" si="25"/>
        <v>0.15644847743105927</v>
      </c>
      <c r="BP35" s="17">
        <f t="shared" si="26"/>
        <v>0.5409679751126717</v>
      </c>
      <c r="BQ35" s="17">
        <f t="shared" si="27"/>
        <v>2.5771995004402193</v>
      </c>
      <c r="BR35" s="17">
        <f t="shared" si="28"/>
        <v>2.4906692967272548</v>
      </c>
      <c r="BS35" s="17">
        <f t="shared" si="29"/>
        <v>-0.13555282053170359</v>
      </c>
      <c r="BT35" s="17">
        <f t="shared" si="30"/>
        <v>3.4961319065305752</v>
      </c>
      <c r="BU35" s="17">
        <f t="shared" si="31"/>
        <v>4.084415888387749</v>
      </c>
      <c r="BV35" s="17">
        <f t="shared" si="32"/>
        <v>3.7643563294758486</v>
      </c>
      <c r="BW35" s="17">
        <f t="shared" si="33"/>
        <v>2.6837219773563348</v>
      </c>
      <c r="BX35" s="17">
        <f t="shared" si="34"/>
        <v>0.74823065578648595</v>
      </c>
    </row>
    <row r="36" spans="1:76" x14ac:dyDescent="0.2">
      <c r="A36" s="1">
        <v>200802</v>
      </c>
      <c r="B36" s="18">
        <v>108.88666705004935</v>
      </c>
      <c r="C36" s="18">
        <v>107.57118654765746</v>
      </c>
      <c r="D36" s="18">
        <v>115.70885927611438</v>
      </c>
      <c r="E36" s="18">
        <v>115.44710491639556</v>
      </c>
      <c r="F36" s="18">
        <v>116.97343270693743</v>
      </c>
      <c r="G36" s="18">
        <v>110.45578457142106</v>
      </c>
      <c r="H36" s="18">
        <v>108.13179908993267</v>
      </c>
      <c r="I36" s="18">
        <v>107.3900518728677</v>
      </c>
      <c r="J36" s="18">
        <v>105.53861808070671</v>
      </c>
      <c r="K36" s="18">
        <v>109.68558154447395</v>
      </c>
      <c r="L36" s="18">
        <v>104.83199253638141</v>
      </c>
      <c r="M36" s="18">
        <v>104.16220362122029</v>
      </c>
      <c r="N36" s="18">
        <v>96.150838395319042</v>
      </c>
      <c r="O36" s="18">
        <v>101.40704301993735</v>
      </c>
      <c r="P36" s="18">
        <v>103.56884361106707</v>
      </c>
      <c r="Q36" s="18">
        <v>105.84620995553625</v>
      </c>
      <c r="R36" s="18">
        <v>110.95171683198824</v>
      </c>
      <c r="S36" s="18">
        <v>105.43753883294023</v>
      </c>
      <c r="U36" s="8">
        <f t="shared" ref="U36:U63" si="65">(B36/B35-1)*100</f>
        <v>-0.54464204468875899</v>
      </c>
      <c r="V36" s="8">
        <f t="shared" ref="V36:V63" si="66">(C36/C35-1)*100</f>
        <v>-8.6325690695165935E-2</v>
      </c>
      <c r="W36" s="8">
        <f t="shared" ref="W36:W63" si="67">(D36/D35-1)*100</f>
        <v>-0.14404135482608549</v>
      </c>
      <c r="X36" s="8">
        <f t="shared" ref="X36:X63" si="68">(E36/E35-1)*100</f>
        <v>-0.64709757629269893</v>
      </c>
      <c r="Y36" s="8">
        <f t="shared" ref="Y36:Y63" si="69">(F36/F35-1)*100</f>
        <v>0.18448176891967538</v>
      </c>
      <c r="Z36" s="8">
        <f t="shared" ref="Z36:Z63" si="70">(G36/G35-1)*100</f>
        <v>0.22639916950424332</v>
      </c>
      <c r="AA36" s="8">
        <f t="shared" ref="AA36:AA63" si="71">(H36/H35-1)*100</f>
        <v>-0.52182414844774705</v>
      </c>
      <c r="AB36" s="8">
        <f t="shared" ref="AB36:AB63" si="72">(I36/I35-1)*100</f>
        <v>-5.0384393560265472E-2</v>
      </c>
      <c r="AC36" s="8">
        <f t="shared" ref="AC36:AC63" si="73">(J36/J35-1)*100</f>
        <v>-0.2895365298765884</v>
      </c>
      <c r="AD36" s="8">
        <f t="shared" ref="AD36:AD63" si="74">(K36/K35-1)*100</f>
        <v>-4.2697290615201222E-2</v>
      </c>
      <c r="AE36" s="8">
        <f t="shared" ref="AE36:AE63" si="75">(L36/L35-1)*100</f>
        <v>-0.43608691177858816</v>
      </c>
      <c r="AF36" s="8">
        <f t="shared" ref="AF36:AF63" si="76">(M36/M35-1)*100</f>
        <v>0.15916683330456927</v>
      </c>
      <c r="AG36" s="8">
        <f t="shared" ref="AG36:AG63" si="77">(N36/N35-1)*100</f>
        <v>0.59415188179057221</v>
      </c>
      <c r="AH36" s="8">
        <f t="shared" ref="AH36:AH63" si="78">(O36/O35-1)*100</f>
        <v>-5.1175021925964348E-2</v>
      </c>
      <c r="AI36" s="8">
        <f t="shared" ref="AI36:AI63" si="79">(P36/P35-1)*100</f>
        <v>1.0575790518360995</v>
      </c>
      <c r="AJ36" s="8">
        <f t="shared" ref="AJ36:AJ63" si="80">(Q36/Q35-1)*100</f>
        <v>1.4317364214558648</v>
      </c>
      <c r="AK36" s="8">
        <f t="shared" ref="AK36:AK63" si="81">(R36/R35-1)*100</f>
        <v>3.5291069636689265E-2</v>
      </c>
      <c r="AL36" s="8">
        <f t="shared" ref="AL36:AL63" si="82">(S36/S35-1)*100</f>
        <v>3.5200422405057274E-2</v>
      </c>
      <c r="AM36" s="8"/>
      <c r="AN36" s="8">
        <f t="shared" ref="AN36:BE36" si="83">(B36/B32-1)*100</f>
        <v>0.86941412377823379</v>
      </c>
      <c r="AO36" s="8">
        <f t="shared" si="83"/>
        <v>1.5705230968984241</v>
      </c>
      <c r="AP36" s="8">
        <f t="shared" si="83"/>
        <v>1.2662705594211454</v>
      </c>
      <c r="AQ36" s="8">
        <f t="shared" si="83"/>
        <v>2.5482722945716185</v>
      </c>
      <c r="AR36" s="8">
        <f t="shared" si="83"/>
        <v>0.99672301094957394</v>
      </c>
      <c r="AS36" s="8">
        <f t="shared" si="83"/>
        <v>1.4878658560029567</v>
      </c>
      <c r="AT36" s="8">
        <f t="shared" si="83"/>
        <v>0.57899733671951115</v>
      </c>
      <c r="AU36" s="8">
        <f t="shared" si="83"/>
        <v>3.2152208170038499</v>
      </c>
      <c r="AV36" s="8">
        <f t="shared" si="83"/>
        <v>0.80933804836171852</v>
      </c>
      <c r="AW36" s="8">
        <f t="shared" si="83"/>
        <v>1.3773660570388202</v>
      </c>
      <c r="AX36" s="8">
        <f t="shared" si="83"/>
        <v>1.9555588427470516</v>
      </c>
      <c r="AY36" s="8">
        <f t="shared" si="83"/>
        <v>2.141905171208025</v>
      </c>
      <c r="AZ36" s="8">
        <f t="shared" si="83"/>
        <v>2.258420039529474</v>
      </c>
      <c r="BA36" s="8">
        <f t="shared" si="83"/>
        <v>2.2591467874924387</v>
      </c>
      <c r="BB36" s="8">
        <f t="shared" si="83"/>
        <v>3.5853336928197921</v>
      </c>
      <c r="BC36" s="8">
        <f t="shared" si="83"/>
        <v>2.593884678236491</v>
      </c>
      <c r="BD36" s="8">
        <f t="shared" si="83"/>
        <v>2.9024029800998274</v>
      </c>
      <c r="BE36" s="8">
        <f t="shared" si="83"/>
        <v>1.5901075320540636</v>
      </c>
      <c r="BG36" s="17">
        <f t="shared" si="35"/>
        <v>-2.1785681787550359</v>
      </c>
      <c r="BH36" s="17">
        <f t="shared" si="18"/>
        <v>-0.34530276278066374</v>
      </c>
      <c r="BI36" s="17">
        <f t="shared" si="19"/>
        <v>-0.57616541930434195</v>
      </c>
      <c r="BJ36" s="17">
        <f t="shared" si="20"/>
        <v>-2.5883903051707957</v>
      </c>
      <c r="BK36" s="17">
        <f t="shared" si="21"/>
        <v>0.73792707567870153</v>
      </c>
      <c r="BL36" s="17">
        <f t="shared" si="22"/>
        <v>0.9055966780169733</v>
      </c>
      <c r="BM36" s="17">
        <f t="shared" si="23"/>
        <v>-2.0872965937909882</v>
      </c>
      <c r="BN36" s="17">
        <f t="shared" si="24"/>
        <v>-0.20153757424106189</v>
      </c>
      <c r="BO36" s="17">
        <f t="shared" si="25"/>
        <v>-1.1581461195063536</v>
      </c>
      <c r="BP36" s="17">
        <f t="shared" si="26"/>
        <v>-0.17078916246080489</v>
      </c>
      <c r="BQ36" s="17">
        <f t="shared" si="27"/>
        <v>-1.7443476471143526</v>
      </c>
      <c r="BR36" s="17">
        <f t="shared" si="28"/>
        <v>0.63666733321827707</v>
      </c>
      <c r="BS36" s="17">
        <f t="shared" si="29"/>
        <v>2.3766075271622888</v>
      </c>
      <c r="BT36" s="17">
        <f t="shared" si="30"/>
        <v>-0.20470008770385739</v>
      </c>
      <c r="BU36" s="17">
        <f t="shared" si="31"/>
        <v>4.2303162073443978</v>
      </c>
      <c r="BV36" s="17">
        <f t="shared" si="32"/>
        <v>5.7269456858234591</v>
      </c>
      <c r="BW36" s="17">
        <f t="shared" si="33"/>
        <v>0.14116427854675706</v>
      </c>
      <c r="BX36" s="17">
        <f t="shared" si="34"/>
        <v>0.1408016896202291</v>
      </c>
    </row>
    <row r="37" spans="1:76" x14ac:dyDescent="0.2">
      <c r="A37" s="1">
        <v>200803</v>
      </c>
      <c r="B37" s="18">
        <v>108.76389788545809</v>
      </c>
      <c r="C37" s="18">
        <v>108.23282357385436</v>
      </c>
      <c r="D37" s="18">
        <v>115.7000084725105</v>
      </c>
      <c r="E37" s="18">
        <v>114.0419761186465</v>
      </c>
      <c r="F37" s="18">
        <v>116.18084468490645</v>
      </c>
      <c r="G37" s="18">
        <v>110.02451907798753</v>
      </c>
      <c r="H37" s="18">
        <v>109.2216116336985</v>
      </c>
      <c r="I37" s="18">
        <v>107.63788125406263</v>
      </c>
      <c r="J37" s="18">
        <v>105.05584640882196</v>
      </c>
      <c r="K37" s="18">
        <v>108.93855822861967</v>
      </c>
      <c r="L37" s="18">
        <v>105.34505692902687</v>
      </c>
      <c r="M37" s="18">
        <v>104.50108829979465</v>
      </c>
      <c r="N37" s="18">
        <v>95.996833232874778</v>
      </c>
      <c r="O37" s="18">
        <v>100.86033681069809</v>
      </c>
      <c r="P37" s="18">
        <v>103.43903633917311</v>
      </c>
      <c r="Q37" s="18">
        <v>105.13540710155794</v>
      </c>
      <c r="R37" s="18">
        <v>110.69001648360822</v>
      </c>
      <c r="S37" s="18">
        <v>105.21454396487115</v>
      </c>
      <c r="U37" s="8">
        <f t="shared" si="65"/>
        <v>-0.11274949258464062</v>
      </c>
      <c r="V37" s="8">
        <f t="shared" si="66"/>
        <v>0.61506900447154678</v>
      </c>
      <c r="W37" s="8">
        <f t="shared" si="67"/>
        <v>-7.6492013310391904E-3</v>
      </c>
      <c r="X37" s="8">
        <f t="shared" si="68"/>
        <v>-1.2171191289436223</v>
      </c>
      <c r="Y37" s="8">
        <f t="shared" si="69"/>
        <v>-0.67757951843365749</v>
      </c>
      <c r="Z37" s="8">
        <f t="shared" si="70"/>
        <v>-0.39044174563321876</v>
      </c>
      <c r="AA37" s="8">
        <f t="shared" si="71"/>
        <v>1.0078557398822463</v>
      </c>
      <c r="AB37" s="8">
        <f t="shared" si="72"/>
        <v>0.23077498974328758</v>
      </c>
      <c r="AC37" s="8">
        <f t="shared" si="73"/>
        <v>-0.4574360368406305</v>
      </c>
      <c r="AD37" s="8">
        <f t="shared" si="74"/>
        <v>-0.68105880949482778</v>
      </c>
      <c r="AE37" s="8">
        <f t="shared" si="75"/>
        <v>0.48941585505721807</v>
      </c>
      <c r="AF37" s="8">
        <f t="shared" si="76"/>
        <v>0.32534323083899253</v>
      </c>
      <c r="AG37" s="8">
        <f t="shared" si="77"/>
        <v>-0.16017037918180099</v>
      </c>
      <c r="AH37" s="8">
        <f t="shared" si="78"/>
        <v>-0.53912055115518109</v>
      </c>
      <c r="AI37" s="8">
        <f t="shared" si="79"/>
        <v>-0.12533428719299078</v>
      </c>
      <c r="AJ37" s="8">
        <f t="shared" si="80"/>
        <v>-0.67154303803310667</v>
      </c>
      <c r="AK37" s="8">
        <f t="shared" si="81"/>
        <v>-0.23586867860395655</v>
      </c>
      <c r="AL37" s="8">
        <f t="shared" si="82"/>
        <v>-0.21149475844879362</v>
      </c>
      <c r="AM37" s="8"/>
      <c r="AN37" s="8">
        <f t="shared" ref="AN37:BE37" si="84">(B37/B33-1)*100</f>
        <v>-0.36575308683586272</v>
      </c>
      <c r="AO37" s="8">
        <f t="shared" si="84"/>
        <v>1.19887913467287</v>
      </c>
      <c r="AP37" s="8">
        <f t="shared" si="84"/>
        <v>0.21751612961136146</v>
      </c>
      <c r="AQ37" s="8">
        <f t="shared" si="84"/>
        <v>1.776227702129507</v>
      </c>
      <c r="AR37" s="8">
        <f t="shared" si="84"/>
        <v>-0.36134393771933837</v>
      </c>
      <c r="AS37" s="8">
        <f t="shared" si="84"/>
        <v>0.29474090710053247</v>
      </c>
      <c r="AT37" s="8">
        <f t="shared" si="84"/>
        <v>0.10043843437752553</v>
      </c>
      <c r="AU37" s="8">
        <f t="shared" si="84"/>
        <v>1.4263627600561879</v>
      </c>
      <c r="AV37" s="8">
        <f t="shared" si="84"/>
        <v>0.23333008639725428</v>
      </c>
      <c r="AW37" s="8">
        <f t="shared" si="84"/>
        <v>0.47287744066046855</v>
      </c>
      <c r="AX37" s="8">
        <f t="shared" si="84"/>
        <v>0.48005305855969294</v>
      </c>
      <c r="AY37" s="8">
        <f t="shared" si="84"/>
        <v>1.3117238254221064</v>
      </c>
      <c r="AZ37" s="8">
        <f t="shared" si="84"/>
        <v>1.2456773709865532</v>
      </c>
      <c r="BA37" s="8">
        <f t="shared" si="84"/>
        <v>0.65430054165593887</v>
      </c>
      <c r="BB37" s="8">
        <f t="shared" si="84"/>
        <v>1.9932321591164204</v>
      </c>
      <c r="BC37" s="8">
        <f t="shared" si="84"/>
        <v>1.541133633386238</v>
      </c>
      <c r="BD37" s="8">
        <f t="shared" si="84"/>
        <v>1.0432953181453763</v>
      </c>
      <c r="BE37" s="8">
        <f t="shared" si="84"/>
        <v>0.6209274956137989</v>
      </c>
      <c r="BG37" s="17">
        <f t="shared" si="35"/>
        <v>-0.45099797033856248</v>
      </c>
      <c r="BH37" s="17">
        <f t="shared" si="18"/>
        <v>2.4602760178861871</v>
      </c>
      <c r="BI37" s="17">
        <f t="shared" si="19"/>
        <v>-3.0596805324156762E-2</v>
      </c>
      <c r="BJ37" s="17">
        <f t="shared" si="20"/>
        <v>-4.8684765157744891</v>
      </c>
      <c r="BK37" s="17">
        <f t="shared" si="21"/>
        <v>-2.71031807373463</v>
      </c>
      <c r="BL37" s="17">
        <f t="shared" si="22"/>
        <v>-1.561766982532875</v>
      </c>
      <c r="BM37" s="17">
        <f t="shared" si="23"/>
        <v>4.0314229595289852</v>
      </c>
      <c r="BN37" s="17">
        <f t="shared" si="24"/>
        <v>0.92309995897315034</v>
      </c>
      <c r="BO37" s="17">
        <f t="shared" si="25"/>
        <v>-1.829744147362522</v>
      </c>
      <c r="BP37" s="17">
        <f t="shared" si="26"/>
        <v>-2.7242352379793111</v>
      </c>
      <c r="BQ37" s="17">
        <f t="shared" si="27"/>
        <v>1.9576634202288723</v>
      </c>
      <c r="BR37" s="17">
        <f t="shared" si="28"/>
        <v>1.3013729233559701</v>
      </c>
      <c r="BS37" s="17">
        <f t="shared" si="29"/>
        <v>-0.64068151672720397</v>
      </c>
      <c r="BT37" s="17">
        <f t="shared" si="30"/>
        <v>-2.1564822046207244</v>
      </c>
      <c r="BU37" s="17">
        <f t="shared" si="31"/>
        <v>-0.50133714877196311</v>
      </c>
      <c r="BV37" s="17">
        <f t="shared" si="32"/>
        <v>-2.6861721521324267</v>
      </c>
      <c r="BW37" s="17">
        <f t="shared" si="33"/>
        <v>-0.9434747144158262</v>
      </c>
      <c r="BX37" s="17">
        <f t="shared" si="34"/>
        <v>-0.84597903379517447</v>
      </c>
    </row>
    <row r="38" spans="1:76" x14ac:dyDescent="0.2">
      <c r="A38" s="1">
        <v>200804</v>
      </c>
      <c r="B38" s="18">
        <v>106.79506854199023</v>
      </c>
      <c r="C38" s="18">
        <v>104.6425462506843</v>
      </c>
      <c r="D38" s="18">
        <v>114.13324250442695</v>
      </c>
      <c r="E38" s="18">
        <v>112.90001286698342</v>
      </c>
      <c r="F38" s="18">
        <v>113.71045649275914</v>
      </c>
      <c r="G38" s="18">
        <v>108.80002848472644</v>
      </c>
      <c r="H38" s="18">
        <v>107.25435397668363</v>
      </c>
      <c r="I38" s="18">
        <v>105.56103762395837</v>
      </c>
      <c r="J38" s="18">
        <v>103.69159744703073</v>
      </c>
      <c r="K38" s="18">
        <v>106.82507030451974</v>
      </c>
      <c r="L38" s="18">
        <v>104.29095292096274</v>
      </c>
      <c r="M38" s="18">
        <v>103.43027638254826</v>
      </c>
      <c r="N38" s="18">
        <v>95.198657617961331</v>
      </c>
      <c r="O38" s="18">
        <v>99.822726421901976</v>
      </c>
      <c r="P38" s="18">
        <v>100.97480624529462</v>
      </c>
      <c r="Q38" s="18">
        <v>102.46389546746934</v>
      </c>
      <c r="R38" s="18">
        <v>108.48662824423359</v>
      </c>
      <c r="S38" s="18">
        <v>103.58285534617502</v>
      </c>
      <c r="U38" s="8">
        <f t="shared" si="65"/>
        <v>-1.8101864513363486</v>
      </c>
      <c r="V38" s="8">
        <f t="shared" si="66"/>
        <v>-3.317179765452738</v>
      </c>
      <c r="W38" s="8">
        <f t="shared" si="67"/>
        <v>-1.3541623624477195</v>
      </c>
      <c r="X38" s="8">
        <f t="shared" si="68"/>
        <v>-1.0013534406620672</v>
      </c>
      <c r="Y38" s="8">
        <f t="shared" si="69"/>
        <v>-2.1263300321556766</v>
      </c>
      <c r="Z38" s="8">
        <f t="shared" si="70"/>
        <v>-1.1129251947860408</v>
      </c>
      <c r="AA38" s="8">
        <f t="shared" si="71"/>
        <v>-1.801161535331075</v>
      </c>
      <c r="AB38" s="8">
        <f t="shared" si="72"/>
        <v>-1.9294727896048025</v>
      </c>
      <c r="AC38" s="8">
        <f t="shared" si="73"/>
        <v>-1.2985940415750852</v>
      </c>
      <c r="AD38" s="8">
        <f t="shared" si="74"/>
        <v>-1.9400733390142144</v>
      </c>
      <c r="AE38" s="8">
        <f t="shared" si="75"/>
        <v>-1.0006202842287149</v>
      </c>
      <c r="AF38" s="8">
        <f t="shared" si="76"/>
        <v>-1.0246897277992217</v>
      </c>
      <c r="AG38" s="8">
        <f t="shared" si="77"/>
        <v>-0.83146035971539689</v>
      </c>
      <c r="AH38" s="8">
        <f t="shared" si="78"/>
        <v>-1.0287595913382352</v>
      </c>
      <c r="AI38" s="8">
        <f t="shared" si="79"/>
        <v>-2.3823018669647755</v>
      </c>
      <c r="AJ38" s="8">
        <f t="shared" si="80"/>
        <v>-2.5410199168278247</v>
      </c>
      <c r="AK38" s="8">
        <f t="shared" si="81"/>
        <v>-1.9905934693766447</v>
      </c>
      <c r="AL38" s="8">
        <f t="shared" si="82"/>
        <v>-1.5508204067689713</v>
      </c>
      <c r="AM38" s="8"/>
      <c r="AN38" s="8">
        <f t="shared" ref="AN38:BE38" si="85">(B38/B34-1)*100</f>
        <v>-2.5356816821487826</v>
      </c>
      <c r="AO38" s="8">
        <f t="shared" si="85"/>
        <v>-2.6195632235210931</v>
      </c>
      <c r="AP38" s="8">
        <f t="shared" si="85"/>
        <v>-0.89785571676178622</v>
      </c>
      <c r="AQ38" s="8">
        <f t="shared" si="85"/>
        <v>-1.162075546544783</v>
      </c>
      <c r="AR38" s="8">
        <f t="shared" si="85"/>
        <v>-2.8331290131551556</v>
      </c>
      <c r="AS38" s="8">
        <f t="shared" si="85"/>
        <v>-1.1795664116914795</v>
      </c>
      <c r="AT38" s="8">
        <f t="shared" si="85"/>
        <v>-2.2137655834820857</v>
      </c>
      <c r="AU38" s="8">
        <f t="shared" si="85"/>
        <v>-0.84827271656582326</v>
      </c>
      <c r="AV38" s="8">
        <f t="shared" si="85"/>
        <v>-1.9962428616511096</v>
      </c>
      <c r="AW38" s="8">
        <f t="shared" si="85"/>
        <v>-2.517844134690328</v>
      </c>
      <c r="AX38" s="8">
        <f t="shared" si="85"/>
        <v>-0.3117584571263432</v>
      </c>
      <c r="AY38" s="8">
        <f t="shared" si="85"/>
        <v>7.464422334266807E-2</v>
      </c>
      <c r="AZ38" s="8">
        <f t="shared" si="85"/>
        <v>-0.43578294800290518</v>
      </c>
      <c r="BA38" s="8">
        <f t="shared" si="85"/>
        <v>-0.75277202054311321</v>
      </c>
      <c r="BB38" s="8">
        <f t="shared" si="85"/>
        <v>-0.46750252505091128</v>
      </c>
      <c r="BC38" s="8">
        <f t="shared" si="85"/>
        <v>-0.88545366552169602</v>
      </c>
      <c r="BD38" s="8">
        <f t="shared" si="85"/>
        <v>-1.5310044769949793</v>
      </c>
      <c r="BE38" s="8">
        <f t="shared" si="85"/>
        <v>-1.5406220862533959</v>
      </c>
      <c r="BG38" s="17">
        <f t="shared" si="35"/>
        <v>-7.2407458053453944</v>
      </c>
      <c r="BH38" s="17">
        <f t="shared" si="18"/>
        <v>-13.268719061810952</v>
      </c>
      <c r="BI38" s="17">
        <f t="shared" si="19"/>
        <v>-5.4166494497908779</v>
      </c>
      <c r="BJ38" s="17">
        <f t="shared" si="20"/>
        <v>-4.0054137626482689</v>
      </c>
      <c r="BK38" s="17">
        <f t="shared" si="21"/>
        <v>-8.5053201286227065</v>
      </c>
      <c r="BL38" s="17">
        <f t="shared" si="22"/>
        <v>-4.4517007791441632</v>
      </c>
      <c r="BM38" s="17">
        <f t="shared" si="23"/>
        <v>-7.2046461413243001</v>
      </c>
      <c r="BN38" s="17">
        <f t="shared" si="24"/>
        <v>-7.71789115841921</v>
      </c>
      <c r="BO38" s="17">
        <f t="shared" si="25"/>
        <v>-5.1943761663003407</v>
      </c>
      <c r="BP38" s="17">
        <f t="shared" si="26"/>
        <v>-7.7602933560568577</v>
      </c>
      <c r="BQ38" s="17">
        <f t="shared" si="27"/>
        <v>-4.0024811369148594</v>
      </c>
      <c r="BR38" s="17">
        <f t="shared" si="28"/>
        <v>-4.098758911196887</v>
      </c>
      <c r="BS38" s="17">
        <f t="shared" si="29"/>
        <v>-3.3258414388615876</v>
      </c>
      <c r="BT38" s="17">
        <f t="shared" si="30"/>
        <v>-4.115038365352941</v>
      </c>
      <c r="BU38" s="17">
        <f t="shared" si="31"/>
        <v>-9.5292074678591021</v>
      </c>
      <c r="BV38" s="17">
        <f t="shared" si="32"/>
        <v>-10.164079667311299</v>
      </c>
      <c r="BW38" s="17">
        <f t="shared" si="33"/>
        <v>-7.9623738775065789</v>
      </c>
      <c r="BX38" s="17">
        <f t="shared" si="34"/>
        <v>-6.203281627075885</v>
      </c>
    </row>
    <row r="39" spans="1:76" x14ac:dyDescent="0.2">
      <c r="A39" s="1">
        <v>200901</v>
      </c>
      <c r="B39" s="18">
        <v>104.32154229577239</v>
      </c>
      <c r="C39" s="18">
        <v>101.84377476655663</v>
      </c>
      <c r="D39" s="18">
        <v>110.49084204439838</v>
      </c>
      <c r="E39" s="18">
        <v>110.74707341055635</v>
      </c>
      <c r="F39" s="18">
        <v>110.46837539560529</v>
      </c>
      <c r="G39" s="18">
        <v>106.28843102305277</v>
      </c>
      <c r="H39" s="18">
        <v>104.45785893287338</v>
      </c>
      <c r="I39" s="18">
        <v>103.18039486886362</v>
      </c>
      <c r="J39" s="18">
        <v>100.71898109228798</v>
      </c>
      <c r="K39" s="18">
        <v>102.77101439307272</v>
      </c>
      <c r="L39" s="18">
        <v>101.41873453119457</v>
      </c>
      <c r="M39" s="18">
        <v>100.62189292215766</v>
      </c>
      <c r="N39" s="18">
        <v>93.009895688615003</v>
      </c>
      <c r="O39" s="18">
        <v>96.785586743614047</v>
      </c>
      <c r="P39" s="18">
        <v>97.436529906323202</v>
      </c>
      <c r="Q39" s="18">
        <v>100.16284836636549</v>
      </c>
      <c r="R39" s="18">
        <v>105.53964928352737</v>
      </c>
      <c r="S39" s="18">
        <v>100.81295227317193</v>
      </c>
      <c r="U39" s="8">
        <f t="shared" si="65"/>
        <v>-2.3161427582634952</v>
      </c>
      <c r="V39" s="8">
        <f t="shared" si="66"/>
        <v>-2.6746018559438145</v>
      </c>
      <c r="W39" s="8">
        <f t="shared" si="67"/>
        <v>-3.1913580829768251</v>
      </c>
      <c r="X39" s="8">
        <f t="shared" si="68"/>
        <v>-1.9069434996111245</v>
      </c>
      <c r="Y39" s="8">
        <f t="shared" si="69"/>
        <v>-2.8511723522632204</v>
      </c>
      <c r="Z39" s="8">
        <f t="shared" si="70"/>
        <v>-2.3084529449606261</v>
      </c>
      <c r="AA39" s="8">
        <f t="shared" si="71"/>
        <v>-2.6073487370202209</v>
      </c>
      <c r="AB39" s="8">
        <f t="shared" si="72"/>
        <v>-2.2552286418170198</v>
      </c>
      <c r="AC39" s="8">
        <f t="shared" si="73"/>
        <v>-2.8667861504026559</v>
      </c>
      <c r="AD39" s="8">
        <f t="shared" si="74"/>
        <v>-3.7950416507008811</v>
      </c>
      <c r="AE39" s="8">
        <f t="shared" si="75"/>
        <v>-2.7540436723642592</v>
      </c>
      <c r="AF39" s="8">
        <f t="shared" si="76"/>
        <v>-2.7152431170187397</v>
      </c>
      <c r="AG39" s="8">
        <f t="shared" si="77"/>
        <v>-2.2991520932259091</v>
      </c>
      <c r="AH39" s="8">
        <f t="shared" si="78"/>
        <v>-3.0425332859086773</v>
      </c>
      <c r="AI39" s="8">
        <f t="shared" si="79"/>
        <v>-3.5041179780786136</v>
      </c>
      <c r="AJ39" s="8">
        <f t="shared" si="80"/>
        <v>-2.2457150302609752</v>
      </c>
      <c r="AK39" s="8">
        <f t="shared" si="81"/>
        <v>-2.7164444212163574</v>
      </c>
      <c r="AL39" s="8">
        <f t="shared" si="82"/>
        <v>-2.6740941478645697</v>
      </c>
      <c r="AM39" s="8"/>
      <c r="AN39" s="8">
        <f t="shared" ref="AN39:BE39" si="86">(B39/B35-1)*100</f>
        <v>-4.7143547271292663</v>
      </c>
      <c r="AO39" s="8">
        <f t="shared" si="86"/>
        <v>-5.4060286120593322</v>
      </c>
      <c r="AP39" s="8">
        <f t="shared" si="86"/>
        <v>-4.6471547392270551</v>
      </c>
      <c r="AQ39" s="8">
        <f t="shared" si="86"/>
        <v>-4.6919090241514976</v>
      </c>
      <c r="AR39" s="8">
        <f t="shared" si="86"/>
        <v>-5.3869183390492843</v>
      </c>
      <c r="AS39" s="8">
        <f t="shared" si="86"/>
        <v>-3.5550129298243971</v>
      </c>
      <c r="AT39" s="8">
        <f t="shared" si="86"/>
        <v>-3.9017444687233671</v>
      </c>
      <c r="AU39" s="8">
        <f t="shared" si="86"/>
        <v>-3.9683785843375285</v>
      </c>
      <c r="AV39" s="8">
        <f t="shared" si="86"/>
        <v>-4.8430189101886567</v>
      </c>
      <c r="AW39" s="8">
        <f t="shared" si="86"/>
        <v>-6.3439948005047597</v>
      </c>
      <c r="AX39" s="8">
        <f t="shared" si="86"/>
        <v>-3.6778198518270133</v>
      </c>
      <c r="AY39" s="8">
        <f t="shared" si="86"/>
        <v>-3.2450868942625721</v>
      </c>
      <c r="AZ39" s="8">
        <f t="shared" si="86"/>
        <v>-2.6919397733974226</v>
      </c>
      <c r="BA39" s="8">
        <f t="shared" si="86"/>
        <v>-4.60617545138573</v>
      </c>
      <c r="BB39" s="8">
        <f t="shared" si="86"/>
        <v>-4.926042618354975</v>
      </c>
      <c r="BC39" s="8">
        <f t="shared" si="86"/>
        <v>-4.0145921239191695</v>
      </c>
      <c r="BD39" s="8">
        <f t="shared" si="86"/>
        <v>-4.844288696746224</v>
      </c>
      <c r="BE39" s="8">
        <f t="shared" si="86"/>
        <v>-4.3524346504334783</v>
      </c>
      <c r="BG39" s="17">
        <f t="shared" si="35"/>
        <v>-9.264571033053981</v>
      </c>
      <c r="BH39" s="17">
        <f t="shared" si="18"/>
        <v>-10.698407423775258</v>
      </c>
      <c r="BI39" s="17">
        <f t="shared" si="19"/>
        <v>-12.7654323319073</v>
      </c>
      <c r="BJ39" s="17">
        <f t="shared" si="20"/>
        <v>-7.6277739984444981</v>
      </c>
      <c r="BK39" s="17">
        <f t="shared" si="21"/>
        <v>-11.404689409052882</v>
      </c>
      <c r="BL39" s="17">
        <f t="shared" si="22"/>
        <v>-9.2338117798425046</v>
      </c>
      <c r="BM39" s="17">
        <f t="shared" si="23"/>
        <v>-10.429394948080883</v>
      </c>
      <c r="BN39" s="17">
        <f t="shared" si="24"/>
        <v>-9.0209145672680791</v>
      </c>
      <c r="BO39" s="17">
        <f t="shared" si="25"/>
        <v>-11.467144601610624</v>
      </c>
      <c r="BP39" s="17">
        <f t="shared" si="26"/>
        <v>-15.180166602803524</v>
      </c>
      <c r="BQ39" s="17">
        <f t="shared" si="27"/>
        <v>-11.016174689457037</v>
      </c>
      <c r="BR39" s="17">
        <f t="shared" si="28"/>
        <v>-10.860972468074959</v>
      </c>
      <c r="BS39" s="17">
        <f t="shared" si="29"/>
        <v>-9.1966083729036363</v>
      </c>
      <c r="BT39" s="17">
        <f t="shared" si="30"/>
        <v>-12.170133143634709</v>
      </c>
      <c r="BU39" s="17">
        <f t="shared" si="31"/>
        <v>-14.016471912314454</v>
      </c>
      <c r="BV39" s="17">
        <f t="shared" si="32"/>
        <v>-8.9828601210439007</v>
      </c>
      <c r="BW39" s="17">
        <f t="shared" si="33"/>
        <v>-10.86577768486543</v>
      </c>
      <c r="BX39" s="17">
        <f t="shared" si="34"/>
        <v>-10.696376591458279</v>
      </c>
    </row>
    <row r="40" spans="1:76" x14ac:dyDescent="0.2">
      <c r="A40" s="1">
        <v>200902</v>
      </c>
      <c r="B40" s="18">
        <v>104.30803434094796</v>
      </c>
      <c r="C40" s="18">
        <v>102.35581011201054</v>
      </c>
      <c r="D40" s="18">
        <v>109.82689088484604</v>
      </c>
      <c r="E40" s="18">
        <v>109.71041351386096</v>
      </c>
      <c r="F40" s="18">
        <v>110.96862424701317</v>
      </c>
      <c r="G40" s="18">
        <v>106.11648024420168</v>
      </c>
      <c r="H40" s="18">
        <v>105.23885229105942</v>
      </c>
      <c r="I40" s="18">
        <v>103.97961504276908</v>
      </c>
      <c r="J40" s="18">
        <v>100.86584017094521</v>
      </c>
      <c r="K40" s="18">
        <v>102.10544418868848</v>
      </c>
      <c r="L40" s="18">
        <v>101.80142430303455</v>
      </c>
      <c r="M40" s="18">
        <v>99.958305534674182</v>
      </c>
      <c r="N40" s="18">
        <v>93.388867912223162</v>
      </c>
      <c r="O40" s="18">
        <v>95.739650187979024</v>
      </c>
      <c r="P40" s="18">
        <v>98.136469200174687</v>
      </c>
      <c r="Q40" s="18">
        <v>100.37703538105458</v>
      </c>
      <c r="R40" s="18">
        <v>105.46933522648098</v>
      </c>
      <c r="S40" s="18">
        <v>100.87896636727035</v>
      </c>
      <c r="U40" s="8">
        <f t="shared" si="65"/>
        <v>-1.2948384894595488E-2</v>
      </c>
      <c r="V40" s="8">
        <f t="shared" si="66"/>
        <v>0.50276548235528296</v>
      </c>
      <c r="W40" s="8">
        <f t="shared" si="67"/>
        <v>-0.60091057979768658</v>
      </c>
      <c r="X40" s="8">
        <f t="shared" si="68"/>
        <v>-0.93606075968467595</v>
      </c>
      <c r="Y40" s="8">
        <f t="shared" si="69"/>
        <v>0.45284349445386951</v>
      </c>
      <c r="Z40" s="8">
        <f t="shared" si="70"/>
        <v>-0.16177751162192999</v>
      </c>
      <c r="AA40" s="8">
        <f t="shared" si="71"/>
        <v>0.7476635709027013</v>
      </c>
      <c r="AB40" s="8">
        <f t="shared" si="72"/>
        <v>0.77458530268392778</v>
      </c>
      <c r="AC40" s="8">
        <f t="shared" si="73"/>
        <v>0.14581072709887177</v>
      </c>
      <c r="AD40" s="8">
        <f t="shared" si="74"/>
        <v>-0.6476244379943541</v>
      </c>
      <c r="AE40" s="8">
        <f t="shared" si="75"/>
        <v>0.37733637045360702</v>
      </c>
      <c r="AF40" s="8">
        <f t="shared" si="76"/>
        <v>-0.65948609016611703</v>
      </c>
      <c r="AG40" s="8">
        <f t="shared" si="77"/>
        <v>0.40745365942234102</v>
      </c>
      <c r="AH40" s="8">
        <f t="shared" si="78"/>
        <v>-1.0806738800950955</v>
      </c>
      <c r="AI40" s="8">
        <f t="shared" si="79"/>
        <v>0.71835408601312878</v>
      </c>
      <c r="AJ40" s="8">
        <f t="shared" si="80"/>
        <v>0.21383878172638315</v>
      </c>
      <c r="AK40" s="8">
        <f t="shared" si="81"/>
        <v>-6.6623356741968287E-2</v>
      </c>
      <c r="AL40" s="8">
        <f t="shared" si="82"/>
        <v>6.5481758652929933E-2</v>
      </c>
      <c r="AM40" s="8"/>
      <c r="AN40" s="8">
        <f t="shared" ref="AN40:BE40" si="87">(B40/B36-1)*100</f>
        <v>-4.204952574218157</v>
      </c>
      <c r="AO40" s="8">
        <f t="shared" si="87"/>
        <v>-4.8483024153836425</v>
      </c>
      <c r="AP40" s="8">
        <f t="shared" si="87"/>
        <v>-5.0834209481162462</v>
      </c>
      <c r="AQ40" s="8">
        <f t="shared" si="87"/>
        <v>-4.9691080661476983</v>
      </c>
      <c r="AR40" s="8">
        <f t="shared" si="87"/>
        <v>-5.1334805869710394</v>
      </c>
      <c r="AS40" s="8">
        <f t="shared" si="87"/>
        <v>-3.9285442080342792</v>
      </c>
      <c r="AT40" s="8">
        <f t="shared" si="87"/>
        <v>-2.6753894998706174</v>
      </c>
      <c r="AU40" s="8">
        <f t="shared" si="87"/>
        <v>-3.1757474464543689</v>
      </c>
      <c r="AV40" s="8">
        <f t="shared" si="87"/>
        <v>-4.427552676678193</v>
      </c>
      <c r="AW40" s="8">
        <f t="shared" si="87"/>
        <v>-6.9107874061933749</v>
      </c>
      <c r="AX40" s="8">
        <f t="shared" si="87"/>
        <v>-2.8908810755410519</v>
      </c>
      <c r="AY40" s="8">
        <f t="shared" si="87"/>
        <v>-4.0359150828196082</v>
      </c>
      <c r="AZ40" s="8">
        <f t="shared" si="87"/>
        <v>-2.8725391574228265</v>
      </c>
      <c r="BA40" s="8">
        <f t="shared" si="87"/>
        <v>-5.588756622007085</v>
      </c>
      <c r="BB40" s="8">
        <f t="shared" si="87"/>
        <v>-5.245182065846576</v>
      </c>
      <c r="BC40" s="8">
        <f t="shared" si="87"/>
        <v>-5.1670953327276887</v>
      </c>
      <c r="BD40" s="8">
        <f t="shared" si="87"/>
        <v>-4.9412318818005341</v>
      </c>
      <c r="BE40" s="8">
        <f t="shared" si="87"/>
        <v>-4.323481481194924</v>
      </c>
      <c r="BG40" s="17">
        <f t="shared" si="35"/>
        <v>-5.1793539578381953E-2</v>
      </c>
      <c r="BH40" s="17">
        <f t="shared" si="18"/>
        <v>2.0110619294211318</v>
      </c>
      <c r="BI40" s="17">
        <f t="shared" si="19"/>
        <v>-2.4036423191907463</v>
      </c>
      <c r="BJ40" s="17">
        <f t="shared" si="20"/>
        <v>-3.7442430387387038</v>
      </c>
      <c r="BK40" s="17">
        <f t="shared" si="21"/>
        <v>1.811373977815478</v>
      </c>
      <c r="BL40" s="17">
        <f t="shared" si="22"/>
        <v>-0.64711004648771997</v>
      </c>
      <c r="BM40" s="17">
        <f t="shared" si="23"/>
        <v>2.9906542836108052</v>
      </c>
      <c r="BN40" s="17">
        <f t="shared" si="24"/>
        <v>3.0983412107357111</v>
      </c>
      <c r="BO40" s="17">
        <f t="shared" si="25"/>
        <v>0.58324290839548709</v>
      </c>
      <c r="BP40" s="17">
        <f t="shared" si="26"/>
        <v>-2.5904977519774164</v>
      </c>
      <c r="BQ40" s="17">
        <f t="shared" si="27"/>
        <v>1.5093454818144281</v>
      </c>
      <c r="BR40" s="17">
        <f t="shared" si="28"/>
        <v>-2.6379443606644681</v>
      </c>
      <c r="BS40" s="17">
        <f t="shared" si="29"/>
        <v>1.6298146376893641</v>
      </c>
      <c r="BT40" s="17">
        <f t="shared" si="30"/>
        <v>-4.3226955203803819</v>
      </c>
      <c r="BU40" s="17">
        <f t="shared" si="31"/>
        <v>2.8734163440525151</v>
      </c>
      <c r="BV40" s="17">
        <f t="shared" si="32"/>
        <v>0.85535512690553261</v>
      </c>
      <c r="BW40" s="17">
        <f t="shared" si="33"/>
        <v>-0.26649342696787315</v>
      </c>
      <c r="BX40" s="17">
        <f t="shared" si="34"/>
        <v>0.26192703461171973</v>
      </c>
    </row>
    <row r="41" spans="1:76" x14ac:dyDescent="0.2">
      <c r="A41" s="1">
        <v>200903</v>
      </c>
      <c r="B41" s="18">
        <v>103.99472190926414</v>
      </c>
      <c r="C41" s="18">
        <v>102.55259381487973</v>
      </c>
      <c r="D41" s="18">
        <v>109.10197852373034</v>
      </c>
      <c r="E41" s="18">
        <v>109.51895715820537</v>
      </c>
      <c r="F41" s="18">
        <v>110.65379751279394</v>
      </c>
      <c r="G41" s="18">
        <v>105.58452396195287</v>
      </c>
      <c r="H41" s="18">
        <v>104.75432497815351</v>
      </c>
      <c r="I41" s="18">
        <v>103.83083508137513</v>
      </c>
      <c r="J41" s="18">
        <v>101.33925198824349</v>
      </c>
      <c r="K41" s="18">
        <v>102.79546457766942</v>
      </c>
      <c r="L41" s="18">
        <v>101.42980679411433</v>
      </c>
      <c r="M41" s="18">
        <v>99.954000504754134</v>
      </c>
      <c r="N41" s="18">
        <v>94.02558199047759</v>
      </c>
      <c r="O41" s="18">
        <v>95.354182553802332</v>
      </c>
      <c r="P41" s="18">
        <v>99.308414387128693</v>
      </c>
      <c r="Q41" s="18">
        <v>100.70482741431506</v>
      </c>
      <c r="R41" s="18">
        <v>105.23839842983421</v>
      </c>
      <c r="S41" s="18">
        <v>101.07776309635534</v>
      </c>
      <c r="U41" s="8">
        <f t="shared" si="65"/>
        <v>-0.3003722902683581</v>
      </c>
      <c r="V41" s="8">
        <f t="shared" si="66"/>
        <v>0.19225455072247044</v>
      </c>
      <c r="W41" s="8">
        <f t="shared" si="67"/>
        <v>-0.6600499707086982</v>
      </c>
      <c r="X41" s="8">
        <f t="shared" si="68"/>
        <v>-0.17451064992239917</v>
      </c>
      <c r="Y41" s="8">
        <f t="shared" si="69"/>
        <v>-0.2837078826159245</v>
      </c>
      <c r="Z41" s="8">
        <f t="shared" si="70"/>
        <v>-0.50129469147924821</v>
      </c>
      <c r="AA41" s="8">
        <f t="shared" si="71"/>
        <v>-0.46040725678559991</v>
      </c>
      <c r="AB41" s="8">
        <f t="shared" si="72"/>
        <v>-0.14308570130092679</v>
      </c>
      <c r="AC41" s="8">
        <f t="shared" si="73"/>
        <v>0.46934801365452472</v>
      </c>
      <c r="AD41" s="8">
        <f t="shared" si="74"/>
        <v>0.67579196629887761</v>
      </c>
      <c r="AE41" s="8">
        <f t="shared" si="75"/>
        <v>-0.36504156151492273</v>
      </c>
      <c r="AF41" s="8">
        <f t="shared" si="76"/>
        <v>-4.3068256279643613E-3</v>
      </c>
      <c r="AG41" s="8">
        <f t="shared" si="77"/>
        <v>0.68178798232449989</v>
      </c>
      <c r="AH41" s="8">
        <f t="shared" si="78"/>
        <v>-0.40262068371865745</v>
      </c>
      <c r="AI41" s="8">
        <f t="shared" si="79"/>
        <v>1.1941994617347795</v>
      </c>
      <c r="AJ41" s="8">
        <f t="shared" si="80"/>
        <v>0.32656078356578799</v>
      </c>
      <c r="AK41" s="8">
        <f t="shared" si="81"/>
        <v>-0.21896108110558421</v>
      </c>
      <c r="AL41" s="8">
        <f t="shared" si="82"/>
        <v>0.19706459755071126</v>
      </c>
      <c r="AM41" s="8"/>
      <c r="AN41" s="8">
        <f t="shared" ref="AN41:BE41" si="88">(B41/B37-1)*100</f>
        <v>-4.3848887994217378</v>
      </c>
      <c r="AO41" s="8">
        <f t="shared" si="88"/>
        <v>-5.2481581570295477</v>
      </c>
      <c r="AP41" s="8">
        <f t="shared" si="88"/>
        <v>-5.702704810387127</v>
      </c>
      <c r="AQ41" s="8">
        <f t="shared" si="88"/>
        <v>-3.9661001276718455</v>
      </c>
      <c r="AR41" s="8">
        <f t="shared" si="88"/>
        <v>-4.7572792116483464</v>
      </c>
      <c r="AS41" s="8">
        <f t="shared" si="88"/>
        <v>-4.0354596895692989</v>
      </c>
      <c r="AT41" s="8">
        <f t="shared" si="88"/>
        <v>-4.0901123767767995</v>
      </c>
      <c r="AU41" s="8">
        <f t="shared" si="88"/>
        <v>-3.5369018121989559</v>
      </c>
      <c r="AV41" s="8">
        <f t="shared" si="88"/>
        <v>-3.5377321183206245</v>
      </c>
      <c r="AW41" s="8">
        <f t="shared" si="88"/>
        <v>-5.639044385054448</v>
      </c>
      <c r="AX41" s="8">
        <f t="shared" si="88"/>
        <v>-3.7165959647734836</v>
      </c>
      <c r="AY41" s="8">
        <f t="shared" si="88"/>
        <v>-4.3512348713496074</v>
      </c>
      <c r="AZ41" s="8">
        <f t="shared" si="88"/>
        <v>-2.053454448455827</v>
      </c>
      <c r="BA41" s="8">
        <f t="shared" si="88"/>
        <v>-5.4591868627507196</v>
      </c>
      <c r="BB41" s="8">
        <f t="shared" si="88"/>
        <v>-3.9932912159972633</v>
      </c>
      <c r="BC41" s="8">
        <f t="shared" si="88"/>
        <v>-4.2141651508164735</v>
      </c>
      <c r="BD41" s="8">
        <f t="shared" si="88"/>
        <v>-4.9251217290958937</v>
      </c>
      <c r="BE41" s="8">
        <f t="shared" si="88"/>
        <v>-3.9317576378955721</v>
      </c>
      <c r="BG41" s="17">
        <f t="shared" si="35"/>
        <v>-1.2014891610734324</v>
      </c>
      <c r="BH41" s="17">
        <f t="shared" si="18"/>
        <v>0.76901820288988176</v>
      </c>
      <c r="BI41" s="17">
        <f t="shared" si="19"/>
        <v>-2.6401998828347928</v>
      </c>
      <c r="BJ41" s="17">
        <f t="shared" si="20"/>
        <v>-0.6980425996895967</v>
      </c>
      <c r="BK41" s="17">
        <f t="shared" si="21"/>
        <v>-1.134831530463698</v>
      </c>
      <c r="BL41" s="17">
        <f t="shared" si="22"/>
        <v>-2.0051787659169928</v>
      </c>
      <c r="BM41" s="17">
        <f t="shared" si="23"/>
        <v>-1.8416290271423996</v>
      </c>
      <c r="BN41" s="17">
        <f t="shared" si="24"/>
        <v>-0.57234280520370717</v>
      </c>
      <c r="BO41" s="17">
        <f t="shared" si="25"/>
        <v>1.8773920546180989</v>
      </c>
      <c r="BP41" s="17">
        <f t="shared" si="26"/>
        <v>2.7031678651955104</v>
      </c>
      <c r="BQ41" s="17">
        <f t="shared" si="27"/>
        <v>-1.4601662460596909</v>
      </c>
      <c r="BR41" s="17">
        <f t="shared" si="28"/>
        <v>-1.7227302511857445E-2</v>
      </c>
      <c r="BS41" s="17">
        <f t="shared" si="29"/>
        <v>2.7271519292979995</v>
      </c>
      <c r="BT41" s="17">
        <f t="shared" si="30"/>
        <v>-1.6104827348746298</v>
      </c>
      <c r="BU41" s="17">
        <f t="shared" si="31"/>
        <v>4.7767978469391181</v>
      </c>
      <c r="BV41" s="17">
        <f t="shared" si="32"/>
        <v>1.306243134263152</v>
      </c>
      <c r="BW41" s="17">
        <f t="shared" si="33"/>
        <v>-0.87584432442233684</v>
      </c>
      <c r="BX41" s="17">
        <f t="shared" si="34"/>
        <v>0.78825839020284505</v>
      </c>
    </row>
    <row r="42" spans="1:76" x14ac:dyDescent="0.2">
      <c r="A42" s="1">
        <v>200904</v>
      </c>
      <c r="B42" s="18">
        <v>103.46806214113424</v>
      </c>
      <c r="C42" s="18">
        <v>102.97462683586228</v>
      </c>
      <c r="D42" s="18">
        <v>109.35372315917883</v>
      </c>
      <c r="E42" s="18">
        <v>109.99448373932519</v>
      </c>
      <c r="F42" s="18">
        <v>110.7423983485026</v>
      </c>
      <c r="G42" s="18">
        <v>105.61869683811915</v>
      </c>
      <c r="H42" s="18">
        <v>104.79441565910697</v>
      </c>
      <c r="I42" s="18">
        <v>103.59839549929065</v>
      </c>
      <c r="J42" s="18">
        <v>101.86571329037589</v>
      </c>
      <c r="K42" s="18">
        <v>102.20610275736448</v>
      </c>
      <c r="L42" s="18">
        <v>101.9273738567512</v>
      </c>
      <c r="M42" s="18">
        <v>100.10472369771965</v>
      </c>
      <c r="N42" s="18">
        <v>93.927378037758018</v>
      </c>
      <c r="O42" s="18">
        <v>95.056858887919404</v>
      </c>
      <c r="P42" s="18">
        <v>99.360382208860699</v>
      </c>
      <c r="Q42" s="18">
        <v>100.5278220339483</v>
      </c>
      <c r="R42" s="18">
        <v>105.1783195183781</v>
      </c>
      <c r="S42" s="18">
        <v>101.0532435756902</v>
      </c>
      <c r="U42" s="8">
        <f t="shared" si="65"/>
        <v>-0.50642932493191184</v>
      </c>
      <c r="V42" s="8">
        <f t="shared" si="66"/>
        <v>0.41152837318223501</v>
      </c>
      <c r="W42" s="8">
        <f t="shared" si="67"/>
        <v>0.23074250243200201</v>
      </c>
      <c r="X42" s="8">
        <f t="shared" si="68"/>
        <v>0.43419568032674327</v>
      </c>
      <c r="Y42" s="8">
        <f t="shared" si="69"/>
        <v>8.0070307300950105E-2</v>
      </c>
      <c r="Z42" s="8">
        <f t="shared" si="70"/>
        <v>3.2365421450020193E-2</v>
      </c>
      <c r="AA42" s="8">
        <f t="shared" si="71"/>
        <v>3.8271146286161795E-2</v>
      </c>
      <c r="AB42" s="8">
        <f t="shared" si="72"/>
        <v>-0.22386373171544571</v>
      </c>
      <c r="AC42" s="8">
        <f t="shared" si="73"/>
        <v>0.51950383667078714</v>
      </c>
      <c r="AD42" s="8">
        <f t="shared" si="74"/>
        <v>-0.57333445860312526</v>
      </c>
      <c r="AE42" s="8">
        <f t="shared" si="75"/>
        <v>0.4905531010690467</v>
      </c>
      <c r="AF42" s="8">
        <f t="shared" si="76"/>
        <v>0.15079255678049908</v>
      </c>
      <c r="AG42" s="8">
        <f t="shared" si="77"/>
        <v>-0.10444386585080068</v>
      </c>
      <c r="AH42" s="8">
        <f t="shared" si="78"/>
        <v>-0.31180977899439855</v>
      </c>
      <c r="AI42" s="8">
        <f t="shared" si="79"/>
        <v>5.2329726592370562E-2</v>
      </c>
      <c r="AJ42" s="8">
        <f t="shared" si="80"/>
        <v>-0.17576652968038786</v>
      </c>
      <c r="AK42" s="8">
        <f t="shared" si="81"/>
        <v>-5.7088393925108782E-2</v>
      </c>
      <c r="AL42" s="8">
        <f t="shared" si="82"/>
        <v>-2.4258076073335744E-2</v>
      </c>
      <c r="AM42" s="8"/>
      <c r="AN42" s="8">
        <f t="shared" ref="AN42:BE42" si="89">(B42/B38-1)*100</f>
        <v>-3.1153183815298191</v>
      </c>
      <c r="AO42" s="8">
        <f t="shared" si="89"/>
        <v>-1.5939208998472898</v>
      </c>
      <c r="AP42" s="8">
        <f t="shared" si="89"/>
        <v>-4.1876663103326166</v>
      </c>
      <c r="AQ42" s="8">
        <f t="shared" si="89"/>
        <v>-2.5735418924012543</v>
      </c>
      <c r="AR42" s="8">
        <f t="shared" si="89"/>
        <v>-2.6101892788070291</v>
      </c>
      <c r="AS42" s="8">
        <f t="shared" si="89"/>
        <v>-2.9240172920119156</v>
      </c>
      <c r="AT42" s="8">
        <f t="shared" si="89"/>
        <v>-2.2935556705804494</v>
      </c>
      <c r="AU42" s="8">
        <f t="shared" si="89"/>
        <v>-1.8592486099457184</v>
      </c>
      <c r="AV42" s="8">
        <f t="shared" si="89"/>
        <v>-1.7608795713534686</v>
      </c>
      <c r="AW42" s="8">
        <f t="shared" si="89"/>
        <v>-4.3238609944166289</v>
      </c>
      <c r="AX42" s="8">
        <f t="shared" si="89"/>
        <v>-2.2663318322566073</v>
      </c>
      <c r="AY42" s="8">
        <f t="shared" si="89"/>
        <v>-3.2152603677947145</v>
      </c>
      <c r="AZ42" s="8">
        <f t="shared" si="89"/>
        <v>-1.3353965402590484</v>
      </c>
      <c r="BA42" s="8">
        <f t="shared" si="89"/>
        <v>-4.7743311616631035</v>
      </c>
      <c r="BB42" s="8">
        <f t="shared" si="89"/>
        <v>-1.5988384592806715</v>
      </c>
      <c r="BC42" s="8">
        <f t="shared" si="89"/>
        <v>-1.8895176927327673</v>
      </c>
      <c r="BD42" s="8">
        <f t="shared" si="89"/>
        <v>-3.0495082936927154</v>
      </c>
      <c r="BE42" s="8">
        <f t="shared" si="89"/>
        <v>-2.442114346076707</v>
      </c>
      <c r="BG42" s="17">
        <f t="shared" si="35"/>
        <v>-2.0257172997276474</v>
      </c>
      <c r="BH42" s="17">
        <f t="shared" si="18"/>
        <v>1.64611349272894</v>
      </c>
      <c r="BI42" s="17">
        <f t="shared" si="19"/>
        <v>0.92297000972800802</v>
      </c>
      <c r="BJ42" s="17">
        <f t="shared" si="20"/>
        <v>1.7367827213069731</v>
      </c>
      <c r="BK42" s="17">
        <f t="shared" si="21"/>
        <v>0.32028122920380042</v>
      </c>
      <c r="BL42" s="17">
        <f t="shared" si="22"/>
        <v>0.12946168580008077</v>
      </c>
      <c r="BM42" s="17">
        <f t="shared" si="23"/>
        <v>0.15308458514464718</v>
      </c>
      <c r="BN42" s="17">
        <f t="shared" si="24"/>
        <v>-0.89545492686178285</v>
      </c>
      <c r="BO42" s="17">
        <f t="shared" si="25"/>
        <v>2.0780153466831486</v>
      </c>
      <c r="BP42" s="17">
        <f t="shared" si="26"/>
        <v>-2.2933378344125011</v>
      </c>
      <c r="BQ42" s="17">
        <f t="shared" si="27"/>
        <v>1.9622124042761868</v>
      </c>
      <c r="BR42" s="17">
        <f t="shared" si="28"/>
        <v>0.60317022712199631</v>
      </c>
      <c r="BS42" s="17">
        <f t="shared" si="29"/>
        <v>-0.41777546340320271</v>
      </c>
      <c r="BT42" s="17">
        <f t="shared" si="30"/>
        <v>-1.2472391159775942</v>
      </c>
      <c r="BU42" s="17">
        <f t="shared" si="31"/>
        <v>0.20931890636948225</v>
      </c>
      <c r="BV42" s="17">
        <f t="shared" si="32"/>
        <v>-0.70306611872155145</v>
      </c>
      <c r="BW42" s="17">
        <f t="shared" si="33"/>
        <v>-0.22835357570043513</v>
      </c>
      <c r="BX42" s="17">
        <f t="shared" si="34"/>
        <v>-9.7032304293342975E-2</v>
      </c>
    </row>
    <row r="43" spans="1:76" x14ac:dyDescent="0.2">
      <c r="A43" s="1">
        <v>201001</v>
      </c>
      <c r="B43" s="18">
        <v>102.76616661106144</v>
      </c>
      <c r="C43" s="18">
        <v>102.83565108855845</v>
      </c>
      <c r="D43" s="18">
        <v>110.62792294469115</v>
      </c>
      <c r="E43" s="18">
        <v>110.26845918860597</v>
      </c>
      <c r="F43" s="18">
        <v>110.98646620142506</v>
      </c>
      <c r="G43" s="18">
        <v>106.144726067779</v>
      </c>
      <c r="H43" s="18">
        <v>104.71869693492833</v>
      </c>
      <c r="I43" s="18">
        <v>103.3938944160914</v>
      </c>
      <c r="J43" s="18">
        <v>101.79093980701012</v>
      </c>
      <c r="K43" s="18">
        <v>101.84218274962898</v>
      </c>
      <c r="L43" s="18">
        <v>102.04975228626417</v>
      </c>
      <c r="M43" s="18">
        <v>100.6585305657439</v>
      </c>
      <c r="N43" s="18">
        <v>93.764994389572024</v>
      </c>
      <c r="O43" s="18">
        <v>95.362164743301733</v>
      </c>
      <c r="P43" s="18">
        <v>99.076496237561159</v>
      </c>
      <c r="Q43" s="18">
        <v>100.73313314700047</v>
      </c>
      <c r="R43" s="18">
        <v>106.67965927405128</v>
      </c>
      <c r="S43" s="18">
        <v>100.9630702101652</v>
      </c>
      <c r="U43" s="8">
        <f t="shared" si="65"/>
        <v>-0.67836926250285368</v>
      </c>
      <c r="V43" s="8">
        <f t="shared" si="66"/>
        <v>-0.13496115652388285</v>
      </c>
      <c r="W43" s="8">
        <f t="shared" si="67"/>
        <v>1.1652093305113631</v>
      </c>
      <c r="X43" s="8">
        <f t="shared" si="68"/>
        <v>0.24908108112955407</v>
      </c>
      <c r="Y43" s="8">
        <f t="shared" si="69"/>
        <v>0.22039242111624446</v>
      </c>
      <c r="Z43" s="8">
        <f t="shared" si="70"/>
        <v>0.49804555955286212</v>
      </c>
      <c r="AA43" s="8">
        <f t="shared" si="71"/>
        <v>-7.2254541143634832E-2</v>
      </c>
      <c r="AB43" s="8">
        <f t="shared" si="72"/>
        <v>-0.19739792514512633</v>
      </c>
      <c r="AC43" s="8">
        <f t="shared" si="73"/>
        <v>-7.3403975636654462E-2</v>
      </c>
      <c r="AD43" s="8">
        <f t="shared" si="74"/>
        <v>-0.35606485123441667</v>
      </c>
      <c r="AE43" s="8">
        <f t="shared" si="75"/>
        <v>0.12006434079716577</v>
      </c>
      <c r="AF43" s="8">
        <f t="shared" si="76"/>
        <v>0.55322750772135443</v>
      </c>
      <c r="AG43" s="8">
        <f t="shared" si="77"/>
        <v>-0.17288212614720022</v>
      </c>
      <c r="AH43" s="8">
        <f t="shared" si="78"/>
        <v>0.32118235228275616</v>
      </c>
      <c r="AI43" s="8">
        <f t="shared" si="79"/>
        <v>-0.28571344532752896</v>
      </c>
      <c r="AJ43" s="8">
        <f t="shared" si="80"/>
        <v>0.2042331256145502</v>
      </c>
      <c r="AK43" s="8">
        <f t="shared" si="81"/>
        <v>1.4274232204392945</v>
      </c>
      <c r="AL43" s="8">
        <f t="shared" si="82"/>
        <v>-8.9233519216491697E-2</v>
      </c>
      <c r="AM43" s="8"/>
      <c r="AN43" s="8">
        <f t="shared" ref="AN43:BE43" si="90">(B43/B39-1)*100</f>
        <v>-1.4909439129083712</v>
      </c>
      <c r="AO43" s="8">
        <f t="shared" si="90"/>
        <v>0.97391944110021278</v>
      </c>
      <c r="AP43" s="8">
        <f t="shared" si="90"/>
        <v>0.1240653956078086</v>
      </c>
      <c r="AQ43" s="8">
        <f t="shared" si="90"/>
        <v>-0.43216873115561327</v>
      </c>
      <c r="AR43" s="8">
        <f t="shared" si="90"/>
        <v>0.46899468192991289</v>
      </c>
      <c r="AS43" s="8">
        <f t="shared" si="90"/>
        <v>-0.13520281924436217</v>
      </c>
      <c r="AT43" s="8">
        <f t="shared" si="90"/>
        <v>0.24970644116166785</v>
      </c>
      <c r="AU43" s="8">
        <f t="shared" si="90"/>
        <v>0.20691871503217829</v>
      </c>
      <c r="AV43" s="8">
        <f t="shared" si="90"/>
        <v>1.0643065518503469</v>
      </c>
      <c r="AW43" s="8">
        <f t="shared" si="90"/>
        <v>-0.9037875600713674</v>
      </c>
      <c r="AX43" s="8">
        <f t="shared" si="90"/>
        <v>0.62219052326619728</v>
      </c>
      <c r="AY43" s="8">
        <f t="shared" si="90"/>
        <v>3.6411204880226755E-2</v>
      </c>
      <c r="AZ43" s="8">
        <f t="shared" si="90"/>
        <v>0.81184770218964974</v>
      </c>
      <c r="BA43" s="8">
        <f t="shared" si="90"/>
        <v>-1.4706962557172631</v>
      </c>
      <c r="BB43" s="8">
        <f t="shared" si="90"/>
        <v>1.6831124146299503</v>
      </c>
      <c r="BC43" s="8">
        <f t="shared" si="90"/>
        <v>0.56935759109908446</v>
      </c>
      <c r="BD43" s="8">
        <f t="shared" si="90"/>
        <v>1.0801722369394362</v>
      </c>
      <c r="BE43" s="8">
        <f t="shared" si="90"/>
        <v>0.14890739097341843</v>
      </c>
      <c r="BG43" s="17">
        <f t="shared" si="35"/>
        <v>-2.7134770500114147</v>
      </c>
      <c r="BH43" s="17">
        <f t="shared" si="18"/>
        <v>-0.53984462609553141</v>
      </c>
      <c r="BI43" s="17">
        <f t="shared" si="19"/>
        <v>4.6608373220454524</v>
      </c>
      <c r="BJ43" s="17">
        <f t="shared" si="20"/>
        <v>0.99632432451821629</v>
      </c>
      <c r="BK43" s="17">
        <f t="shared" si="21"/>
        <v>0.88156968446497785</v>
      </c>
      <c r="BL43" s="17">
        <f t="shared" si="22"/>
        <v>1.9921822382114485</v>
      </c>
      <c r="BM43" s="17">
        <f t="shared" si="23"/>
        <v>-0.28901816457453933</v>
      </c>
      <c r="BN43" s="17">
        <f t="shared" si="24"/>
        <v>-0.78959170058050532</v>
      </c>
      <c r="BO43" s="17">
        <f t="shared" si="25"/>
        <v>-0.29361590254661785</v>
      </c>
      <c r="BP43" s="17">
        <f t="shared" si="26"/>
        <v>-1.4242594049376667</v>
      </c>
      <c r="BQ43" s="17">
        <f t="shared" si="27"/>
        <v>0.48025736318866308</v>
      </c>
      <c r="BR43" s="17">
        <f t="shared" si="28"/>
        <v>2.2129100308854177</v>
      </c>
      <c r="BS43" s="17">
        <f t="shared" si="29"/>
        <v>-0.69152850458880089</v>
      </c>
      <c r="BT43" s="17">
        <f t="shared" si="30"/>
        <v>1.2847294091310246</v>
      </c>
      <c r="BU43" s="17">
        <f t="shared" si="31"/>
        <v>-1.1428537813101158</v>
      </c>
      <c r="BV43" s="17">
        <f t="shared" si="32"/>
        <v>0.81693250245820082</v>
      </c>
      <c r="BW43" s="17">
        <f t="shared" si="33"/>
        <v>5.7096928817571779</v>
      </c>
      <c r="BX43" s="17">
        <f t="shared" si="34"/>
        <v>-0.35693407686596679</v>
      </c>
    </row>
    <row r="44" spans="1:76" x14ac:dyDescent="0.2">
      <c r="A44" s="1">
        <v>201002</v>
      </c>
      <c r="B44" s="18">
        <v>102.83754996229342</v>
      </c>
      <c r="C44" s="18">
        <v>101.8878529556566</v>
      </c>
      <c r="D44" s="18">
        <v>109.85729156798948</v>
      </c>
      <c r="E44" s="18">
        <v>108.45429580097472</v>
      </c>
      <c r="F44" s="18">
        <v>110.93727363918592</v>
      </c>
      <c r="G44" s="18">
        <v>105.77515258114593</v>
      </c>
      <c r="H44" s="18">
        <v>105.25020402017316</v>
      </c>
      <c r="I44" s="18">
        <v>102.98443411092784</v>
      </c>
      <c r="J44" s="18">
        <v>102.22733095195704</v>
      </c>
      <c r="K44" s="18">
        <v>102.04587561858017</v>
      </c>
      <c r="L44" s="18">
        <v>102.82732050945903</v>
      </c>
      <c r="M44" s="18">
        <v>100.45821662428418</v>
      </c>
      <c r="N44" s="18">
        <v>94.007576820262827</v>
      </c>
      <c r="O44" s="18">
        <v>95.462614267444266</v>
      </c>
      <c r="P44" s="18">
        <v>98.895471837311391</v>
      </c>
      <c r="Q44" s="18">
        <v>101.55350173803231</v>
      </c>
      <c r="R44" s="18">
        <v>105.78992812164977</v>
      </c>
      <c r="S44" s="18">
        <v>101.08764302843791</v>
      </c>
      <c r="U44" s="8">
        <f t="shared" si="65"/>
        <v>6.9461918826019264E-2</v>
      </c>
      <c r="V44" s="8">
        <f t="shared" si="66"/>
        <v>-0.92166298639528854</v>
      </c>
      <c r="W44" s="8">
        <f t="shared" si="67"/>
        <v>-0.6965975281728376</v>
      </c>
      <c r="X44" s="8">
        <f t="shared" si="68"/>
        <v>-1.6452242109670334</v>
      </c>
      <c r="Y44" s="8">
        <f t="shared" si="69"/>
        <v>-4.4323027773374157E-2</v>
      </c>
      <c r="Z44" s="8">
        <f t="shared" si="70"/>
        <v>-0.34817885007031313</v>
      </c>
      <c r="AA44" s="8">
        <f t="shared" si="71"/>
        <v>0.50755700825335648</v>
      </c>
      <c r="AB44" s="8">
        <f t="shared" si="72"/>
        <v>-0.39601981091432759</v>
      </c>
      <c r="AC44" s="8">
        <f t="shared" si="73"/>
        <v>0.42871315047714464</v>
      </c>
      <c r="AD44" s="8">
        <f t="shared" si="74"/>
        <v>0.20000834963638248</v>
      </c>
      <c r="AE44" s="8">
        <f t="shared" si="75"/>
        <v>0.76195013292503777</v>
      </c>
      <c r="AF44" s="8">
        <f t="shared" si="76"/>
        <v>-0.1990034429609433</v>
      </c>
      <c r="AG44" s="8">
        <f t="shared" si="77"/>
        <v>0.25871321410517734</v>
      </c>
      <c r="AH44" s="8">
        <f t="shared" si="78"/>
        <v>0.10533477759542276</v>
      </c>
      <c r="AI44" s="8">
        <f t="shared" si="79"/>
        <v>-0.18271175013669927</v>
      </c>
      <c r="AJ44" s="8">
        <f t="shared" si="80"/>
        <v>0.81439796956843669</v>
      </c>
      <c r="AK44" s="8">
        <f t="shared" si="81"/>
        <v>-0.83402136682482197</v>
      </c>
      <c r="AL44" s="8">
        <f t="shared" si="82"/>
        <v>0.12338453853810716</v>
      </c>
      <c r="AM44" s="8"/>
      <c r="AN44" s="8">
        <f t="shared" ref="AN44:BE44" si="91">(B44/B40-1)*100</f>
        <v>-1.4097517875257926</v>
      </c>
      <c r="AO44" s="8">
        <f t="shared" si="91"/>
        <v>-0.45718670571006648</v>
      </c>
      <c r="AP44" s="8">
        <f t="shared" si="91"/>
        <v>2.7680546083486135E-2</v>
      </c>
      <c r="AQ44" s="8">
        <f t="shared" si="91"/>
        <v>-1.1449393659677898</v>
      </c>
      <c r="AR44" s="8">
        <f t="shared" si="91"/>
        <v>-2.8251776608012591E-2</v>
      </c>
      <c r="AS44" s="8">
        <f t="shared" si="91"/>
        <v>-0.32165377354230751</v>
      </c>
      <c r="AT44" s="8">
        <f t="shared" si="91"/>
        <v>1.0786633326587136E-2</v>
      </c>
      <c r="AU44" s="8">
        <f t="shared" si="91"/>
        <v>-0.95709234106310381</v>
      </c>
      <c r="AV44" s="8">
        <f t="shared" si="91"/>
        <v>1.3498036388775558</v>
      </c>
      <c r="AW44" s="8">
        <f t="shared" si="91"/>
        <v>-5.8340248731725275E-2</v>
      </c>
      <c r="AX44" s="8">
        <f t="shared" si="91"/>
        <v>1.0077424883277342</v>
      </c>
      <c r="AY44" s="8">
        <f t="shared" si="91"/>
        <v>0.50011961180813636</v>
      </c>
      <c r="AZ44" s="8">
        <f t="shared" si="91"/>
        <v>0.66250820025057777</v>
      </c>
      <c r="BA44" s="8">
        <f t="shared" si="91"/>
        <v>-0.28936383200776072</v>
      </c>
      <c r="BB44" s="8">
        <f t="shared" si="91"/>
        <v>0.77341547268072741</v>
      </c>
      <c r="BC44" s="8">
        <f t="shared" si="91"/>
        <v>1.1720473238839846</v>
      </c>
      <c r="BD44" s="8">
        <f t="shared" si="91"/>
        <v>0.30396787320252638</v>
      </c>
      <c r="BE44" s="8">
        <f t="shared" si="91"/>
        <v>0.20685844500807349</v>
      </c>
      <c r="BG44" s="17">
        <f t="shared" si="35"/>
        <v>0.27784767530407706</v>
      </c>
      <c r="BH44" s="17">
        <f t="shared" si="18"/>
        <v>-3.6866519455811542</v>
      </c>
      <c r="BI44" s="17">
        <f t="shared" si="19"/>
        <v>-2.7863901126913504</v>
      </c>
      <c r="BJ44" s="17">
        <f t="shared" si="20"/>
        <v>-6.5808968438681337</v>
      </c>
      <c r="BK44" s="17">
        <f t="shared" si="21"/>
        <v>-0.17729211109349663</v>
      </c>
      <c r="BL44" s="17">
        <f t="shared" si="22"/>
        <v>-1.3927154002812525</v>
      </c>
      <c r="BM44" s="17">
        <f t="shared" si="23"/>
        <v>2.0302280330134259</v>
      </c>
      <c r="BN44" s="17">
        <f t="shared" si="24"/>
        <v>-1.5840792436573103</v>
      </c>
      <c r="BO44" s="17">
        <f t="shared" si="25"/>
        <v>1.7148526019085786</v>
      </c>
      <c r="BP44" s="17">
        <f t="shared" si="26"/>
        <v>0.80003339854552991</v>
      </c>
      <c r="BQ44" s="17">
        <f t="shared" si="27"/>
        <v>3.0478005317001511</v>
      </c>
      <c r="BR44" s="17">
        <f t="shared" si="28"/>
        <v>-0.7960137718437732</v>
      </c>
      <c r="BS44" s="17">
        <f t="shared" si="29"/>
        <v>1.0348528564207093</v>
      </c>
      <c r="BT44" s="17">
        <f t="shared" si="30"/>
        <v>0.42133911038169103</v>
      </c>
      <c r="BU44" s="17">
        <f t="shared" si="31"/>
        <v>-0.73084700054679708</v>
      </c>
      <c r="BV44" s="17">
        <f t="shared" si="32"/>
        <v>3.2575918782737467</v>
      </c>
      <c r="BW44" s="17">
        <f t="shared" si="33"/>
        <v>-3.3360854672992879</v>
      </c>
      <c r="BX44" s="17">
        <f t="shared" si="34"/>
        <v>0.49353815415242863</v>
      </c>
    </row>
    <row r="45" spans="1:76" x14ac:dyDescent="0.2">
      <c r="A45" s="1">
        <v>201003</v>
      </c>
      <c r="B45" s="18">
        <v>102.38619780856772</v>
      </c>
      <c r="C45" s="18">
        <v>102.84250262182134</v>
      </c>
      <c r="D45" s="18">
        <v>110.64493673437606</v>
      </c>
      <c r="E45" s="18">
        <v>108.90176447198148</v>
      </c>
      <c r="F45" s="18">
        <v>112.62329679974378</v>
      </c>
      <c r="G45" s="18">
        <v>104.85976097636015</v>
      </c>
      <c r="H45" s="18">
        <v>105.02139836331823</v>
      </c>
      <c r="I45" s="18">
        <v>103.90010285368167</v>
      </c>
      <c r="J45" s="18">
        <v>101.22015073187097</v>
      </c>
      <c r="K45" s="18">
        <v>102.00216935202293</v>
      </c>
      <c r="L45" s="18">
        <v>102.38334318593549</v>
      </c>
      <c r="M45" s="18">
        <v>100.97695819484623</v>
      </c>
      <c r="N45" s="18">
        <v>93.99099598231885</v>
      </c>
      <c r="O45" s="18">
        <v>96.61694323109451</v>
      </c>
      <c r="P45" s="18">
        <v>99.124806560466382</v>
      </c>
      <c r="Q45" s="18">
        <v>101.61118331124806</v>
      </c>
      <c r="R45" s="18">
        <v>106.07924371642311</v>
      </c>
      <c r="S45" s="18">
        <v>101.02403938406303</v>
      </c>
      <c r="U45" s="8">
        <f t="shared" si="65"/>
        <v>-0.43889819807181318</v>
      </c>
      <c r="V45" s="8">
        <f t="shared" si="66"/>
        <v>0.93696121615225447</v>
      </c>
      <c r="W45" s="8">
        <f t="shared" si="67"/>
        <v>0.71697122252383227</v>
      </c>
      <c r="X45" s="8">
        <f t="shared" si="68"/>
        <v>0.41258731865072562</v>
      </c>
      <c r="Y45" s="8">
        <f t="shared" si="69"/>
        <v>1.5197986260609975</v>
      </c>
      <c r="Z45" s="8">
        <f t="shared" si="70"/>
        <v>-0.86541270085480626</v>
      </c>
      <c r="AA45" s="8">
        <f t="shared" si="71"/>
        <v>-0.21739212668041574</v>
      </c>
      <c r="AB45" s="8">
        <f t="shared" si="72"/>
        <v>0.88913314974139457</v>
      </c>
      <c r="AC45" s="8">
        <f t="shared" si="73"/>
        <v>-0.98523575907445426</v>
      </c>
      <c r="AD45" s="8">
        <f t="shared" si="74"/>
        <v>-4.2830017668327169E-2</v>
      </c>
      <c r="AE45" s="8">
        <f t="shared" si="75"/>
        <v>-0.43176980721062463</v>
      </c>
      <c r="AF45" s="8">
        <f t="shared" si="76"/>
        <v>0.51637545239546778</v>
      </c>
      <c r="AG45" s="8">
        <f t="shared" si="77"/>
        <v>-1.7637767619171907E-2</v>
      </c>
      <c r="AH45" s="8">
        <f t="shared" si="78"/>
        <v>1.209194795793378</v>
      </c>
      <c r="AI45" s="8">
        <f t="shared" si="79"/>
        <v>0.23189608067419876</v>
      </c>
      <c r="AJ45" s="8">
        <f t="shared" si="80"/>
        <v>5.6799196707713051E-2</v>
      </c>
      <c r="AK45" s="8">
        <f t="shared" si="81"/>
        <v>0.273481228232475</v>
      </c>
      <c r="AL45" s="8">
        <f t="shared" si="82"/>
        <v>-6.291930691962877E-2</v>
      </c>
      <c r="AM45" s="8"/>
      <c r="AN45" s="8">
        <f t="shared" ref="AN45:BE45" si="92">(B45/B41-1)*100</f>
        <v>-1.5467362873472279</v>
      </c>
      <c r="AO45" s="8">
        <f t="shared" si="92"/>
        <v>0.28269280781423323</v>
      </c>
      <c r="AP45" s="8">
        <f t="shared" si="92"/>
        <v>1.414234857629193</v>
      </c>
      <c r="AQ45" s="8">
        <f t="shared" si="92"/>
        <v>-0.56354872456676475</v>
      </c>
      <c r="AR45" s="8">
        <f t="shared" si="92"/>
        <v>1.7798750076535974</v>
      </c>
      <c r="AS45" s="8">
        <f t="shared" si="92"/>
        <v>-0.68642918336582204</v>
      </c>
      <c r="AT45" s="8">
        <f t="shared" si="92"/>
        <v>0.25495213225843472</v>
      </c>
      <c r="AU45" s="8">
        <f t="shared" si="92"/>
        <v>6.6712140234881367E-2</v>
      </c>
      <c r="AV45" s="8">
        <f t="shared" si="92"/>
        <v>-0.11752727007136032</v>
      </c>
      <c r="AW45" s="8">
        <f t="shared" si="92"/>
        <v>-0.77172201021290521</v>
      </c>
      <c r="AX45" s="8">
        <f t="shared" si="92"/>
        <v>0.94009485175958751</v>
      </c>
      <c r="AY45" s="8">
        <f t="shared" si="92"/>
        <v>1.0234284620188383</v>
      </c>
      <c r="AZ45" s="8">
        <f t="shared" si="92"/>
        <v>-3.6783615082802701E-2</v>
      </c>
      <c r="BA45" s="8">
        <f t="shared" si="92"/>
        <v>1.3242845184894492</v>
      </c>
      <c r="BB45" s="8">
        <f t="shared" si="92"/>
        <v>-0.18488647492301835</v>
      </c>
      <c r="BC45" s="8">
        <f t="shared" si="92"/>
        <v>0.90001236306587185</v>
      </c>
      <c r="BD45" s="8">
        <f t="shared" si="92"/>
        <v>0.7989909568507203</v>
      </c>
      <c r="BE45" s="8">
        <f t="shared" si="92"/>
        <v>-5.3150871810547784E-2</v>
      </c>
      <c r="BG45" s="17">
        <f t="shared" si="35"/>
        <v>-1.7555927922872527</v>
      </c>
      <c r="BH45" s="17">
        <f t="shared" si="18"/>
        <v>3.7478448646090179</v>
      </c>
      <c r="BI45" s="17">
        <f t="shared" si="19"/>
        <v>2.8678848900953291</v>
      </c>
      <c r="BJ45" s="17">
        <f t="shared" si="20"/>
        <v>1.6503492746029025</v>
      </c>
      <c r="BK45" s="17">
        <f t="shared" si="21"/>
        <v>6.0791945042439899</v>
      </c>
      <c r="BL45" s="17">
        <f t="shared" si="22"/>
        <v>-3.461650803419225</v>
      </c>
      <c r="BM45" s="17">
        <f t="shared" si="23"/>
        <v>-0.86956850672166297</v>
      </c>
      <c r="BN45" s="17">
        <f t="shared" si="24"/>
        <v>3.5565325989655783</v>
      </c>
      <c r="BO45" s="17">
        <f t="shared" si="25"/>
        <v>-3.9409430362978171</v>
      </c>
      <c r="BP45" s="17">
        <f t="shared" si="26"/>
        <v>-0.17132007067330868</v>
      </c>
      <c r="BQ45" s="17">
        <f t="shared" si="27"/>
        <v>-1.7270792288424985</v>
      </c>
      <c r="BR45" s="17">
        <f t="shared" si="28"/>
        <v>2.0655018095818711</v>
      </c>
      <c r="BS45" s="17">
        <f t="shared" si="29"/>
        <v>-7.0551070476687627E-2</v>
      </c>
      <c r="BT45" s="17">
        <f t="shared" si="30"/>
        <v>4.8367791831735119</v>
      </c>
      <c r="BU45" s="17">
        <f t="shared" si="31"/>
        <v>0.92758432269679503</v>
      </c>
      <c r="BV45" s="17">
        <f t="shared" si="32"/>
        <v>0.2271967868308522</v>
      </c>
      <c r="BW45" s="17">
        <f t="shared" si="33"/>
        <v>1.0939249129299</v>
      </c>
      <c r="BX45" s="17">
        <f t="shared" si="34"/>
        <v>-0.25167722767851508</v>
      </c>
    </row>
    <row r="46" spans="1:76" x14ac:dyDescent="0.2">
      <c r="A46" s="1">
        <v>201004</v>
      </c>
      <c r="B46" s="18">
        <v>102.5733778485959</v>
      </c>
      <c r="C46" s="18">
        <v>103.49195198496558</v>
      </c>
      <c r="D46" s="18">
        <v>110.29890620403064</v>
      </c>
      <c r="E46" s="18">
        <v>109.70185806958597</v>
      </c>
      <c r="F46" s="18">
        <v>111.67074142000472</v>
      </c>
      <c r="G46" s="18">
        <v>105.45530298990617</v>
      </c>
      <c r="H46" s="18">
        <v>104.97840521331993</v>
      </c>
      <c r="I46" s="18">
        <v>103.41513010962785</v>
      </c>
      <c r="J46" s="18">
        <v>101.59420387432667</v>
      </c>
      <c r="K46" s="18">
        <v>102.15376371724466</v>
      </c>
      <c r="L46" s="18">
        <v>103.35126707733666</v>
      </c>
      <c r="M46" s="18">
        <v>100.48816422966759</v>
      </c>
      <c r="N46" s="18">
        <v>94.179291893965612</v>
      </c>
      <c r="O46" s="18">
        <v>96.090709374294818</v>
      </c>
      <c r="P46" s="18">
        <v>99.686586352713988</v>
      </c>
      <c r="Q46" s="18">
        <v>101.15407659106151</v>
      </c>
      <c r="R46" s="18">
        <v>105.93726364011316</v>
      </c>
      <c r="S46" s="18">
        <v>101.12828914436979</v>
      </c>
      <c r="U46" s="8">
        <f t="shared" si="65"/>
        <v>0.18281764928722577</v>
      </c>
      <c r="V46" s="8">
        <f t="shared" si="66"/>
        <v>0.63149898785761494</v>
      </c>
      <c r="W46" s="8">
        <f t="shared" si="67"/>
        <v>-0.31273959799545947</v>
      </c>
      <c r="X46" s="8">
        <f t="shared" si="68"/>
        <v>0.7346929606547814</v>
      </c>
      <c r="Y46" s="8">
        <f t="shared" si="69"/>
        <v>-0.84578893249130926</v>
      </c>
      <c r="Z46" s="8">
        <f t="shared" si="70"/>
        <v>0.56794141813873988</v>
      </c>
      <c r="AA46" s="8">
        <f t="shared" si="71"/>
        <v>-4.0937514324046465E-2</v>
      </c>
      <c r="AB46" s="8">
        <f t="shared" si="72"/>
        <v>-0.46676830025547122</v>
      </c>
      <c r="AC46" s="8">
        <f t="shared" si="73"/>
        <v>0.36954414684340353</v>
      </c>
      <c r="AD46" s="8">
        <f t="shared" si="74"/>
        <v>0.14861876584071343</v>
      </c>
      <c r="AE46" s="8">
        <f t="shared" si="75"/>
        <v>0.94539195662262099</v>
      </c>
      <c r="AF46" s="8">
        <f t="shared" si="76"/>
        <v>-0.48406485391990772</v>
      </c>
      <c r="AG46" s="8">
        <f t="shared" si="77"/>
        <v>0.20033398910059841</v>
      </c>
      <c r="AH46" s="8">
        <f t="shared" si="78"/>
        <v>-0.54466001428032929</v>
      </c>
      <c r="AI46" s="8">
        <f t="shared" si="79"/>
        <v>0.5667398623420361</v>
      </c>
      <c r="AJ46" s="8">
        <f t="shared" si="80"/>
        <v>-0.4498586723337028</v>
      </c>
      <c r="AK46" s="8">
        <f t="shared" si="81"/>
        <v>-0.13384340926251292</v>
      </c>
      <c r="AL46" s="8">
        <f t="shared" si="82"/>
        <v>0.10319302310852763</v>
      </c>
      <c r="AM46" s="8"/>
      <c r="AN46" s="8">
        <f t="shared" ref="AN46:BE46" si="93">(B46/B42-1)*100</f>
        <v>-0.864696094644124</v>
      </c>
      <c r="AO46" s="8">
        <f t="shared" si="93"/>
        <v>0.5023811835976888</v>
      </c>
      <c r="AP46" s="8">
        <f t="shared" si="93"/>
        <v>0.86433549544169264</v>
      </c>
      <c r="AQ46" s="8">
        <f t="shared" si="93"/>
        <v>-0.26603667728711811</v>
      </c>
      <c r="AR46" s="8">
        <f t="shared" si="93"/>
        <v>0.83829056020681136</v>
      </c>
      <c r="AS46" s="8">
        <f t="shared" si="93"/>
        <v>-0.1547016324802919</v>
      </c>
      <c r="AT46" s="8">
        <f t="shared" si="93"/>
        <v>0.17557190720112192</v>
      </c>
      <c r="AU46" s="8">
        <f t="shared" si="93"/>
        <v>-0.17689983399795661</v>
      </c>
      <c r="AV46" s="8">
        <f t="shared" si="93"/>
        <v>-0.26653660714598404</v>
      </c>
      <c r="AW46" s="8">
        <f t="shared" si="93"/>
        <v>-5.1209310117295015E-2</v>
      </c>
      <c r="AX46" s="8">
        <f t="shared" si="93"/>
        <v>1.3969684165380247</v>
      </c>
      <c r="AY46" s="8">
        <f t="shared" si="93"/>
        <v>0.38303939892565531</v>
      </c>
      <c r="AZ46" s="8">
        <f t="shared" si="93"/>
        <v>0.26820066893205041</v>
      </c>
      <c r="BA46" s="8">
        <f t="shared" si="93"/>
        <v>1.0876127177676054</v>
      </c>
      <c r="BB46" s="8">
        <f t="shared" si="93"/>
        <v>0.32830403486934223</v>
      </c>
      <c r="BC46" s="8">
        <f t="shared" si="93"/>
        <v>0.6229664031731641</v>
      </c>
      <c r="BD46" s="8">
        <f t="shared" si="93"/>
        <v>0.72157848234344346</v>
      </c>
      <c r="BE46" s="8">
        <f t="shared" si="93"/>
        <v>7.4263394250562165E-2</v>
      </c>
      <c r="BG46" s="17">
        <f t="shared" si="35"/>
        <v>0.73127059714890308</v>
      </c>
      <c r="BH46" s="17">
        <f t="shared" si="18"/>
        <v>2.5259959514304597</v>
      </c>
      <c r="BI46" s="17">
        <f t="shared" si="19"/>
        <v>-1.2509583919818379</v>
      </c>
      <c r="BJ46" s="17">
        <f t="shared" si="20"/>
        <v>2.9387718426191256</v>
      </c>
      <c r="BK46" s="17">
        <f t="shared" si="21"/>
        <v>-3.3831557299652371</v>
      </c>
      <c r="BL46" s="17">
        <f t="shared" si="22"/>
        <v>2.2717656725549595</v>
      </c>
      <c r="BM46" s="17">
        <f t="shared" si="23"/>
        <v>-0.16375005729618586</v>
      </c>
      <c r="BN46" s="17">
        <f t="shared" si="24"/>
        <v>-1.8670732010218849</v>
      </c>
      <c r="BO46" s="17">
        <f t="shared" si="25"/>
        <v>1.4781765873736141</v>
      </c>
      <c r="BP46" s="17">
        <f t="shared" si="26"/>
        <v>0.59447506336285372</v>
      </c>
      <c r="BQ46" s="17">
        <f t="shared" si="27"/>
        <v>3.781567826490484</v>
      </c>
      <c r="BR46" s="17">
        <f t="shared" si="28"/>
        <v>-1.9362594156796309</v>
      </c>
      <c r="BS46" s="17">
        <f t="shared" si="29"/>
        <v>0.80133595640239363</v>
      </c>
      <c r="BT46" s="17">
        <f t="shared" si="30"/>
        <v>-2.1786400571213171</v>
      </c>
      <c r="BU46" s="17">
        <f t="shared" si="31"/>
        <v>2.2669594493681444</v>
      </c>
      <c r="BV46" s="17">
        <f t="shared" si="32"/>
        <v>-1.7994346893348112</v>
      </c>
      <c r="BW46" s="17">
        <f t="shared" si="33"/>
        <v>-0.5353736370500517</v>
      </c>
      <c r="BX46" s="17">
        <f t="shared" si="34"/>
        <v>0.4127720924341105</v>
      </c>
    </row>
    <row r="47" spans="1:76" x14ac:dyDescent="0.2">
      <c r="A47" s="1">
        <v>201101</v>
      </c>
      <c r="B47" s="18">
        <v>102.85601280021849</v>
      </c>
      <c r="C47" s="18">
        <v>102.29919052079191</v>
      </c>
      <c r="D47" s="18">
        <v>110.22885369417155</v>
      </c>
      <c r="E47" s="18">
        <v>108.76539602658019</v>
      </c>
      <c r="F47" s="18">
        <v>112.04268075132494</v>
      </c>
      <c r="G47" s="18">
        <v>104.45638254649892</v>
      </c>
      <c r="H47" s="18">
        <v>105.00753452622277</v>
      </c>
      <c r="I47" s="18">
        <v>103.28572540373808</v>
      </c>
      <c r="J47" s="18">
        <v>101.02412883806853</v>
      </c>
      <c r="K47" s="18">
        <v>101.65122744954721</v>
      </c>
      <c r="L47" s="18">
        <v>102.43850373089285</v>
      </c>
      <c r="M47" s="18">
        <v>100.37177069682001</v>
      </c>
      <c r="N47" s="18">
        <v>94.785976234203517</v>
      </c>
      <c r="O47" s="18">
        <v>95.591632544274972</v>
      </c>
      <c r="P47" s="18">
        <v>99.700546786314632</v>
      </c>
      <c r="Q47" s="18">
        <v>101.09800554516508</v>
      </c>
      <c r="R47" s="18">
        <v>105.69713993761064</v>
      </c>
      <c r="S47" s="18">
        <v>101.04879035790839</v>
      </c>
      <c r="U47" s="8">
        <f t="shared" si="65"/>
        <v>0.27554415926496212</v>
      </c>
      <c r="V47" s="8">
        <f t="shared" si="66"/>
        <v>-1.1525161534753359</v>
      </c>
      <c r="W47" s="8">
        <f t="shared" si="67"/>
        <v>-6.3511518173642312E-2</v>
      </c>
      <c r="X47" s="8">
        <f t="shared" si="68"/>
        <v>-0.85364282746401843</v>
      </c>
      <c r="Y47" s="8">
        <f t="shared" si="69"/>
        <v>0.33306784444218085</v>
      </c>
      <c r="Z47" s="8">
        <f t="shared" si="70"/>
        <v>-0.94724534004977379</v>
      </c>
      <c r="AA47" s="8">
        <f t="shared" si="71"/>
        <v>2.7747909528286208E-2</v>
      </c>
      <c r="AB47" s="8">
        <f t="shared" si="72"/>
        <v>-0.12513130888351931</v>
      </c>
      <c r="AC47" s="8">
        <f t="shared" si="73"/>
        <v>-0.56112948821698261</v>
      </c>
      <c r="AD47" s="8">
        <f t="shared" si="74"/>
        <v>-0.49194102048794042</v>
      </c>
      <c r="AE47" s="8">
        <f t="shared" si="75"/>
        <v>-0.88316609196557039</v>
      </c>
      <c r="AF47" s="8">
        <f t="shared" si="76"/>
        <v>-0.11582810148821343</v>
      </c>
      <c r="AG47" s="8">
        <f t="shared" si="77"/>
        <v>0.64418018869898397</v>
      </c>
      <c r="AH47" s="8">
        <f t="shared" si="78"/>
        <v>-0.51938094043600946</v>
      </c>
      <c r="AI47" s="8">
        <f t="shared" si="79"/>
        <v>1.4004325066618861E-2</v>
      </c>
      <c r="AJ47" s="8">
        <f t="shared" si="80"/>
        <v>-5.5431325939647724E-2</v>
      </c>
      <c r="AK47" s="8">
        <f t="shared" si="81"/>
        <v>-0.22666594761051595</v>
      </c>
      <c r="AL47" s="8">
        <f t="shared" si="82"/>
        <v>-7.8611817854357113E-2</v>
      </c>
      <c r="AM47" s="8"/>
      <c r="AN47" s="8">
        <f t="shared" ref="AN47:BE47" si="94">(B47/B43-1)*100</f>
        <v>8.7427790799177174E-2</v>
      </c>
      <c r="AO47" s="8">
        <f t="shared" si="94"/>
        <v>-0.52166788665981567</v>
      </c>
      <c r="AP47" s="8">
        <f t="shared" si="94"/>
        <v>-0.36073103417038066</v>
      </c>
      <c r="AQ47" s="8">
        <f t="shared" si="94"/>
        <v>-1.3630943726663514</v>
      </c>
      <c r="AR47" s="8">
        <f t="shared" si="94"/>
        <v>0.95166067183631853</v>
      </c>
      <c r="AS47" s="8">
        <f t="shared" si="94"/>
        <v>-1.5906051895616447</v>
      </c>
      <c r="AT47" s="8">
        <f t="shared" si="94"/>
        <v>0.2758223695945361</v>
      </c>
      <c r="AU47" s="8">
        <f t="shared" si="94"/>
        <v>-0.10461837516053674</v>
      </c>
      <c r="AV47" s="8">
        <f t="shared" si="94"/>
        <v>-0.7533194706674462</v>
      </c>
      <c r="AW47" s="8">
        <f t="shared" si="94"/>
        <v>-0.18750118558555906</v>
      </c>
      <c r="AX47" s="8">
        <f t="shared" si="94"/>
        <v>0.38094305563640685</v>
      </c>
      <c r="AY47" s="8">
        <f t="shared" si="94"/>
        <v>-0.28488382187995542</v>
      </c>
      <c r="AZ47" s="8">
        <f t="shared" si="94"/>
        <v>1.0888731463999823</v>
      </c>
      <c r="BA47" s="8">
        <f t="shared" si="94"/>
        <v>0.2406277181216776</v>
      </c>
      <c r="BB47" s="8">
        <f t="shared" si="94"/>
        <v>0.62986739787118662</v>
      </c>
      <c r="BC47" s="8">
        <f t="shared" si="94"/>
        <v>0.36221686625406146</v>
      </c>
      <c r="BD47" s="8">
        <f t="shared" si="94"/>
        <v>-0.92099969490586631</v>
      </c>
      <c r="BE47" s="8">
        <f t="shared" si="94"/>
        <v>8.4902477276838084E-2</v>
      </c>
      <c r="BG47" s="17">
        <f t="shared" si="35"/>
        <v>1.1021766370598485</v>
      </c>
      <c r="BH47" s="17">
        <f t="shared" si="18"/>
        <v>-4.6100646139013435</v>
      </c>
      <c r="BI47" s="17">
        <f t="shared" si="19"/>
        <v>-0.25404607269456925</v>
      </c>
      <c r="BJ47" s="17">
        <f t="shared" si="20"/>
        <v>-3.4145713098560737</v>
      </c>
      <c r="BK47" s="17">
        <f t="shared" si="21"/>
        <v>1.3322713777687234</v>
      </c>
      <c r="BL47" s="17">
        <f t="shared" si="22"/>
        <v>-3.7889813601990951</v>
      </c>
      <c r="BM47" s="17">
        <f t="shared" si="23"/>
        <v>0.11099163811314483</v>
      </c>
      <c r="BN47" s="17">
        <f t="shared" si="24"/>
        <v>-0.50052523553407724</v>
      </c>
      <c r="BO47" s="17">
        <f t="shared" si="25"/>
        <v>-2.2445179528679304</v>
      </c>
      <c r="BP47" s="17">
        <f t="shared" si="26"/>
        <v>-1.9677640819517617</v>
      </c>
      <c r="BQ47" s="17">
        <f t="shared" si="27"/>
        <v>-3.5326643678622816</v>
      </c>
      <c r="BR47" s="17">
        <f t="shared" si="28"/>
        <v>-0.46331240595285372</v>
      </c>
      <c r="BS47" s="17">
        <f t="shared" si="29"/>
        <v>2.5767207547959359</v>
      </c>
      <c r="BT47" s="17">
        <f t="shared" si="30"/>
        <v>-2.0775237617440379</v>
      </c>
      <c r="BU47" s="17">
        <f t="shared" si="31"/>
        <v>5.6017300266475445E-2</v>
      </c>
      <c r="BV47" s="17">
        <f t="shared" si="32"/>
        <v>-0.2217253037585909</v>
      </c>
      <c r="BW47" s="17">
        <f t="shared" si="33"/>
        <v>-0.9066637904420638</v>
      </c>
      <c r="BX47" s="17">
        <f t="shared" si="34"/>
        <v>-0.31444727141742845</v>
      </c>
    </row>
    <row r="48" spans="1:76" x14ac:dyDescent="0.2">
      <c r="A48" s="1">
        <v>201102</v>
      </c>
      <c r="B48" s="18">
        <v>102.64307179237208</v>
      </c>
      <c r="C48" s="18">
        <v>101.78610773433168</v>
      </c>
      <c r="D48" s="18">
        <v>109.96433336502527</v>
      </c>
      <c r="E48" s="18">
        <v>109.50075705601039</v>
      </c>
      <c r="F48" s="18">
        <v>111.39262396370174</v>
      </c>
      <c r="G48" s="18">
        <v>103.61750214015997</v>
      </c>
      <c r="H48" s="18">
        <v>105.60029175263034</v>
      </c>
      <c r="I48" s="18">
        <v>102.76145181882359</v>
      </c>
      <c r="J48" s="18">
        <v>100.65066218624465</v>
      </c>
      <c r="K48" s="18">
        <v>100.61694140979861</v>
      </c>
      <c r="L48" s="18">
        <v>102.92537653535474</v>
      </c>
      <c r="M48" s="18">
        <v>99.788546418954624</v>
      </c>
      <c r="N48" s="18">
        <v>94.654795237997504</v>
      </c>
      <c r="O48" s="18">
        <v>95.26176186432599</v>
      </c>
      <c r="P48" s="18">
        <v>100.27842048352721</v>
      </c>
      <c r="Q48" s="18">
        <v>101.10114315983255</v>
      </c>
      <c r="R48" s="18">
        <v>105.20324363469648</v>
      </c>
      <c r="S48" s="18">
        <v>100.78723827335931</v>
      </c>
      <c r="U48" s="8">
        <f t="shared" si="65"/>
        <v>-0.20702825440065409</v>
      </c>
      <c r="V48" s="8">
        <f t="shared" si="66"/>
        <v>-0.50155116951384748</v>
      </c>
      <c r="W48" s="8">
        <f t="shared" si="67"/>
        <v>-0.23997376392953518</v>
      </c>
      <c r="X48" s="8">
        <f t="shared" si="68"/>
        <v>0.67609833301254252</v>
      </c>
      <c r="Y48" s="8">
        <f t="shared" si="69"/>
        <v>-0.58018674960659267</v>
      </c>
      <c r="Z48" s="8">
        <f t="shared" si="70"/>
        <v>-0.80309157361975192</v>
      </c>
      <c r="AA48" s="8">
        <f t="shared" si="71"/>
        <v>0.56449018547288787</v>
      </c>
      <c r="AB48" s="8">
        <f t="shared" si="72"/>
        <v>-0.50759539410227816</v>
      </c>
      <c r="AC48" s="8">
        <f t="shared" si="73"/>
        <v>-0.36968064572229231</v>
      </c>
      <c r="AD48" s="8">
        <f t="shared" si="74"/>
        <v>-1.017485047351685</v>
      </c>
      <c r="AE48" s="8">
        <f t="shared" si="75"/>
        <v>0.47528301051811273</v>
      </c>
      <c r="AF48" s="8">
        <f t="shared" si="76"/>
        <v>-0.58106405199033206</v>
      </c>
      <c r="AG48" s="8">
        <f t="shared" si="77"/>
        <v>-0.13839705135481051</v>
      </c>
      <c r="AH48" s="8">
        <f t="shared" si="78"/>
        <v>-0.34508321614467041</v>
      </c>
      <c r="AI48" s="8">
        <f t="shared" si="79"/>
        <v>0.57960935605612107</v>
      </c>
      <c r="AJ48" s="8">
        <f t="shared" si="80"/>
        <v>3.1035376519605862E-3</v>
      </c>
      <c r="AK48" s="8">
        <f t="shared" si="81"/>
        <v>-0.46727499268730543</v>
      </c>
      <c r="AL48" s="8">
        <f t="shared" si="82"/>
        <v>-0.25883742261800791</v>
      </c>
      <c r="AM48" s="8"/>
      <c r="AN48" s="8">
        <f t="shared" ref="AN48:BE48" si="95">(B48/B44-1)*100</f>
        <v>-0.18911202181756126</v>
      </c>
      <c r="AO48" s="8">
        <f t="shared" si="95"/>
        <v>-9.9860011152852479E-2</v>
      </c>
      <c r="AP48" s="8">
        <f t="shared" si="95"/>
        <v>9.7437134584321683E-2</v>
      </c>
      <c r="AQ48" s="8">
        <f t="shared" si="95"/>
        <v>0.96488686529856427</v>
      </c>
      <c r="AR48" s="8">
        <f t="shared" si="95"/>
        <v>0.41045746806145367</v>
      </c>
      <c r="AS48" s="8">
        <f t="shared" si="95"/>
        <v>-2.039846209941143</v>
      </c>
      <c r="AT48" s="8">
        <f t="shared" si="95"/>
        <v>0.33262427917961634</v>
      </c>
      <c r="AU48" s="8">
        <f t="shared" si="95"/>
        <v>-0.21652038390973516</v>
      </c>
      <c r="AV48" s="8">
        <f t="shared" si="95"/>
        <v>-1.5423162778781419</v>
      </c>
      <c r="AW48" s="8">
        <f t="shared" si="95"/>
        <v>-1.4002860969340114</v>
      </c>
      <c r="AX48" s="8">
        <f t="shared" si="95"/>
        <v>9.5359895998359256E-2</v>
      </c>
      <c r="AY48" s="8">
        <f t="shared" si="95"/>
        <v>-0.66661566154825325</v>
      </c>
      <c r="AZ48" s="8">
        <f t="shared" si="95"/>
        <v>0.68847473749069632</v>
      </c>
      <c r="BA48" s="8">
        <f t="shared" si="95"/>
        <v>-0.21039901814922102</v>
      </c>
      <c r="BB48" s="8">
        <f t="shared" si="95"/>
        <v>1.3983943051415482</v>
      </c>
      <c r="BC48" s="8">
        <f t="shared" si="95"/>
        <v>-0.44543868055546554</v>
      </c>
      <c r="BD48" s="8">
        <f t="shared" si="95"/>
        <v>-0.55457499345178407</v>
      </c>
      <c r="BE48" s="8">
        <f t="shared" si="95"/>
        <v>-0.29717257824884991</v>
      </c>
      <c r="BG48" s="17">
        <f t="shared" si="35"/>
        <v>-0.82811301760261635</v>
      </c>
      <c r="BH48" s="17">
        <f t="shared" si="18"/>
        <v>-2.0062046780553899</v>
      </c>
      <c r="BI48" s="17">
        <f t="shared" si="19"/>
        <v>-0.95989505571814071</v>
      </c>
      <c r="BJ48" s="17">
        <f t="shared" si="20"/>
        <v>2.7043933320501701</v>
      </c>
      <c r="BK48" s="17">
        <f t="shared" si="21"/>
        <v>-2.3207469984263707</v>
      </c>
      <c r="BL48" s="17">
        <f t="shared" si="22"/>
        <v>-3.2123662944790077</v>
      </c>
      <c r="BM48" s="17">
        <f t="shared" si="23"/>
        <v>2.2579607418915515</v>
      </c>
      <c r="BN48" s="17">
        <f t="shared" si="24"/>
        <v>-2.0303815764091127</v>
      </c>
      <c r="BO48" s="17">
        <f t="shared" si="25"/>
        <v>-1.4787225828891692</v>
      </c>
      <c r="BP48" s="17">
        <f t="shared" si="26"/>
        <v>-4.06994018940674</v>
      </c>
      <c r="BQ48" s="17">
        <f t="shared" si="27"/>
        <v>1.9011320420724509</v>
      </c>
      <c r="BR48" s="17">
        <f t="shared" si="28"/>
        <v>-2.3242562079613283</v>
      </c>
      <c r="BS48" s="17">
        <f t="shared" si="29"/>
        <v>-0.55358820541924203</v>
      </c>
      <c r="BT48" s="17">
        <f t="shared" si="30"/>
        <v>-1.3803328645786817</v>
      </c>
      <c r="BU48" s="17">
        <f t="shared" si="31"/>
        <v>2.3184374242244843</v>
      </c>
      <c r="BV48" s="17">
        <f t="shared" si="32"/>
        <v>1.2414150607842345E-2</v>
      </c>
      <c r="BW48" s="17">
        <f t="shared" si="33"/>
        <v>-1.8690999707492217</v>
      </c>
      <c r="BX48" s="17">
        <f t="shared" si="34"/>
        <v>-1.0353496904720316</v>
      </c>
    </row>
    <row r="49" spans="1:76" x14ac:dyDescent="0.2">
      <c r="A49" s="1">
        <v>201103</v>
      </c>
      <c r="B49" s="18">
        <v>101.79478229794665</v>
      </c>
      <c r="C49" s="18">
        <v>101.28002074352469</v>
      </c>
      <c r="D49" s="18">
        <v>109.46794329966872</v>
      </c>
      <c r="E49" s="18">
        <v>109.74424716638619</v>
      </c>
      <c r="F49" s="18">
        <v>110.41742948934441</v>
      </c>
      <c r="G49" s="18">
        <v>102.69235619252893</v>
      </c>
      <c r="H49" s="18">
        <v>104.6845497479073</v>
      </c>
      <c r="I49" s="18">
        <v>101.27270572560565</v>
      </c>
      <c r="J49" s="18">
        <v>99.95855117037631</v>
      </c>
      <c r="K49" s="18">
        <v>100.20764307808642</v>
      </c>
      <c r="L49" s="18">
        <v>101.21480222745987</v>
      </c>
      <c r="M49" s="18">
        <v>98.378446207683083</v>
      </c>
      <c r="N49" s="18">
        <v>94.802054120425936</v>
      </c>
      <c r="O49" s="18">
        <v>94.782020526200526</v>
      </c>
      <c r="P49" s="18">
        <v>98.982186900706793</v>
      </c>
      <c r="Q49" s="18">
        <v>100.13804307709461</v>
      </c>
      <c r="R49" s="18">
        <v>104.3716748563841</v>
      </c>
      <c r="S49" s="18">
        <v>100.17219685789881</v>
      </c>
      <c r="U49" s="8">
        <f t="shared" si="65"/>
        <v>-0.82644593503725661</v>
      </c>
      <c r="V49" s="8">
        <f t="shared" si="66"/>
        <v>-0.49720634973872135</v>
      </c>
      <c r="W49" s="8">
        <f t="shared" si="67"/>
        <v>-0.4514100619414374</v>
      </c>
      <c r="X49" s="8">
        <f t="shared" si="68"/>
        <v>0.22236386023455346</v>
      </c>
      <c r="Y49" s="8">
        <f t="shared" si="69"/>
        <v>-0.87545695545793167</v>
      </c>
      <c r="Z49" s="8">
        <f t="shared" si="70"/>
        <v>-0.89284718172382149</v>
      </c>
      <c r="AA49" s="8">
        <f t="shared" si="71"/>
        <v>-0.86717753286911226</v>
      </c>
      <c r="AB49" s="8">
        <f t="shared" si="72"/>
        <v>-1.448739840541291</v>
      </c>
      <c r="AC49" s="8">
        <f t="shared" si="73"/>
        <v>-0.6876368230818497</v>
      </c>
      <c r="AD49" s="8">
        <f t="shared" si="74"/>
        <v>-0.40678868387101774</v>
      </c>
      <c r="AE49" s="8">
        <f t="shared" si="75"/>
        <v>-1.6619558416745672</v>
      </c>
      <c r="AF49" s="8">
        <f t="shared" si="76"/>
        <v>-1.4130882369519093</v>
      </c>
      <c r="AG49" s="8">
        <f t="shared" si="77"/>
        <v>0.15557466693385535</v>
      </c>
      <c r="AH49" s="8">
        <f t="shared" si="78"/>
        <v>-0.50360325983548337</v>
      </c>
      <c r="AI49" s="8">
        <f t="shared" si="79"/>
        <v>-1.2926346232521202</v>
      </c>
      <c r="AJ49" s="8">
        <f t="shared" si="80"/>
        <v>-0.95261047762373874</v>
      </c>
      <c r="AK49" s="8">
        <f t="shared" si="81"/>
        <v>-0.79044024650026801</v>
      </c>
      <c r="AL49" s="8">
        <f t="shared" si="82"/>
        <v>-0.61023739314332026</v>
      </c>
      <c r="AM49" s="8"/>
      <c r="AN49" s="8">
        <f t="shared" ref="AN49:BE49" si="96">(B49/B45-1)*100</f>
        <v>-0.57763206689912527</v>
      </c>
      <c r="AO49" s="8">
        <f t="shared" si="96"/>
        <v>-1.5192958538186363</v>
      </c>
      <c r="AP49" s="8">
        <f t="shared" si="96"/>
        <v>-1.0637571582086336</v>
      </c>
      <c r="AQ49" s="8">
        <f t="shared" si="96"/>
        <v>0.77361712042918196</v>
      </c>
      <c r="AR49" s="8">
        <f t="shared" si="96"/>
        <v>-1.9586243460104291</v>
      </c>
      <c r="AS49" s="8">
        <f t="shared" si="96"/>
        <v>-2.0669556783748932</v>
      </c>
      <c r="AT49" s="8">
        <f t="shared" si="96"/>
        <v>-0.3207428397073997</v>
      </c>
      <c r="AU49" s="8">
        <f t="shared" si="96"/>
        <v>-2.5287724034076087</v>
      </c>
      <c r="AV49" s="8">
        <f t="shared" si="96"/>
        <v>-1.2463917039963746</v>
      </c>
      <c r="AW49" s="8">
        <f t="shared" si="96"/>
        <v>-1.7593020671387571</v>
      </c>
      <c r="AX49" s="8">
        <f t="shared" si="96"/>
        <v>-1.1413389347459169</v>
      </c>
      <c r="AY49" s="8">
        <f t="shared" si="96"/>
        <v>-2.5733712260860853</v>
      </c>
      <c r="AZ49" s="8">
        <f t="shared" si="96"/>
        <v>0.86291046246562697</v>
      </c>
      <c r="BA49" s="8">
        <f t="shared" si="96"/>
        <v>-1.8991727988175944</v>
      </c>
      <c r="BB49" s="8">
        <f t="shared" si="96"/>
        <v>-0.14387887826302626</v>
      </c>
      <c r="BC49" s="8">
        <f t="shared" si="96"/>
        <v>-1.4497815950445414</v>
      </c>
      <c r="BD49" s="8">
        <f t="shared" si="96"/>
        <v>-1.6097106278432527</v>
      </c>
      <c r="BE49" s="8">
        <f t="shared" si="96"/>
        <v>-0.84320774674805365</v>
      </c>
      <c r="BG49" s="17">
        <f t="shared" si="35"/>
        <v>-3.3057837401490264</v>
      </c>
      <c r="BH49" s="17">
        <f t="shared" si="18"/>
        <v>-1.9888253989548854</v>
      </c>
      <c r="BI49" s="17">
        <f t="shared" si="19"/>
        <v>-1.8056402477657496</v>
      </c>
      <c r="BJ49" s="17">
        <f t="shared" si="20"/>
        <v>0.88945544093821383</v>
      </c>
      <c r="BK49" s="17">
        <f t="shared" si="21"/>
        <v>-3.5018278218317267</v>
      </c>
      <c r="BL49" s="17">
        <f t="shared" si="22"/>
        <v>-3.571388726895286</v>
      </c>
      <c r="BM49" s="17">
        <f t="shared" si="23"/>
        <v>-3.468710131476449</v>
      </c>
      <c r="BN49" s="17">
        <f t="shared" si="24"/>
        <v>-5.7949593621651641</v>
      </c>
      <c r="BO49" s="17">
        <f t="shared" si="25"/>
        <v>-2.7505472923273988</v>
      </c>
      <c r="BP49" s="17">
        <f t="shared" si="26"/>
        <v>-1.627154735484071</v>
      </c>
      <c r="BQ49" s="17">
        <f t="shared" si="27"/>
        <v>-6.6478233666982689</v>
      </c>
      <c r="BR49" s="17">
        <f t="shared" si="28"/>
        <v>-5.6523529478076373</v>
      </c>
      <c r="BS49" s="17">
        <f t="shared" si="29"/>
        <v>0.62229866773542142</v>
      </c>
      <c r="BT49" s="17">
        <f t="shared" si="30"/>
        <v>-2.0144130393419335</v>
      </c>
      <c r="BU49" s="17">
        <f t="shared" si="31"/>
        <v>-5.1705384930084808</v>
      </c>
      <c r="BV49" s="17">
        <f t="shared" si="32"/>
        <v>-3.810441910494955</v>
      </c>
      <c r="BW49" s="17">
        <f t="shared" si="33"/>
        <v>-3.161760986001072</v>
      </c>
      <c r="BX49" s="17">
        <f t="shared" si="34"/>
        <v>-2.440949572573281</v>
      </c>
    </row>
    <row r="50" spans="1:76" x14ac:dyDescent="0.2">
      <c r="A50" s="1">
        <v>201104</v>
      </c>
      <c r="B50" s="18">
        <v>102.14972800579561</v>
      </c>
      <c r="C50" s="18">
        <v>99.115017693104377</v>
      </c>
      <c r="D50" s="18">
        <v>107.9392450753263</v>
      </c>
      <c r="E50" s="18">
        <v>109.07512720385849</v>
      </c>
      <c r="F50" s="18">
        <v>109.99866681011848</v>
      </c>
      <c r="G50" s="18">
        <v>102.53421349013091</v>
      </c>
      <c r="H50" s="18">
        <v>103.61309435564021</v>
      </c>
      <c r="I50" s="18">
        <v>100.08846603792429</v>
      </c>
      <c r="J50" s="18">
        <v>98.981746484655389</v>
      </c>
      <c r="K50" s="18">
        <v>99.186844829555014</v>
      </c>
      <c r="L50" s="18">
        <v>100.39939977083399</v>
      </c>
      <c r="M50" s="18">
        <v>97.533462382199787</v>
      </c>
      <c r="N50" s="18">
        <v>94.720241545500755</v>
      </c>
      <c r="O50" s="18">
        <v>94.220070101124051</v>
      </c>
      <c r="P50" s="18">
        <v>98.878375914049357</v>
      </c>
      <c r="Q50" s="18">
        <v>99.998301944984945</v>
      </c>
      <c r="R50" s="18">
        <v>103.93535795867173</v>
      </c>
      <c r="S50" s="18">
        <v>99.608189995521087</v>
      </c>
      <c r="U50" s="8">
        <f t="shared" si="65"/>
        <v>0.3486875258596811</v>
      </c>
      <c r="V50" s="8">
        <f t="shared" si="66"/>
        <v>-2.1376408046981266</v>
      </c>
      <c r="W50" s="8">
        <f t="shared" si="67"/>
        <v>-1.3964802646904584</v>
      </c>
      <c r="X50" s="8">
        <f t="shared" si="68"/>
        <v>-0.60970846290760994</v>
      </c>
      <c r="Y50" s="8">
        <f t="shared" si="69"/>
        <v>-0.37925414598276586</v>
      </c>
      <c r="Z50" s="8">
        <f t="shared" si="70"/>
        <v>-0.15399656630873393</v>
      </c>
      <c r="AA50" s="8">
        <f t="shared" si="71"/>
        <v>-1.0235086217090017</v>
      </c>
      <c r="AB50" s="8">
        <f t="shared" si="72"/>
        <v>-1.1693572114978346</v>
      </c>
      <c r="AC50" s="8">
        <f t="shared" si="73"/>
        <v>-0.97720972771603298</v>
      </c>
      <c r="AD50" s="8">
        <f t="shared" si="74"/>
        <v>-1.0186830237449596</v>
      </c>
      <c r="AE50" s="8">
        <f t="shared" si="75"/>
        <v>-0.80561581772735646</v>
      </c>
      <c r="AF50" s="8">
        <f t="shared" si="76"/>
        <v>-0.85891153810203624</v>
      </c>
      <c r="AG50" s="8">
        <f t="shared" si="77"/>
        <v>-8.6298314613786342E-2</v>
      </c>
      <c r="AH50" s="8">
        <f t="shared" si="78"/>
        <v>-0.59288715513416967</v>
      </c>
      <c r="AI50" s="8">
        <f t="shared" si="79"/>
        <v>-0.10487845329338885</v>
      </c>
      <c r="AJ50" s="8">
        <f t="shared" si="80"/>
        <v>-0.13954849507302747</v>
      </c>
      <c r="AK50" s="8">
        <f t="shared" si="81"/>
        <v>-0.418041483297793</v>
      </c>
      <c r="AL50" s="8">
        <f t="shared" si="82"/>
        <v>-0.56303732978703058</v>
      </c>
      <c r="AM50" s="8"/>
      <c r="AN50" s="8">
        <f t="shared" ref="AN50:BE50" si="97">(B50/B46-1)*100</f>
        <v>-0.41302124555712139</v>
      </c>
      <c r="AO50" s="8">
        <f t="shared" si="97"/>
        <v>-4.2292508817468715</v>
      </c>
      <c r="AP50" s="8">
        <f t="shared" si="97"/>
        <v>-2.1393332082001337</v>
      </c>
      <c r="AQ50" s="8">
        <f t="shared" si="97"/>
        <v>-0.57130378350559452</v>
      </c>
      <c r="AR50" s="8">
        <f t="shared" si="97"/>
        <v>-1.497325609756095</v>
      </c>
      <c r="AS50" s="8">
        <f t="shared" si="97"/>
        <v>-2.7699787653683527</v>
      </c>
      <c r="AT50" s="8">
        <f t="shared" si="97"/>
        <v>-1.3005635348578126</v>
      </c>
      <c r="AU50" s="8">
        <f t="shared" si="97"/>
        <v>-3.2168059627029844</v>
      </c>
      <c r="AV50" s="8">
        <f t="shared" si="97"/>
        <v>-2.5714630264763172</v>
      </c>
      <c r="AW50" s="8">
        <f t="shared" si="97"/>
        <v>-2.9043657127522882</v>
      </c>
      <c r="AX50" s="8">
        <f t="shared" si="97"/>
        <v>-2.8561500888942271</v>
      </c>
      <c r="AY50" s="8">
        <f t="shared" si="97"/>
        <v>-2.9403481197196268</v>
      </c>
      <c r="AZ50" s="8">
        <f t="shared" si="97"/>
        <v>0.57438279759438604</v>
      </c>
      <c r="BA50" s="8">
        <f t="shared" si="97"/>
        <v>-1.9467431194458262</v>
      </c>
      <c r="BB50" s="8">
        <f t="shared" si="97"/>
        <v>-0.81075144433675472</v>
      </c>
      <c r="BC50" s="8">
        <f t="shared" si="97"/>
        <v>-1.1425883019515304</v>
      </c>
      <c r="BD50" s="8">
        <f t="shared" si="97"/>
        <v>-1.889708694234582</v>
      </c>
      <c r="BE50" s="8">
        <f t="shared" si="97"/>
        <v>-1.5031393902833923</v>
      </c>
      <c r="BG50" s="17">
        <f t="shared" si="35"/>
        <v>1.3947501034387244</v>
      </c>
      <c r="BH50" s="17">
        <f t="shared" si="18"/>
        <v>-8.5505632187925062</v>
      </c>
      <c r="BI50" s="17">
        <f t="shared" si="19"/>
        <v>-5.5859210587618335</v>
      </c>
      <c r="BJ50" s="17">
        <f t="shared" si="20"/>
        <v>-2.4388338516304398</v>
      </c>
      <c r="BK50" s="17">
        <f t="shared" si="21"/>
        <v>-1.5170165839310634</v>
      </c>
      <c r="BL50" s="17">
        <f t="shared" si="22"/>
        <v>-0.61598626523493571</v>
      </c>
      <c r="BM50" s="17">
        <f t="shared" si="23"/>
        <v>-4.0940344868360068</v>
      </c>
      <c r="BN50" s="17">
        <f t="shared" si="24"/>
        <v>-4.6774288459913382</v>
      </c>
      <c r="BO50" s="17">
        <f t="shared" si="25"/>
        <v>-3.9088389108641319</v>
      </c>
      <c r="BP50" s="17">
        <f t="shared" si="26"/>
        <v>-4.0747320949798382</v>
      </c>
      <c r="BQ50" s="17">
        <f t="shared" si="27"/>
        <v>-3.2224632709094259</v>
      </c>
      <c r="BR50" s="17">
        <f t="shared" si="28"/>
        <v>-3.435646152408145</v>
      </c>
      <c r="BS50" s="17">
        <f t="shared" si="29"/>
        <v>-0.34519325845514537</v>
      </c>
      <c r="BT50" s="17">
        <f t="shared" si="30"/>
        <v>-2.3715486205366787</v>
      </c>
      <c r="BU50" s="17">
        <f t="shared" si="31"/>
        <v>-0.41951381317355541</v>
      </c>
      <c r="BV50" s="17">
        <f t="shared" si="32"/>
        <v>-0.55819398029210987</v>
      </c>
      <c r="BW50" s="17">
        <f t="shared" si="33"/>
        <v>-1.672165933191172</v>
      </c>
      <c r="BX50" s="17">
        <f t="shared" si="34"/>
        <v>-2.2521493191481223</v>
      </c>
    </row>
    <row r="51" spans="1:76" x14ac:dyDescent="0.2">
      <c r="A51" s="1">
        <v>201201</v>
      </c>
      <c r="B51" s="18">
        <v>100.41569522367057</v>
      </c>
      <c r="C51" s="18">
        <v>98.180645409031499</v>
      </c>
      <c r="D51" s="18">
        <v>106.99492026569558</v>
      </c>
      <c r="E51" s="18">
        <v>110.14615923437658</v>
      </c>
      <c r="F51" s="18">
        <v>108.95277697826702</v>
      </c>
      <c r="G51" s="18">
        <v>102.08992198283053</v>
      </c>
      <c r="H51" s="18">
        <v>102.48308110204131</v>
      </c>
      <c r="I51" s="18">
        <v>97.521919873006297</v>
      </c>
      <c r="J51" s="18">
        <v>98.182994289895163</v>
      </c>
      <c r="K51" s="18">
        <v>98.284541904570062</v>
      </c>
      <c r="L51" s="18">
        <v>99.742495487635566</v>
      </c>
      <c r="M51" s="18">
        <v>97.911806285381346</v>
      </c>
      <c r="N51" s="18">
        <v>94.066423108024892</v>
      </c>
      <c r="O51" s="18">
        <v>92.738790129853314</v>
      </c>
      <c r="P51" s="18">
        <v>97.608760759629405</v>
      </c>
      <c r="Q51" s="18">
        <v>99.243853089534909</v>
      </c>
      <c r="R51" s="18">
        <v>101.81912034007203</v>
      </c>
      <c r="S51" s="18">
        <v>98.670714659685785</v>
      </c>
      <c r="U51" s="8">
        <f t="shared" si="65"/>
        <v>-1.6975402832464348</v>
      </c>
      <c r="V51" s="8">
        <f t="shared" si="66"/>
        <v>-0.94271514632225939</v>
      </c>
      <c r="W51" s="8">
        <f t="shared" si="67"/>
        <v>-0.87486697629922672</v>
      </c>
      <c r="X51" s="8">
        <f t="shared" si="68"/>
        <v>0.98192141322592796</v>
      </c>
      <c r="Y51" s="8">
        <f t="shared" si="69"/>
        <v>-0.95082046190331226</v>
      </c>
      <c r="Z51" s="8">
        <f t="shared" si="70"/>
        <v>-0.43331049429967683</v>
      </c>
      <c r="AA51" s="8">
        <f t="shared" si="71"/>
        <v>-1.0906085380678388</v>
      </c>
      <c r="AB51" s="8">
        <f t="shared" si="72"/>
        <v>-2.5642776500795939</v>
      </c>
      <c r="AC51" s="8">
        <f t="shared" si="73"/>
        <v>-0.80696918687330754</v>
      </c>
      <c r="AD51" s="8">
        <f t="shared" si="74"/>
        <v>-0.90970019919021095</v>
      </c>
      <c r="AE51" s="8">
        <f t="shared" si="75"/>
        <v>-0.65429104625908119</v>
      </c>
      <c r="AF51" s="8">
        <f t="shared" si="76"/>
        <v>0.38791189602083165</v>
      </c>
      <c r="AG51" s="8">
        <f t="shared" si="77"/>
        <v>-0.69026263743403593</v>
      </c>
      <c r="AH51" s="8">
        <f t="shared" si="78"/>
        <v>-1.5721490863686682</v>
      </c>
      <c r="AI51" s="8">
        <f t="shared" si="79"/>
        <v>-1.2840169983410421</v>
      </c>
      <c r="AJ51" s="8">
        <f t="shared" si="80"/>
        <v>-0.75446166662420655</v>
      </c>
      <c r="AK51" s="8">
        <f t="shared" si="81"/>
        <v>-2.0361094243223632</v>
      </c>
      <c r="AL51" s="8">
        <f t="shared" si="82"/>
        <v>-0.94116290626047316</v>
      </c>
      <c r="AM51" s="8"/>
      <c r="AN51" s="8">
        <f t="shared" ref="AN51:BE51" si="98">(B51/B47-1)*100</f>
        <v>-2.3725570436877175</v>
      </c>
      <c r="AO51" s="8">
        <f t="shared" si="98"/>
        <v>-4.0259801576077336</v>
      </c>
      <c r="AP51" s="8">
        <f t="shared" si="98"/>
        <v>-2.9338356701490098</v>
      </c>
      <c r="AQ51" s="8">
        <f t="shared" si="98"/>
        <v>1.2694875927808491</v>
      </c>
      <c r="AR51" s="8">
        <f t="shared" si="98"/>
        <v>-2.7577917203854274</v>
      </c>
      <c r="AS51" s="8">
        <f t="shared" si="98"/>
        <v>-2.2655011651537382</v>
      </c>
      <c r="AT51" s="8">
        <f t="shared" si="98"/>
        <v>-2.4040688466512306</v>
      </c>
      <c r="AU51" s="8">
        <f t="shared" si="98"/>
        <v>-5.5804473543671129</v>
      </c>
      <c r="AV51" s="8">
        <f t="shared" si="98"/>
        <v>-2.8123326385990688</v>
      </c>
      <c r="AW51" s="8">
        <f t="shared" si="98"/>
        <v>-3.3119969423371143</v>
      </c>
      <c r="AX51" s="8">
        <f t="shared" si="98"/>
        <v>-2.6318309474138046</v>
      </c>
      <c r="AY51" s="8">
        <f t="shared" si="98"/>
        <v>-2.4508528586878797</v>
      </c>
      <c r="AZ51" s="8">
        <f t="shared" si="98"/>
        <v>-0.75913458379190946</v>
      </c>
      <c r="BA51" s="8">
        <f t="shared" si="98"/>
        <v>-2.9844059971465775</v>
      </c>
      <c r="BB51" s="8">
        <f t="shared" si="98"/>
        <v>-2.0980687610154147</v>
      </c>
      <c r="BC51" s="8">
        <f t="shared" si="98"/>
        <v>-1.8340148706512682</v>
      </c>
      <c r="BD51" s="8">
        <f t="shared" si="98"/>
        <v>-3.668991989591841</v>
      </c>
      <c r="BE51" s="8">
        <f t="shared" si="98"/>
        <v>-2.3533935337569201</v>
      </c>
      <c r="BG51" s="17">
        <f t="shared" si="35"/>
        <v>-6.7901611329857392</v>
      </c>
      <c r="BH51" s="17">
        <f t="shared" si="18"/>
        <v>-3.7708605852890376</v>
      </c>
      <c r="BI51" s="17">
        <f t="shared" si="19"/>
        <v>-3.4994679051969069</v>
      </c>
      <c r="BJ51" s="17">
        <f t="shared" si="20"/>
        <v>3.9276856529037119</v>
      </c>
      <c r="BK51" s="17">
        <f t="shared" si="21"/>
        <v>-3.8032818476132491</v>
      </c>
      <c r="BL51" s="17">
        <f t="shared" si="22"/>
        <v>-1.7332419771987073</v>
      </c>
      <c r="BM51" s="17">
        <f t="shared" si="23"/>
        <v>-4.362434152271355</v>
      </c>
      <c r="BN51" s="17">
        <f t="shared" si="24"/>
        <v>-10.257110600318375</v>
      </c>
      <c r="BO51" s="17">
        <f t="shared" si="25"/>
        <v>-3.2278767474932302</v>
      </c>
      <c r="BP51" s="17">
        <f t="shared" si="26"/>
        <v>-3.6388007967608438</v>
      </c>
      <c r="BQ51" s="17">
        <f t="shared" si="27"/>
        <v>-2.6171641850363248</v>
      </c>
      <c r="BR51" s="17">
        <f t="shared" si="28"/>
        <v>1.5516475840833266</v>
      </c>
      <c r="BS51" s="17">
        <f t="shared" si="29"/>
        <v>-2.7610505497361437</v>
      </c>
      <c r="BT51" s="17">
        <f t="shared" si="30"/>
        <v>-6.2885963454746729</v>
      </c>
      <c r="BU51" s="17">
        <f t="shared" si="31"/>
        <v>-5.1360679933641684</v>
      </c>
      <c r="BV51" s="17">
        <f t="shared" si="32"/>
        <v>-3.0178466664968262</v>
      </c>
      <c r="BW51" s="17">
        <f t="shared" si="33"/>
        <v>-8.1444376972894528</v>
      </c>
      <c r="BX51" s="17">
        <f t="shared" si="34"/>
        <v>-3.7646516250418927</v>
      </c>
    </row>
    <row r="52" spans="1:76" x14ac:dyDescent="0.2">
      <c r="A52" s="1">
        <v>201202</v>
      </c>
      <c r="B52" s="18">
        <v>98.995007520700369</v>
      </c>
      <c r="C52" s="18">
        <v>96.273113342955909</v>
      </c>
      <c r="D52" s="18">
        <v>105.1946323850011</v>
      </c>
      <c r="E52" s="18">
        <v>108.19905440311847</v>
      </c>
      <c r="F52" s="18">
        <v>108.94666172199655</v>
      </c>
      <c r="G52" s="18">
        <v>101.01384823018468</v>
      </c>
      <c r="H52" s="18">
        <v>100.80108648550919</v>
      </c>
      <c r="I52" s="18">
        <v>96.573531150637081</v>
      </c>
      <c r="J52" s="18">
        <v>97.524023452145514</v>
      </c>
      <c r="K52" s="18">
        <v>96.417318383323305</v>
      </c>
      <c r="L52" s="18">
        <v>98.692112655076699</v>
      </c>
      <c r="M52" s="18">
        <v>96.92042012600777</v>
      </c>
      <c r="N52" s="18">
        <v>93.72999418101486</v>
      </c>
      <c r="O52" s="18">
        <v>92.416379601398063</v>
      </c>
      <c r="P52" s="18">
        <v>96.69507466681236</v>
      </c>
      <c r="Q52" s="18">
        <v>98.725783616662881</v>
      </c>
      <c r="R52" s="18">
        <v>101.84968479684846</v>
      </c>
      <c r="S52" s="18">
        <v>97.714297197738404</v>
      </c>
      <c r="U52" s="8">
        <f t="shared" si="65"/>
        <v>-1.4148064202570088</v>
      </c>
      <c r="V52" s="8">
        <f t="shared" si="66"/>
        <v>-1.9428799414880626</v>
      </c>
      <c r="W52" s="8">
        <f t="shared" si="67"/>
        <v>-1.6825919176573167</v>
      </c>
      <c r="X52" s="8">
        <f t="shared" si="68"/>
        <v>-1.7677464605142856</v>
      </c>
      <c r="Y52" s="8">
        <f t="shared" si="69"/>
        <v>-5.6127585180254513E-3</v>
      </c>
      <c r="Z52" s="8">
        <f t="shared" si="70"/>
        <v>-1.0540450337760299</v>
      </c>
      <c r="AA52" s="8">
        <f t="shared" si="71"/>
        <v>-1.6412412648458274</v>
      </c>
      <c r="AB52" s="8">
        <f t="shared" si="72"/>
        <v>-0.97248774798959214</v>
      </c>
      <c r="AC52" s="8">
        <f t="shared" si="73"/>
        <v>-0.67116596159613184</v>
      </c>
      <c r="AD52" s="8">
        <f t="shared" si="74"/>
        <v>-1.8998140349066772</v>
      </c>
      <c r="AE52" s="8">
        <f t="shared" si="75"/>
        <v>-1.0530945986699125</v>
      </c>
      <c r="AF52" s="8">
        <f t="shared" si="76"/>
        <v>-1.0125297418004942</v>
      </c>
      <c r="AG52" s="8">
        <f t="shared" si="77"/>
        <v>-0.35765038777298974</v>
      </c>
      <c r="AH52" s="8">
        <f t="shared" si="78"/>
        <v>-0.34765444751199137</v>
      </c>
      <c r="AI52" s="8">
        <f t="shared" si="79"/>
        <v>-0.93606976024117605</v>
      </c>
      <c r="AJ52" s="8">
        <f t="shared" si="80"/>
        <v>-0.52201668591468353</v>
      </c>
      <c r="AK52" s="8">
        <f t="shared" si="81"/>
        <v>3.0018386207175674E-2</v>
      </c>
      <c r="AL52" s="8">
        <f t="shared" si="82"/>
        <v>-0.96930225472274811</v>
      </c>
      <c r="AM52" s="8"/>
      <c r="AN52" s="8">
        <f t="shared" ref="AN52:BE52" si="99">(B52/B48-1)*100</f>
        <v>-3.5541261655253953</v>
      </c>
      <c r="AO52" s="8">
        <f t="shared" si="99"/>
        <v>-5.4162542552123494</v>
      </c>
      <c r="AP52" s="8">
        <f t="shared" si="99"/>
        <v>-4.337498199703715</v>
      </c>
      <c r="AQ52" s="8">
        <f t="shared" si="99"/>
        <v>-1.1887613272172026</v>
      </c>
      <c r="AR52" s="8">
        <f t="shared" si="99"/>
        <v>-2.1958026974050138</v>
      </c>
      <c r="AS52" s="8">
        <f t="shared" si="99"/>
        <v>-2.5127549460258303</v>
      </c>
      <c r="AT52" s="8">
        <f t="shared" si="99"/>
        <v>-4.5446894013923096</v>
      </c>
      <c r="AU52" s="8">
        <f t="shared" si="99"/>
        <v>-6.0216360888869946</v>
      </c>
      <c r="AV52" s="8">
        <f t="shared" si="99"/>
        <v>-3.1064263922214175</v>
      </c>
      <c r="AW52" s="8">
        <f t="shared" si="99"/>
        <v>-4.1738726775353179</v>
      </c>
      <c r="AX52" s="8">
        <f t="shared" si="99"/>
        <v>-4.1129447593751811</v>
      </c>
      <c r="AY52" s="8">
        <f t="shared" si="99"/>
        <v>-2.8742039000199893</v>
      </c>
      <c r="AZ52" s="8">
        <f t="shared" si="99"/>
        <v>-0.97702504628249809</v>
      </c>
      <c r="BA52" s="8">
        <f t="shared" si="99"/>
        <v>-2.9869091304235873</v>
      </c>
      <c r="BB52" s="8">
        <f t="shared" si="99"/>
        <v>-3.5733967482101447</v>
      </c>
      <c r="BC52" s="8">
        <f t="shared" si="99"/>
        <v>-2.3494883133165168</v>
      </c>
      <c r="BD52" s="8">
        <f t="shared" si="99"/>
        <v>-3.1876952857962992</v>
      </c>
      <c r="BE52" s="8">
        <f t="shared" si="99"/>
        <v>-3.0489386635303428</v>
      </c>
      <c r="BG52" s="17">
        <f t="shared" si="35"/>
        <v>-5.659225681028035</v>
      </c>
      <c r="BH52" s="17">
        <f t="shared" si="18"/>
        <v>-7.7715197659522506</v>
      </c>
      <c r="BI52" s="17">
        <f t="shared" si="19"/>
        <v>-6.730367670629267</v>
      </c>
      <c r="BJ52" s="17">
        <f t="shared" si="20"/>
        <v>-7.0709858420571425</v>
      </c>
      <c r="BK52" s="17">
        <f t="shared" si="21"/>
        <v>-2.2451034072101805E-2</v>
      </c>
      <c r="BL52" s="17">
        <f t="shared" si="22"/>
        <v>-4.2161801351041195</v>
      </c>
      <c r="BM52" s="17">
        <f t="shared" si="23"/>
        <v>-6.5649650593833098</v>
      </c>
      <c r="BN52" s="17">
        <f t="shared" si="24"/>
        <v>-3.8899509919583686</v>
      </c>
      <c r="BO52" s="17">
        <f t="shared" si="25"/>
        <v>-2.6846638463845274</v>
      </c>
      <c r="BP52" s="17">
        <f t="shared" si="26"/>
        <v>-7.5992561396267089</v>
      </c>
      <c r="BQ52" s="17">
        <f t="shared" si="27"/>
        <v>-4.21237839467965</v>
      </c>
      <c r="BR52" s="17">
        <f t="shared" si="28"/>
        <v>-4.0501189672019766</v>
      </c>
      <c r="BS52" s="17">
        <f t="shared" si="29"/>
        <v>-1.430601551091959</v>
      </c>
      <c r="BT52" s="17">
        <f t="shared" si="30"/>
        <v>-1.3906177900479655</v>
      </c>
      <c r="BU52" s="17">
        <f t="shared" si="31"/>
        <v>-3.7442790409647042</v>
      </c>
      <c r="BV52" s="17">
        <f t="shared" si="32"/>
        <v>-2.0880667436587341</v>
      </c>
      <c r="BW52" s="17">
        <f t="shared" si="33"/>
        <v>0.12007354482870269</v>
      </c>
      <c r="BX52" s="17">
        <f t="shared" si="34"/>
        <v>-3.8772090188909925</v>
      </c>
    </row>
    <row r="53" spans="1:76" x14ac:dyDescent="0.2">
      <c r="A53" s="1">
        <v>201203</v>
      </c>
      <c r="B53" s="18">
        <v>98.063051845580972</v>
      </c>
      <c r="C53" s="18">
        <v>96.560101800430758</v>
      </c>
      <c r="D53" s="18">
        <v>104.94491994861561</v>
      </c>
      <c r="E53" s="18">
        <v>107.24419000262924</v>
      </c>
      <c r="F53" s="18">
        <v>107.72617368126427</v>
      </c>
      <c r="G53" s="18">
        <v>100.51303973796531</v>
      </c>
      <c r="H53" s="18">
        <v>100.66729424503713</v>
      </c>
      <c r="I53" s="18">
        <v>96.545463001840517</v>
      </c>
      <c r="J53" s="18">
        <v>97.3488498904469</v>
      </c>
      <c r="K53" s="18">
        <v>96.032475131323949</v>
      </c>
      <c r="L53" s="18">
        <v>97.759496379646222</v>
      </c>
      <c r="M53" s="18">
        <v>95.902957681641851</v>
      </c>
      <c r="N53" s="18">
        <v>93.218219472165373</v>
      </c>
      <c r="O53" s="18">
        <v>91.953943056053802</v>
      </c>
      <c r="P53" s="18">
        <v>96.333065130183499</v>
      </c>
      <c r="Q53" s="18">
        <v>98.93883511207946</v>
      </c>
      <c r="R53" s="18">
        <v>101.31069340601037</v>
      </c>
      <c r="S53" s="18">
        <v>97.265588966082149</v>
      </c>
      <c r="U53" s="8">
        <f t="shared" si="65"/>
        <v>-0.94141684359639877</v>
      </c>
      <c r="V53" s="8">
        <f t="shared" si="66"/>
        <v>0.29809824104525262</v>
      </c>
      <c r="W53" s="8">
        <f t="shared" si="67"/>
        <v>-0.23738134800601607</v>
      </c>
      <c r="X53" s="8">
        <f t="shared" si="68"/>
        <v>-0.88250715845600292</v>
      </c>
      <c r="Y53" s="8">
        <f t="shared" si="69"/>
        <v>-1.1202619900797406</v>
      </c>
      <c r="Z53" s="8">
        <f t="shared" si="70"/>
        <v>-0.49578201503436281</v>
      </c>
      <c r="AA53" s="8">
        <f t="shared" si="71"/>
        <v>-0.13272896665781353</v>
      </c>
      <c r="AB53" s="8">
        <f t="shared" si="72"/>
        <v>-2.9064018331048658E-2</v>
      </c>
      <c r="AC53" s="8">
        <f t="shared" si="73"/>
        <v>-0.17962093389694012</v>
      </c>
      <c r="AD53" s="8">
        <f t="shared" si="74"/>
        <v>-0.39914328509879082</v>
      </c>
      <c r="AE53" s="8">
        <f t="shared" si="75"/>
        <v>-0.94497549028048633</v>
      </c>
      <c r="AF53" s="8">
        <f t="shared" si="76"/>
        <v>-1.0497916156812948</v>
      </c>
      <c r="AG53" s="8">
        <f t="shared" si="77"/>
        <v>-0.54600953869806679</v>
      </c>
      <c r="AH53" s="8">
        <f t="shared" si="78"/>
        <v>-0.50038374943792707</v>
      </c>
      <c r="AI53" s="8">
        <f t="shared" si="79"/>
        <v>-0.37438260208833007</v>
      </c>
      <c r="AJ53" s="8">
        <f t="shared" si="80"/>
        <v>0.21580127056153309</v>
      </c>
      <c r="AK53" s="8">
        <f t="shared" si="81"/>
        <v>-0.52920280697301703</v>
      </c>
      <c r="AL53" s="8">
        <f t="shared" si="82"/>
        <v>-0.45920427667635044</v>
      </c>
      <c r="AM53" s="8"/>
      <c r="AN53" s="8">
        <f t="shared" ref="AN53:BE53" si="100">(B53/B49-1)*100</f>
        <v>-3.6659349016957998</v>
      </c>
      <c r="AO53" s="8">
        <f t="shared" si="100"/>
        <v>-4.6602665643664887</v>
      </c>
      <c r="AP53" s="8">
        <f t="shared" si="100"/>
        <v>-4.1318245458136786</v>
      </c>
      <c r="AQ53" s="8">
        <f t="shared" si="100"/>
        <v>-2.2780758247551214</v>
      </c>
      <c r="AR53" s="8">
        <f t="shared" si="100"/>
        <v>-2.4373469121012792</v>
      </c>
      <c r="AS53" s="8">
        <f t="shared" si="100"/>
        <v>-2.1221798149005489</v>
      </c>
      <c r="AT53" s="8">
        <f t="shared" si="100"/>
        <v>-3.8374865369762756</v>
      </c>
      <c r="AU53" s="8">
        <f t="shared" si="100"/>
        <v>-4.6678349214579136</v>
      </c>
      <c r="AV53" s="8">
        <f t="shared" si="100"/>
        <v>-2.6107834191006374</v>
      </c>
      <c r="AW53" s="8">
        <f t="shared" si="100"/>
        <v>-4.1665164637282093</v>
      </c>
      <c r="AX53" s="8">
        <f t="shared" si="100"/>
        <v>-3.4138345101426437</v>
      </c>
      <c r="AY53" s="8">
        <f t="shared" si="100"/>
        <v>-2.516291547048144</v>
      </c>
      <c r="AZ53" s="8">
        <f t="shared" si="100"/>
        <v>-1.6706754541928381</v>
      </c>
      <c r="BA53" s="8">
        <f t="shared" si="100"/>
        <v>-2.9837699749869384</v>
      </c>
      <c r="BB53" s="8">
        <f t="shared" si="100"/>
        <v>-2.6763621349169986</v>
      </c>
      <c r="BC53" s="8">
        <f t="shared" si="100"/>
        <v>-1.1975548234869127</v>
      </c>
      <c r="BD53" s="8">
        <f t="shared" si="100"/>
        <v>-2.932770269889462</v>
      </c>
      <c r="BE53" s="8">
        <f t="shared" si="100"/>
        <v>-2.9016114081434008</v>
      </c>
      <c r="BG53" s="17">
        <f t="shared" si="35"/>
        <v>-3.7656673743855951</v>
      </c>
      <c r="BH53" s="17">
        <f t="shared" si="18"/>
        <v>1.1923929641810105</v>
      </c>
      <c r="BI53" s="17">
        <f t="shared" si="19"/>
        <v>-0.94952539202406427</v>
      </c>
      <c r="BJ53" s="17">
        <f t="shared" si="20"/>
        <v>-3.5300286338240117</v>
      </c>
      <c r="BK53" s="17">
        <f t="shared" si="21"/>
        <v>-4.4810479603189624</v>
      </c>
      <c r="BL53" s="17">
        <f t="shared" si="22"/>
        <v>-1.9831280601374512</v>
      </c>
      <c r="BM53" s="17">
        <f t="shared" si="23"/>
        <v>-0.53091586663125412</v>
      </c>
      <c r="BN53" s="17">
        <f t="shared" si="24"/>
        <v>-0.11625607332419463</v>
      </c>
      <c r="BO53" s="17">
        <f t="shared" si="25"/>
        <v>-0.71848373558776046</v>
      </c>
      <c r="BP53" s="17">
        <f t="shared" si="26"/>
        <v>-1.5965731403951633</v>
      </c>
      <c r="BQ53" s="17">
        <f t="shared" si="27"/>
        <v>-3.7799019611219453</v>
      </c>
      <c r="BR53" s="17">
        <f t="shared" si="28"/>
        <v>-4.199166462725179</v>
      </c>
      <c r="BS53" s="17">
        <f t="shared" si="29"/>
        <v>-2.1840381547922672</v>
      </c>
      <c r="BT53" s="17">
        <f t="shared" si="30"/>
        <v>-2.0015349977517083</v>
      </c>
      <c r="BU53" s="17">
        <f t="shared" si="31"/>
        <v>-1.4975304083533203</v>
      </c>
      <c r="BV53" s="17">
        <f t="shared" si="32"/>
        <v>0.86320508224613235</v>
      </c>
      <c r="BW53" s="17">
        <f t="shared" si="33"/>
        <v>-2.1168112278920681</v>
      </c>
      <c r="BX53" s="17">
        <f t="shared" si="34"/>
        <v>-1.8368171067054018</v>
      </c>
    </row>
    <row r="54" spans="1:76" x14ac:dyDescent="0.2">
      <c r="A54" s="1">
        <v>201204</v>
      </c>
      <c r="B54" s="18">
        <v>97.68991256225587</v>
      </c>
      <c r="C54" s="18">
        <v>95.653858337604689</v>
      </c>
      <c r="D54" s="18">
        <v>103.45847974875299</v>
      </c>
      <c r="E54" s="18">
        <v>105.99786386230522</v>
      </c>
      <c r="F54" s="18">
        <v>107.47673908094778</v>
      </c>
      <c r="G54" s="18">
        <v>99.673937818120478</v>
      </c>
      <c r="H54" s="18">
        <v>99.660984500505961</v>
      </c>
      <c r="I54" s="18">
        <v>95.930827344113538</v>
      </c>
      <c r="J54" s="18">
        <v>96.219939065295819</v>
      </c>
      <c r="K54" s="18">
        <v>95.313258248835112</v>
      </c>
      <c r="L54" s="18">
        <v>97.615176682791628</v>
      </c>
      <c r="M54" s="18">
        <v>95.362063820936058</v>
      </c>
      <c r="N54" s="18">
        <v>92.275078277253741</v>
      </c>
      <c r="O54" s="18">
        <v>91.954050792790284</v>
      </c>
      <c r="P54" s="18">
        <v>94.465367183946825</v>
      </c>
      <c r="Q54" s="18">
        <v>98.241592187574227</v>
      </c>
      <c r="R54" s="18">
        <v>99.467124163051068</v>
      </c>
      <c r="S54" s="18">
        <v>96.459116717225953</v>
      </c>
      <c r="U54" s="8">
        <f t="shared" si="65"/>
        <v>-0.38050955615034354</v>
      </c>
      <c r="V54" s="8">
        <f t="shared" si="66"/>
        <v>-0.93852786599073479</v>
      </c>
      <c r="W54" s="8">
        <f t="shared" si="67"/>
        <v>-1.4164003370438771</v>
      </c>
      <c r="X54" s="8">
        <f t="shared" si="68"/>
        <v>-1.1621386112324217</v>
      </c>
      <c r="Y54" s="8">
        <f t="shared" si="69"/>
        <v>-0.23154502920943454</v>
      </c>
      <c r="Z54" s="8">
        <f t="shared" si="70"/>
        <v>-0.83481896680505097</v>
      </c>
      <c r="AA54" s="8">
        <f t="shared" si="71"/>
        <v>-0.9996392096142781</v>
      </c>
      <c r="AB54" s="8">
        <f t="shared" si="72"/>
        <v>-0.63662821495326094</v>
      </c>
      <c r="AC54" s="8">
        <f t="shared" si="73"/>
        <v>-1.159655020497441</v>
      </c>
      <c r="AD54" s="8">
        <f t="shared" si="74"/>
        <v>-0.74893090228624892</v>
      </c>
      <c r="AE54" s="8">
        <f t="shared" si="75"/>
        <v>-0.1476272916690724</v>
      </c>
      <c r="AF54" s="8">
        <f t="shared" si="76"/>
        <v>-0.56400122976534295</v>
      </c>
      <c r="AG54" s="8">
        <f t="shared" si="77"/>
        <v>-1.0117562856832407</v>
      </c>
      <c r="AH54" s="8">
        <f t="shared" si="78"/>
        <v>1.171638027708255E-4</v>
      </c>
      <c r="AI54" s="8">
        <f t="shared" si="79"/>
        <v>-1.9387921932232599</v>
      </c>
      <c r="AJ54" s="8">
        <f t="shared" si="80"/>
        <v>-0.70472117820609137</v>
      </c>
      <c r="AK54" s="8">
        <f t="shared" si="81"/>
        <v>-1.8197183149966767</v>
      </c>
      <c r="AL54" s="8">
        <f t="shared" si="82"/>
        <v>-0.82914446663909791</v>
      </c>
      <c r="AM54" s="8"/>
      <c r="AN54" s="8">
        <f t="shared" ref="AN54:BE54" si="101">(B54/B50-1)*100</f>
        <v>-4.3659591959821054</v>
      </c>
      <c r="AO54" s="8">
        <f t="shared" si="101"/>
        <v>-3.4920634996168598</v>
      </c>
      <c r="AP54" s="8">
        <f t="shared" si="101"/>
        <v>-4.1511920186641742</v>
      </c>
      <c r="AQ54" s="8">
        <f t="shared" si="101"/>
        <v>-2.8212328698933753</v>
      </c>
      <c r="AR54" s="8">
        <f t="shared" si="101"/>
        <v>-2.2926893591574959</v>
      </c>
      <c r="AS54" s="8">
        <f t="shared" si="101"/>
        <v>-2.7895817158491543</v>
      </c>
      <c r="AT54" s="8">
        <f t="shared" si="101"/>
        <v>-3.8142957506597464</v>
      </c>
      <c r="AU54" s="8">
        <f t="shared" si="101"/>
        <v>-4.1539638465788791</v>
      </c>
      <c r="AV54" s="8">
        <f t="shared" si="101"/>
        <v>-2.7902189216147177</v>
      </c>
      <c r="AW54" s="8">
        <f t="shared" si="101"/>
        <v>-3.9053430798977051</v>
      </c>
      <c r="AX54" s="8">
        <f t="shared" si="101"/>
        <v>-2.7731471447015377</v>
      </c>
      <c r="AY54" s="8">
        <f t="shared" si="101"/>
        <v>-2.2263113686611158</v>
      </c>
      <c r="AZ54" s="8">
        <f t="shared" si="101"/>
        <v>-2.5814580161014788</v>
      </c>
      <c r="BA54" s="8">
        <f t="shared" si="101"/>
        <v>-2.4050282555528879</v>
      </c>
      <c r="BB54" s="8">
        <f t="shared" si="101"/>
        <v>-4.4630675709505629</v>
      </c>
      <c r="BC54" s="8">
        <f t="shared" si="101"/>
        <v>-1.7567395878153924</v>
      </c>
      <c r="BD54" s="8">
        <f t="shared" si="101"/>
        <v>-4.2990507594127703</v>
      </c>
      <c r="BE54" s="8">
        <f t="shared" si="101"/>
        <v>-3.1614601956292288</v>
      </c>
      <c r="BG54" s="17">
        <f t="shared" si="35"/>
        <v>-1.5220382246013742</v>
      </c>
      <c r="BH54" s="17">
        <f t="shared" si="18"/>
        <v>-3.7541114639629392</v>
      </c>
      <c r="BI54" s="17">
        <f t="shared" si="19"/>
        <v>-5.6656013481755085</v>
      </c>
      <c r="BJ54" s="17">
        <f t="shared" si="20"/>
        <v>-4.6485544449296867</v>
      </c>
      <c r="BK54" s="17">
        <f t="shared" si="21"/>
        <v>-0.92618011683773815</v>
      </c>
      <c r="BL54" s="17">
        <f t="shared" si="22"/>
        <v>-3.3392758672202039</v>
      </c>
      <c r="BM54" s="17">
        <f t="shared" si="23"/>
        <v>-3.9985568384571124</v>
      </c>
      <c r="BN54" s="17">
        <f t="shared" si="24"/>
        <v>-2.5465128598130438</v>
      </c>
      <c r="BO54" s="17">
        <f t="shared" si="25"/>
        <v>-4.6386200819897638</v>
      </c>
      <c r="BP54" s="17">
        <f t="shared" si="26"/>
        <v>-2.9957236091449957</v>
      </c>
      <c r="BQ54" s="17">
        <f t="shared" si="27"/>
        <v>-0.59050916667628961</v>
      </c>
      <c r="BR54" s="17">
        <f t="shared" si="28"/>
        <v>-2.2560049190613718</v>
      </c>
      <c r="BS54" s="17">
        <f t="shared" si="29"/>
        <v>-4.0470251427329629</v>
      </c>
      <c r="BT54" s="17">
        <f t="shared" si="30"/>
        <v>4.6865521108330199E-4</v>
      </c>
      <c r="BU54" s="17">
        <f t="shared" si="31"/>
        <v>-7.7551687728930396</v>
      </c>
      <c r="BV54" s="17">
        <f t="shared" si="32"/>
        <v>-2.8188847128243655</v>
      </c>
      <c r="BW54" s="17">
        <f t="shared" si="33"/>
        <v>-7.2788732599867068</v>
      </c>
      <c r="BX54" s="17">
        <f t="shared" si="34"/>
        <v>-3.3165778665563916</v>
      </c>
    </row>
    <row r="55" spans="1:76" x14ac:dyDescent="0.2">
      <c r="A55" s="1">
        <v>201301</v>
      </c>
      <c r="B55" s="18">
        <v>96.852968104470719</v>
      </c>
      <c r="C55" s="18">
        <v>96.730852578295696</v>
      </c>
      <c r="D55" s="18">
        <v>102.64032172332064</v>
      </c>
      <c r="E55" s="18">
        <v>106.60996372297008</v>
      </c>
      <c r="F55" s="18">
        <v>107.5101597842265</v>
      </c>
      <c r="G55" s="18">
        <v>98.587905968280978</v>
      </c>
      <c r="H55" s="18">
        <v>99.133677023698979</v>
      </c>
      <c r="I55" s="18">
        <v>96.667547099387789</v>
      </c>
      <c r="J55" s="18">
        <v>95.861920099689229</v>
      </c>
      <c r="K55" s="18">
        <v>95.137498467269396</v>
      </c>
      <c r="L55" s="18">
        <v>97.621437033815411</v>
      </c>
      <c r="M55" s="18">
        <v>95.232862242070695</v>
      </c>
      <c r="N55" s="18">
        <v>92.134876376776589</v>
      </c>
      <c r="O55" s="18">
        <v>91.426466498364789</v>
      </c>
      <c r="P55" s="18">
        <v>94.813196900149777</v>
      </c>
      <c r="Q55" s="18">
        <v>97.328767422686184</v>
      </c>
      <c r="R55" s="18">
        <v>99.219794292216065</v>
      </c>
      <c r="S55" s="18">
        <v>96.194006110038615</v>
      </c>
      <c r="U55" s="8">
        <f t="shared" si="65"/>
        <v>-0.85673580396725679</v>
      </c>
      <c r="V55" s="8">
        <f t="shared" si="66"/>
        <v>1.1259286968747562</v>
      </c>
      <c r="W55" s="8">
        <f t="shared" si="67"/>
        <v>-0.79080808786213819</v>
      </c>
      <c r="X55" s="8">
        <f t="shared" si="68"/>
        <v>0.57746433594170199</v>
      </c>
      <c r="Y55" s="8">
        <f t="shared" si="69"/>
        <v>3.1095754825183342E-2</v>
      </c>
      <c r="Z55" s="8">
        <f t="shared" si="70"/>
        <v>-1.0895845730718778</v>
      </c>
      <c r="AA55" s="8">
        <f t="shared" si="71"/>
        <v>-0.52910121192341064</v>
      </c>
      <c r="AB55" s="8">
        <f t="shared" si="72"/>
        <v>0.7679697712097866</v>
      </c>
      <c r="AC55" s="8">
        <f t="shared" si="73"/>
        <v>-0.37208396625946216</v>
      </c>
      <c r="AD55" s="8">
        <f t="shared" si="74"/>
        <v>-0.18440223825615387</v>
      </c>
      <c r="AE55" s="8">
        <f t="shared" si="75"/>
        <v>6.4132968217833763E-3</v>
      </c>
      <c r="AF55" s="8">
        <f t="shared" si="76"/>
        <v>-0.13548530064111386</v>
      </c>
      <c r="AG55" s="8">
        <f t="shared" si="77"/>
        <v>-0.15193907509446491</v>
      </c>
      <c r="AH55" s="8">
        <f t="shared" si="78"/>
        <v>-0.5737477467027019</v>
      </c>
      <c r="AI55" s="8">
        <f t="shared" si="79"/>
        <v>0.36820871666718435</v>
      </c>
      <c r="AJ55" s="8">
        <f t="shared" si="80"/>
        <v>-0.92916324396002947</v>
      </c>
      <c r="AK55" s="8">
        <f t="shared" si="81"/>
        <v>-0.24865489267545948</v>
      </c>
      <c r="AL55" s="8">
        <f t="shared" si="82"/>
        <v>-0.27484245783062633</v>
      </c>
      <c r="AM55" s="8"/>
      <c r="AN55" s="8">
        <f t="shared" ref="AN55:BE55" si="102">(B55/B51-1)*100</f>
        <v>-3.547978342692415</v>
      </c>
      <c r="AO55" s="8">
        <f t="shared" si="102"/>
        <v>-1.4766584846695685</v>
      </c>
      <c r="AP55" s="8">
        <f t="shared" si="102"/>
        <v>-4.069911479499555</v>
      </c>
      <c r="AQ55" s="8">
        <f t="shared" si="102"/>
        <v>-3.2104573922381974</v>
      </c>
      <c r="AR55" s="8">
        <f t="shared" si="102"/>
        <v>-1.324075653737844</v>
      </c>
      <c r="AS55" s="8">
        <f t="shared" si="102"/>
        <v>-3.4303249003741265</v>
      </c>
      <c r="AT55" s="8">
        <f t="shared" si="102"/>
        <v>-3.2682507613206568</v>
      </c>
      <c r="AU55" s="8">
        <f t="shared" si="102"/>
        <v>-0.87608280756887869</v>
      </c>
      <c r="AV55" s="8">
        <f t="shared" si="102"/>
        <v>-2.3640287271670779</v>
      </c>
      <c r="AW55" s="8">
        <f t="shared" si="102"/>
        <v>-3.2019719238822963</v>
      </c>
      <c r="AX55" s="8">
        <f t="shared" si="102"/>
        <v>-2.1265343757948085</v>
      </c>
      <c r="AY55" s="8">
        <f t="shared" si="102"/>
        <v>-2.7360786660419634</v>
      </c>
      <c r="AZ55" s="8">
        <f t="shared" si="102"/>
        <v>-2.0533859664570553</v>
      </c>
      <c r="BA55" s="8">
        <f t="shared" si="102"/>
        <v>-1.415075212487682</v>
      </c>
      <c r="BB55" s="8">
        <f t="shared" si="102"/>
        <v>-2.864050150543318</v>
      </c>
      <c r="BC55" s="8">
        <f t="shared" si="102"/>
        <v>-1.9296768587984903</v>
      </c>
      <c r="BD55" s="8">
        <f t="shared" si="102"/>
        <v>-2.5528859797396719</v>
      </c>
      <c r="BE55" s="8">
        <f t="shared" si="102"/>
        <v>-2.510074603380863</v>
      </c>
      <c r="BG55" s="17">
        <f t="shared" si="35"/>
        <v>-3.4269432158690272</v>
      </c>
      <c r="BH55" s="17">
        <f t="shared" si="18"/>
        <v>4.5037147874990247</v>
      </c>
      <c r="BI55" s="17">
        <f t="shared" si="19"/>
        <v>-3.1632323514485527</v>
      </c>
      <c r="BJ55" s="17">
        <f t="shared" si="20"/>
        <v>2.309857343766808</v>
      </c>
      <c r="BK55" s="17">
        <f t="shared" si="21"/>
        <v>0.12438301930073337</v>
      </c>
      <c r="BL55" s="17">
        <f t="shared" si="22"/>
        <v>-4.3583382922875114</v>
      </c>
      <c r="BM55" s="17">
        <f t="shared" si="23"/>
        <v>-2.1164048476936426</v>
      </c>
      <c r="BN55" s="17">
        <f t="shared" si="24"/>
        <v>3.0718790848391464</v>
      </c>
      <c r="BO55" s="17">
        <f t="shared" si="25"/>
        <v>-1.4883358650378486</v>
      </c>
      <c r="BP55" s="17">
        <f t="shared" si="26"/>
        <v>-0.73760895302461549</v>
      </c>
      <c r="BQ55" s="17">
        <f t="shared" si="27"/>
        <v>2.5653187287133505E-2</v>
      </c>
      <c r="BR55" s="17">
        <f t="shared" si="28"/>
        <v>-0.54194120256445544</v>
      </c>
      <c r="BS55" s="17">
        <f t="shared" si="29"/>
        <v>-0.60775630037785966</v>
      </c>
      <c r="BT55" s="17">
        <f t="shared" si="30"/>
        <v>-2.2949909868108076</v>
      </c>
      <c r="BU55" s="17">
        <f t="shared" si="31"/>
        <v>1.4728348666687374</v>
      </c>
      <c r="BV55" s="17">
        <f t="shared" si="32"/>
        <v>-3.7166529758401179</v>
      </c>
      <c r="BW55" s="17">
        <f t="shared" si="33"/>
        <v>-0.99461957070183793</v>
      </c>
      <c r="BX55" s="17">
        <f t="shared" si="34"/>
        <v>-1.0993698313225053</v>
      </c>
    </row>
    <row r="56" spans="1:76" x14ac:dyDescent="0.2">
      <c r="A56" s="1">
        <v>201302</v>
      </c>
      <c r="B56" s="18">
        <v>97.164839922248575</v>
      </c>
      <c r="C56" s="18">
        <v>96.879309150107161</v>
      </c>
      <c r="D56" s="18">
        <v>102.03681222982986</v>
      </c>
      <c r="E56" s="18">
        <v>106.51172217719075</v>
      </c>
      <c r="F56" s="18">
        <v>107.53712165831111</v>
      </c>
      <c r="G56" s="18">
        <v>97.252004844426963</v>
      </c>
      <c r="H56" s="18">
        <v>98.914267604791476</v>
      </c>
      <c r="I56" s="18">
        <v>96.529803925973624</v>
      </c>
      <c r="J56" s="18">
        <v>95.910064612182836</v>
      </c>
      <c r="K56" s="18">
        <v>94.876020801641232</v>
      </c>
      <c r="L56" s="18">
        <v>97.773573882997752</v>
      </c>
      <c r="M56" s="18">
        <v>95.512899162276696</v>
      </c>
      <c r="N56" s="18">
        <v>91.862860681874253</v>
      </c>
      <c r="O56" s="18">
        <v>91.297891806601172</v>
      </c>
      <c r="P56" s="18">
        <v>94.991991601724209</v>
      </c>
      <c r="Q56" s="18">
        <v>96.536873492828747</v>
      </c>
      <c r="R56" s="18">
        <v>98.377382047587318</v>
      </c>
      <c r="S56" s="18">
        <v>96.095345590951396</v>
      </c>
      <c r="U56" s="8">
        <f t="shared" si="65"/>
        <v>0.32200543140965543</v>
      </c>
      <c r="V56" s="8">
        <f t="shared" si="66"/>
        <v>0.1534738584995976</v>
      </c>
      <c r="W56" s="8">
        <f t="shared" si="67"/>
        <v>-0.58798480300715772</v>
      </c>
      <c r="X56" s="8">
        <f t="shared" si="68"/>
        <v>-9.2150435427040822E-2</v>
      </c>
      <c r="Y56" s="8">
        <f t="shared" si="69"/>
        <v>2.5078442947834567E-2</v>
      </c>
      <c r="Z56" s="8">
        <f t="shared" si="70"/>
        <v>-1.3550354992668323</v>
      </c>
      <c r="AA56" s="8">
        <f t="shared" si="71"/>
        <v>-0.22132682403684933</v>
      </c>
      <c r="AB56" s="8">
        <f t="shared" si="72"/>
        <v>-0.14249164021152838</v>
      </c>
      <c r="AC56" s="8">
        <f t="shared" si="73"/>
        <v>5.0222770880803402E-2</v>
      </c>
      <c r="AD56" s="8">
        <f t="shared" si="74"/>
        <v>-0.27484185504217384</v>
      </c>
      <c r="AE56" s="8">
        <f t="shared" si="75"/>
        <v>0.15584368946508498</v>
      </c>
      <c r="AF56" s="8">
        <f t="shared" si="76"/>
        <v>0.29405492349288131</v>
      </c>
      <c r="AG56" s="8">
        <f t="shared" si="77"/>
        <v>-0.29523640297725029</v>
      </c>
      <c r="AH56" s="8">
        <f t="shared" si="78"/>
        <v>-0.14063180683672183</v>
      </c>
      <c r="AI56" s="8">
        <f t="shared" si="79"/>
        <v>0.18857575466284526</v>
      </c>
      <c r="AJ56" s="8">
        <f t="shared" si="80"/>
        <v>-0.81362782127748501</v>
      </c>
      <c r="AK56" s="8">
        <f t="shared" si="81"/>
        <v>-0.84903647567311502</v>
      </c>
      <c r="AL56" s="8">
        <f t="shared" si="82"/>
        <v>-0.10256410256410664</v>
      </c>
      <c r="AM56" s="8"/>
      <c r="AN56" s="8">
        <f t="shared" ref="AN56:BE56" si="103">(B56/B52-1)*100</f>
        <v>-1.8487473704864366</v>
      </c>
      <c r="AO56" s="8">
        <f t="shared" si="103"/>
        <v>0.62966261929411349</v>
      </c>
      <c r="AP56" s="8">
        <f t="shared" si="103"/>
        <v>-3.0018833504868891</v>
      </c>
      <c r="AQ56" s="8">
        <f t="shared" si="103"/>
        <v>-1.5594703994742942</v>
      </c>
      <c r="AR56" s="8">
        <f t="shared" si="103"/>
        <v>-1.2937891270888291</v>
      </c>
      <c r="AS56" s="8">
        <f t="shared" si="103"/>
        <v>-3.7240867976690017</v>
      </c>
      <c r="AT56" s="8">
        <f t="shared" si="103"/>
        <v>-1.871823952005669</v>
      </c>
      <c r="AU56" s="8">
        <f t="shared" si="103"/>
        <v>-4.527868468975349E-2</v>
      </c>
      <c r="AV56" s="8">
        <f t="shared" si="103"/>
        <v>-1.6549346333671666</v>
      </c>
      <c r="AW56" s="8">
        <f t="shared" si="103"/>
        <v>-1.598569227526514</v>
      </c>
      <c r="AX56" s="8">
        <f t="shared" si="103"/>
        <v>-0.93071142907760196</v>
      </c>
      <c r="AY56" s="8">
        <f t="shared" si="103"/>
        <v>-1.4522439769670159</v>
      </c>
      <c r="AZ56" s="8">
        <f t="shared" si="103"/>
        <v>-1.9920341566806554</v>
      </c>
      <c r="BA56" s="8">
        <f t="shared" si="103"/>
        <v>-1.2102700837460345</v>
      </c>
      <c r="BB56" s="8">
        <f t="shared" si="103"/>
        <v>-1.761292465988118</v>
      </c>
      <c r="BC56" s="8">
        <f t="shared" si="103"/>
        <v>-2.2171615596725314</v>
      </c>
      <c r="BD56" s="8">
        <f t="shared" si="103"/>
        <v>-3.4092425088865785</v>
      </c>
      <c r="BE56" s="8">
        <f t="shared" si="103"/>
        <v>-1.656821625100402</v>
      </c>
      <c r="BG56" s="17">
        <f t="shared" si="35"/>
        <v>1.2880217256386217</v>
      </c>
      <c r="BH56" s="17">
        <f t="shared" si="18"/>
        <v>0.61389543399839042</v>
      </c>
      <c r="BI56" s="17">
        <f t="shared" si="19"/>
        <v>-2.3519392120286309</v>
      </c>
      <c r="BJ56" s="17">
        <f t="shared" si="20"/>
        <v>-0.36860174170816329</v>
      </c>
      <c r="BK56" s="17">
        <f t="shared" si="21"/>
        <v>0.10031377179133827</v>
      </c>
      <c r="BL56" s="17">
        <f t="shared" si="22"/>
        <v>-5.4201419970673292</v>
      </c>
      <c r="BM56" s="17">
        <f t="shared" si="23"/>
        <v>-0.88530729614739734</v>
      </c>
      <c r="BN56" s="17">
        <f t="shared" si="24"/>
        <v>-0.56996656084611352</v>
      </c>
      <c r="BO56" s="17">
        <f t="shared" si="25"/>
        <v>0.20089108352321361</v>
      </c>
      <c r="BP56" s="17">
        <f t="shared" si="26"/>
        <v>-1.0993674201686954</v>
      </c>
      <c r="BQ56" s="17">
        <f t="shared" si="27"/>
        <v>0.62337475786033991</v>
      </c>
      <c r="BR56" s="17">
        <f t="shared" si="28"/>
        <v>1.1762196939715253</v>
      </c>
      <c r="BS56" s="17">
        <f t="shared" si="29"/>
        <v>-1.1809456119090012</v>
      </c>
      <c r="BT56" s="17">
        <f t="shared" si="30"/>
        <v>-0.56252722734688732</v>
      </c>
      <c r="BU56" s="17">
        <f t="shared" si="31"/>
        <v>0.75430301865138105</v>
      </c>
      <c r="BV56" s="17">
        <f t="shared" si="32"/>
        <v>-3.25451128510994</v>
      </c>
      <c r="BW56" s="17">
        <f t="shared" si="33"/>
        <v>-3.3961459026924601</v>
      </c>
      <c r="BX56" s="17">
        <f t="shared" si="34"/>
        <v>-0.41025641025642656</v>
      </c>
    </row>
    <row r="57" spans="1:76" x14ac:dyDescent="0.2">
      <c r="A57" s="1">
        <v>201303</v>
      </c>
      <c r="B57" s="18">
        <v>96.586719983803576</v>
      </c>
      <c r="C57" s="18">
        <v>97.679363932182738</v>
      </c>
      <c r="D57" s="18">
        <v>101.65871958249183</v>
      </c>
      <c r="E57" s="18">
        <v>106.49554507209889</v>
      </c>
      <c r="F57" s="18">
        <v>107.25445905866309</v>
      </c>
      <c r="G57" s="18">
        <v>97.332964239748023</v>
      </c>
      <c r="H57" s="18">
        <v>98.65091825033366</v>
      </c>
      <c r="I57" s="18">
        <v>96.48411885476402</v>
      </c>
      <c r="J57" s="18">
        <v>96.452646186707909</v>
      </c>
      <c r="K57" s="18">
        <v>95.32114491493023</v>
      </c>
      <c r="L57" s="18">
        <v>97.740924548265269</v>
      </c>
      <c r="M57" s="18">
        <v>95.567023869712159</v>
      </c>
      <c r="N57" s="18">
        <v>91.253332214872302</v>
      </c>
      <c r="O57" s="18">
        <v>91.087725946319011</v>
      </c>
      <c r="P57" s="18">
        <v>95.45449532289949</v>
      </c>
      <c r="Q57" s="18">
        <v>96.482035752429852</v>
      </c>
      <c r="R57" s="18">
        <v>97.972238298836217</v>
      </c>
      <c r="S57" s="18">
        <v>96.034718325405436</v>
      </c>
      <c r="U57" s="8">
        <f t="shared" si="65"/>
        <v>-0.59498882405158993</v>
      </c>
      <c r="V57" s="8">
        <f t="shared" si="66"/>
        <v>0.82582626682023985</v>
      </c>
      <c r="W57" s="8">
        <f t="shared" si="67"/>
        <v>-0.37054533464492279</v>
      </c>
      <c r="X57" s="8">
        <f t="shared" si="68"/>
        <v>-1.5188098324936394E-2</v>
      </c>
      <c r="Y57" s="8">
        <f t="shared" si="69"/>
        <v>-0.26285118598036172</v>
      </c>
      <c r="Z57" s="8">
        <f t="shared" si="70"/>
        <v>8.3247019380805476E-2</v>
      </c>
      <c r="AA57" s="8">
        <f t="shared" si="71"/>
        <v>-0.26624000847887963</v>
      </c>
      <c r="AB57" s="8">
        <f t="shared" si="72"/>
        <v>-4.7327425677401447E-2</v>
      </c>
      <c r="AC57" s="8">
        <f t="shared" si="73"/>
        <v>0.56571912105265465</v>
      </c>
      <c r="AD57" s="8">
        <f t="shared" si="74"/>
        <v>0.46916397792402531</v>
      </c>
      <c r="AE57" s="8">
        <f t="shared" si="75"/>
        <v>-3.339280077002682E-2</v>
      </c>
      <c r="AF57" s="8">
        <f t="shared" si="76"/>
        <v>5.6667432263268758E-2</v>
      </c>
      <c r="AG57" s="8">
        <f t="shared" si="77"/>
        <v>-0.66352001502846258</v>
      </c>
      <c r="AH57" s="8">
        <f t="shared" si="78"/>
        <v>-0.23019793351566342</v>
      </c>
      <c r="AI57" s="8">
        <f t="shared" si="79"/>
        <v>0.4868870663481184</v>
      </c>
      <c r="AJ57" s="8">
        <f t="shared" si="80"/>
        <v>-5.6804968313961535E-2</v>
      </c>
      <c r="AK57" s="8">
        <f t="shared" si="81"/>
        <v>-0.41182611319655615</v>
      </c>
      <c r="AL57" s="8">
        <f t="shared" si="82"/>
        <v>-6.3090740943927415E-2</v>
      </c>
      <c r="AM57" s="8"/>
      <c r="AN57" s="8">
        <f t="shared" ref="AN57:BE57" si="104">(B57/B53-1)*100</f>
        <v>-1.5054924703976846</v>
      </c>
      <c r="AO57" s="8">
        <f t="shared" si="104"/>
        <v>1.1591352027209512</v>
      </c>
      <c r="AP57" s="8">
        <f t="shared" si="104"/>
        <v>-3.131357256485412</v>
      </c>
      <c r="AQ57" s="8">
        <f t="shared" si="104"/>
        <v>-0.69807504771306483</v>
      </c>
      <c r="AR57" s="8">
        <f t="shared" si="104"/>
        <v>-0.43788301995842938</v>
      </c>
      <c r="AS57" s="8">
        <f t="shared" si="104"/>
        <v>-3.1638437226728544</v>
      </c>
      <c r="AT57" s="8">
        <f t="shared" si="104"/>
        <v>-2.0030100240852278</v>
      </c>
      <c r="AU57" s="8">
        <f t="shared" si="104"/>
        <v>-6.3539129824596863E-2</v>
      </c>
      <c r="AV57" s="8">
        <f t="shared" si="104"/>
        <v>-0.92061046920178802</v>
      </c>
      <c r="AW57" s="8">
        <f t="shared" si="104"/>
        <v>-0.74071840324950733</v>
      </c>
      <c r="AX57" s="8">
        <f t="shared" si="104"/>
        <v>-1.8997470392878579E-2</v>
      </c>
      <c r="AY57" s="8">
        <f t="shared" si="104"/>
        <v>-0.35028514245082354</v>
      </c>
      <c r="AZ57" s="8">
        <f t="shared" si="104"/>
        <v>-2.1078360736977775</v>
      </c>
      <c r="BA57" s="8">
        <f t="shared" si="104"/>
        <v>-0.94201192569497438</v>
      </c>
      <c r="BB57" s="8">
        <f t="shared" si="104"/>
        <v>-0.91201271972060072</v>
      </c>
      <c r="BC57" s="8">
        <f t="shared" si="104"/>
        <v>-2.4831496720842838</v>
      </c>
      <c r="BD57" s="8">
        <f t="shared" si="104"/>
        <v>-3.2952642953444578</v>
      </c>
      <c r="BE57" s="8">
        <f t="shared" si="104"/>
        <v>-1.2654738985911407</v>
      </c>
      <c r="BG57" s="17">
        <f t="shared" si="35"/>
        <v>-2.3799552962063597</v>
      </c>
      <c r="BH57" s="17">
        <f t="shared" si="18"/>
        <v>3.3033050672809594</v>
      </c>
      <c r="BI57" s="17">
        <f t="shared" si="19"/>
        <v>-1.4821813385796911</v>
      </c>
      <c r="BJ57" s="17">
        <f t="shared" si="20"/>
        <v>-6.0752393299745577E-2</v>
      </c>
      <c r="BK57" s="17">
        <f t="shared" si="21"/>
        <v>-1.0514047439214469</v>
      </c>
      <c r="BL57" s="17">
        <f t="shared" si="22"/>
        <v>0.3329880775232219</v>
      </c>
      <c r="BM57" s="17">
        <f t="shared" si="23"/>
        <v>-1.0649600339155185</v>
      </c>
      <c r="BN57" s="17">
        <f t="shared" si="24"/>
        <v>-0.18930970270960579</v>
      </c>
      <c r="BO57" s="17">
        <f t="shared" si="25"/>
        <v>2.2628764842106186</v>
      </c>
      <c r="BP57" s="17">
        <f t="shared" si="26"/>
        <v>1.8766559116961012</v>
      </c>
      <c r="BQ57" s="17">
        <f t="shared" si="27"/>
        <v>-0.13357120308010728</v>
      </c>
      <c r="BR57" s="17">
        <f t="shared" si="28"/>
        <v>0.22666972905307503</v>
      </c>
      <c r="BS57" s="17">
        <f t="shared" si="29"/>
        <v>-2.6540800601138503</v>
      </c>
      <c r="BT57" s="17">
        <f t="shared" si="30"/>
        <v>-0.92079173406265369</v>
      </c>
      <c r="BU57" s="17">
        <f t="shared" si="31"/>
        <v>1.9475482653924736</v>
      </c>
      <c r="BV57" s="17">
        <f t="shared" si="32"/>
        <v>-0.22721987325584614</v>
      </c>
      <c r="BW57" s="17">
        <f t="shared" si="33"/>
        <v>-1.6473044527862246</v>
      </c>
      <c r="BX57" s="17">
        <f t="shared" si="34"/>
        <v>-0.25236296377570966</v>
      </c>
    </row>
    <row r="58" spans="1:76" x14ac:dyDescent="0.2">
      <c r="A58" s="1">
        <v>201304</v>
      </c>
      <c r="B58" s="18">
        <v>96.953252787584091</v>
      </c>
      <c r="C58" s="18">
        <v>97.411622150842391</v>
      </c>
      <c r="D58" s="18">
        <v>101.63137907867716</v>
      </c>
      <c r="E58" s="18">
        <v>106.79927831934019</v>
      </c>
      <c r="F58" s="18">
        <v>107.19393714798186</v>
      </c>
      <c r="G58" s="18">
        <v>97.658349122354409</v>
      </c>
      <c r="H58" s="18">
        <v>98.523741492140374</v>
      </c>
      <c r="I58" s="18">
        <v>96.687663187739844</v>
      </c>
      <c r="J58" s="18">
        <v>96.527399332208546</v>
      </c>
      <c r="K58" s="18">
        <v>96.02398588445925</v>
      </c>
      <c r="L58" s="18">
        <v>98.108767256503697</v>
      </c>
      <c r="M58" s="18">
        <v>95.467563966926051</v>
      </c>
      <c r="N58" s="18">
        <v>91.445438261584812</v>
      </c>
      <c r="O58" s="18">
        <v>91.194442768569118</v>
      </c>
      <c r="P58" s="18">
        <v>95.76773449337378</v>
      </c>
      <c r="Q58" s="18">
        <v>96.532207352330147</v>
      </c>
      <c r="R58" s="18">
        <v>98.392825470315856</v>
      </c>
      <c r="S58" s="18">
        <v>96.2173532557768</v>
      </c>
      <c r="U58" s="8">
        <f t="shared" si="65"/>
        <v>0.37948571381447582</v>
      </c>
      <c r="V58" s="8">
        <f t="shared" si="66"/>
        <v>-0.27410270763662536</v>
      </c>
      <c r="W58" s="8">
        <f t="shared" si="67"/>
        <v>-2.6894401116750455E-2</v>
      </c>
      <c r="X58" s="8">
        <f t="shared" si="68"/>
        <v>0.28520746763225358</v>
      </c>
      <c r="Y58" s="8">
        <f t="shared" si="69"/>
        <v>-5.6428339868019872E-2</v>
      </c>
      <c r="Z58" s="8">
        <f t="shared" si="70"/>
        <v>0.33430080461220868</v>
      </c>
      <c r="AA58" s="8">
        <f t="shared" si="71"/>
        <v>-0.12891593960693282</v>
      </c>
      <c r="AB58" s="8">
        <f t="shared" si="72"/>
        <v>0.21096148816182048</v>
      </c>
      <c r="AC58" s="8">
        <f t="shared" si="73"/>
        <v>7.7502430939979661E-2</v>
      </c>
      <c r="AD58" s="8">
        <f t="shared" si="74"/>
        <v>0.73734004155769917</v>
      </c>
      <c r="AE58" s="8">
        <f t="shared" si="75"/>
        <v>0.37634461709719069</v>
      </c>
      <c r="AF58" s="8">
        <f t="shared" si="76"/>
        <v>-0.10407345416730829</v>
      </c>
      <c r="AG58" s="8">
        <f t="shared" si="77"/>
        <v>0.21051948685024691</v>
      </c>
      <c r="AH58" s="8">
        <f t="shared" si="78"/>
        <v>0.11715829014438128</v>
      </c>
      <c r="AI58" s="8">
        <f t="shared" si="79"/>
        <v>0.32815549379281439</v>
      </c>
      <c r="AJ58" s="8">
        <f t="shared" si="80"/>
        <v>5.2000975631405488E-2</v>
      </c>
      <c r="AK58" s="8">
        <f t="shared" si="81"/>
        <v>0.4292921941792871</v>
      </c>
      <c r="AL58" s="8">
        <f t="shared" si="82"/>
        <v>0.19017594215513522</v>
      </c>
      <c r="AM58" s="8"/>
      <c r="AN58" s="8">
        <f t="shared" ref="AN58:BE58" si="105">(B58/B54-1)*100</f>
        <v>-0.7540796745030609</v>
      </c>
      <c r="AO58" s="8">
        <f t="shared" si="105"/>
        <v>1.8376298079203268</v>
      </c>
      <c r="AP58" s="8">
        <f t="shared" si="105"/>
        <v>-1.7660231181754416</v>
      </c>
      <c r="AQ58" s="8">
        <f t="shared" si="105"/>
        <v>0.75606661099889561</v>
      </c>
      <c r="AR58" s="8">
        <f t="shared" si="105"/>
        <v>-0.26312850146386069</v>
      </c>
      <c r="AS58" s="8">
        <f t="shared" si="105"/>
        <v>-2.0221822673886947</v>
      </c>
      <c r="AT58" s="8">
        <f t="shared" si="105"/>
        <v>-1.141111553398122</v>
      </c>
      <c r="AU58" s="8">
        <f t="shared" si="105"/>
        <v>0.78893913935658144</v>
      </c>
      <c r="AV58" s="8">
        <f t="shared" si="105"/>
        <v>0.31953903723018762</v>
      </c>
      <c r="AW58" s="8">
        <f t="shared" si="105"/>
        <v>0.74567552162432271</v>
      </c>
      <c r="AX58" s="8">
        <f t="shared" si="105"/>
        <v>0.50564941895872018</v>
      </c>
      <c r="AY58" s="8">
        <f t="shared" si="105"/>
        <v>0.1106311480297828</v>
      </c>
      <c r="AZ58" s="8">
        <f t="shared" si="105"/>
        <v>-0.89909435045523178</v>
      </c>
      <c r="BA58" s="8">
        <f t="shared" si="105"/>
        <v>-0.82607347655936358</v>
      </c>
      <c r="BB58" s="8">
        <f t="shared" si="105"/>
        <v>1.3786717272700866</v>
      </c>
      <c r="BC58" s="8">
        <f t="shared" si="105"/>
        <v>-1.7399807934508238</v>
      </c>
      <c r="BD58" s="8">
        <f t="shared" si="105"/>
        <v>-1.0800540397389757</v>
      </c>
      <c r="BE58" s="8">
        <f t="shared" si="105"/>
        <v>-0.25063827005371575</v>
      </c>
      <c r="BG58" s="17">
        <f t="shared" si="35"/>
        <v>1.5179428552579033</v>
      </c>
      <c r="BH58" s="17">
        <f t="shared" si="18"/>
        <v>-1.0964108305465015</v>
      </c>
      <c r="BI58" s="17">
        <f t="shared" si="19"/>
        <v>-0.10757760446700182</v>
      </c>
      <c r="BJ58" s="17">
        <f t="shared" si="20"/>
        <v>1.1408298705290143</v>
      </c>
      <c r="BK58" s="17">
        <f t="shared" si="21"/>
        <v>-0.22571335947207949</v>
      </c>
      <c r="BL58" s="17">
        <f t="shared" si="22"/>
        <v>1.3372032184488347</v>
      </c>
      <c r="BM58" s="17">
        <f t="shared" si="23"/>
        <v>-0.51566375842773127</v>
      </c>
      <c r="BN58" s="17">
        <f t="shared" si="24"/>
        <v>0.84384595264728191</v>
      </c>
      <c r="BO58" s="17">
        <f t="shared" si="25"/>
        <v>0.31000972375991864</v>
      </c>
      <c r="BP58" s="17">
        <f t="shared" si="26"/>
        <v>2.9493601662307967</v>
      </c>
      <c r="BQ58" s="17">
        <f t="shared" si="27"/>
        <v>1.5053784683887628</v>
      </c>
      <c r="BR58" s="17">
        <f t="shared" si="28"/>
        <v>-0.41629381666923315</v>
      </c>
      <c r="BS58" s="17">
        <f t="shared" si="29"/>
        <v>0.84207794740098763</v>
      </c>
      <c r="BT58" s="17">
        <f t="shared" si="30"/>
        <v>0.46863316057752513</v>
      </c>
      <c r="BU58" s="17">
        <f t="shared" si="31"/>
        <v>1.3126219751712576</v>
      </c>
      <c r="BV58" s="17">
        <f t="shared" si="32"/>
        <v>0.20800390252562195</v>
      </c>
      <c r="BW58" s="17">
        <f t="shared" si="33"/>
        <v>1.7171687767171484</v>
      </c>
      <c r="BX58" s="17">
        <f t="shared" si="34"/>
        <v>0.7607037686205409</v>
      </c>
    </row>
    <row r="59" spans="1:76" x14ac:dyDescent="0.2">
      <c r="A59" s="1">
        <v>201401</v>
      </c>
      <c r="B59" s="18">
        <v>97.732949376623978</v>
      </c>
      <c r="C59" s="18">
        <v>97.807970109577965</v>
      </c>
      <c r="D59" s="18">
        <v>101.17782355777136</v>
      </c>
      <c r="E59" s="18">
        <v>107.94393506207824</v>
      </c>
      <c r="F59" s="18">
        <v>107.58023234914879</v>
      </c>
      <c r="G59" s="18">
        <v>98.328506562205121</v>
      </c>
      <c r="H59" s="18">
        <v>98.608869614775159</v>
      </c>
      <c r="I59" s="18">
        <v>95.19775930472025</v>
      </c>
      <c r="J59" s="18">
        <v>96.795698400948197</v>
      </c>
      <c r="K59" s="18">
        <v>96.073009582672498</v>
      </c>
      <c r="L59" s="18">
        <v>97.866210461736074</v>
      </c>
      <c r="M59" s="18">
        <v>95.53546403863659</v>
      </c>
      <c r="N59" s="18">
        <v>91.969369012783361</v>
      </c>
      <c r="O59" s="18">
        <v>91.714841957505612</v>
      </c>
      <c r="P59" s="18">
        <v>96.372295509818301</v>
      </c>
      <c r="Q59" s="18">
        <v>97.778144082546007</v>
      </c>
      <c r="R59" s="18">
        <v>98.991286581034927</v>
      </c>
      <c r="S59" s="18">
        <v>96.581140309124493</v>
      </c>
      <c r="U59" s="8">
        <f t="shared" si="65"/>
        <v>0.80419848393136206</v>
      </c>
      <c r="V59" s="8">
        <f t="shared" si="66"/>
        <v>0.40687953858506987</v>
      </c>
      <c r="W59" s="8">
        <f t="shared" si="67"/>
        <v>-0.44627508257530923</v>
      </c>
      <c r="X59" s="8">
        <f t="shared" si="68"/>
        <v>1.0717832187174592</v>
      </c>
      <c r="Y59" s="8">
        <f t="shared" si="69"/>
        <v>0.36037038236000907</v>
      </c>
      <c r="Z59" s="8">
        <f t="shared" si="70"/>
        <v>0.68622646796034914</v>
      </c>
      <c r="AA59" s="8">
        <f t="shared" si="71"/>
        <v>8.6403664076817321E-2</v>
      </c>
      <c r="AB59" s="8">
        <f t="shared" si="72"/>
        <v>-1.540945177386932</v>
      </c>
      <c r="AC59" s="8">
        <f t="shared" si="73"/>
        <v>0.27795120410969432</v>
      </c>
      <c r="AD59" s="8">
        <f t="shared" si="74"/>
        <v>5.1053596413130897E-2</v>
      </c>
      <c r="AE59" s="8">
        <f t="shared" si="75"/>
        <v>-0.24723253746881113</v>
      </c>
      <c r="AF59" s="8">
        <f t="shared" si="76"/>
        <v>7.1123708293274746E-2</v>
      </c>
      <c r="AG59" s="8">
        <f t="shared" si="77"/>
        <v>0.57294356193013929</v>
      </c>
      <c r="AH59" s="8">
        <f t="shared" si="78"/>
        <v>0.57064791794072534</v>
      </c>
      <c r="AI59" s="8">
        <f t="shared" si="79"/>
        <v>0.63127839417183029</v>
      </c>
      <c r="AJ59" s="8">
        <f t="shared" si="80"/>
        <v>1.2906953693375689</v>
      </c>
      <c r="AK59" s="8">
        <f t="shared" si="81"/>
        <v>0.60823653336352645</v>
      </c>
      <c r="AL59" s="8">
        <f t="shared" si="82"/>
        <v>0.37808881770071689</v>
      </c>
      <c r="AM59" s="8"/>
      <c r="AN59" s="8">
        <f t="shared" ref="AN59:BE59" si="106">(B59/B55-1)*100</f>
        <v>0.90857439826115272</v>
      </c>
      <c r="AO59" s="8">
        <f t="shared" si="106"/>
        <v>1.1135201464397726</v>
      </c>
      <c r="AP59" s="8">
        <f t="shared" si="106"/>
        <v>-1.4248768329970907</v>
      </c>
      <c r="AQ59" s="8">
        <f t="shared" si="106"/>
        <v>1.2512632895875786</v>
      </c>
      <c r="AR59" s="8">
        <f t="shared" si="106"/>
        <v>6.5177621410783537E-2</v>
      </c>
      <c r="AS59" s="8">
        <f t="shared" si="106"/>
        <v>-0.26311483495684573</v>
      </c>
      <c r="AT59" s="8">
        <f t="shared" si="106"/>
        <v>-0.52939366790395459</v>
      </c>
      <c r="AU59" s="8">
        <f t="shared" si="106"/>
        <v>-1.5204562842133451</v>
      </c>
      <c r="AV59" s="8">
        <f t="shared" si="106"/>
        <v>0.97408679096757655</v>
      </c>
      <c r="AW59" s="8">
        <f t="shared" si="106"/>
        <v>0.98332532437244158</v>
      </c>
      <c r="AX59" s="8">
        <f t="shared" si="106"/>
        <v>0.25073737424687881</v>
      </c>
      <c r="AY59" s="8">
        <f t="shared" si="106"/>
        <v>0.31774934559534174</v>
      </c>
      <c r="AZ59" s="8">
        <f t="shared" si="106"/>
        <v>-0.17963595383403419</v>
      </c>
      <c r="BA59" s="8">
        <f t="shared" si="106"/>
        <v>0.31541792019926795</v>
      </c>
      <c r="BB59" s="8">
        <f t="shared" si="106"/>
        <v>1.6443898746610675</v>
      </c>
      <c r="BC59" s="8">
        <f t="shared" si="106"/>
        <v>0.46171000800641071</v>
      </c>
      <c r="BD59" s="8">
        <f t="shared" si="106"/>
        <v>-0.23030456050749937</v>
      </c>
      <c r="BE59" s="8">
        <f t="shared" si="106"/>
        <v>0.40245147773867451</v>
      </c>
      <c r="BG59" s="17">
        <f t="shared" si="35"/>
        <v>3.2167939357254483</v>
      </c>
      <c r="BH59" s="17">
        <f t="shared" si="18"/>
        <v>1.6275181543402795</v>
      </c>
      <c r="BI59" s="17">
        <f t="shared" si="19"/>
        <v>-1.7851003303012369</v>
      </c>
      <c r="BJ59" s="17">
        <f t="shared" si="20"/>
        <v>4.2871328748698367</v>
      </c>
      <c r="BK59" s="17">
        <f t="shared" si="21"/>
        <v>1.4414815294400363</v>
      </c>
      <c r="BL59" s="17">
        <f t="shared" si="22"/>
        <v>2.7449058718413966</v>
      </c>
      <c r="BM59" s="17">
        <f t="shared" si="23"/>
        <v>0.34561465630726929</v>
      </c>
      <c r="BN59" s="17">
        <f t="shared" si="24"/>
        <v>-6.1637807095477282</v>
      </c>
      <c r="BO59" s="17">
        <f t="shared" si="25"/>
        <v>1.1118048164387773</v>
      </c>
      <c r="BP59" s="17">
        <f t="shared" si="26"/>
        <v>0.20421438565252359</v>
      </c>
      <c r="BQ59" s="17">
        <f t="shared" si="27"/>
        <v>-0.98893014987524452</v>
      </c>
      <c r="BR59" s="17">
        <f t="shared" si="28"/>
        <v>0.28449483317309898</v>
      </c>
      <c r="BS59" s="17">
        <f t="shared" si="29"/>
        <v>2.2917742477205572</v>
      </c>
      <c r="BT59" s="17">
        <f t="shared" si="30"/>
        <v>2.2825916717629013</v>
      </c>
      <c r="BU59" s="17">
        <f t="shared" si="31"/>
        <v>2.5251135766873212</v>
      </c>
      <c r="BV59" s="17">
        <f t="shared" si="32"/>
        <v>5.1627814773502756</v>
      </c>
      <c r="BW59" s="17">
        <f t="shared" si="33"/>
        <v>2.4329461334541058</v>
      </c>
      <c r="BX59" s="17">
        <f t="shared" si="34"/>
        <v>1.5123552708028676</v>
      </c>
    </row>
    <row r="60" spans="1:76" x14ac:dyDescent="0.2">
      <c r="A60" s="1">
        <v>201402</v>
      </c>
      <c r="B60" s="18">
        <v>98.164049391212302</v>
      </c>
      <c r="C60" s="18">
        <v>98.33502771639327</v>
      </c>
      <c r="D60" s="18">
        <v>101.68588204415428</v>
      </c>
      <c r="E60" s="18">
        <v>109.3984116070221</v>
      </c>
      <c r="F60" s="18">
        <v>107.70172897111307</v>
      </c>
      <c r="G60" s="18">
        <v>98.925351048344524</v>
      </c>
      <c r="H60" s="18">
        <v>99.055384345350774</v>
      </c>
      <c r="I60" s="18">
        <v>94.909048069689291</v>
      </c>
      <c r="J60" s="18">
        <v>97.436664662927058</v>
      </c>
      <c r="K60" s="18">
        <v>97.163440829028602</v>
      </c>
      <c r="L60" s="18">
        <v>97.783134680896396</v>
      </c>
      <c r="M60" s="18">
        <v>95.61416166493953</v>
      </c>
      <c r="N60" s="18">
        <v>92.561668356065695</v>
      </c>
      <c r="O60" s="18">
        <v>92.656108122971446</v>
      </c>
      <c r="P60" s="18">
        <v>96.965905271279425</v>
      </c>
      <c r="Q60" s="18">
        <v>97.798832457713132</v>
      </c>
      <c r="R60" s="18">
        <v>99.438185150580452</v>
      </c>
      <c r="S60" s="18">
        <v>97.102659420660814</v>
      </c>
      <c r="U60" s="8">
        <f t="shared" si="65"/>
        <v>0.4410999743055255</v>
      </c>
      <c r="V60" s="8">
        <f t="shared" si="66"/>
        <v>0.53886979376509547</v>
      </c>
      <c r="W60" s="8">
        <f t="shared" si="67"/>
        <v>0.50214411470594911</v>
      </c>
      <c r="X60" s="8">
        <f t="shared" si="68"/>
        <v>1.3474370228465204</v>
      </c>
      <c r="Y60" s="8">
        <f t="shared" si="69"/>
        <v>0.11293582409264147</v>
      </c>
      <c r="Z60" s="8">
        <f t="shared" si="70"/>
        <v>0.60699028898789642</v>
      </c>
      <c r="AA60" s="8">
        <f t="shared" si="71"/>
        <v>0.45281396320631107</v>
      </c>
      <c r="AB60" s="8">
        <f t="shared" si="72"/>
        <v>-0.303275242127099</v>
      </c>
      <c r="AC60" s="8">
        <f t="shared" si="73"/>
        <v>0.66218465548317784</v>
      </c>
      <c r="AD60" s="8">
        <f t="shared" si="74"/>
        <v>1.1350026933607982</v>
      </c>
      <c r="AE60" s="8">
        <f t="shared" si="75"/>
        <v>-8.4887092743990422E-2</v>
      </c>
      <c r="AF60" s="8">
        <f t="shared" si="76"/>
        <v>8.2375301250547928E-2</v>
      </c>
      <c r="AG60" s="8">
        <f t="shared" si="77"/>
        <v>0.64401805692502201</v>
      </c>
      <c r="AH60" s="8">
        <f t="shared" si="78"/>
        <v>1.0262964481822401</v>
      </c>
      <c r="AI60" s="8">
        <f t="shared" si="79"/>
        <v>0.61595478069800258</v>
      </c>
      <c r="AJ60" s="8">
        <f t="shared" si="80"/>
        <v>2.1158486245820285E-2</v>
      </c>
      <c r="AK60" s="8">
        <f t="shared" si="81"/>
        <v>0.45145243079520725</v>
      </c>
      <c r="AL60" s="8">
        <f t="shared" si="82"/>
        <v>0.53998027965616036</v>
      </c>
      <c r="AM60" s="8"/>
      <c r="AN60" s="8">
        <f t="shared" ref="AN60:BE60" si="107">(B60/B56-1)*100</f>
        <v>1.0283652705683322</v>
      </c>
      <c r="AO60" s="8">
        <f t="shared" si="107"/>
        <v>1.5026103912761934</v>
      </c>
      <c r="AP60" s="8">
        <f t="shared" si="107"/>
        <v>-0.34392507763290059</v>
      </c>
      <c r="AQ60" s="8">
        <f t="shared" si="107"/>
        <v>2.71020820133685</v>
      </c>
      <c r="AR60" s="8">
        <f t="shared" si="107"/>
        <v>0.1530702238107029</v>
      </c>
      <c r="AS60" s="8">
        <f t="shared" si="107"/>
        <v>1.7206290056378748</v>
      </c>
      <c r="AT60" s="8">
        <f t="shared" si="107"/>
        <v>0.14266570837193626</v>
      </c>
      <c r="AU60" s="8">
        <f t="shared" si="107"/>
        <v>-1.679021183475371</v>
      </c>
      <c r="AV60" s="8">
        <f t="shared" si="107"/>
        <v>1.5916995332211581</v>
      </c>
      <c r="AW60" s="8">
        <f t="shared" si="107"/>
        <v>2.4109569605261116</v>
      </c>
      <c r="AX60" s="8">
        <f t="shared" si="107"/>
        <v>9.7785091808910707E-3</v>
      </c>
      <c r="AY60" s="8">
        <f t="shared" si="107"/>
        <v>0.10601971414436751</v>
      </c>
      <c r="AZ60" s="8">
        <f t="shared" si="107"/>
        <v>0.76070750355952121</v>
      </c>
      <c r="BA60" s="8">
        <f t="shared" si="107"/>
        <v>1.4876754429854921</v>
      </c>
      <c r="BB60" s="8">
        <f t="shared" si="107"/>
        <v>2.0779790340972104</v>
      </c>
      <c r="BC60" s="8">
        <f t="shared" si="107"/>
        <v>1.3072299932917586</v>
      </c>
      <c r="BD60" s="8">
        <f t="shared" si="107"/>
        <v>1.0782997889494661</v>
      </c>
      <c r="BE60" s="8">
        <f t="shared" si="107"/>
        <v>1.0482441407695609</v>
      </c>
      <c r="BG60" s="17">
        <f t="shared" si="35"/>
        <v>1.764399897222102</v>
      </c>
      <c r="BH60" s="17">
        <f t="shared" si="18"/>
        <v>2.1554791750603819</v>
      </c>
      <c r="BI60" s="17">
        <f t="shared" si="19"/>
        <v>2.0085764588237964</v>
      </c>
      <c r="BJ60" s="17">
        <f t="shared" si="20"/>
        <v>5.3897480913860818</v>
      </c>
      <c r="BK60" s="17">
        <f t="shared" si="21"/>
        <v>0.45174329637056587</v>
      </c>
      <c r="BL60" s="17">
        <f t="shared" si="22"/>
        <v>2.4279611559515857</v>
      </c>
      <c r="BM60" s="17">
        <f t="shared" si="23"/>
        <v>1.8112558528252443</v>
      </c>
      <c r="BN60" s="17">
        <f t="shared" si="24"/>
        <v>-1.213100968508396</v>
      </c>
      <c r="BO60" s="17">
        <f t="shared" si="25"/>
        <v>2.6487386219327114</v>
      </c>
      <c r="BP60" s="17">
        <f t="shared" si="26"/>
        <v>4.5400107734431927</v>
      </c>
      <c r="BQ60" s="17">
        <f t="shared" si="27"/>
        <v>-0.33954837097596169</v>
      </c>
      <c r="BR60" s="17">
        <f t="shared" si="28"/>
        <v>0.32950120500219171</v>
      </c>
      <c r="BS60" s="17">
        <f t="shared" si="29"/>
        <v>2.576072227700088</v>
      </c>
      <c r="BT60" s="17">
        <f t="shared" si="30"/>
        <v>4.1051857927289603</v>
      </c>
      <c r="BU60" s="17">
        <f t="shared" si="31"/>
        <v>2.4638191227920103</v>
      </c>
      <c r="BV60" s="17">
        <f t="shared" si="32"/>
        <v>8.463394498328114E-2</v>
      </c>
      <c r="BW60" s="17">
        <f t="shared" si="33"/>
        <v>1.805809723180829</v>
      </c>
      <c r="BX60" s="17">
        <f t="shared" si="34"/>
        <v>2.1599211186246414</v>
      </c>
    </row>
    <row r="61" spans="1:76" x14ac:dyDescent="0.2">
      <c r="A61" s="1">
        <v>201403</v>
      </c>
      <c r="B61" s="18">
        <v>98.940855182496534</v>
      </c>
      <c r="C61" s="18">
        <v>98.436079965180298</v>
      </c>
      <c r="D61" s="18">
        <v>101.84131213732151</v>
      </c>
      <c r="E61" s="18">
        <v>110.35052685764251</v>
      </c>
      <c r="F61" s="18">
        <v>108.40656937369755</v>
      </c>
      <c r="G61" s="18">
        <v>99.329126764936575</v>
      </c>
      <c r="H61" s="18">
        <v>99.429697986206278</v>
      </c>
      <c r="I61" s="18">
        <v>95.221902625187184</v>
      </c>
      <c r="J61" s="18">
        <v>98.413218364774878</v>
      </c>
      <c r="K61" s="18">
        <v>97.775714845851851</v>
      </c>
      <c r="L61" s="18">
        <v>97.991339425947132</v>
      </c>
      <c r="M61" s="18">
        <v>96.405946427136286</v>
      </c>
      <c r="N61" s="18">
        <v>93.722796722343233</v>
      </c>
      <c r="O61" s="18">
        <v>93.757985349577496</v>
      </c>
      <c r="P61" s="18">
        <v>97.183243692668569</v>
      </c>
      <c r="Q61" s="18">
        <v>98.375318574042495</v>
      </c>
      <c r="R61" s="18">
        <v>99.685364307360345</v>
      </c>
      <c r="S61" s="18">
        <v>97.879126767887158</v>
      </c>
      <c r="U61" s="8">
        <f t="shared" si="65"/>
        <v>0.7913342981486382</v>
      </c>
      <c r="V61" s="8">
        <f t="shared" si="66"/>
        <v>0.10276322805182758</v>
      </c>
      <c r="W61" s="8">
        <f t="shared" si="67"/>
        <v>0.15285316903652646</v>
      </c>
      <c r="X61" s="8">
        <f t="shared" si="68"/>
        <v>0.87031908108554656</v>
      </c>
      <c r="Y61" s="8">
        <f t="shared" si="69"/>
        <v>0.65443740719661747</v>
      </c>
      <c r="Z61" s="8">
        <f t="shared" si="70"/>
        <v>0.4081620255203644</v>
      </c>
      <c r="AA61" s="8">
        <f t="shared" si="71"/>
        <v>0.37788318457327996</v>
      </c>
      <c r="AB61" s="8">
        <f t="shared" si="72"/>
        <v>0.32963617469661255</v>
      </c>
      <c r="AC61" s="8">
        <f t="shared" si="73"/>
        <v>1.0022445916289424</v>
      </c>
      <c r="AD61" s="8">
        <f t="shared" si="74"/>
        <v>0.63014855340561837</v>
      </c>
      <c r="AE61" s="8">
        <f t="shared" si="75"/>
        <v>0.21292500565683881</v>
      </c>
      <c r="AF61" s="8">
        <f t="shared" si="76"/>
        <v>0.8281040678591145</v>
      </c>
      <c r="AG61" s="8">
        <f t="shared" si="77"/>
        <v>1.2544375948485564</v>
      </c>
      <c r="AH61" s="8">
        <f t="shared" si="78"/>
        <v>1.1892116439249367</v>
      </c>
      <c r="AI61" s="8">
        <f t="shared" si="79"/>
        <v>0.22413901131650427</v>
      </c>
      <c r="AJ61" s="8">
        <f t="shared" si="80"/>
        <v>0.58946114369886615</v>
      </c>
      <c r="AK61" s="8">
        <f t="shared" si="81"/>
        <v>0.24857569192919815</v>
      </c>
      <c r="AL61" s="8">
        <f t="shared" si="82"/>
        <v>0.79963551138448885</v>
      </c>
      <c r="AM61" s="8"/>
      <c r="AN61" s="8">
        <f t="shared" ref="AN61:BE61" si="108">(B61/B57-1)*100</f>
        <v>2.4373280292443011</v>
      </c>
      <c r="AO61" s="8">
        <f t="shared" si="108"/>
        <v>0.7746938580833973</v>
      </c>
      <c r="AP61" s="8">
        <f t="shared" si="108"/>
        <v>0.1796132742765133</v>
      </c>
      <c r="AQ61" s="8">
        <f t="shared" si="108"/>
        <v>3.6198526266368658</v>
      </c>
      <c r="AR61" s="8">
        <f t="shared" si="108"/>
        <v>1.0741840713627715</v>
      </c>
      <c r="AS61" s="8">
        <f t="shared" si="108"/>
        <v>2.0508596864179163</v>
      </c>
      <c r="AT61" s="8">
        <f t="shared" si="108"/>
        <v>0.78942978908358441</v>
      </c>
      <c r="AU61" s="8">
        <f t="shared" si="108"/>
        <v>-1.3082113870748313</v>
      </c>
      <c r="AV61" s="8">
        <f t="shared" si="108"/>
        <v>2.032678475478833</v>
      </c>
      <c r="AW61" s="8">
        <f t="shared" si="108"/>
        <v>2.5750529256779453</v>
      </c>
      <c r="AX61" s="8">
        <f t="shared" si="108"/>
        <v>0.25620268975274918</v>
      </c>
      <c r="AY61" s="8">
        <f t="shared" si="108"/>
        <v>0.87783685570017589</v>
      </c>
      <c r="AZ61" s="8">
        <f t="shared" si="108"/>
        <v>2.7061636518172616</v>
      </c>
      <c r="BA61" s="8">
        <f t="shared" si="108"/>
        <v>2.9315249398499166</v>
      </c>
      <c r="BB61" s="8">
        <f t="shared" si="108"/>
        <v>1.8110706718642566</v>
      </c>
      <c r="BC61" s="8">
        <f t="shared" si="108"/>
        <v>1.9623164113895308</v>
      </c>
      <c r="BD61" s="8">
        <f t="shared" si="108"/>
        <v>1.7485831070825686</v>
      </c>
      <c r="BE61" s="8">
        <f t="shared" si="108"/>
        <v>1.9205642236926224</v>
      </c>
      <c r="BG61" s="17">
        <f t="shared" si="35"/>
        <v>3.1653371925945528</v>
      </c>
      <c r="BH61" s="17">
        <f t="shared" si="18"/>
        <v>0.41105291220731033</v>
      </c>
      <c r="BI61" s="17">
        <f t="shared" si="19"/>
        <v>0.61141267614610584</v>
      </c>
      <c r="BJ61" s="17">
        <f t="shared" si="20"/>
        <v>3.4812763243421863</v>
      </c>
      <c r="BK61" s="17">
        <f t="shared" si="21"/>
        <v>2.6177496287864699</v>
      </c>
      <c r="BL61" s="17">
        <f t="shared" si="22"/>
        <v>1.6326481020814576</v>
      </c>
      <c r="BM61" s="17">
        <f t="shared" si="23"/>
        <v>1.5115327382931198</v>
      </c>
      <c r="BN61" s="17">
        <f t="shared" si="24"/>
        <v>1.3185446987864502</v>
      </c>
      <c r="BO61" s="17">
        <f t="shared" si="25"/>
        <v>4.0089783665157697</v>
      </c>
      <c r="BP61" s="17">
        <f t="shared" si="26"/>
        <v>2.5205942136224735</v>
      </c>
      <c r="BQ61" s="17">
        <f t="shared" si="27"/>
        <v>0.85170002262735522</v>
      </c>
      <c r="BR61" s="17">
        <f t="shared" si="28"/>
        <v>3.312416271436458</v>
      </c>
      <c r="BS61" s="17">
        <f t="shared" si="29"/>
        <v>5.0177503793942257</v>
      </c>
      <c r="BT61" s="17">
        <f t="shared" si="30"/>
        <v>4.7568465756997469</v>
      </c>
      <c r="BU61" s="17">
        <f t="shared" si="31"/>
        <v>0.89655604526601707</v>
      </c>
      <c r="BV61" s="17">
        <f t="shared" si="32"/>
        <v>2.3578445747954646</v>
      </c>
      <c r="BW61" s="17">
        <f t="shared" si="33"/>
        <v>0.9943027677167926</v>
      </c>
      <c r="BX61" s="17">
        <f t="shared" si="34"/>
        <v>3.1985420455379554</v>
      </c>
    </row>
    <row r="62" spans="1:76" x14ac:dyDescent="0.2">
      <c r="A62" s="1">
        <v>201404</v>
      </c>
      <c r="B62" s="18">
        <v>99.358346250143796</v>
      </c>
      <c r="C62" s="18">
        <v>98.616711460022685</v>
      </c>
      <c r="D62" s="18">
        <v>102.72811286399606</v>
      </c>
      <c r="E62" s="18">
        <v>112.47111975109604</v>
      </c>
      <c r="F62" s="18">
        <v>108.85518404616104</v>
      </c>
      <c r="G62" s="18">
        <v>100.23672374589916</v>
      </c>
      <c r="H62" s="18">
        <v>99.629545609905364</v>
      </c>
      <c r="I62" s="18">
        <v>96.107381493812525</v>
      </c>
      <c r="J62" s="18">
        <v>99.510928125161982</v>
      </c>
      <c r="K62" s="18">
        <v>98.988285778892674</v>
      </c>
      <c r="L62" s="18">
        <v>98.452665038606781</v>
      </c>
      <c r="M62" s="18">
        <v>97.36844973479873</v>
      </c>
      <c r="N62" s="18">
        <v>94.77628785813387</v>
      </c>
      <c r="O62" s="18">
        <v>95.800500278994832</v>
      </c>
      <c r="P62" s="18">
        <v>98.113596899896237</v>
      </c>
      <c r="Q62" s="18">
        <v>99.777646920259485</v>
      </c>
      <c r="R62" s="18">
        <v>100.51229523942321</v>
      </c>
      <c r="S62" s="18">
        <v>98.825434630948138</v>
      </c>
      <c r="U62" s="8">
        <f t="shared" si="65"/>
        <v>0.42196023763612089</v>
      </c>
      <c r="V62" s="8">
        <f t="shared" si="66"/>
        <v>0.18350130857129887</v>
      </c>
      <c r="W62" s="8">
        <f t="shared" si="67"/>
        <v>0.87076718481278181</v>
      </c>
      <c r="X62" s="8">
        <f t="shared" si="68"/>
        <v>1.921688055181825</v>
      </c>
      <c r="Y62" s="8">
        <f t="shared" si="69"/>
        <v>0.41382609472404575</v>
      </c>
      <c r="Z62" s="8">
        <f t="shared" si="70"/>
        <v>0.91372693038007657</v>
      </c>
      <c r="AA62" s="8">
        <f t="shared" si="71"/>
        <v>0.20099389593519756</v>
      </c>
      <c r="AB62" s="8">
        <f t="shared" si="72"/>
        <v>0.92991091777567814</v>
      </c>
      <c r="AC62" s="8">
        <f t="shared" si="73"/>
        <v>1.1154088633890336</v>
      </c>
      <c r="AD62" s="8">
        <f t="shared" si="74"/>
        <v>1.2401555283461763</v>
      </c>
      <c r="AE62" s="8">
        <f t="shared" si="75"/>
        <v>0.47078202559756033</v>
      </c>
      <c r="AF62" s="8">
        <f t="shared" si="76"/>
        <v>0.99838582922879837</v>
      </c>
      <c r="AG62" s="8">
        <f t="shared" si="77"/>
        <v>1.1240500418608246</v>
      </c>
      <c r="AH62" s="8">
        <f t="shared" si="78"/>
        <v>2.1784970334012721</v>
      </c>
      <c r="AI62" s="8">
        <f t="shared" si="79"/>
        <v>0.95731853751435114</v>
      </c>
      <c r="AJ62" s="8">
        <f t="shared" si="80"/>
        <v>1.4254879847342306</v>
      </c>
      <c r="AK62" s="8">
        <f t="shared" si="81"/>
        <v>0.8295409640207474</v>
      </c>
      <c r="AL62" s="8">
        <f t="shared" si="82"/>
        <v>0.96681273557444047</v>
      </c>
      <c r="AM62" s="8"/>
      <c r="AN62" s="8">
        <f t="shared" ref="AN62:BE62" si="109">(B62/B58-1)*100</f>
        <v>2.4806733074021148</v>
      </c>
      <c r="AO62" s="8">
        <f t="shared" si="109"/>
        <v>1.237110400763286</v>
      </c>
      <c r="AP62" s="8">
        <f t="shared" si="109"/>
        <v>1.0791290989664581</v>
      </c>
      <c r="AQ62" s="8">
        <f t="shared" si="109"/>
        <v>5.3107488374560807</v>
      </c>
      <c r="AR62" s="8">
        <f t="shared" si="109"/>
        <v>1.5497582628071882</v>
      </c>
      <c r="AS62" s="8">
        <f t="shared" si="109"/>
        <v>2.6401988634011664</v>
      </c>
      <c r="AT62" s="8">
        <f t="shared" si="109"/>
        <v>1.1223732483334636</v>
      </c>
      <c r="AU62" s="8">
        <f t="shared" si="109"/>
        <v>-0.60016104929599967</v>
      </c>
      <c r="AV62" s="8">
        <f t="shared" si="109"/>
        <v>3.0908620905504058</v>
      </c>
      <c r="AW62" s="8">
        <f t="shared" si="109"/>
        <v>3.0870410836727924</v>
      </c>
      <c r="AX62" s="8">
        <f t="shared" si="109"/>
        <v>0.35052706472600281</v>
      </c>
      <c r="AY62" s="8">
        <f t="shared" si="109"/>
        <v>1.9911325783186662</v>
      </c>
      <c r="AZ62" s="8">
        <f t="shared" si="109"/>
        <v>3.6424447844199515</v>
      </c>
      <c r="BA62" s="8">
        <f t="shared" si="109"/>
        <v>5.0508094249940738</v>
      </c>
      <c r="BB62" s="8">
        <f t="shared" si="109"/>
        <v>2.4495331532404352</v>
      </c>
      <c r="BC62" s="8">
        <f t="shared" si="109"/>
        <v>3.3620277179448488</v>
      </c>
      <c r="BD62" s="8">
        <f t="shared" si="109"/>
        <v>2.1540897509308543</v>
      </c>
      <c r="BE62" s="8">
        <f t="shared" si="109"/>
        <v>2.7106143402616967</v>
      </c>
      <c r="BG62" s="17">
        <f t="shared" si="35"/>
        <v>1.6878409505444836</v>
      </c>
      <c r="BH62" s="17">
        <f t="shared" si="18"/>
        <v>0.73400523428519548</v>
      </c>
      <c r="BI62" s="17">
        <f t="shared" si="19"/>
        <v>3.4830687392511273</v>
      </c>
      <c r="BJ62" s="17">
        <f t="shared" si="20"/>
        <v>7.6867522207272998</v>
      </c>
      <c r="BK62" s="17">
        <f t="shared" si="21"/>
        <v>1.655304378896183</v>
      </c>
      <c r="BL62" s="17">
        <f t="shared" si="22"/>
        <v>3.6549077215203063</v>
      </c>
      <c r="BM62" s="17">
        <f t="shared" si="23"/>
        <v>0.80397558374079026</v>
      </c>
      <c r="BN62" s="17">
        <f t="shared" si="24"/>
        <v>3.7196436711027125</v>
      </c>
      <c r="BO62" s="17">
        <f t="shared" si="25"/>
        <v>4.4616354535561342</v>
      </c>
      <c r="BP62" s="17">
        <f t="shared" si="26"/>
        <v>4.960622113384705</v>
      </c>
      <c r="BQ62" s="17">
        <f t="shared" si="27"/>
        <v>1.8831281023902413</v>
      </c>
      <c r="BR62" s="17">
        <f t="shared" si="28"/>
        <v>3.9935433169151935</v>
      </c>
      <c r="BS62" s="17">
        <f t="shared" si="29"/>
        <v>4.4962001674432983</v>
      </c>
      <c r="BT62" s="17">
        <f t="shared" si="30"/>
        <v>8.7139881336050884</v>
      </c>
      <c r="BU62" s="17">
        <f t="shared" si="31"/>
        <v>3.8292741500574046</v>
      </c>
      <c r="BV62" s="17">
        <f t="shared" si="32"/>
        <v>5.7019519389369222</v>
      </c>
      <c r="BW62" s="17">
        <f t="shared" si="33"/>
        <v>3.3181638560829896</v>
      </c>
      <c r="BX62" s="17">
        <f t="shared" si="34"/>
        <v>3.8672509422977619</v>
      </c>
    </row>
    <row r="63" spans="1:76" x14ac:dyDescent="0.2">
      <c r="A63" s="1">
        <v>201501</v>
      </c>
      <c r="B63" s="18">
        <v>100.61157994428076</v>
      </c>
      <c r="C63" s="18">
        <v>99.146580374450735</v>
      </c>
      <c r="D63" s="18">
        <v>103.81082985319576</v>
      </c>
      <c r="E63" s="18">
        <v>112.8728134752687</v>
      </c>
      <c r="F63" s="18">
        <v>110.12693060942981</v>
      </c>
      <c r="G63" s="18">
        <v>101.08223309048633</v>
      </c>
      <c r="H63" s="18">
        <v>101.37778473693395</v>
      </c>
      <c r="I63" s="18">
        <v>97.630597053444404</v>
      </c>
      <c r="J63" s="18">
        <v>101.0310589852627</v>
      </c>
      <c r="K63" s="18">
        <v>99.978927519203026</v>
      </c>
      <c r="L63" s="18">
        <v>100.09264935400165</v>
      </c>
      <c r="M63" s="18">
        <v>99.205318076608975</v>
      </c>
      <c r="N63" s="18">
        <v>95.578146256023985</v>
      </c>
      <c r="O63" s="18">
        <v>98.067904921932538</v>
      </c>
      <c r="P63" s="18">
        <v>99.244444541971475</v>
      </c>
      <c r="Q63" s="18">
        <v>100.36481756020223</v>
      </c>
      <c r="R63" s="18">
        <v>102.43907813379703</v>
      </c>
      <c r="S63" s="18">
        <v>100.02849498803874</v>
      </c>
      <c r="U63" s="8">
        <f t="shared" si="65"/>
        <v>1.2613270464283177</v>
      </c>
      <c r="V63" s="8">
        <f t="shared" si="66"/>
        <v>0.53730134232152782</v>
      </c>
      <c r="W63" s="8">
        <f t="shared" si="67"/>
        <v>1.0539636707170175</v>
      </c>
      <c r="X63" s="8">
        <f t="shared" si="68"/>
        <v>0.3571527740291236</v>
      </c>
      <c r="Y63" s="8">
        <f t="shared" si="69"/>
        <v>1.1682921437434324</v>
      </c>
      <c r="Z63" s="8">
        <f t="shared" si="70"/>
        <v>0.84351255008148218</v>
      </c>
      <c r="AA63" s="8">
        <f t="shared" si="71"/>
        <v>1.7547396370487522</v>
      </c>
      <c r="AB63" s="8">
        <f t="shared" si="72"/>
        <v>1.5849100620122014</v>
      </c>
      <c r="AC63" s="8">
        <f t="shared" si="73"/>
        <v>1.5276019315072054</v>
      </c>
      <c r="AD63" s="8">
        <f t="shared" si="74"/>
        <v>1.0007666387143122</v>
      </c>
      <c r="AE63" s="8">
        <f t="shared" si="75"/>
        <v>1.6657591897098811</v>
      </c>
      <c r="AF63" s="8">
        <f t="shared" si="76"/>
        <v>1.8865128764125272</v>
      </c>
      <c r="AG63" s="8">
        <f t="shared" si="77"/>
        <v>0.84605381368214605</v>
      </c>
      <c r="AH63" s="8">
        <f t="shared" si="78"/>
        <v>2.3667983322993802</v>
      </c>
      <c r="AI63" s="8">
        <f t="shared" si="79"/>
        <v>1.1525901381732373</v>
      </c>
      <c r="AJ63" s="8">
        <f t="shared" si="80"/>
        <v>0.58847914143735913</v>
      </c>
      <c r="AK63" s="8">
        <f t="shared" si="81"/>
        <v>1.9169623873220409</v>
      </c>
      <c r="AL63" s="8">
        <f t="shared" si="82"/>
        <v>1.2173590347295704</v>
      </c>
      <c r="AM63" s="8"/>
      <c r="AN63" s="8">
        <f t="shared" ref="AN63:BE63" si="110">(B63/B59-1)*100</f>
        <v>2.9454043759220783</v>
      </c>
      <c r="AO63" s="8">
        <f t="shared" si="110"/>
        <v>1.3686106187185798</v>
      </c>
      <c r="AP63" s="8">
        <f t="shared" si="110"/>
        <v>2.6023551434875225</v>
      </c>
      <c r="AQ63" s="8">
        <f t="shared" si="110"/>
        <v>4.5661466856436794</v>
      </c>
      <c r="AR63" s="8">
        <f t="shared" si="110"/>
        <v>2.3672548428932405</v>
      </c>
      <c r="AS63" s="8">
        <f t="shared" si="110"/>
        <v>2.8005373259067268</v>
      </c>
      <c r="AT63" s="8">
        <f t="shared" si="110"/>
        <v>2.8079777539036899</v>
      </c>
      <c r="AU63" s="8">
        <f t="shared" si="110"/>
        <v>2.5555619864295664</v>
      </c>
      <c r="AV63" s="8">
        <f t="shared" si="110"/>
        <v>4.3755669459305313</v>
      </c>
      <c r="AW63" s="8">
        <f t="shared" si="110"/>
        <v>4.0655725822447808</v>
      </c>
      <c r="AX63" s="8">
        <f t="shared" si="110"/>
        <v>2.2749822249795493</v>
      </c>
      <c r="AY63" s="8">
        <f t="shared" si="110"/>
        <v>3.8413526064919878</v>
      </c>
      <c r="AZ63" s="8">
        <f t="shared" si="110"/>
        <v>3.9238904017478093</v>
      </c>
      <c r="BA63" s="8">
        <f t="shared" si="110"/>
        <v>6.9269736815013028</v>
      </c>
      <c r="BB63" s="8">
        <f t="shared" si="110"/>
        <v>2.9802642107456645</v>
      </c>
      <c r="BC63" s="8">
        <f t="shared" si="110"/>
        <v>2.6454516005872453</v>
      </c>
      <c r="BD63" s="8">
        <f t="shared" si="110"/>
        <v>3.482924277319821</v>
      </c>
      <c r="BE63" s="8">
        <f t="shared" si="110"/>
        <v>3.569387012702907</v>
      </c>
      <c r="BG63" s="17">
        <f t="shared" si="35"/>
        <v>5.0453081857132709</v>
      </c>
      <c r="BH63" s="17">
        <f t="shared" si="18"/>
        <v>2.1492053692861113</v>
      </c>
      <c r="BI63" s="17">
        <f t="shared" si="19"/>
        <v>4.2158546828680699</v>
      </c>
      <c r="BJ63" s="17">
        <f t="shared" si="20"/>
        <v>1.4286110961164944</v>
      </c>
      <c r="BK63" s="17">
        <f t="shared" si="21"/>
        <v>4.6731685749737295</v>
      </c>
      <c r="BL63" s="17">
        <f t="shared" si="22"/>
        <v>3.3740502003259287</v>
      </c>
      <c r="BM63" s="17">
        <f t="shared" si="23"/>
        <v>7.018958548195009</v>
      </c>
      <c r="BN63" s="17">
        <f t="shared" si="24"/>
        <v>6.3396402480488057</v>
      </c>
      <c r="BO63" s="17">
        <f t="shared" si="25"/>
        <v>6.1104077260288214</v>
      </c>
      <c r="BP63" s="17">
        <f t="shared" si="26"/>
        <v>4.0030665548572486</v>
      </c>
      <c r="BQ63" s="17">
        <f t="shared" si="27"/>
        <v>6.6630367588395245</v>
      </c>
      <c r="BR63" s="17">
        <f t="shared" si="28"/>
        <v>7.5460515056501087</v>
      </c>
      <c r="BS63" s="17">
        <f t="shared" si="29"/>
        <v>3.3842152547285842</v>
      </c>
      <c r="BT63" s="17">
        <f t="shared" si="30"/>
        <v>9.4671933291975208</v>
      </c>
      <c r="BU63" s="17">
        <f t="shared" si="31"/>
        <v>4.6103605526929492</v>
      </c>
      <c r="BV63" s="17">
        <f t="shared" si="32"/>
        <v>2.3539165657494365</v>
      </c>
      <c r="BW63" s="17">
        <f t="shared" si="33"/>
        <v>7.6678495492881638</v>
      </c>
      <c r="BX63" s="17">
        <f t="shared" si="34"/>
        <v>4.8694361389182816</v>
      </c>
    </row>
    <row r="64" spans="1:76" x14ac:dyDescent="0.2">
      <c r="A64" s="1">
        <f>A63+1</f>
        <v>201502</v>
      </c>
      <c r="B64" s="18">
        <v>101.94259223950101</v>
      </c>
      <c r="C64" s="18">
        <v>99.917042256545088</v>
      </c>
      <c r="D64" s="18">
        <v>104.19254474333421</v>
      </c>
      <c r="E64" s="18">
        <v>113.94787408996974</v>
      </c>
      <c r="F64" s="18">
        <v>110.94976288981745</v>
      </c>
      <c r="G64" s="18">
        <v>101.44738121037479</v>
      </c>
      <c r="H64" s="18">
        <v>101.46793287056795</v>
      </c>
      <c r="I64" s="18">
        <v>99.001161276199923</v>
      </c>
      <c r="J64" s="18">
        <v>101.91773583044815</v>
      </c>
      <c r="K64" s="18">
        <v>101.19995615814338</v>
      </c>
      <c r="L64" s="18">
        <v>101.09775714359371</v>
      </c>
      <c r="M64" s="18">
        <v>100.31734276611579</v>
      </c>
      <c r="N64" s="18">
        <v>96.939731052068936</v>
      </c>
      <c r="O64" s="18">
        <v>100.33000461267957</v>
      </c>
      <c r="P64" s="18">
        <v>99.859594552636835</v>
      </c>
      <c r="Q64" s="18">
        <v>101.97250194731788</v>
      </c>
      <c r="R64" s="18">
        <v>102.80821293436328</v>
      </c>
      <c r="S64" s="18">
        <v>101.14861513303568</v>
      </c>
      <c r="U64" s="8">
        <f t="shared" ref="U64:U66" si="111">(B64/B63-1)*100</f>
        <v>1.3229215722060816</v>
      </c>
      <c r="V64" s="8">
        <f t="shared" ref="V64:V66" si="112">(C64/C63-1)*100</f>
        <v>0.77709375268870673</v>
      </c>
      <c r="W64" s="8">
        <f t="shared" ref="W64:W66" si="113">(D64/D63-1)*100</f>
        <v>0.36770237814134354</v>
      </c>
      <c r="X64" s="8">
        <f t="shared" ref="X64:X66" si="114">(E64/E63-1)*100</f>
        <v>0.95245310327680688</v>
      </c>
      <c r="Y64" s="8">
        <f t="shared" ref="Y64:Y66" si="115">(F64/F63-1)*100</f>
        <v>0.74716717866754045</v>
      </c>
      <c r="Z64" s="8">
        <f t="shared" ref="Z64:Z66" si="116">(G64/G63-1)*100</f>
        <v>0.36123867540756027</v>
      </c>
      <c r="AA64" s="8">
        <f t="shared" ref="AA64:AA66" si="117">(H64/H63-1)*100</f>
        <v>8.8922966572924089E-2</v>
      </c>
      <c r="AB64" s="8">
        <f t="shared" ref="AB64:AB66" si="118">(I64/I63-1)*100</f>
        <v>1.4038265299199715</v>
      </c>
      <c r="AC64" s="8">
        <f t="shared" ref="AC64:AC66" si="119">(J64/J63-1)*100</f>
        <v>0.87762798300945466</v>
      </c>
      <c r="AD64" s="8">
        <f t="shared" ref="AD64:AD66" si="120">(K64/K63-1)*100</f>
        <v>1.2212859941969523</v>
      </c>
      <c r="AE64" s="8">
        <f t="shared" ref="AE64:AE66" si="121">(L64/L63-1)*100</f>
        <v>1.0041774256941194</v>
      </c>
      <c r="AF64" s="8">
        <f t="shared" ref="AF64:AF66" si="122">(M64/M63-1)*100</f>
        <v>1.1209325377577795</v>
      </c>
      <c r="AG64" s="8">
        <f t="shared" ref="AG64:AG66" si="123">(N64/N63-1)*100</f>
        <v>1.424577530932325</v>
      </c>
      <c r="AH64" s="8">
        <f t="shared" ref="AH64:AH66" si="124">(O64/O63-1)*100</f>
        <v>2.3066666842202821</v>
      </c>
      <c r="AI64" s="8">
        <f t="shared" ref="AI64:AI66" si="125">(P64/P63-1)*100</f>
        <v>0.61983319419476324</v>
      </c>
      <c r="AJ64" s="8">
        <f t="shared" ref="AJ64:AJ66" si="126">(Q64/Q63-1)*100</f>
        <v>1.6018405913519551</v>
      </c>
      <c r="AK64" s="8">
        <f t="shared" ref="AK64:AK66" si="127">(R64/R63-1)*100</f>
        <v>0.36034568769169883</v>
      </c>
      <c r="AL64" s="8">
        <f t="shared" ref="AL64:AL66" si="128">(S64/S63-1)*100</f>
        <v>1.1198010578194584</v>
      </c>
      <c r="AM64" s="8"/>
      <c r="AN64" s="8">
        <f t="shared" ref="AN64:AN66" si="129">(B64/B60-1)*100</f>
        <v>3.8492124884030865</v>
      </c>
      <c r="AO64" s="8">
        <f t="shared" ref="AO64:AO66" si="130">(C64/C60-1)*100</f>
        <v>1.6088006246507414</v>
      </c>
      <c r="AP64" s="8">
        <f t="shared" ref="AP64:AP66" si="131">(D64/D60-1)*100</f>
        <v>2.4651039542455733</v>
      </c>
      <c r="AQ64" s="8">
        <f t="shared" ref="AQ64:AQ66" si="132">(E64/E60-1)*100</f>
        <v>4.1586184078157284</v>
      </c>
      <c r="AR64" s="8">
        <f t="shared" ref="AR64:AR66" si="133">(F64/F60-1)*100</f>
        <v>3.0157676666226374</v>
      </c>
      <c r="AS64" s="8">
        <f t="shared" ref="AS64:AS66" si="134">(G64/G60-1)*100</f>
        <v>2.5494275585615567</v>
      </c>
      <c r="AT64" s="8">
        <f t="shared" ref="AT64:AT66" si="135">(H64/H60-1)*100</f>
        <v>2.4355551605412584</v>
      </c>
      <c r="AU64" s="8">
        <f t="shared" ref="AU64:AU66" si="136">(I64/I60-1)*100</f>
        <v>4.3116154779109239</v>
      </c>
      <c r="AV64" s="8">
        <f t="shared" ref="AV64:AV66" si="137">(J64/J60-1)*100</f>
        <v>4.598957879996135</v>
      </c>
      <c r="AW64" s="8">
        <f t="shared" ref="AW64:AW66" si="138">(K64/K60-1)*100</f>
        <v>4.1543560980076277</v>
      </c>
      <c r="AX64" s="8">
        <f t="shared" ref="AX64:AX66" si="139">(L64/L60-1)*100</f>
        <v>3.3897690777803247</v>
      </c>
      <c r="AY64" s="8">
        <f t="shared" ref="AY64:AY66" si="140">(M64/M60-1)*100</f>
        <v>4.9189168416887918</v>
      </c>
      <c r="AZ64" s="8">
        <f t="shared" ref="AZ64:AZ66" si="141">(N64/N60-1)*100</f>
        <v>4.729887407778488</v>
      </c>
      <c r="BA64" s="8">
        <f t="shared" ref="BA64:BA66" si="142">(O64/O60-1)*100</f>
        <v>8.2821269370859874</v>
      </c>
      <c r="BB64" s="8">
        <f t="shared" ref="BB64:BB66" si="143">(P64/P60-1)*100</f>
        <v>2.9842337605798575</v>
      </c>
      <c r="BC64" s="8">
        <f t="shared" ref="BC64:BC66" si="144">(Q64/Q60-1)*100</f>
        <v>4.2676066622874931</v>
      </c>
      <c r="BD64" s="8">
        <f t="shared" ref="BD64:BD66" si="145">(R64/R60-1)*100</f>
        <v>3.3890680714652621</v>
      </c>
      <c r="BE64" s="8">
        <f t="shared" ref="BE64:BE66" si="146">(S64/S60-1)*100</f>
        <v>4.1666785817340735</v>
      </c>
      <c r="BG64" s="17">
        <f t="shared" ref="BG64:BG66" si="147">U64*4</f>
        <v>5.2916862888243266</v>
      </c>
      <c r="BH64" s="17">
        <f t="shared" ref="BH64:BH66" si="148">V64*4</f>
        <v>3.1083750107548269</v>
      </c>
      <c r="BI64" s="17">
        <f t="shared" ref="BI64:BI66" si="149">W64*4</f>
        <v>1.4708095125653742</v>
      </c>
      <c r="BJ64" s="17">
        <f t="shared" ref="BJ64:BJ66" si="150">X64*4</f>
        <v>3.8098124131072275</v>
      </c>
      <c r="BK64" s="17">
        <f t="shared" ref="BK64:BK66" si="151">Y64*4</f>
        <v>2.9886687146701618</v>
      </c>
      <c r="BL64" s="17">
        <f t="shared" ref="BL64:BL66" si="152">Z64*4</f>
        <v>1.4449547016302411</v>
      </c>
      <c r="BM64" s="17">
        <f t="shared" ref="BM64:BM66" si="153">AA64*4</f>
        <v>0.35569186629169636</v>
      </c>
      <c r="BN64" s="17">
        <f t="shared" ref="BN64:BN66" si="154">AB64*4</f>
        <v>5.6153061196798859</v>
      </c>
      <c r="BO64" s="17">
        <f t="shared" ref="BO64:BO66" si="155">AC64*4</f>
        <v>3.5105119320378186</v>
      </c>
      <c r="BP64" s="17">
        <f t="shared" ref="BP64:BP66" si="156">AD64*4</f>
        <v>4.8851439767878091</v>
      </c>
      <c r="BQ64" s="17">
        <f t="shared" ref="BQ64:BQ66" si="157">AE64*4</f>
        <v>4.0167097027764775</v>
      </c>
      <c r="BR64" s="17">
        <f t="shared" ref="BR64:BR66" si="158">AF64*4</f>
        <v>4.4837301510311178</v>
      </c>
      <c r="BS64" s="17">
        <f t="shared" ref="BS64:BS66" si="159">AG64*4</f>
        <v>5.6983101237292999</v>
      </c>
      <c r="BT64" s="17">
        <f t="shared" ref="BT64:BT66" si="160">AH64*4</f>
        <v>9.2266667368811284</v>
      </c>
      <c r="BU64" s="17">
        <f t="shared" ref="BU64:BU66" si="161">AI64*4</f>
        <v>2.4793327767790529</v>
      </c>
      <c r="BV64" s="17">
        <f t="shared" ref="BV64:BV66" si="162">AJ64*4</f>
        <v>6.4073623654078204</v>
      </c>
      <c r="BW64" s="17">
        <f t="shared" ref="BW64:BW66" si="163">AK64*4</f>
        <v>1.4413827507667953</v>
      </c>
      <c r="BX64" s="17">
        <f t="shared" ref="BX64:BX66" si="164">AL64*4</f>
        <v>4.4792042312778335</v>
      </c>
    </row>
    <row r="65" spans="1:76" x14ac:dyDescent="0.2">
      <c r="A65" s="1">
        <f t="shared" ref="A65:A66" si="165">A64+1</f>
        <v>201503</v>
      </c>
      <c r="B65" s="18">
        <v>102.93911970036264</v>
      </c>
      <c r="C65" s="18">
        <v>100.53646763424597</v>
      </c>
      <c r="D65" s="18">
        <v>105.01847252580276</v>
      </c>
      <c r="E65" s="18">
        <v>115.34498499775904</v>
      </c>
      <c r="F65" s="18">
        <v>111.36080479617661</v>
      </c>
      <c r="G65" s="18">
        <v>101.84629316698087</v>
      </c>
      <c r="H65" s="18">
        <v>102.31581323662549</v>
      </c>
      <c r="I65" s="18">
        <v>99.989394137731324</v>
      </c>
      <c r="J65" s="18">
        <v>102.85637815893958</v>
      </c>
      <c r="K65" s="18">
        <v>101.68936888411099</v>
      </c>
      <c r="L65" s="18">
        <v>101.70944460464699</v>
      </c>
      <c r="M65" s="18">
        <v>101.29385844999317</v>
      </c>
      <c r="N65" s="18">
        <v>98.071186007223147</v>
      </c>
      <c r="O65" s="18">
        <v>101.32190432602007</v>
      </c>
      <c r="P65" s="18">
        <v>101.03827096961962</v>
      </c>
      <c r="Q65" s="18">
        <v>103.13122974661782</v>
      </c>
      <c r="R65" s="18">
        <v>103.83313614456686</v>
      </c>
      <c r="S65" s="18">
        <v>102.07634966440011</v>
      </c>
      <c r="U65" s="8">
        <f t="shared" si="111"/>
        <v>0.97753788575476452</v>
      </c>
      <c r="V65" s="8">
        <f t="shared" si="112"/>
        <v>0.61993966565829783</v>
      </c>
      <c r="W65" s="8">
        <f t="shared" si="113"/>
        <v>0.79269374263113423</v>
      </c>
      <c r="X65" s="8">
        <f t="shared" si="114"/>
        <v>1.2260965103097821</v>
      </c>
      <c r="Y65" s="8">
        <f t="shared" si="115"/>
        <v>0.3704756960746014</v>
      </c>
      <c r="Z65" s="8">
        <f t="shared" si="116"/>
        <v>0.39322055616088925</v>
      </c>
      <c r="AA65" s="8">
        <f t="shared" si="117"/>
        <v>0.83561411183874501</v>
      </c>
      <c r="AB65" s="8">
        <f t="shared" si="118"/>
        <v>0.9982033026606274</v>
      </c>
      <c r="AC65" s="8">
        <f t="shared" si="119"/>
        <v>0.92098035817138602</v>
      </c>
      <c r="AD65" s="8">
        <f t="shared" si="120"/>
        <v>0.48360962252080864</v>
      </c>
      <c r="AE65" s="8">
        <f t="shared" si="121"/>
        <v>0.60504553052000976</v>
      </c>
      <c r="AF65" s="8">
        <f t="shared" si="122"/>
        <v>0.97342658502634904</v>
      </c>
      <c r="AG65" s="8">
        <f t="shared" si="123"/>
        <v>1.1671736066056093</v>
      </c>
      <c r="AH65" s="8">
        <f t="shared" si="124"/>
        <v>0.98863716509303146</v>
      </c>
      <c r="AI65" s="8">
        <f t="shared" si="125"/>
        <v>1.1803336697521649</v>
      </c>
      <c r="AJ65" s="8">
        <f t="shared" si="126"/>
        <v>1.1363139838410197</v>
      </c>
      <c r="AK65" s="8">
        <f t="shared" si="127"/>
        <v>0.99692736693899331</v>
      </c>
      <c r="AL65" s="8">
        <f t="shared" si="128"/>
        <v>0.91719943979879925</v>
      </c>
      <c r="AN65" s="8">
        <f t="shared" si="129"/>
        <v>4.0410652510444844</v>
      </c>
      <c r="AO65" s="8">
        <f t="shared" si="130"/>
        <v>2.133757936935976</v>
      </c>
      <c r="AP65" s="8">
        <f t="shared" si="131"/>
        <v>3.1197166668446075</v>
      </c>
      <c r="AQ65" s="8">
        <f t="shared" si="132"/>
        <v>4.5259939234904012</v>
      </c>
      <c r="AR65" s="8">
        <f t="shared" si="133"/>
        <v>2.725144278198921</v>
      </c>
      <c r="AS65" s="8">
        <f t="shared" si="134"/>
        <v>2.5341674532196379</v>
      </c>
      <c r="AT65" s="8">
        <f t="shared" si="135"/>
        <v>2.9026692315002212</v>
      </c>
      <c r="AU65" s="8">
        <f t="shared" si="136"/>
        <v>5.0067173424479527</v>
      </c>
      <c r="AV65" s="8">
        <f t="shared" si="137"/>
        <v>4.5147998083914231</v>
      </c>
      <c r="AW65" s="8">
        <f t="shared" si="138"/>
        <v>4.0026851702687161</v>
      </c>
      <c r="AX65" s="8">
        <f t="shared" si="139"/>
        <v>3.7943201924591108</v>
      </c>
      <c r="AY65" s="8">
        <f t="shared" si="140"/>
        <v>5.0701354055490366</v>
      </c>
      <c r="AZ65" s="8">
        <f t="shared" si="141"/>
        <v>4.6396281768694481</v>
      </c>
      <c r="BA65" s="8">
        <f t="shared" si="142"/>
        <v>8.0674930761795327</v>
      </c>
      <c r="BB65" s="8">
        <f t="shared" si="143"/>
        <v>3.9667612753718773</v>
      </c>
      <c r="BC65" s="8">
        <f t="shared" si="144"/>
        <v>4.8344556759892798</v>
      </c>
      <c r="BD65" s="8">
        <f t="shared" si="145"/>
        <v>4.1608633985804389</v>
      </c>
      <c r="BE65" s="8">
        <f t="shared" si="146"/>
        <v>4.2881695363571781</v>
      </c>
      <c r="BG65" s="17">
        <f t="shared" si="147"/>
        <v>3.9101515430190581</v>
      </c>
      <c r="BH65" s="17">
        <f t="shared" si="148"/>
        <v>2.4797586626331913</v>
      </c>
      <c r="BI65" s="17">
        <f t="shared" si="149"/>
        <v>3.1707749705245369</v>
      </c>
      <c r="BJ65" s="17">
        <f t="shared" si="150"/>
        <v>4.9043860412391282</v>
      </c>
      <c r="BK65" s="17">
        <f t="shared" si="151"/>
        <v>1.4819027842984056</v>
      </c>
      <c r="BL65" s="17">
        <f t="shared" si="152"/>
        <v>1.572882224643557</v>
      </c>
      <c r="BM65" s="17">
        <f t="shared" si="153"/>
        <v>3.34245644735498</v>
      </c>
      <c r="BN65" s="17">
        <f t="shared" si="154"/>
        <v>3.9928132106425096</v>
      </c>
      <c r="BO65" s="17">
        <f t="shared" si="155"/>
        <v>3.6839214326855441</v>
      </c>
      <c r="BP65" s="17">
        <f t="shared" si="156"/>
        <v>1.9344384900832345</v>
      </c>
      <c r="BQ65" s="17">
        <f t="shared" si="157"/>
        <v>2.420182122080039</v>
      </c>
      <c r="BR65" s="17">
        <f t="shared" si="158"/>
        <v>3.8937063401053962</v>
      </c>
      <c r="BS65" s="17">
        <f t="shared" si="159"/>
        <v>4.6686944264224373</v>
      </c>
      <c r="BT65" s="17">
        <f t="shared" si="160"/>
        <v>3.9545486603721258</v>
      </c>
      <c r="BU65" s="17">
        <f t="shared" si="161"/>
        <v>4.7213346790086597</v>
      </c>
      <c r="BV65" s="17">
        <f t="shared" si="162"/>
        <v>4.5452559353640787</v>
      </c>
      <c r="BW65" s="17">
        <f t="shared" si="163"/>
        <v>3.9877094677559732</v>
      </c>
      <c r="BX65" s="17">
        <f t="shared" si="164"/>
        <v>3.668797759195197</v>
      </c>
    </row>
    <row r="66" spans="1:76" x14ac:dyDescent="0.2">
      <c r="A66" s="1">
        <f t="shared" si="165"/>
        <v>201504</v>
      </c>
      <c r="B66" s="18">
        <v>103.49786235318585</v>
      </c>
      <c r="C66" s="18">
        <v>101.24231015416753</v>
      </c>
      <c r="D66" s="18">
        <v>105.66625976344494</v>
      </c>
      <c r="E66" s="18">
        <v>116.94821073256185</v>
      </c>
      <c r="F66" s="18">
        <v>112.45276046394848</v>
      </c>
      <c r="G66" s="18">
        <v>102.20954716395013</v>
      </c>
      <c r="H66" s="18">
        <v>102.93688779507605</v>
      </c>
      <c r="I66" s="18">
        <v>100.59041166917962</v>
      </c>
      <c r="J66" s="18">
        <v>104.1009662741056</v>
      </c>
      <c r="K66" s="18">
        <v>102.10335327575207</v>
      </c>
      <c r="L66" s="18">
        <v>101.67990589532934</v>
      </c>
      <c r="M66" s="18">
        <v>102.57602530374011</v>
      </c>
      <c r="N66" s="18">
        <v>99.232876367338591</v>
      </c>
      <c r="O66" s="18">
        <v>102.72014807096419</v>
      </c>
      <c r="P66" s="18">
        <v>102.04918284508112</v>
      </c>
      <c r="Q66" s="18">
        <v>103.83824375632504</v>
      </c>
      <c r="R66" s="18">
        <v>104.47158946279228</v>
      </c>
      <c r="S66" s="18">
        <v>102.98792681024466</v>
      </c>
      <c r="U66" s="8">
        <f t="shared" si="111"/>
        <v>0.54278942199001978</v>
      </c>
      <c r="V66" s="8">
        <f t="shared" si="112"/>
        <v>0.70207610882990767</v>
      </c>
      <c r="W66" s="8">
        <f t="shared" si="113"/>
        <v>0.61683170785313823</v>
      </c>
      <c r="X66" s="8">
        <f t="shared" si="114"/>
        <v>1.389939696844178</v>
      </c>
      <c r="Y66" s="8">
        <f t="shared" si="115"/>
        <v>0.9805565519847681</v>
      </c>
      <c r="Z66" s="8">
        <f t="shared" si="116"/>
        <v>0.35666884446514668</v>
      </c>
      <c r="AA66" s="8">
        <f t="shared" si="117"/>
        <v>0.60701717437772196</v>
      </c>
      <c r="AB66" s="8">
        <f t="shared" si="118"/>
        <v>0.60108128130111904</v>
      </c>
      <c r="AC66" s="8">
        <f t="shared" si="119"/>
        <v>1.2100252190902605</v>
      </c>
      <c r="AD66" s="8">
        <f t="shared" si="120"/>
        <v>0.40710685510583211</v>
      </c>
      <c r="AE66" s="8">
        <f t="shared" si="121"/>
        <v>-2.9042248173183349E-2</v>
      </c>
      <c r="AF66" s="8">
        <f t="shared" si="122"/>
        <v>1.2657893315219271</v>
      </c>
      <c r="AG66" s="8">
        <f t="shared" si="123"/>
        <v>1.184537892740356</v>
      </c>
      <c r="AH66" s="8">
        <f t="shared" si="124"/>
        <v>1.3800014461285981</v>
      </c>
      <c r="AI66" s="8">
        <f t="shared" si="125"/>
        <v>1.0005237280490187</v>
      </c>
      <c r="AJ66" s="8">
        <f t="shared" si="126"/>
        <v>0.68554792902622008</v>
      </c>
      <c r="AK66" s="8">
        <f t="shared" si="127"/>
        <v>0.6148839782095239</v>
      </c>
      <c r="AL66" s="8">
        <f t="shared" si="128"/>
        <v>0.89303462441747694</v>
      </c>
      <c r="AN66" s="8">
        <f t="shared" si="129"/>
        <v>4.1662489959529259</v>
      </c>
      <c r="AO66" s="8">
        <f t="shared" si="130"/>
        <v>2.6624277521251738</v>
      </c>
      <c r="AP66" s="8">
        <f t="shared" si="131"/>
        <v>2.8601196084841574</v>
      </c>
      <c r="AQ66" s="8">
        <f t="shared" si="132"/>
        <v>3.9806583159959885</v>
      </c>
      <c r="AR66" s="8">
        <f t="shared" si="133"/>
        <v>3.3049196961183247</v>
      </c>
      <c r="AS66" s="8">
        <f t="shared" si="134"/>
        <v>1.968164305780884</v>
      </c>
      <c r="AT66" s="8">
        <f t="shared" si="135"/>
        <v>3.3196399370528207</v>
      </c>
      <c r="AU66" s="8">
        <f t="shared" si="136"/>
        <v>4.6646054711788398</v>
      </c>
      <c r="AV66" s="8">
        <f t="shared" si="137"/>
        <v>4.6125970638826841</v>
      </c>
      <c r="AW66" s="8">
        <f t="shared" si="138"/>
        <v>3.1469051841320317</v>
      </c>
      <c r="AX66" s="8">
        <f t="shared" si="139"/>
        <v>3.2779619073359134</v>
      </c>
      <c r="AY66" s="8">
        <f t="shared" si="140"/>
        <v>5.3483192791147438</v>
      </c>
      <c r="AZ66" s="8">
        <f t="shared" si="141"/>
        <v>4.702218888205012</v>
      </c>
      <c r="BA66" s="8">
        <f t="shared" si="142"/>
        <v>7.2229766773843851</v>
      </c>
      <c r="BB66" s="8">
        <f t="shared" si="143"/>
        <v>4.0112543720115523</v>
      </c>
      <c r="BC66" s="8">
        <f t="shared" si="144"/>
        <v>4.0696458188783646</v>
      </c>
      <c r="BD66" s="8">
        <f t="shared" si="145"/>
        <v>3.9391143281903185</v>
      </c>
      <c r="BE66" s="8">
        <f t="shared" si="146"/>
        <v>4.2119644551434021</v>
      </c>
      <c r="BG66" s="17">
        <f t="shared" si="147"/>
        <v>2.1711576879600791</v>
      </c>
      <c r="BH66" s="17">
        <f t="shared" si="148"/>
        <v>2.8083044353196307</v>
      </c>
      <c r="BI66" s="17">
        <f t="shared" si="149"/>
        <v>2.4673268314125529</v>
      </c>
      <c r="BJ66" s="17">
        <f t="shared" si="150"/>
        <v>5.5597587873767118</v>
      </c>
      <c r="BK66" s="17">
        <f t="shared" si="151"/>
        <v>3.9222262079390724</v>
      </c>
      <c r="BL66" s="17">
        <f t="shared" si="152"/>
        <v>1.4266753778605867</v>
      </c>
      <c r="BM66" s="17">
        <f t="shared" si="153"/>
        <v>2.4280686975108878</v>
      </c>
      <c r="BN66" s="17">
        <f t="shared" si="154"/>
        <v>2.4043251252044762</v>
      </c>
      <c r="BO66" s="17">
        <f t="shared" si="155"/>
        <v>4.840100876361042</v>
      </c>
      <c r="BP66" s="17">
        <f t="shared" si="156"/>
        <v>1.6284274204233284</v>
      </c>
      <c r="BQ66" s="17">
        <f t="shared" si="157"/>
        <v>-0.1161689926927334</v>
      </c>
      <c r="BR66" s="17">
        <f t="shared" si="158"/>
        <v>5.0631573260877083</v>
      </c>
      <c r="BS66" s="17">
        <f t="shared" si="159"/>
        <v>4.7381515709614241</v>
      </c>
      <c r="BT66" s="17">
        <f t="shared" si="160"/>
        <v>5.5200057845143924</v>
      </c>
      <c r="BU66" s="17">
        <f t="shared" si="161"/>
        <v>4.0020949121960747</v>
      </c>
      <c r="BV66" s="17">
        <f t="shared" si="162"/>
        <v>2.7421917161048803</v>
      </c>
      <c r="BW66" s="17">
        <f t="shared" si="163"/>
        <v>2.4595359128380956</v>
      </c>
      <c r="BX66" s="17">
        <f t="shared" si="164"/>
        <v>3.5721384976699078</v>
      </c>
    </row>
    <row r="67" spans="1:76" x14ac:dyDescent="0.2">
      <c r="A67" s="1">
        <f t="shared" ref="A67:A90" si="166">A63+100</f>
        <v>201601</v>
      </c>
      <c r="B67" s="18">
        <v>104.11017933220158</v>
      </c>
      <c r="C67" s="18">
        <v>101.83734515202086</v>
      </c>
      <c r="D67" s="18">
        <v>106.14322754741323</v>
      </c>
      <c r="E67" s="18">
        <v>117.89824199373064</v>
      </c>
      <c r="F67" s="18">
        <v>112.83698510298206</v>
      </c>
      <c r="G67" s="18">
        <v>102.96077959698999</v>
      </c>
      <c r="H67" s="18">
        <v>104.15320108677652</v>
      </c>
      <c r="I67" s="18">
        <v>101.75028122383524</v>
      </c>
      <c r="J67" s="18">
        <v>104.79555097425785</v>
      </c>
      <c r="K67" s="18">
        <v>103.13129297356781</v>
      </c>
      <c r="L67" s="18">
        <v>102.24749499986493</v>
      </c>
      <c r="M67" s="18">
        <v>103.18657112013538</v>
      </c>
      <c r="N67" s="18">
        <v>100.06828490415948</v>
      </c>
      <c r="O67" s="18">
        <v>103.39064922900236</v>
      </c>
      <c r="P67" s="18">
        <v>101.82516133274483</v>
      </c>
      <c r="Q67" s="18">
        <v>104.07239442695186</v>
      </c>
      <c r="R67" s="18">
        <v>104.82567366890615</v>
      </c>
      <c r="S67" s="18">
        <v>103.70345090325357</v>
      </c>
      <c r="U67" s="8">
        <f t="shared" ref="U67" si="167">(B67/B66-1)*100</f>
        <v>0.59162282688138834</v>
      </c>
      <c r="V67" s="8">
        <f t="shared" ref="V67" si="168">(C67/C66-1)*100</f>
        <v>0.58773352459779993</v>
      </c>
      <c r="W67" s="8">
        <f t="shared" ref="W67" si="169">(D67/D66-1)*100</f>
        <v>0.45139080822589328</v>
      </c>
      <c r="X67" s="8">
        <f t="shared" ref="X67" si="170">(E67/E66-1)*100</f>
        <v>0.81235211314290012</v>
      </c>
      <c r="Y67" s="8">
        <f t="shared" ref="Y67" si="171">(F67/F66-1)*100</f>
        <v>0.34167648481759905</v>
      </c>
      <c r="Z67" s="8">
        <f t="shared" ref="Z67" si="172">(G67/G66-1)*100</f>
        <v>0.73499242867678394</v>
      </c>
      <c r="AA67" s="8">
        <f t="shared" ref="AA67" si="173">(H67/H66-1)*100</f>
        <v>1.1816107109454022</v>
      </c>
      <c r="AB67" s="8">
        <f t="shared" ref="AB67" si="174">(I67/I66-1)*100</f>
        <v>1.1530617435687507</v>
      </c>
      <c r="AC67" s="8">
        <f t="shared" ref="AC67" si="175">(J67/J66-1)*100</f>
        <v>0.66722214501193644</v>
      </c>
      <c r="AD67" s="8">
        <f t="shared" ref="AD67" si="176">(K67/K66-1)*100</f>
        <v>1.00676389642127</v>
      </c>
      <c r="AE67" s="8">
        <f t="shared" ref="AE67" si="177">(L67/L66-1)*100</f>
        <v>0.55821167372034353</v>
      </c>
      <c r="AF67" s="8">
        <f t="shared" ref="AF67" si="178">(M67/M66-1)*100</f>
        <v>0.59521297943390117</v>
      </c>
      <c r="AG67" s="8">
        <f t="shared" ref="AG67" si="179">(N67/N66-1)*100</f>
        <v>0.84186669519523694</v>
      </c>
      <c r="AH67" s="8">
        <f t="shared" ref="AH67" si="180">(O67/O66-1)*100</f>
        <v>0.65274551354321808</v>
      </c>
      <c r="AI67" s="8">
        <f t="shared" ref="AI67" si="181">(P67/P66-1)*100</f>
        <v>-0.21952308297890077</v>
      </c>
      <c r="AJ67" s="8">
        <f t="shared" ref="AJ67" si="182">(Q67/Q66-1)*100</f>
        <v>0.22549559984497147</v>
      </c>
      <c r="AK67" s="8">
        <f t="shared" ref="AK67" si="183">(R67/R66-1)*100</f>
        <v>0.33892870581813117</v>
      </c>
      <c r="AL67" s="8">
        <f t="shared" ref="AL67" si="184">(S67/S66-1)*100</f>
        <v>0.69476502262955098</v>
      </c>
      <c r="AN67" s="8">
        <f t="shared" ref="AN67" si="185">(B67/B63-1)*100</f>
        <v>3.4773327184190572</v>
      </c>
      <c r="AO67" s="8">
        <f t="shared" ref="AO67" si="186">(C67/C63-1)*100</f>
        <v>2.7139259542868777</v>
      </c>
      <c r="AP67" s="8">
        <f t="shared" ref="AP67" si="187">(D67/D63-1)*100</f>
        <v>2.2467768512358877</v>
      </c>
      <c r="AQ67" s="8">
        <f t="shared" ref="AQ67" si="188">(E67/E63-1)*100</f>
        <v>4.4522931286399059</v>
      </c>
      <c r="AR67" s="8">
        <f t="shared" ref="AR67" si="189">(F67/F63-1)*100</f>
        <v>2.460846296682484</v>
      </c>
      <c r="AS67" s="8">
        <f t="shared" ref="AS67" si="190">(G67/G63-1)*100</f>
        <v>1.8584339196602739</v>
      </c>
      <c r="AT67" s="8">
        <f t="shared" ref="AT67" si="191">(H67/H63-1)*100</f>
        <v>2.7376967814443098</v>
      </c>
      <c r="AU67" s="8">
        <f t="shared" ref="AU67" si="192">(I67/I63-1)*100</f>
        <v>4.2196650381392864</v>
      </c>
      <c r="AV67" s="8">
        <f t="shared" ref="AV67" si="193">(J67/J63-1)*100</f>
        <v>3.7260739685449407</v>
      </c>
      <c r="AW67" s="8">
        <f t="shared" ref="AW67" si="194">(K67/K63-1)*100</f>
        <v>3.153029875979918</v>
      </c>
      <c r="AX67" s="8">
        <f t="shared" ref="AX67" si="195">(L67/L63-1)*100</f>
        <v>2.1528510432790693</v>
      </c>
      <c r="AY67" s="8">
        <f t="shared" ref="AY67" si="196">(M67/M63-1)*100</f>
        <v>4.0131447796498021</v>
      </c>
      <c r="AZ67" s="8">
        <f t="shared" ref="AZ67" si="197">(N67/N63-1)*100</f>
        <v>4.6978716621138616</v>
      </c>
      <c r="BA67" s="8">
        <f t="shared" ref="BA67" si="198">(O67/O63-1)*100</f>
        <v>5.4276109103248649</v>
      </c>
      <c r="BB67" s="8">
        <f t="shared" ref="BB67" si="199">(P67/P63-1)*100</f>
        <v>2.6003639827738123</v>
      </c>
      <c r="BC67" s="8">
        <f t="shared" ref="BC67" si="200">(Q67/Q63-1)*100</f>
        <v>3.6941001407447382</v>
      </c>
      <c r="BD67" s="8">
        <f t="shared" ref="BD67" si="201">(R67/R63-1)*100</f>
        <v>2.329770609602666</v>
      </c>
      <c r="BE67" s="8">
        <f t="shared" ref="BE67" si="202">(S67/S63-1)*100</f>
        <v>3.6739090352746695</v>
      </c>
      <c r="BG67" s="17">
        <f t="shared" ref="BG67" si="203">U67*4</f>
        <v>2.3664913075255534</v>
      </c>
      <c r="BH67" s="17">
        <f t="shared" ref="BH67" si="204">V67*4</f>
        <v>2.3509340983911997</v>
      </c>
      <c r="BI67" s="17">
        <f t="shared" ref="BI67" si="205">W67*4</f>
        <v>1.8055632329035731</v>
      </c>
      <c r="BJ67" s="17">
        <f t="shared" ref="BJ67" si="206">X67*4</f>
        <v>3.2494084525716005</v>
      </c>
      <c r="BK67" s="17">
        <f t="shared" ref="BK67" si="207">Y67*4</f>
        <v>1.3667059392703962</v>
      </c>
      <c r="BL67" s="17">
        <f t="shared" ref="BL67" si="208">Z67*4</f>
        <v>2.9399697147071358</v>
      </c>
      <c r="BM67" s="17">
        <f t="shared" ref="BM67" si="209">AA67*4</f>
        <v>4.7264428437816086</v>
      </c>
      <c r="BN67" s="17">
        <f t="shared" ref="BN67" si="210">AB67*4</f>
        <v>4.6122469742750027</v>
      </c>
      <c r="BO67" s="17">
        <f t="shared" ref="BO67" si="211">AC67*4</f>
        <v>2.6688885800477458</v>
      </c>
      <c r="BP67" s="17">
        <f t="shared" ref="BP67" si="212">AD67*4</f>
        <v>4.0270555856850798</v>
      </c>
      <c r="BQ67" s="17">
        <f t="shared" ref="BQ67" si="213">AE67*4</f>
        <v>2.2328466948813741</v>
      </c>
      <c r="BR67" s="17">
        <f t="shared" ref="BR67" si="214">AF67*4</f>
        <v>2.3808519177356047</v>
      </c>
      <c r="BS67" s="17">
        <f t="shared" ref="BS67" si="215">AG67*4</f>
        <v>3.3674667807809477</v>
      </c>
      <c r="BT67" s="17">
        <f t="shared" ref="BT67" si="216">AH67*4</f>
        <v>2.6109820541728723</v>
      </c>
      <c r="BU67" s="17">
        <f t="shared" ref="BU67" si="217">AI67*4</f>
        <v>-0.8780923319156031</v>
      </c>
      <c r="BV67" s="17">
        <f t="shared" ref="BV67" si="218">AJ67*4</f>
        <v>0.90198239937988589</v>
      </c>
      <c r="BW67" s="17">
        <f t="shared" ref="BW67" si="219">AK67*4</f>
        <v>1.3557148232725247</v>
      </c>
      <c r="BX67" s="17">
        <f t="shared" ref="BX67" si="220">AL67*4</f>
        <v>2.7790600905182039</v>
      </c>
    </row>
    <row r="68" spans="1:76" x14ac:dyDescent="0.2">
      <c r="A68" s="1">
        <f t="shared" si="166"/>
        <v>201602</v>
      </c>
      <c r="B68" s="18">
        <v>104.07989544493944</v>
      </c>
      <c r="C68" s="18">
        <v>102.3683242221541</v>
      </c>
      <c r="D68" s="18">
        <v>105.49832075438682</v>
      </c>
      <c r="E68" s="18">
        <v>119.30113479818903</v>
      </c>
      <c r="F68" s="18">
        <v>113.17692662277238</v>
      </c>
      <c r="G68" s="18">
        <v>103.43432003669574</v>
      </c>
      <c r="H68" s="18">
        <v>103.86266488578146</v>
      </c>
      <c r="I68" s="18">
        <v>102.15732140109088</v>
      </c>
      <c r="J68" s="18">
        <v>105.42277847280542</v>
      </c>
      <c r="K68" s="18">
        <v>103.08560268538174</v>
      </c>
      <c r="L68" s="18">
        <v>101.39010553062265</v>
      </c>
      <c r="M68" s="18">
        <v>102.57548044924575</v>
      </c>
      <c r="N68" s="18">
        <v>100.92582626783381</v>
      </c>
      <c r="O68" s="18">
        <v>103.60426748250865</v>
      </c>
      <c r="P68" s="18">
        <v>102.73299937576591</v>
      </c>
      <c r="Q68" s="18">
        <v>104.70821843080445</v>
      </c>
      <c r="R68" s="18">
        <v>104.84207272021808</v>
      </c>
      <c r="S68" s="18">
        <v>104.04649705939467</v>
      </c>
      <c r="U68" s="8">
        <f t="shared" ref="U68" si="221">(B68/B67-1)*100</f>
        <v>-2.9088305731861386E-2</v>
      </c>
      <c r="V68" s="8">
        <f t="shared" ref="V68" si="222">(C68/C67-1)*100</f>
        <v>0.52139916780098439</v>
      </c>
      <c r="W68" s="8">
        <f t="shared" ref="W68" si="223">(D68/D67-1)*100</f>
        <v>-0.60758166858864149</v>
      </c>
      <c r="X68" s="8">
        <f t="shared" ref="X68" si="224">(E68/E67-1)*100</f>
        <v>1.1899183403710101</v>
      </c>
      <c r="Y68" s="8">
        <f t="shared" ref="Y68" si="225">(F68/F67-1)*100</f>
        <v>0.30126781522927804</v>
      </c>
      <c r="Z68" s="8">
        <f t="shared" ref="Z68" si="226">(G68/G67-1)*100</f>
        <v>0.45992312952494174</v>
      </c>
      <c r="AA68" s="8">
        <f t="shared" ref="AA68" si="227">(H68/H67-1)*100</f>
        <v>-0.27895081280603362</v>
      </c>
      <c r="AB68" s="8">
        <f t="shared" ref="AB68" si="228">(I68/I67-1)*100</f>
        <v>0.40003838059199381</v>
      </c>
      <c r="AC68" s="8">
        <f t="shared" ref="AC68" si="229">(J68/J67-1)*100</f>
        <v>0.59852493041583354</v>
      </c>
      <c r="AD68" s="8">
        <f t="shared" ref="AD68" si="230">(K68/K67-1)*100</f>
        <v>-4.4303030504788676E-2</v>
      </c>
      <c r="AE68" s="8">
        <f t="shared" ref="AE68" si="231">(L68/L67-1)*100</f>
        <v>-0.8385432515910618</v>
      </c>
      <c r="AF68" s="8">
        <f t="shared" ref="AF68" si="232">(M68/M67-1)*100</f>
        <v>-0.59221918536102036</v>
      </c>
      <c r="AG68" s="8">
        <f t="shared" ref="AG68" si="233">(N68/N67-1)*100</f>
        <v>0.85695619195995665</v>
      </c>
      <c r="AH68" s="8">
        <f t="shared" ref="AH68" si="234">(O68/O67-1)*100</f>
        <v>0.206612740222889</v>
      </c>
      <c r="AI68" s="8">
        <f t="shared" ref="AI68" si="235">(P68/P67-1)*100</f>
        <v>0.89156553364491131</v>
      </c>
      <c r="AJ68" s="8">
        <f t="shared" ref="AJ68" si="236">(Q68/Q67-1)*100</f>
        <v>0.61094395622738329</v>
      </c>
      <c r="AK68" s="8">
        <f t="shared" ref="AK68" si="237">(R68/R67-1)*100</f>
        <v>1.5644117264379531E-2</v>
      </c>
      <c r="AL68" s="8">
        <f t="shared" ref="AL68" si="238">(S68/S67-1)*100</f>
        <v>0.33079531409339058</v>
      </c>
      <c r="AN68" s="8">
        <f t="shared" ref="AN68" si="239">(B68/B64-1)*100</f>
        <v>2.0965752964345885</v>
      </c>
      <c r="AO68" s="8">
        <f t="shared" ref="AO68" si="240">(C68/C64-1)*100</f>
        <v>2.4533171821831345</v>
      </c>
      <c r="AP68" s="8">
        <f t="shared" ref="AP68" si="241">(D68/D64-1)*100</f>
        <v>1.2532336303612057</v>
      </c>
      <c r="AQ68" s="8">
        <f t="shared" ref="AQ68" si="242">(E68/E64-1)*100</f>
        <v>4.6979908585152774</v>
      </c>
      <c r="AR68" s="8">
        <f t="shared" ref="AR68" si="243">(F68/F64-1)*100</f>
        <v>2.0073623187159884</v>
      </c>
      <c r="AS68" s="8">
        <f t="shared" ref="AS68" si="244">(G68/G64-1)*100</f>
        <v>1.9585905546448457</v>
      </c>
      <c r="AT68" s="8">
        <f t="shared" ref="AT68" si="245">(H68/H64-1)*100</f>
        <v>2.3600875148094502</v>
      </c>
      <c r="AU68" s="8">
        <f t="shared" ref="AU68" si="246">(I68/I64-1)*100</f>
        <v>3.1880031347164772</v>
      </c>
      <c r="AV68" s="8">
        <f t="shared" ref="AV68" si="247">(J68/J64-1)*100</f>
        <v>3.4390899815399223</v>
      </c>
      <c r="AW68" s="8">
        <f t="shared" ref="AW68" si="248">(K68/K64-1)*100</f>
        <v>1.8632878894647931</v>
      </c>
      <c r="AX68" s="8">
        <f t="shared" ref="AX68" si="249">(L68/L64-1)*100</f>
        <v>0.28917395923402367</v>
      </c>
      <c r="AY68" s="8">
        <f t="shared" ref="AY68" si="250">(M68/M64-1)*100</f>
        <v>2.2509943155040402</v>
      </c>
      <c r="AZ68" s="8">
        <f t="shared" ref="AZ68" si="251">(N68/N64-1)*100</f>
        <v>4.1119313747877362</v>
      </c>
      <c r="BA68" s="8">
        <f t="shared" ref="BA68" si="252">(O68/O64-1)*100</f>
        <v>3.2634931917617793</v>
      </c>
      <c r="BB68" s="8">
        <f t="shared" ref="BB68" si="253">(P68/P64-1)*100</f>
        <v>2.8774449125311463</v>
      </c>
      <c r="BC68" s="8">
        <f t="shared" ref="BC68" si="254">(Q68/Q64-1)*100</f>
        <v>2.6827982360380975</v>
      </c>
      <c r="BD68" s="8">
        <f t="shared" ref="BD68" si="255">(R68/R64-1)*100</f>
        <v>1.9783047752744087</v>
      </c>
      <c r="BE68" s="8">
        <f t="shared" ref="BE68" si="256">(S68/S64-1)*100</f>
        <v>2.8649743968788499</v>
      </c>
      <c r="BG68" s="17">
        <f t="shared" ref="BG68" si="257">U68*4</f>
        <v>-0.11635322292744554</v>
      </c>
      <c r="BH68" s="17">
        <f t="shared" ref="BH68" si="258">V68*4</f>
        <v>2.0855966712039375</v>
      </c>
      <c r="BI68" s="17">
        <f t="shared" ref="BI68" si="259">W68*4</f>
        <v>-2.430326674354566</v>
      </c>
      <c r="BJ68" s="17">
        <f t="shared" ref="BJ68" si="260">X68*4</f>
        <v>4.7596733614840403</v>
      </c>
      <c r="BK68" s="17">
        <f t="shared" ref="BK68" si="261">Y68*4</f>
        <v>1.2050712609171121</v>
      </c>
      <c r="BL68" s="17">
        <f t="shared" ref="BL68" si="262">Z68*4</f>
        <v>1.839692518099767</v>
      </c>
      <c r="BM68" s="17">
        <f t="shared" ref="BM68" si="263">AA68*4</f>
        <v>-1.1158032512241345</v>
      </c>
      <c r="BN68" s="17">
        <f t="shared" ref="BN68" si="264">AB68*4</f>
        <v>1.6001535223679753</v>
      </c>
      <c r="BO68" s="17">
        <f t="shared" ref="BO68" si="265">AC68*4</f>
        <v>2.3940997216633342</v>
      </c>
      <c r="BP68" s="17">
        <f t="shared" ref="BP68" si="266">AD68*4</f>
        <v>-0.17721212201915471</v>
      </c>
      <c r="BQ68" s="17">
        <f t="shared" ref="BQ68" si="267">AE68*4</f>
        <v>-3.3541730063642472</v>
      </c>
      <c r="BR68" s="17">
        <f t="shared" ref="BR68" si="268">AF68*4</f>
        <v>-2.3688767414440814</v>
      </c>
      <c r="BS68" s="17">
        <f t="shared" ref="BS68" si="269">AG68*4</f>
        <v>3.4278247678398266</v>
      </c>
      <c r="BT68" s="17">
        <f t="shared" ref="BT68" si="270">AH68*4</f>
        <v>0.82645096089155601</v>
      </c>
      <c r="BU68" s="17">
        <f t="shared" ref="BU68" si="271">AI68*4</f>
        <v>3.5662621345796452</v>
      </c>
      <c r="BV68" s="17">
        <f t="shared" ref="BV68" si="272">AJ68*4</f>
        <v>2.4437758249095332</v>
      </c>
      <c r="BW68" s="17">
        <f t="shared" ref="BW68" si="273">AK68*4</f>
        <v>6.2576469057518125E-2</v>
      </c>
      <c r="BX68" s="17">
        <f t="shared" ref="BX68" si="274">AL68*4</f>
        <v>1.3231812563735623</v>
      </c>
    </row>
    <row r="69" spans="1:76" x14ac:dyDescent="0.2">
      <c r="A69" s="1">
        <f t="shared" si="166"/>
        <v>201603</v>
      </c>
      <c r="B69" s="18">
        <v>105.06919940593976</v>
      </c>
      <c r="C69" s="18">
        <v>103.1195743885674</v>
      </c>
      <c r="D69" s="18">
        <v>106.28441979504328</v>
      </c>
      <c r="E69" s="18">
        <v>120.62855964382319</v>
      </c>
      <c r="F69" s="18">
        <v>114.8267907027096</v>
      </c>
      <c r="G69" s="18">
        <v>104.67500248978497</v>
      </c>
      <c r="H69" s="18">
        <v>104.49929953462451</v>
      </c>
      <c r="I69" s="18">
        <v>103.0481989006728</v>
      </c>
      <c r="J69" s="18">
        <v>105.99478432012849</v>
      </c>
      <c r="K69" s="18">
        <v>103.82176693046213</v>
      </c>
      <c r="L69" s="18">
        <v>102.97089448376788</v>
      </c>
      <c r="M69" s="18">
        <v>103.67295253294103</v>
      </c>
      <c r="N69" s="18">
        <v>101.65613648301728</v>
      </c>
      <c r="O69" s="18">
        <v>104.70963619118344</v>
      </c>
      <c r="P69" s="18">
        <v>103.54227661240826</v>
      </c>
      <c r="Q69" s="18">
        <v>105.28060358982042</v>
      </c>
      <c r="R69" s="18">
        <v>105.61782812911727</v>
      </c>
      <c r="S69" s="18">
        <v>104.86898571916215</v>
      </c>
      <c r="U69" s="8">
        <f t="shared" ref="U69" si="275">(B69/B68-1)*100</f>
        <v>0.95052359225675787</v>
      </c>
      <c r="V69" s="8">
        <f t="shared" ref="V69" si="276">(C69/C68-1)*100</f>
        <v>0.73386975133340471</v>
      </c>
      <c r="W69" s="8">
        <f t="shared" ref="W69" si="277">(D69/D68-1)*100</f>
        <v>0.74512943432207823</v>
      </c>
      <c r="X69" s="8">
        <f t="shared" ref="X69" si="278">(E69/E68-1)*100</f>
        <v>1.1126674091404443</v>
      </c>
      <c r="Y69" s="8">
        <f t="shared" ref="Y69" si="279">(F69/F68-1)*100</f>
        <v>1.457774238238807</v>
      </c>
      <c r="Z69" s="8">
        <f t="shared" ref="Z69" si="280">(G69/G68-1)*100</f>
        <v>1.1994881898474974</v>
      </c>
      <c r="AA69" s="8">
        <f t="shared" ref="AA69" si="281">(H69/H68-1)*100</f>
        <v>0.61295813037647306</v>
      </c>
      <c r="AB69" s="8">
        <f t="shared" ref="AB69" si="282">(I69/I68-1)*100</f>
        <v>0.87206427044435042</v>
      </c>
      <c r="AC69" s="8">
        <f t="shared" ref="AC69" si="283">(J69/J68-1)*100</f>
        <v>0.5425827848680953</v>
      </c>
      <c r="AD69" s="8">
        <f t="shared" ref="AD69" si="284">(K69/K68-1)*100</f>
        <v>0.71412905963907924</v>
      </c>
      <c r="AE69" s="8">
        <f t="shared" ref="AE69" si="285">(L69/L68-1)*100</f>
        <v>1.5591156009476581</v>
      </c>
      <c r="AF69" s="8">
        <f t="shared" ref="AF69" si="286">(M69/M68-1)*100</f>
        <v>1.0699165910690533</v>
      </c>
      <c r="AG69" s="8">
        <f t="shared" ref="AG69" si="287">(N69/N68-1)*100</f>
        <v>0.7236108359869986</v>
      </c>
      <c r="AH69" s="8">
        <f t="shared" ref="AH69" si="288">(O69/O68-1)*100</f>
        <v>1.0669142647636631</v>
      </c>
      <c r="AI69" s="8">
        <f t="shared" ref="AI69" si="289">(P69/P68-1)*100</f>
        <v>0.78774808635952986</v>
      </c>
      <c r="AJ69" s="8">
        <f t="shared" ref="AJ69" si="290">(Q69/Q68-1)*100</f>
        <v>0.5466477871497899</v>
      </c>
      <c r="AK69" s="8">
        <f t="shared" ref="AK69" si="291">(R69/R68-1)*100</f>
        <v>0.73992757751877303</v>
      </c>
      <c r="AL69" s="8">
        <f t="shared" ref="AL69" si="292">(S69/S68-1)*100</f>
        <v>0.79050105771265589</v>
      </c>
      <c r="AN69" s="8">
        <f t="shared" ref="AN69" si="293">(B69/B65-1)*100</f>
        <v>2.0692616293760846</v>
      </c>
      <c r="AO69" s="8">
        <f t="shared" ref="AO69" si="294">(C69/C65-1)*100</f>
        <v>2.5693231671106931</v>
      </c>
      <c r="AP69" s="8">
        <f t="shared" ref="AP69" si="295">(D69/D65-1)*100</f>
        <v>1.2054519922002127</v>
      </c>
      <c r="AQ69" s="8">
        <f t="shared" ref="AQ69" si="296">(E69/E65-1)*100</f>
        <v>4.5806713193181414</v>
      </c>
      <c r="AR69" s="8">
        <f t="shared" ref="AR69" si="297">(F69/F65-1)*100</f>
        <v>3.1123930119549392</v>
      </c>
      <c r="AS69" s="8">
        <f t="shared" ref="AS69" si="298">(G69/G65-1)*100</f>
        <v>2.7774298257142505</v>
      </c>
      <c r="AT69" s="8">
        <f t="shared" ref="AT69" si="299">(H69/H65-1)*100</f>
        <v>2.1340653305948809</v>
      </c>
      <c r="AU69" s="8">
        <f t="shared" ref="AU69" si="300">(I69/I65-1)*100</f>
        <v>3.0591292099721112</v>
      </c>
      <c r="AV69" s="8">
        <f t="shared" ref="AV69" si="301">(J69/J65-1)*100</f>
        <v>3.0512508969927632</v>
      </c>
      <c r="AW69" s="8">
        <f t="shared" ref="AW69" si="302">(K69/K65-1)*100</f>
        <v>2.0969724463343775</v>
      </c>
      <c r="AX69" s="8">
        <f t="shared" ref="AX69" si="303">(L69/L65-1)*100</f>
        <v>1.2402485177499978</v>
      </c>
      <c r="AY69" s="8">
        <f t="shared" ref="AY69" si="304">(M69/M65-1)*100</f>
        <v>2.3487051627343991</v>
      </c>
      <c r="AZ69" s="8">
        <f t="shared" ref="AZ69" si="305">(N69/N65-1)*100</f>
        <v>3.6554574506013404</v>
      </c>
      <c r="BA69" s="8">
        <f t="shared" ref="BA69" si="306">(O69/O65-1)*100</f>
        <v>3.3435335505171304</v>
      </c>
      <c r="BB69" s="8">
        <f t="shared" ref="BB69" si="307">(P69/P65-1)*100</f>
        <v>2.4782744387436662</v>
      </c>
      <c r="BC69" s="8">
        <f t="shared" ref="BC69" si="308">(Q69/Q65-1)*100</f>
        <v>2.0841154017879671</v>
      </c>
      <c r="BD69" s="8">
        <f t="shared" ref="BD69" si="309">(R69/R65-1)*100</f>
        <v>1.7188077436721017</v>
      </c>
      <c r="BE69" s="8">
        <f t="shared" ref="BE69" si="310">(S69/S65-1)*100</f>
        <v>2.7358306443593383</v>
      </c>
      <c r="BG69" s="17">
        <f t="shared" ref="BG69" si="311">U69*4</f>
        <v>3.8020943690270315</v>
      </c>
      <c r="BH69" s="17">
        <f t="shared" ref="BH69" si="312">V69*4</f>
        <v>2.9354790053336188</v>
      </c>
      <c r="BI69" s="17">
        <f t="shared" ref="BI69" si="313">W69*4</f>
        <v>2.9805177372883129</v>
      </c>
      <c r="BJ69" s="17">
        <f t="shared" ref="BJ69" si="314">X69*4</f>
        <v>4.4506696365617771</v>
      </c>
      <c r="BK69" s="17">
        <f t="shared" ref="BK69" si="315">Y69*4</f>
        <v>5.8310969529552281</v>
      </c>
      <c r="BL69" s="17">
        <f t="shared" ref="BL69" si="316">Z69*4</f>
        <v>4.7979527593899896</v>
      </c>
      <c r="BM69" s="17">
        <f t="shared" ref="BM69" si="317">AA69*4</f>
        <v>2.4518325215058923</v>
      </c>
      <c r="BN69" s="17">
        <f t="shared" ref="BN69" si="318">AB69*4</f>
        <v>3.4882570817774017</v>
      </c>
      <c r="BO69" s="17">
        <f t="shared" ref="BO69" si="319">AC69*4</f>
        <v>2.1703311394723812</v>
      </c>
      <c r="BP69" s="17">
        <f t="shared" ref="BP69" si="320">AD69*4</f>
        <v>2.856516238556317</v>
      </c>
      <c r="BQ69" s="17">
        <f t="shared" ref="BQ69" si="321">AE69*4</f>
        <v>6.2364624037906324</v>
      </c>
      <c r="BR69" s="17">
        <f t="shared" ref="BR69" si="322">AF69*4</f>
        <v>4.2796663642762134</v>
      </c>
      <c r="BS69" s="17">
        <f t="shared" ref="BS69" si="323">AG69*4</f>
        <v>2.8944433439479944</v>
      </c>
      <c r="BT69" s="17">
        <f t="shared" ref="BT69" si="324">AH69*4</f>
        <v>4.2676570590546525</v>
      </c>
      <c r="BU69" s="17">
        <f t="shared" ref="BU69" si="325">AI69*4</f>
        <v>3.1509923454381195</v>
      </c>
      <c r="BV69" s="17">
        <f t="shared" ref="BV69" si="326">AJ69*4</f>
        <v>2.1865911485991596</v>
      </c>
      <c r="BW69" s="17">
        <f t="shared" ref="BW69" si="327">AK69*4</f>
        <v>2.9597103100750921</v>
      </c>
      <c r="BX69" s="17">
        <f t="shared" ref="BX69" si="328">AL69*4</f>
        <v>3.1620042308506235</v>
      </c>
    </row>
    <row r="70" spans="1:76" x14ac:dyDescent="0.2">
      <c r="A70" s="1">
        <f t="shared" si="166"/>
        <v>201604</v>
      </c>
      <c r="B70" s="18">
        <v>105.34792619859697</v>
      </c>
      <c r="C70" s="18">
        <v>103.92715185670262</v>
      </c>
      <c r="D70" s="18">
        <v>106.69876707271418</v>
      </c>
      <c r="E70" s="18">
        <v>120.7470293230604</v>
      </c>
      <c r="F70" s="18">
        <v>115.23512155331221</v>
      </c>
      <c r="G70" s="18">
        <v>105.2581045828944</v>
      </c>
      <c r="H70" s="18">
        <v>104.92848616690512</v>
      </c>
      <c r="I70" s="18">
        <v>103.06663389942348</v>
      </c>
      <c r="J70" s="18">
        <v>106.72210021340086</v>
      </c>
      <c r="K70" s="18">
        <v>104.44541538503928</v>
      </c>
      <c r="L70" s="18">
        <v>103.81124157267971</v>
      </c>
      <c r="M70" s="18">
        <v>104.36558091272269</v>
      </c>
      <c r="N70" s="18">
        <v>102.54197418056816</v>
      </c>
      <c r="O70" s="18">
        <v>105.42388531064158</v>
      </c>
      <c r="P70" s="18">
        <v>103.95579837169322</v>
      </c>
      <c r="Q70" s="18">
        <v>105.87357167180608</v>
      </c>
      <c r="R70" s="18">
        <v>105.27705224531053</v>
      </c>
      <c r="S70" s="18">
        <v>105.46501907324176</v>
      </c>
      <c r="U70" s="8">
        <f t="shared" ref="U70" si="329">(B70/B69-1)*100</f>
        <v>0.26527925808241815</v>
      </c>
      <c r="V70" s="8">
        <f t="shared" ref="V70" si="330">(C70/C69-1)*100</f>
        <v>0.783146626548481</v>
      </c>
      <c r="W70" s="8">
        <f t="shared" ref="W70" si="331">(D70/D69-1)*100</f>
        <v>0.38984761686606806</v>
      </c>
      <c r="X70" s="8">
        <f t="shared" ref="X70" si="332">(E70/E69-1)*100</f>
        <v>9.821030739902703E-2</v>
      </c>
      <c r="Y70" s="8">
        <f t="shared" ref="Y70" si="333">(F70/F69-1)*100</f>
        <v>0.35560590703940242</v>
      </c>
      <c r="Z70" s="8">
        <f t="shared" ref="Z70" si="334">(G70/G69-1)*100</f>
        <v>0.55705954548828096</v>
      </c>
      <c r="AA70" s="8">
        <f t="shared" ref="AA70" si="335">(H70/H69-1)*100</f>
        <v>0.41070766425415073</v>
      </c>
      <c r="AB70" s="8">
        <f t="shared" ref="AB70" si="336">(I70/I69-1)*100</f>
        <v>1.7889685552341383E-2</v>
      </c>
      <c r="AC70" s="8">
        <f t="shared" ref="AC70" si="337">(J70/J69-1)*100</f>
        <v>0.68618083232823146</v>
      </c>
      <c r="AD70" s="8">
        <f t="shared" ref="AD70" si="338">(K70/K69-1)*100</f>
        <v>0.60069142821934651</v>
      </c>
      <c r="AE70" s="8">
        <f t="shared" ref="AE70" si="339">(L70/L69-1)*100</f>
        <v>0.81610157231788438</v>
      </c>
      <c r="AF70" s="8">
        <f t="shared" ref="AF70" si="340">(M70/M69-1)*100</f>
        <v>0.66808976001873077</v>
      </c>
      <c r="AG70" s="8">
        <f t="shared" ref="AG70" si="341">(N70/N69-1)*100</f>
        <v>0.87140602446451609</v>
      </c>
      <c r="AH70" s="8">
        <f t="shared" ref="AH70" si="342">(O70/O69-1)*100</f>
        <v>0.6821235804449044</v>
      </c>
      <c r="AI70" s="8">
        <f t="shared" ref="AI70" si="343">(P70/P69-1)*100</f>
        <v>0.39937479917784291</v>
      </c>
      <c r="AJ70" s="8">
        <f t="shared" ref="AJ70" si="344">(Q70/Q69-1)*100</f>
        <v>0.56322633207528394</v>
      </c>
      <c r="AK70" s="8">
        <f t="shared" ref="AK70" si="345">(R70/R69-1)*100</f>
        <v>-0.32264996340404251</v>
      </c>
      <c r="AL70" s="8">
        <f t="shared" ref="AL70" si="346">(S70/S69-1)*100</f>
        <v>0.56835998745690119</v>
      </c>
      <c r="AN70" s="8">
        <f t="shared" ref="AN70" si="347">(B70/B66-1)*100</f>
        <v>1.7875382189999067</v>
      </c>
      <c r="AO70" s="8">
        <f t="shared" ref="AO70" si="348">(C70/C66-1)*100</f>
        <v>2.6518969178466412</v>
      </c>
      <c r="AP70" s="8">
        <f t="shared" ref="AP70" si="349">(D70/D66-1)*100</f>
        <v>0.9771400176183942</v>
      </c>
      <c r="AQ70" s="8">
        <f t="shared" ref="AQ70" si="350">(E70/E66-1)*100</f>
        <v>3.2482913305836858</v>
      </c>
      <c r="AR70" s="8">
        <f t="shared" ref="AR70" si="351">(F70/F66-1)*100</f>
        <v>2.4742488115760741</v>
      </c>
      <c r="AS70" s="8">
        <f t="shared" ref="AS70" si="352">(G70/G66-1)*100</f>
        <v>2.9826542661951283</v>
      </c>
      <c r="AT70" s="8">
        <f t="shared" ref="AT70" si="353">(H70/H66-1)*100</f>
        <v>1.9347761667264374</v>
      </c>
      <c r="AU70" s="8">
        <f t="shared" ref="AU70" si="354">(I70/I66-1)*100</f>
        <v>2.4616881362287568</v>
      </c>
      <c r="AV70" s="8">
        <f t="shared" ref="AV70" si="355">(J70/J66-1)*100</f>
        <v>2.5178766663833008</v>
      </c>
      <c r="AW70" s="8">
        <f t="shared" ref="AW70" si="356">(K70/K66-1)*100</f>
        <v>2.2938150747722874</v>
      </c>
      <c r="AX70" s="8">
        <f t="shared" ref="AX70" si="357">(L70/L66-1)*100</f>
        <v>2.096122787076915</v>
      </c>
      <c r="AY70" s="8">
        <f t="shared" ref="AY70" si="358">(M70/M66-1)*100</f>
        <v>1.7446139131278349</v>
      </c>
      <c r="AZ70" s="8">
        <f t="shared" ref="AZ70" si="359">(N70/N66-1)*100</f>
        <v>3.334678923323775</v>
      </c>
      <c r="BA70" s="8">
        <f t="shared" ref="BA70" si="360">(O70/O66-1)*100</f>
        <v>2.6321391571685782</v>
      </c>
      <c r="BB70" s="8">
        <f t="shared" ref="BB70" si="361">(P70/P66-1)*100</f>
        <v>1.8683300281850279</v>
      </c>
      <c r="BC70" s="8">
        <f t="shared" ref="BC70" si="362">(Q70/Q66-1)*100</f>
        <v>1.9600947029278393</v>
      </c>
      <c r="BD70" s="8">
        <f t="shared" ref="BD70" si="363">(R70/R66-1)*100</f>
        <v>0.77098739155789797</v>
      </c>
      <c r="BE70" s="8">
        <f t="shared" ref="BE70" si="364">(S70/S66-1)*100</f>
        <v>2.4052258742533361</v>
      </c>
      <c r="BG70" s="17">
        <f t="shared" ref="BG70" si="365">U70*4</f>
        <v>1.0611170323296726</v>
      </c>
      <c r="BH70" s="17">
        <f t="shared" ref="BH70" si="366">V70*4</f>
        <v>3.132586506193924</v>
      </c>
      <c r="BI70" s="17">
        <f t="shared" ref="BI70" si="367">W70*4</f>
        <v>1.5593904674642722</v>
      </c>
      <c r="BJ70" s="17">
        <f t="shared" ref="BJ70" si="368">X70*4</f>
        <v>0.39284122959610812</v>
      </c>
      <c r="BK70" s="17">
        <f t="shared" ref="BK70" si="369">Y70*4</f>
        <v>1.4224236281576097</v>
      </c>
      <c r="BL70" s="17">
        <f t="shared" ref="BL70" si="370">Z70*4</f>
        <v>2.2282381819531238</v>
      </c>
      <c r="BM70" s="17">
        <f t="shared" ref="BM70" si="371">AA70*4</f>
        <v>1.6428306570166029</v>
      </c>
      <c r="BN70" s="17">
        <f t="shared" ref="BN70" si="372">AB70*4</f>
        <v>7.1558742209365533E-2</v>
      </c>
      <c r="BO70" s="17">
        <f t="shared" ref="BO70" si="373">AC70*4</f>
        <v>2.7447233293129258</v>
      </c>
      <c r="BP70" s="17">
        <f t="shared" ref="BP70" si="374">AD70*4</f>
        <v>2.4027657128773861</v>
      </c>
      <c r="BQ70" s="17">
        <f t="shared" ref="BQ70" si="375">AE70*4</f>
        <v>3.2644062892715375</v>
      </c>
      <c r="BR70" s="17">
        <f t="shared" ref="BR70" si="376">AF70*4</f>
        <v>2.6723590400749231</v>
      </c>
      <c r="BS70" s="17">
        <f t="shared" ref="BS70" si="377">AG70*4</f>
        <v>3.4856240978580644</v>
      </c>
      <c r="BT70" s="17">
        <f t="shared" ref="BT70" si="378">AH70*4</f>
        <v>2.7284943217796176</v>
      </c>
      <c r="BU70" s="17">
        <f t="shared" ref="BU70" si="379">AI70*4</f>
        <v>1.5974991967113716</v>
      </c>
      <c r="BV70" s="17">
        <f t="shared" ref="BV70" si="380">AJ70*4</f>
        <v>2.2529053283011358</v>
      </c>
      <c r="BW70" s="17">
        <f t="shared" ref="BW70" si="381">AK70*4</f>
        <v>-1.29059985361617</v>
      </c>
      <c r="BX70" s="17">
        <f t="shared" ref="BX70" si="382">AL70*4</f>
        <v>2.2734399498276048</v>
      </c>
    </row>
    <row r="71" spans="1:76" x14ac:dyDescent="0.2">
      <c r="A71" s="1">
        <f t="shared" si="166"/>
        <v>201701</v>
      </c>
      <c r="B71" s="18">
        <v>106.04277509920844</v>
      </c>
      <c r="C71" s="18">
        <v>103.80903867596477</v>
      </c>
      <c r="D71" s="18">
        <v>106.98030412366761</v>
      </c>
      <c r="E71" s="18">
        <v>121.41184184069968</v>
      </c>
      <c r="F71" s="18">
        <v>116.07926700297885</v>
      </c>
      <c r="G71" s="18">
        <v>105.53846836206792</v>
      </c>
      <c r="H71" s="18">
        <v>104.61755062702665</v>
      </c>
      <c r="I71" s="18">
        <v>103.45168568628573</v>
      </c>
      <c r="J71" s="18">
        <v>107.2139788092562</v>
      </c>
      <c r="K71" s="18">
        <v>105.4783770441157</v>
      </c>
      <c r="L71" s="18">
        <v>104.63896890212338</v>
      </c>
      <c r="M71" s="18">
        <v>104.88307844823005</v>
      </c>
      <c r="N71" s="18">
        <v>104.03524774405422</v>
      </c>
      <c r="O71" s="18">
        <v>106.64355863840801</v>
      </c>
      <c r="P71" s="18">
        <v>105.30187103246472</v>
      </c>
      <c r="Q71" s="18">
        <v>106.27656140153742</v>
      </c>
      <c r="R71" s="18">
        <v>105.22142593356679</v>
      </c>
      <c r="S71" s="18">
        <v>106.2117090651992</v>
      </c>
      <c r="U71" s="8">
        <f t="shared" ref="U71" si="383">(B71/B70-1)*100</f>
        <v>0.65957530032587641</v>
      </c>
      <c r="V71" s="8">
        <f t="shared" ref="V71" si="384">(C71/C70-1)*100</f>
        <v>-0.11364997368609187</v>
      </c>
      <c r="W71" s="8">
        <f t="shared" ref="W71" si="385">(D71/D70-1)*100</f>
        <v>0.26386157842064328</v>
      </c>
      <c r="X71" s="8">
        <f t="shared" ref="X71" si="386">(E71/E70-1)*100</f>
        <v>0.55058291816070248</v>
      </c>
      <c r="Y71" s="8">
        <f t="shared" ref="Y71" si="387">(F71/F70-1)*100</f>
        <v>0.7325418138914408</v>
      </c>
      <c r="Z71" s="8">
        <f t="shared" ref="Z71" si="388">(G71/G70-1)*100</f>
        <v>0.26635837713828714</v>
      </c>
      <c r="AA71" s="8">
        <f t="shared" ref="AA71" si="389">(H71/H70-1)*100</f>
        <v>-0.2963309118782842</v>
      </c>
      <c r="AB71" s="8">
        <f t="shared" ref="AB71" si="390">(I71/I70-1)*100</f>
        <v>0.37359499606632873</v>
      </c>
      <c r="AC71" s="8">
        <f t="shared" ref="AC71" si="391">(J71/J70-1)*100</f>
        <v>0.46089666045905364</v>
      </c>
      <c r="AD71" s="8">
        <f t="shared" ref="AD71" si="392">(K71/K70-1)*100</f>
        <v>0.9889966498466185</v>
      </c>
      <c r="AE71" s="8">
        <f t="shared" ref="AE71" si="393">(L71/L70-1)*100</f>
        <v>0.79733882082912988</v>
      </c>
      <c r="AF71" s="8">
        <f t="shared" ref="AF71" si="394">(M71/M70-1)*100</f>
        <v>0.49585076898113201</v>
      </c>
      <c r="AG71" s="8">
        <f t="shared" ref="AG71" si="395">(N71/N70-1)*100</f>
        <v>1.4562559141454878</v>
      </c>
      <c r="AH71" s="8">
        <f t="shared" ref="AH71" si="396">(O71/O70-1)*100</f>
        <v>1.1569231433394389</v>
      </c>
      <c r="AI71" s="8">
        <f t="shared" ref="AI71" si="397">(P71/P70-1)*100</f>
        <v>1.2948509672915165</v>
      </c>
      <c r="AJ71" s="8">
        <f t="shared" ref="AJ71" si="398">(Q71/Q70-1)*100</f>
        <v>0.3806329789086238</v>
      </c>
      <c r="AK71" s="8">
        <f t="shared" ref="AK71" si="399">(R71/R70-1)*100</f>
        <v>-5.2838021731571594E-2</v>
      </c>
      <c r="AL71" s="8">
        <f t="shared" ref="AL71" si="400">(S71/S70-1)*100</f>
        <v>0.70799777833339128</v>
      </c>
      <c r="AN71" s="8">
        <f t="shared" ref="AN71" si="401">(B71/B67-1)*100</f>
        <v>1.8562985669635657</v>
      </c>
      <c r="AO71" s="8">
        <f t="shared" ref="AO71" si="402">(C71/C67-1)*100</f>
        <v>1.9361203112675529</v>
      </c>
      <c r="AP71" s="8">
        <f t="shared" ref="AP71" si="403">(D71/D67-1)*100</f>
        <v>0.78862928478451444</v>
      </c>
      <c r="AQ71" s="8">
        <f t="shared" ref="AQ71" si="404">(E71/E67-1)*100</f>
        <v>2.9801969796596994</v>
      </c>
      <c r="AR71" s="8">
        <f t="shared" ref="AR71" si="405">(F71/F67-1)*100</f>
        <v>2.8734212430770789</v>
      </c>
      <c r="AS71" s="8">
        <f t="shared" ref="AS71" si="406">(G71/G67-1)*100</f>
        <v>2.5035637600720806</v>
      </c>
      <c r="AT71" s="8">
        <f t="shared" ref="AT71" si="407">(H71/H67-1)*100</f>
        <v>0.44583319130369059</v>
      </c>
      <c r="AU71" s="8">
        <f t="shared" ref="AU71" si="408">(I71/I67-1)*100</f>
        <v>1.6721373562670117</v>
      </c>
      <c r="AV71" s="8">
        <f t="shared" ref="AV71" si="409">(J71/J67-1)*100</f>
        <v>2.307758118083103</v>
      </c>
      <c r="AW71" s="8">
        <f t="shared" ref="AW71" si="410">(K71/K67-1)*100</f>
        <v>2.2758214338973071</v>
      </c>
      <c r="AX71" s="8">
        <f t="shared" ref="AX71" si="411">(L71/L67-1)*100</f>
        <v>2.3389070825271752</v>
      </c>
      <c r="AY71" s="8">
        <f t="shared" ref="AY71" si="412">(M71/M67-1)*100</f>
        <v>1.6441163900285938</v>
      </c>
      <c r="AZ71" s="8">
        <f t="shared" ref="AZ71" si="413">(N71/N67-1)*100</f>
        <v>3.9642558515858406</v>
      </c>
      <c r="BA71" s="8">
        <f t="shared" ref="BA71" si="414">(O71/O67-1)*100</f>
        <v>3.1462317275914309</v>
      </c>
      <c r="BB71" s="8">
        <f t="shared" ref="BB71" si="415">(P71/P67-1)*100</f>
        <v>3.4143915454832197</v>
      </c>
      <c r="BC71" s="8">
        <f t="shared" ref="BC71" si="416">(Q71/Q67-1)*100</f>
        <v>2.1179170391171009</v>
      </c>
      <c r="BD71" s="8">
        <f t="shared" ref="BD71" si="417">(R71/R67-1)*100</f>
        <v>0.37753371937359059</v>
      </c>
      <c r="BE71" s="8">
        <f t="shared" ref="BE71" si="418">(S71/S67-1)*100</f>
        <v>2.4186834093743226</v>
      </c>
      <c r="BG71" s="17">
        <f t="shared" ref="BG71" si="419">U71*4</f>
        <v>2.6383012013035056</v>
      </c>
      <c r="BH71" s="17">
        <f t="shared" ref="BH71" si="420">V71*4</f>
        <v>-0.45459989474436746</v>
      </c>
      <c r="BI71" s="17">
        <f t="shared" ref="BI71" si="421">W71*4</f>
        <v>1.0554463136825731</v>
      </c>
      <c r="BJ71" s="17">
        <f t="shared" ref="BJ71" si="422">X71*4</f>
        <v>2.2023316726428099</v>
      </c>
      <c r="BK71" s="17">
        <f t="shared" ref="BK71" si="423">Y71*4</f>
        <v>2.9301672555657632</v>
      </c>
      <c r="BL71" s="17">
        <f t="shared" ref="BL71" si="424">Z71*4</f>
        <v>1.0654335085531486</v>
      </c>
      <c r="BM71" s="17">
        <f t="shared" ref="BM71" si="425">AA71*4</f>
        <v>-1.1853236475131368</v>
      </c>
      <c r="BN71" s="17">
        <f t="shared" ref="BN71" si="426">AB71*4</f>
        <v>1.4943799842653149</v>
      </c>
      <c r="BO71" s="17">
        <f t="shared" ref="BO71" si="427">AC71*4</f>
        <v>1.8435866418362146</v>
      </c>
      <c r="BP71" s="17">
        <f t="shared" ref="BP71" si="428">AD71*4</f>
        <v>3.955986599386474</v>
      </c>
      <c r="BQ71" s="17">
        <f t="shared" ref="BQ71" si="429">AE71*4</f>
        <v>3.1893552833165195</v>
      </c>
      <c r="BR71" s="17">
        <f t="shared" ref="BR71" si="430">AF71*4</f>
        <v>1.983403075924528</v>
      </c>
      <c r="BS71" s="17">
        <f t="shared" ref="BS71" si="431">AG71*4</f>
        <v>5.8250236565819513</v>
      </c>
      <c r="BT71" s="17">
        <f t="shared" ref="BT71" si="432">AH71*4</f>
        <v>4.6276925733577556</v>
      </c>
      <c r="BU71" s="17">
        <f t="shared" ref="BU71" si="433">AI71*4</f>
        <v>5.179403869166066</v>
      </c>
      <c r="BV71" s="17">
        <f t="shared" ref="BV71" si="434">AJ71*4</f>
        <v>1.5225319156344952</v>
      </c>
      <c r="BW71" s="17">
        <f t="shared" ref="BW71" si="435">AK71*4</f>
        <v>-0.21135208692628638</v>
      </c>
      <c r="BX71" s="17">
        <f t="shared" ref="BX71" si="436">AL71*4</f>
        <v>2.8319911133335651</v>
      </c>
    </row>
    <row r="72" spans="1:76" x14ac:dyDescent="0.2">
      <c r="A72" s="1">
        <f t="shared" si="166"/>
        <v>201702</v>
      </c>
      <c r="B72" s="18">
        <v>106.98308144463937</v>
      </c>
      <c r="C72" s="18">
        <v>104.91028231690186</v>
      </c>
      <c r="D72" s="18">
        <v>108.32849863708618</v>
      </c>
      <c r="E72" s="18">
        <v>123.00188488842895</v>
      </c>
      <c r="F72" s="18">
        <v>117.7724375638862</v>
      </c>
      <c r="G72" s="18">
        <v>107.01996862814664</v>
      </c>
      <c r="H72" s="18">
        <v>105.27240835028444</v>
      </c>
      <c r="I72" s="18">
        <v>104.08926991120302</v>
      </c>
      <c r="J72" s="18">
        <v>108.55337025650715</v>
      </c>
      <c r="K72" s="18">
        <v>106.93278796245187</v>
      </c>
      <c r="L72" s="18">
        <v>106.73726781532049</v>
      </c>
      <c r="M72" s="18">
        <v>105.80750368996168</v>
      </c>
      <c r="N72" s="18">
        <v>104.90327355200338</v>
      </c>
      <c r="O72" s="18">
        <v>107.71786446519907</v>
      </c>
      <c r="P72" s="18">
        <v>106.65396539965356</v>
      </c>
      <c r="Q72" s="18">
        <v>107.21076654782513</v>
      </c>
      <c r="R72" s="18">
        <v>105.88121800767203</v>
      </c>
      <c r="S72" s="18">
        <v>107.32228883385518</v>
      </c>
      <c r="U72" s="8">
        <f t="shared" ref="U72" si="437">(B72/B71-1)*100</f>
        <v>0.88672363067754389</v>
      </c>
      <c r="V72" s="8">
        <f t="shared" ref="V72" si="438">(C72/C71-1)*100</f>
        <v>1.0608359878705453</v>
      </c>
      <c r="W72" s="8">
        <f t="shared" ref="W72" si="439">(D72/D71-1)*100</f>
        <v>1.2602268468596689</v>
      </c>
      <c r="X72" s="8">
        <f t="shared" ref="X72" si="440">(E72/E71-1)*100</f>
        <v>1.3096276472071899</v>
      </c>
      <c r="Y72" s="8">
        <f t="shared" ref="Y72" si="441">(F72/F71-1)*100</f>
        <v>1.4586330570677264</v>
      </c>
      <c r="Z72" s="8">
        <f t="shared" ref="Z72" si="442">(G72/G71-1)*100</f>
        <v>1.4037538056703491</v>
      </c>
      <c r="AA72" s="8">
        <f t="shared" ref="AA72" si="443">(H72/H71-1)*100</f>
        <v>0.62595398127072155</v>
      </c>
      <c r="AB72" s="8">
        <f t="shared" ref="AB72" si="444">(I72/I71-1)*100</f>
        <v>0.61631110279898316</v>
      </c>
      <c r="AC72" s="8">
        <f t="shared" ref="AC72" si="445">(J72/J71-1)*100</f>
        <v>1.2492694162893114</v>
      </c>
      <c r="AD72" s="8">
        <f t="shared" ref="AD72" si="446">(K72/K71-1)*100</f>
        <v>1.3788711573821999</v>
      </c>
      <c r="AE72" s="8">
        <f t="shared" ref="AE72" si="447">(L72/L71-1)*100</f>
        <v>2.0052748371018447</v>
      </c>
      <c r="AF72" s="8">
        <f t="shared" ref="AF72" si="448">(M72/M71-1)*100</f>
        <v>0.88138644994857351</v>
      </c>
      <c r="AG72" s="8">
        <f t="shared" ref="AG72" si="449">(N72/N71-1)*100</f>
        <v>0.83435741902078142</v>
      </c>
      <c r="AH72" s="8">
        <f t="shared" ref="AH72" si="450">(O72/O71-1)*100</f>
        <v>1.0073799491572277</v>
      </c>
      <c r="AI72" s="8">
        <f t="shared" ref="AI72" si="451">(P72/P71-1)*100</f>
        <v>1.2840174195689169</v>
      </c>
      <c r="AJ72" s="8">
        <f t="shared" ref="AJ72" si="452">(Q72/Q71-1)*100</f>
        <v>0.87903215343791974</v>
      </c>
      <c r="AK72" s="8">
        <f t="shared" ref="AK72" si="453">(R72/R71-1)*100</f>
        <v>0.62705106707241498</v>
      </c>
      <c r="AL72" s="8">
        <f t="shared" ref="AL72" si="454">(S72/S71-1)*100</f>
        <v>1.0456283760336138</v>
      </c>
      <c r="AN72" s="8">
        <f t="shared" ref="AN72" si="455">(B72/B68-1)*100</f>
        <v>2.7893821254228568</v>
      </c>
      <c r="AO72" s="8">
        <f t="shared" ref="AO72" si="456">(C72/C68-1)*100</f>
        <v>2.4831490737616591</v>
      </c>
      <c r="AP72" s="8">
        <f t="shared" ref="AP72" si="457">(D72/D68-1)*100</f>
        <v>2.6826757643738874</v>
      </c>
      <c r="AQ72" s="8">
        <f t="shared" ref="AQ72" si="458">(E72/E68-1)*100</f>
        <v>3.1020242150254118</v>
      </c>
      <c r="AR72" s="8">
        <f t="shared" ref="AR72" si="459">(F72/F68-1)*100</f>
        <v>4.0604662789890167</v>
      </c>
      <c r="AS72" s="8">
        <f t="shared" ref="AS72" si="460">(G72/G68-1)*100</f>
        <v>3.4665946372333778</v>
      </c>
      <c r="AT72" s="8">
        <f t="shared" ref="AT72" si="461">(H72/H68-1)*100</f>
        <v>1.3573149370404547</v>
      </c>
      <c r="AU72" s="8">
        <f t="shared" ref="AU72" si="462">(I72/I68-1)*100</f>
        <v>1.8911503195418566</v>
      </c>
      <c r="AV72" s="8">
        <f t="shared" ref="AV72" si="463">(J72/J68-1)*100</f>
        <v>2.9695591683815081</v>
      </c>
      <c r="AW72" s="8">
        <f t="shared" ref="AW72" si="464">(K72/K68-1)*100</f>
        <v>3.7320296693727162</v>
      </c>
      <c r="AX72" s="8">
        <f t="shared" ref="AX72" si="465">(L72/L68-1)*100</f>
        <v>5.2738502013718325</v>
      </c>
      <c r="AY72" s="8">
        <f t="shared" ref="AY72" si="466">(M72/M68-1)*100</f>
        <v>3.1508731195416084</v>
      </c>
      <c r="AZ72" s="8">
        <f t="shared" ref="AZ72" si="467">(N72/N68-1)*100</f>
        <v>3.940960833567364</v>
      </c>
      <c r="BA72" s="8">
        <f t="shared" ref="BA72" si="468">(O72/O68-1)*100</f>
        <v>3.9704899061082655</v>
      </c>
      <c r="BB72" s="8">
        <f t="shared" ref="BB72" si="469">(P72/P68-1)*100</f>
        <v>3.8166568169064607</v>
      </c>
      <c r="BC72" s="8">
        <f t="shared" ref="BC72" si="470">(Q72/Q68-1)*100</f>
        <v>2.390020720937458</v>
      </c>
      <c r="BD72" s="8">
        <f t="shared" ref="BD72" si="471">(R72/R68-1)*100</f>
        <v>0.99115294126912445</v>
      </c>
      <c r="BE72" s="8">
        <f t="shared" ref="BE72" si="472">(S72/S68-1)*100</f>
        <v>3.1483921775766532</v>
      </c>
      <c r="BG72" s="17">
        <f t="shared" ref="BG72:BG73" si="473">U72*4</f>
        <v>3.5468945227101756</v>
      </c>
      <c r="BH72" s="17">
        <f t="shared" ref="BH72:BH73" si="474">V72*4</f>
        <v>4.2433439514821814</v>
      </c>
      <c r="BI72" s="17">
        <f t="shared" ref="BI72:BI73" si="475">W72*4</f>
        <v>5.0409073874386756</v>
      </c>
      <c r="BJ72" s="17">
        <f t="shared" ref="BJ72:BJ73" si="476">X72*4</f>
        <v>5.2385105888287598</v>
      </c>
      <c r="BK72" s="17">
        <f t="shared" ref="BK72:BK73" si="477">Y72*4</f>
        <v>5.8345322282709056</v>
      </c>
      <c r="BL72" s="17">
        <f t="shared" ref="BL72:BL73" si="478">Z72*4</f>
        <v>5.6150152226813965</v>
      </c>
      <c r="BM72" s="17">
        <f t="shared" ref="BM72:BM73" si="479">AA72*4</f>
        <v>2.5038159250828862</v>
      </c>
      <c r="BN72" s="17">
        <f t="shared" ref="BN72:BN73" si="480">AB72*4</f>
        <v>2.4652444111959326</v>
      </c>
      <c r="BO72" s="17">
        <f t="shared" ref="BO72:BO73" si="481">AC72*4</f>
        <v>4.9970776651572457</v>
      </c>
      <c r="BP72" s="17">
        <f t="shared" ref="BP72:BP73" si="482">AD72*4</f>
        <v>5.5154846295287996</v>
      </c>
      <c r="BQ72" s="17">
        <f t="shared" ref="BQ72:BQ73" si="483">AE72*4</f>
        <v>8.0210993484073789</v>
      </c>
      <c r="BR72" s="17">
        <f t="shared" ref="BR72:BR73" si="484">AF72*4</f>
        <v>3.5255457997942941</v>
      </c>
      <c r="BS72" s="17">
        <f t="shared" ref="BS72:BS73" si="485">AG72*4</f>
        <v>3.3374296760831257</v>
      </c>
      <c r="BT72" s="17">
        <f t="shared" ref="BT72:BT73" si="486">AH72*4</f>
        <v>4.0295197966289109</v>
      </c>
      <c r="BU72" s="17">
        <f t="shared" ref="BU72:BU73" si="487">AI72*4</f>
        <v>5.1360696782756676</v>
      </c>
      <c r="BV72" s="17">
        <f t="shared" ref="BV72:BV73" si="488">AJ72*4</f>
        <v>3.516128613751679</v>
      </c>
      <c r="BW72" s="17">
        <f t="shared" ref="BW72:BW73" si="489">AK72*4</f>
        <v>2.5082042682896599</v>
      </c>
      <c r="BX72" s="17">
        <f t="shared" ref="BX72:BX73" si="490">AL72*4</f>
        <v>4.1825135041344552</v>
      </c>
    </row>
    <row r="73" spans="1:76" x14ac:dyDescent="0.2">
      <c r="A73" s="1">
        <f t="shared" si="166"/>
        <v>201703</v>
      </c>
      <c r="B73" s="18">
        <v>107.58768393280162</v>
      </c>
      <c r="C73" s="18">
        <v>105.99045004603421</v>
      </c>
      <c r="D73" s="18">
        <v>108.80096114989347</v>
      </c>
      <c r="E73" s="18">
        <v>123.70773646001908</v>
      </c>
      <c r="F73" s="18">
        <v>119.04631942374048</v>
      </c>
      <c r="G73" s="18">
        <v>107.98667777300498</v>
      </c>
      <c r="H73" s="18">
        <v>105.77084229492016</v>
      </c>
      <c r="I73" s="18">
        <v>104.79183718037015</v>
      </c>
      <c r="J73" s="18">
        <v>109.29619817063957</v>
      </c>
      <c r="K73" s="18">
        <v>107.85049704380756</v>
      </c>
      <c r="L73" s="18">
        <v>107.05387904286245</v>
      </c>
      <c r="M73" s="18">
        <v>106.63189651905422</v>
      </c>
      <c r="N73" s="18">
        <v>105.42097629076102</v>
      </c>
      <c r="O73" s="18">
        <v>107.82695190621476</v>
      </c>
      <c r="P73" s="18">
        <v>107.49108980770656</v>
      </c>
      <c r="Q73" s="18">
        <v>107.77294871524084</v>
      </c>
      <c r="R73" s="18">
        <v>106.56186086808084</v>
      </c>
      <c r="S73" s="18">
        <v>108.00025254780847</v>
      </c>
      <c r="U73" s="8">
        <f t="shared" ref="U73" si="491">(B73/B72-1)*100</f>
        <v>0.56513841253966746</v>
      </c>
      <c r="V73" s="8">
        <f t="shared" ref="V73" si="492">(C73/C72-1)*100</f>
        <v>1.029610925904767</v>
      </c>
      <c r="W73" s="8">
        <f t="shared" ref="W73" si="493">(D73/D72-1)*100</f>
        <v>0.43613870657441822</v>
      </c>
      <c r="X73" s="8">
        <f t="shared" ref="X73" si="494">(E73/E72-1)*100</f>
        <v>0.57385427242060416</v>
      </c>
      <c r="Y73" s="8">
        <f t="shared" ref="Y73" si="495">(F73/F72-1)*100</f>
        <v>1.0816468489609488</v>
      </c>
      <c r="Z73" s="8">
        <f t="shared" ref="Z73" si="496">(G73/G72-1)*100</f>
        <v>0.90329791463243936</v>
      </c>
      <c r="AA73" s="8">
        <f t="shared" ref="AA73" si="497">(H73/H72-1)*100</f>
        <v>0.47347063912248633</v>
      </c>
      <c r="AB73" s="8">
        <f t="shared" ref="AB73" si="498">(I73/I72-1)*100</f>
        <v>0.67496608417609849</v>
      </c>
      <c r="AC73" s="8">
        <f t="shared" ref="AC73" si="499">(J73/J72-1)*100</f>
        <v>0.6842974219751552</v>
      </c>
      <c r="AD73" s="8">
        <f t="shared" ref="AD73" si="500">(K73/K72-1)*100</f>
        <v>0.85821112386776921</v>
      </c>
      <c r="AE73" s="8">
        <f t="shared" ref="AE73" si="501">(L73/L72-1)*100</f>
        <v>0.29662669283399001</v>
      </c>
      <c r="AF73" s="8">
        <f t="shared" ref="AF73" si="502">(M73/M72-1)*100</f>
        <v>0.77914401185401605</v>
      </c>
      <c r="AG73" s="8">
        <f t="shared" ref="AG73" si="503">(N73/N72-1)*100</f>
        <v>0.49350484615811041</v>
      </c>
      <c r="AH73" s="8">
        <f t="shared" ref="AH73" si="504">(O73/O72-1)*100</f>
        <v>0.10127144792304588</v>
      </c>
      <c r="AI73" s="8">
        <f t="shared" ref="AI73" si="505">(P73/P72-1)*100</f>
        <v>0.78489759374265056</v>
      </c>
      <c r="AJ73" s="8">
        <f t="shared" ref="AJ73" si="506">(Q73/Q72-1)*100</f>
        <v>0.52437099884452554</v>
      </c>
      <c r="AK73" s="8">
        <f t="shared" ref="AK73" si="507">(R73/R72-1)*100</f>
        <v>0.64283625860772631</v>
      </c>
      <c r="AL73" s="8">
        <f t="shared" ref="AL73" si="508">(S73/S72-1)*100</f>
        <v>0.63170821394131771</v>
      </c>
      <c r="AN73" s="8">
        <f t="shared" ref="AN73" si="509">(B73/B69-1)*100</f>
        <v>2.3969769838366961</v>
      </c>
      <c r="AO73" s="8">
        <f t="shared" ref="AO73" si="510">(C73/C69-1)*100</f>
        <v>2.7840258985641242</v>
      </c>
      <c r="AP73" s="8">
        <f t="shared" ref="AP73" si="511">(D73/D69-1)*100</f>
        <v>2.3677424778749678</v>
      </c>
      <c r="AQ73" s="8">
        <f t="shared" ref="AQ73" si="512">(E73/E69-1)*100</f>
        <v>2.5526101159523806</v>
      </c>
      <c r="AR73" s="8">
        <f t="shared" ref="AR73" si="513">(F73/F69-1)*100</f>
        <v>3.6746901095192852</v>
      </c>
      <c r="AS73" s="8">
        <f t="shared" ref="AS73" si="514">(G73/G69-1)*100</f>
        <v>3.1637690035337673</v>
      </c>
      <c r="AT73" s="8">
        <f t="shared" ref="AT73" si="515">(H73/H69-1)*100</f>
        <v>1.2167954866284303</v>
      </c>
      <c r="AU73" s="8">
        <f t="shared" ref="AU73" si="516">(I73/I69-1)*100</f>
        <v>1.6920608980056207</v>
      </c>
      <c r="AV73" s="8">
        <f t="shared" ref="AV73" si="517">(J73/J69-1)*100</f>
        <v>3.1146946254827501</v>
      </c>
      <c r="AW73" s="8">
        <f t="shared" ref="AW73" si="518">(K73/K69-1)*100</f>
        <v>3.8804291551344905</v>
      </c>
      <c r="AX73" s="8">
        <f t="shared" ref="AX73" si="519">(L73/L69-1)*100</f>
        <v>3.9651831515731928</v>
      </c>
      <c r="AY73" s="8">
        <f t="shared" ref="AY73" si="520">(M73/M69-1)*100</f>
        <v>2.854113743093234</v>
      </c>
      <c r="AZ73" s="8">
        <f t="shared" ref="AZ73" si="521">(N73/N69-1)*100</f>
        <v>3.7035047150082212</v>
      </c>
      <c r="BA73" s="8">
        <f t="shared" ref="BA73" si="522">(O73/O69-1)*100</f>
        <v>2.9771049049770237</v>
      </c>
      <c r="BB73" s="8">
        <f t="shared" ref="BB73" si="523">(P73/P69-1)*100</f>
        <v>3.8137206602864016</v>
      </c>
      <c r="BC73" s="8">
        <f t="shared" ref="BC73" si="524">(Q73/Q69-1)*100</f>
        <v>2.3673355209196556</v>
      </c>
      <c r="BD73" s="8">
        <f t="shared" ref="BD73" si="525">(R73/R69-1)*100</f>
        <v>0.89381949589939502</v>
      </c>
      <c r="BE73" s="8">
        <f t="shared" ref="BE73" si="526">(S73/S69-1)*100</f>
        <v>2.9858845369514775</v>
      </c>
      <c r="BG73" s="17">
        <f t="shared" si="473"/>
        <v>2.2605536501586698</v>
      </c>
      <c r="BH73" s="17">
        <f t="shared" si="474"/>
        <v>4.118443703619068</v>
      </c>
      <c r="BI73" s="17">
        <f t="shared" si="475"/>
        <v>1.7445548262976729</v>
      </c>
      <c r="BJ73" s="17">
        <f t="shared" si="476"/>
        <v>2.2954170896824166</v>
      </c>
      <c r="BK73" s="17">
        <f t="shared" si="477"/>
        <v>4.326587395843795</v>
      </c>
      <c r="BL73" s="17">
        <f t="shared" si="478"/>
        <v>3.6131916585297574</v>
      </c>
      <c r="BM73" s="17">
        <f t="shared" si="479"/>
        <v>1.8938825564899453</v>
      </c>
      <c r="BN73" s="17">
        <f t="shared" si="480"/>
        <v>2.699864336704394</v>
      </c>
      <c r="BO73" s="17">
        <f t="shared" si="481"/>
        <v>2.7371896879006208</v>
      </c>
      <c r="BP73" s="17">
        <f t="shared" si="482"/>
        <v>3.4328444954710768</v>
      </c>
      <c r="BQ73" s="17">
        <f t="shared" si="483"/>
        <v>1.1865067713359601</v>
      </c>
      <c r="BR73" s="17">
        <f t="shared" si="484"/>
        <v>3.1165760474160642</v>
      </c>
      <c r="BS73" s="17">
        <f t="shared" si="485"/>
        <v>1.9740193846324416</v>
      </c>
      <c r="BT73" s="17">
        <f t="shared" si="486"/>
        <v>0.40508579169218351</v>
      </c>
      <c r="BU73" s="17">
        <f t="shared" si="487"/>
        <v>3.1395903749706022</v>
      </c>
      <c r="BV73" s="17">
        <f t="shared" si="488"/>
        <v>2.0974839953781022</v>
      </c>
      <c r="BW73" s="17">
        <f t="shared" si="489"/>
        <v>2.5713450344309052</v>
      </c>
      <c r="BX73" s="17">
        <f t="shared" si="490"/>
        <v>2.5268328557652708</v>
      </c>
    </row>
    <row r="74" spans="1:76" x14ac:dyDescent="0.2">
      <c r="A74" s="1">
        <f t="shared" si="166"/>
        <v>201704</v>
      </c>
      <c r="B74" s="18">
        <v>108.6072511142191</v>
      </c>
      <c r="C74" s="18">
        <v>106.6293909734526</v>
      </c>
      <c r="D74" s="18">
        <v>109.26929159334632</v>
      </c>
      <c r="E74" s="18">
        <v>124.80377837192633</v>
      </c>
      <c r="F74" s="18">
        <v>120.23868883476949</v>
      </c>
      <c r="G74" s="18">
        <v>108.370323184252</v>
      </c>
      <c r="H74" s="18">
        <v>106.94841121497751</v>
      </c>
      <c r="I74" s="18">
        <v>105.69874482430792</v>
      </c>
      <c r="J74" s="18">
        <v>109.55000033135016</v>
      </c>
      <c r="K74" s="18">
        <v>108.38159643755117</v>
      </c>
      <c r="L74" s="18">
        <v>107.32080512224302</v>
      </c>
      <c r="M74" s="18">
        <v>106.71587955588939</v>
      </c>
      <c r="N74" s="18">
        <v>106.28369965594142</v>
      </c>
      <c r="O74" s="18">
        <v>107.81274412545723</v>
      </c>
      <c r="P74" s="18">
        <v>107.41252632801177</v>
      </c>
      <c r="Q74" s="18">
        <v>108.73147984413988</v>
      </c>
      <c r="R74" s="18">
        <v>106.28680467323019</v>
      </c>
      <c r="S74" s="18">
        <v>108.6577395982431</v>
      </c>
      <c r="U74" s="8">
        <f t="shared" ref="U74" si="527">(B74/B73-1)*100</f>
        <v>0.94766161343735611</v>
      </c>
      <c r="V74" s="8">
        <f t="shared" ref="V74" si="528">(C74/C73-1)*100</f>
        <v>0.60282877102690868</v>
      </c>
      <c r="W74" s="8">
        <f t="shared" ref="W74" si="529">(D74/D73-1)*100</f>
        <v>0.43044697262153431</v>
      </c>
      <c r="X74" s="8">
        <f t="shared" ref="X74" si="530">(E74/E73-1)*100</f>
        <v>0.88599302135115021</v>
      </c>
      <c r="Y74" s="8">
        <f t="shared" ref="Y74" si="531">(F74/F73-1)*100</f>
        <v>1.0016012395854146</v>
      </c>
      <c r="Z74" s="8">
        <f t="shared" ref="Z74" si="532">(G74/G73-1)*100</f>
        <v>0.35527105672559234</v>
      </c>
      <c r="AA74" s="8">
        <f t="shared" ref="AA74" si="533">(H74/H73-1)*100</f>
        <v>1.1133209252262022</v>
      </c>
      <c r="AB74" s="8">
        <f t="shared" ref="AB74" si="534">(I74/I73-1)*100</f>
        <v>0.8654372977322522</v>
      </c>
      <c r="AC74" s="8">
        <f t="shared" ref="AC74" si="535">(J74/J73-1)*100</f>
        <v>0.23221499462802164</v>
      </c>
      <c r="AD74" s="8">
        <f t="shared" ref="AD74" si="536">(K74/K73-1)*100</f>
        <v>0.49244037654074813</v>
      </c>
      <c r="AE74" s="8">
        <f t="shared" ref="AE74" si="537">(L74/L73-1)*100</f>
        <v>0.24933807328335611</v>
      </c>
      <c r="AF74" s="8">
        <f t="shared" ref="AF74" si="538">(M74/M73-1)*100</f>
        <v>7.8759770365866011E-2</v>
      </c>
      <c r="AG74" s="8">
        <f t="shared" ref="AG74" si="539">(N74/N73-1)*100</f>
        <v>0.8183602500520637</v>
      </c>
      <c r="AH74" s="8">
        <f t="shared" ref="AH74" si="540">(O74/O73-1)*100</f>
        <v>-1.317646516604265E-2</v>
      </c>
      <c r="AI74" s="8">
        <f t="shared" ref="AI74" si="541">(P74/P73-1)*100</f>
        <v>-7.3088364659190663E-2</v>
      </c>
      <c r="AJ74" s="8">
        <f t="shared" ref="AJ74" si="542">(Q74/Q73-1)*100</f>
        <v>0.88939862955006443</v>
      </c>
      <c r="AK74" s="8">
        <f t="shared" ref="AK74" si="543">(R74/R73-1)*100</f>
        <v>-0.25811879842372321</v>
      </c>
      <c r="AL74" s="8">
        <f t="shared" ref="AL74" si="544">(S74/S73-1)*100</f>
        <v>0.60878288237666833</v>
      </c>
      <c r="AN74" s="8">
        <f t="shared" ref="AN74" si="545">(B74/B70-1)*100</f>
        <v>3.093867182043808</v>
      </c>
      <c r="AO74" s="8">
        <f t="shared" ref="AO74" si="546">(C74/C70-1)*100</f>
        <v>2.6001281363660311</v>
      </c>
      <c r="AP74" s="8">
        <f t="shared" ref="AP74" si="547">(D74/D70-1)*100</f>
        <v>2.4091417278330418</v>
      </c>
      <c r="AQ74" s="8">
        <f t="shared" ref="AQ74" si="548">(E74/E70-1)*100</f>
        <v>3.3597091966643955</v>
      </c>
      <c r="AR74" s="8">
        <f t="shared" ref="AR74" si="549">(F74/F70-1)*100</f>
        <v>4.342050595349467</v>
      </c>
      <c r="AS74" s="8">
        <f t="shared" ref="AS74" si="550">(G74/G70-1)*100</f>
        <v>2.9567496143792171</v>
      </c>
      <c r="AT74" s="8">
        <f t="shared" ref="AT74" si="551">(H74/H70-1)*100</f>
        <v>1.9250492615126458</v>
      </c>
      <c r="AU74" s="8">
        <f t="shared" ref="AU74" si="552">(I74/I70-1)*100</f>
        <v>2.5537953703358207</v>
      </c>
      <c r="AV74" s="8">
        <f t="shared" ref="AV74" si="553">(J74/J70-1)*100</f>
        <v>2.6497792980972434</v>
      </c>
      <c r="AW74" s="8">
        <f t="shared" ref="AW74" si="554">(K74/K70-1)*100</f>
        <v>3.7686489521834066</v>
      </c>
      <c r="AX74" s="8">
        <f t="shared" ref="AX74" si="555">(L74/L70-1)*100</f>
        <v>3.3807162850530093</v>
      </c>
      <c r="AY74" s="8">
        <f t="shared" ref="AY74" si="556">(M74/M70-1)*100</f>
        <v>2.2519863566247578</v>
      </c>
      <c r="AZ74" s="8">
        <f t="shared" ref="AZ74" si="557">(N74/N70-1)*100</f>
        <v>3.6489696100295177</v>
      </c>
      <c r="BA74" s="8">
        <f t="shared" ref="BA74" si="558">(O74/O70-1)*100</f>
        <v>2.2659559622344005</v>
      </c>
      <c r="BB74" s="8">
        <f t="shared" ref="BB74" si="559">(P74/P70-1)*100</f>
        <v>3.32519013894641</v>
      </c>
      <c r="BC74" s="8">
        <f t="shared" ref="BC74" si="560">(Q74/Q70-1)*100</f>
        <v>2.6993593653314552</v>
      </c>
      <c r="BD74" s="8">
        <f t="shared" ref="BD74" si="561">(R74/R70-1)*100</f>
        <v>0.9591382038003804</v>
      </c>
      <c r="BE74" s="8">
        <f t="shared" ref="BE74" si="562">(S74/S70-1)*100</f>
        <v>3.0272791424653445</v>
      </c>
      <c r="BG74" s="17">
        <f t="shared" ref="BG74" si="563">U74*4</f>
        <v>3.7906464537494244</v>
      </c>
      <c r="BH74" s="17">
        <f t="shared" ref="BH74" si="564">V74*4</f>
        <v>2.4113150841076347</v>
      </c>
      <c r="BI74" s="17">
        <f t="shared" ref="BI74" si="565">W74*4</f>
        <v>1.7217878904861372</v>
      </c>
      <c r="BJ74" s="17">
        <f t="shared" ref="BJ74" si="566">X74*4</f>
        <v>3.5439720854046008</v>
      </c>
      <c r="BK74" s="17">
        <f t="shared" ref="BK74" si="567">Y74*4</f>
        <v>4.0064049583416583</v>
      </c>
      <c r="BL74" s="17">
        <f t="shared" ref="BL74" si="568">Z74*4</f>
        <v>1.4210842269023694</v>
      </c>
      <c r="BM74" s="17">
        <f t="shared" ref="BM74" si="569">AA74*4</f>
        <v>4.4532837009048087</v>
      </c>
      <c r="BN74" s="17">
        <f t="shared" ref="BN74" si="570">AB74*4</f>
        <v>3.4617491909290088</v>
      </c>
      <c r="BO74" s="17">
        <f t="shared" ref="BO74" si="571">AC74*4</f>
        <v>0.92885997851208657</v>
      </c>
      <c r="BP74" s="17">
        <f t="shared" ref="BP74" si="572">AD74*4</f>
        <v>1.9697615061629925</v>
      </c>
      <c r="BQ74" s="17">
        <f t="shared" ref="BQ74" si="573">AE74*4</f>
        <v>0.99735229313342444</v>
      </c>
      <c r="BR74" s="17">
        <f t="shared" ref="BR74" si="574">AF74*4</f>
        <v>0.31503908146346404</v>
      </c>
      <c r="BS74" s="17">
        <f t="shared" ref="BS74" si="575">AG74*4</f>
        <v>3.2734410002082548</v>
      </c>
      <c r="BT74" s="17">
        <f t="shared" ref="BT74" si="576">AH74*4</f>
        <v>-5.2705860664170601E-2</v>
      </c>
      <c r="BU74" s="17">
        <f t="shared" ref="BU74" si="577">AI74*4</f>
        <v>-0.29235345863676265</v>
      </c>
      <c r="BV74" s="17">
        <f t="shared" ref="BV74" si="578">AJ74*4</f>
        <v>3.5575945182002577</v>
      </c>
      <c r="BW74" s="17">
        <f t="shared" ref="BW74" si="579">AK74*4</f>
        <v>-1.0324751936948928</v>
      </c>
      <c r="BX74" s="17">
        <f t="shared" ref="BX74" si="580">AL74*4</f>
        <v>2.4351315295066733</v>
      </c>
    </row>
    <row r="75" spans="1:76" x14ac:dyDescent="0.2">
      <c r="A75" s="1">
        <f t="shared" si="166"/>
        <v>201801</v>
      </c>
      <c r="B75" s="18">
        <v>108.87869789419585</v>
      </c>
      <c r="C75" s="18">
        <v>107.25394072179132</v>
      </c>
      <c r="D75" s="18">
        <v>109.28171845905139</v>
      </c>
      <c r="E75" s="18">
        <v>125.19640514885755</v>
      </c>
      <c r="F75" s="18">
        <v>119.94702917762767</v>
      </c>
      <c r="G75" s="18">
        <v>108.69654551267148</v>
      </c>
      <c r="H75" s="18">
        <v>107.53035318327039</v>
      </c>
      <c r="I75" s="18">
        <v>106.19609670367018</v>
      </c>
      <c r="J75" s="18">
        <v>110.11846462135829</v>
      </c>
      <c r="K75" s="18">
        <v>108.6639435113392</v>
      </c>
      <c r="L75" s="18">
        <v>107.7447282202719</v>
      </c>
      <c r="M75" s="18">
        <v>107.45706064804551</v>
      </c>
      <c r="N75" s="18">
        <v>107.19681284746243</v>
      </c>
      <c r="O75" s="18">
        <v>106.80193461237157</v>
      </c>
      <c r="P75" s="18">
        <v>107.8976087127384</v>
      </c>
      <c r="Q75" s="18">
        <v>108.92943303836871</v>
      </c>
      <c r="R75" s="18">
        <v>107.02519979281854</v>
      </c>
      <c r="S75" s="18">
        <v>109.12239436242922</v>
      </c>
      <c r="U75" s="8">
        <f t="shared" ref="U75" si="581">(B75/B74-1)*100</f>
        <v>0.24993430658812876</v>
      </c>
      <c r="V75" s="8">
        <f t="shared" ref="V75" si="582">(C75/C74-1)*100</f>
        <v>0.58572007458450592</v>
      </c>
      <c r="W75" s="8">
        <f t="shared" ref="W75" si="583">(D75/D74-1)*100</f>
        <v>1.1372697236211593E-2</v>
      </c>
      <c r="X75" s="8">
        <f t="shared" ref="X75" si="584">(E75/E74-1)*100</f>
        <v>0.31459526470518639</v>
      </c>
      <c r="Y75" s="8">
        <f t="shared" ref="Y75" si="585">(F75/F74-1)*100</f>
        <v>-0.24256723020542603</v>
      </c>
      <c r="Z75" s="8">
        <f t="shared" ref="Z75" si="586">(G75/G74-1)*100</f>
        <v>0.30102551956483481</v>
      </c>
      <c r="AA75" s="8">
        <f t="shared" ref="AA75" si="587">(H75/H74-1)*100</f>
        <v>0.54413334586440598</v>
      </c>
      <c r="AB75" s="8">
        <f t="shared" ref="AB75" si="588">(I75/I74-1)*100</f>
        <v>0.47053716691618508</v>
      </c>
      <c r="AC75" s="8">
        <f t="shared" ref="AC75" si="589">(J75/J74-1)*100</f>
        <v>0.51890852422520339</v>
      </c>
      <c r="AD75" s="8">
        <f t="shared" ref="AD75" si="590">(K75/K74-1)*100</f>
        <v>0.26051200855923273</v>
      </c>
      <c r="AE75" s="8">
        <f t="shared" ref="AE75" si="591">(L75/L74-1)*100</f>
        <v>0.39500551411817408</v>
      </c>
      <c r="AF75" s="8">
        <f t="shared" ref="AF75" si="592">(M75/M74-1)*100</f>
        <v>0.69453683485591888</v>
      </c>
      <c r="AG75" s="8">
        <f t="shared" ref="AG75" si="593">(N75/N74-1)*100</f>
        <v>0.85912815838826706</v>
      </c>
      <c r="AH75" s="8">
        <f t="shared" ref="AH75" si="594">(O75/O74-1)*100</f>
        <v>-0.93756032395337918</v>
      </c>
      <c r="AI75" s="8">
        <f t="shared" ref="AI75" si="595">(P75/P74-1)*100</f>
        <v>0.45160690406378379</v>
      </c>
      <c r="AJ75" s="8">
        <f t="shared" ref="AJ75" si="596">(Q75/Q74-1)*100</f>
        <v>0.18205693007451451</v>
      </c>
      <c r="AK75" s="8">
        <f t="shared" ref="AK75" si="597">(R75/R74-1)*100</f>
        <v>0.69471946386805428</v>
      </c>
      <c r="AL75" s="8">
        <f t="shared" ref="AL75" si="598">(S75/S74-1)*100</f>
        <v>0.42763153909162188</v>
      </c>
      <c r="AN75" s="8">
        <f t="shared" ref="AN75" si="599">(B75/B71-1)*100</f>
        <v>2.6743196717874174</v>
      </c>
      <c r="AO75" s="8">
        <f t="shared" ref="AO75" si="600">(C75/C71-1)*100</f>
        <v>3.318499130484831</v>
      </c>
      <c r="AP75" s="8">
        <f t="shared" ref="AP75" si="601">(D75/D71-1)*100</f>
        <v>2.1512505074984478</v>
      </c>
      <c r="AQ75" s="8">
        <f t="shared" ref="AQ75" si="602">(E75/E71-1)*100</f>
        <v>3.1171286513579588</v>
      </c>
      <c r="AR75" s="8">
        <f t="shared" ref="AR75" si="603">(F75/F71-1)*100</f>
        <v>3.3320008598517026</v>
      </c>
      <c r="AS75" s="8">
        <f t="shared" ref="AS75" si="604">(G75/G71-1)*100</f>
        <v>2.9923469608913011</v>
      </c>
      <c r="AT75" s="8">
        <f t="shared" ref="AT75" si="605">(H75/H71-1)*100</f>
        <v>2.7842389147765711</v>
      </c>
      <c r="AU75" s="8">
        <f t="shared" ref="AU75" si="606">(I75/I71-1)*100</f>
        <v>2.6528432080911601</v>
      </c>
      <c r="AV75" s="8">
        <f t="shared" ref="AV75" si="607">(J75/J71-1)*100</f>
        <v>2.7090551478081482</v>
      </c>
      <c r="AW75" s="8">
        <f t="shared" ref="AW75" si="608">(K75/K71-1)*100</f>
        <v>3.0201132748668869</v>
      </c>
      <c r="AX75" s="8">
        <f t="shared" ref="AX75" si="609">(L75/L71-1)*100</f>
        <v>2.9680714085146942</v>
      </c>
      <c r="AY75" s="8">
        <f t="shared" ref="AY75" si="610">(M75/M71-1)*100</f>
        <v>2.454144403366243</v>
      </c>
      <c r="AZ75" s="8">
        <f t="shared" ref="AZ75" si="611">(N75/N71-1)*100</f>
        <v>3.0389364873588232</v>
      </c>
      <c r="BA75" s="8">
        <f t="shared" ref="BA75" si="612">(O75/O71-1)*100</f>
        <v>0.14850964838912795</v>
      </c>
      <c r="BB75" s="8">
        <f t="shared" ref="BB75" si="613">(P75/P71-1)*100</f>
        <v>2.4650442150960572</v>
      </c>
      <c r="BC75" s="8">
        <f t="shared" ref="BC75" si="614">(Q75/Q71-1)*100</f>
        <v>2.4961963407981624</v>
      </c>
      <c r="BD75" s="8">
        <f t="shared" ref="BD75" si="615">(R75/R71-1)*100</f>
        <v>1.7142647927909538</v>
      </c>
      <c r="BE75" s="8">
        <f t="shared" ref="BE75" si="616">(S75/S71-1)*100</f>
        <v>2.7404561350606427</v>
      </c>
      <c r="BG75" s="17">
        <f t="shared" ref="BG75" si="617">U75*4</f>
        <v>0.99973722635251505</v>
      </c>
      <c r="BH75" s="17">
        <f t="shared" ref="BH75" si="618">V75*4</f>
        <v>2.3428802983380237</v>
      </c>
      <c r="BI75" s="17">
        <f t="shared" ref="BI75" si="619">W75*4</f>
        <v>4.5490788944846372E-2</v>
      </c>
      <c r="BJ75" s="17">
        <f t="shared" ref="BJ75" si="620">X75*4</f>
        <v>1.2583810588207456</v>
      </c>
      <c r="BK75" s="17">
        <f t="shared" ref="BK75" si="621">Y75*4</f>
        <v>-0.97026892082170413</v>
      </c>
      <c r="BL75" s="17">
        <f t="shared" ref="BL75" si="622">Z75*4</f>
        <v>1.2041020782593392</v>
      </c>
      <c r="BM75" s="17">
        <f t="shared" ref="BM75" si="623">AA75*4</f>
        <v>2.1765333834576239</v>
      </c>
      <c r="BN75" s="17">
        <f t="shared" ref="BN75" si="624">AB75*4</f>
        <v>1.8821486676647403</v>
      </c>
      <c r="BO75" s="17">
        <f t="shared" ref="BO75" si="625">AC75*4</f>
        <v>2.0756340969008136</v>
      </c>
      <c r="BP75" s="17">
        <f t="shared" ref="BP75" si="626">AD75*4</f>
        <v>1.0420480342369309</v>
      </c>
      <c r="BQ75" s="17">
        <f t="shared" ref="BQ75" si="627">AE75*4</f>
        <v>1.5800220564726963</v>
      </c>
      <c r="BR75" s="17">
        <f t="shared" ref="BR75" si="628">AF75*4</f>
        <v>2.7781473394236755</v>
      </c>
      <c r="BS75" s="17">
        <f t="shared" ref="BS75" si="629">AG75*4</f>
        <v>3.4365126335530682</v>
      </c>
      <c r="BT75" s="17">
        <f t="shared" ref="BT75" si="630">AH75*4</f>
        <v>-3.7502412958135167</v>
      </c>
      <c r="BU75" s="17">
        <f t="shared" ref="BU75" si="631">AI75*4</f>
        <v>1.8064276162551351</v>
      </c>
      <c r="BV75" s="17">
        <f t="shared" ref="BV75" si="632">AJ75*4</f>
        <v>0.72822772029805805</v>
      </c>
      <c r="BW75" s="17">
        <f t="shared" ref="BW75" si="633">AK75*4</f>
        <v>2.7788778554722171</v>
      </c>
      <c r="BX75" s="17">
        <f t="shared" ref="BX75" si="634">AL75*4</f>
        <v>1.7105261563664875</v>
      </c>
    </row>
    <row r="76" spans="1:76" x14ac:dyDescent="0.2">
      <c r="A76" s="1">
        <f t="shared" si="166"/>
        <v>201802</v>
      </c>
      <c r="B76" s="18">
        <v>109.76183254354783</v>
      </c>
      <c r="C76" s="18">
        <v>107.95452877306187</v>
      </c>
      <c r="D76" s="18">
        <v>109.95653385978838</v>
      </c>
      <c r="E76" s="18">
        <v>126.70215941273773</v>
      </c>
      <c r="F76" s="18">
        <v>120.89737642450537</v>
      </c>
      <c r="G76" s="18">
        <v>109.62805678329066</v>
      </c>
      <c r="H76" s="18">
        <v>108.8872130833881</v>
      </c>
      <c r="I76" s="18">
        <v>107.37233802093488</v>
      </c>
      <c r="J76" s="18">
        <v>110.8404396448497</v>
      </c>
      <c r="K76" s="18">
        <v>109.28361844763565</v>
      </c>
      <c r="L76" s="18">
        <v>107.81638198122847</v>
      </c>
      <c r="M76" s="18">
        <v>108.31597259705759</v>
      </c>
      <c r="N76" s="18">
        <v>107.54698719792516</v>
      </c>
      <c r="O76" s="18">
        <v>106.92899479038489</v>
      </c>
      <c r="P76" s="18">
        <v>108.74265130654554</v>
      </c>
      <c r="Q76" s="18">
        <v>109.52009477589833</v>
      </c>
      <c r="R76" s="18">
        <v>108.02247304879475</v>
      </c>
      <c r="S76" s="18">
        <v>109.83385113659564</v>
      </c>
      <c r="U76" s="8">
        <f t="shared" ref="U76" si="635">(B76/B75-1)*100</f>
        <v>0.81111793806549759</v>
      </c>
      <c r="V76" s="8">
        <f t="shared" ref="V76" si="636">(C76/C75-1)*100</f>
        <v>0.6532049513106708</v>
      </c>
      <c r="W76" s="8">
        <f t="shared" ref="W76" si="637">(D76/D75-1)*100</f>
        <v>0.61750072221808949</v>
      </c>
      <c r="X76" s="8">
        <f t="shared" ref="X76" si="638">(E76/E75-1)*100</f>
        <v>1.2027136578640851</v>
      </c>
      <c r="Y76" s="8">
        <f t="shared" ref="Y76" si="639">(F76/F75-1)*100</f>
        <v>0.79230578147153619</v>
      </c>
      <c r="Z76" s="8">
        <f t="shared" ref="Z76" si="640">(G76/G75-1)*100</f>
        <v>0.85698332566657154</v>
      </c>
      <c r="AA76" s="8">
        <f t="shared" ref="AA76" si="641">(H76/H75-1)*100</f>
        <v>1.2618389691375187</v>
      </c>
      <c r="AB76" s="8">
        <f t="shared" ref="AB76" si="642">(I76/I75-1)*100</f>
        <v>1.1076125712481621</v>
      </c>
      <c r="AC76" s="8">
        <f t="shared" ref="AC76" si="643">(J76/J75-1)*100</f>
        <v>0.65563484377839654</v>
      </c>
      <c r="AD76" s="8">
        <f t="shared" ref="AD76" si="644">(K76/K75-1)*100</f>
        <v>0.5702672995958169</v>
      </c>
      <c r="AE76" s="8">
        <f t="shared" ref="AE76" si="645">(L76/L75-1)*100</f>
        <v>6.6503263909201138E-2</v>
      </c>
      <c r="AF76" s="8">
        <f t="shared" ref="AF76" si="646">(M76/M75-1)*100</f>
        <v>0.79930713145530685</v>
      </c>
      <c r="AG76" s="8">
        <f t="shared" ref="AG76" si="647">(N76/N75-1)*100</f>
        <v>0.32666488971180296</v>
      </c>
      <c r="AH76" s="8">
        <f t="shared" ref="AH76" si="648">(O76/O75-1)*100</f>
        <v>0.11896804910367376</v>
      </c>
      <c r="AI76" s="8">
        <f t="shared" ref="AI76" si="649">(P76/P75-1)*100</f>
        <v>0.78318936247876447</v>
      </c>
      <c r="AJ76" s="8">
        <f t="shared" ref="AJ76" si="650">(Q76/Q75-1)*100</f>
        <v>0.54224255194788018</v>
      </c>
      <c r="AK76" s="8">
        <f t="shared" ref="AK76" si="651">(R76/R75-1)*100</f>
        <v>0.93181162745479273</v>
      </c>
      <c r="AL76" s="8">
        <f t="shared" ref="AL76" si="652">(S76/S75-1)*100</f>
        <v>0.65198053829671476</v>
      </c>
      <c r="AN76" s="8">
        <f t="shared" ref="AN76" si="653">(B76/B72-1)*100</f>
        <v>2.5973743337598387</v>
      </c>
      <c r="AO76" s="8">
        <f t="shared" ref="AO76" si="654">(C76/C72-1)*100</f>
        <v>2.9017617615061608</v>
      </c>
      <c r="AP76" s="8">
        <f t="shared" ref="AP76" si="655">(D76/D72-1)*100</f>
        <v>1.5028688140101609</v>
      </c>
      <c r="AQ76" s="8">
        <f t="shared" ref="AQ76" si="656">(E76/E72-1)*100</f>
        <v>3.0083071716056953</v>
      </c>
      <c r="AR76" s="8">
        <f t="shared" ref="AR76" si="657">(F76/F72-1)*100</f>
        <v>2.6533702836234685</v>
      </c>
      <c r="AS76" s="8">
        <f t="shared" ref="AS76" si="658">(G76/G72-1)*100</f>
        <v>2.4370107640435901</v>
      </c>
      <c r="AT76" s="8">
        <f t="shared" ref="AT76" si="659">(H76/H72-1)*100</f>
        <v>3.4337627396874293</v>
      </c>
      <c r="AU76" s="8">
        <f t="shared" ref="AU76" si="660">(I76/I72-1)*100</f>
        <v>3.1540889013176754</v>
      </c>
      <c r="AV76" s="8">
        <f t="shared" ref="AV76" si="661">(J76/J72-1)*100</f>
        <v>2.1068617058487504</v>
      </c>
      <c r="AW76" s="8">
        <f t="shared" ref="AW76" si="662">(K76/K72-1)*100</f>
        <v>2.1984187731168614</v>
      </c>
      <c r="AX76" s="8">
        <f t="shared" ref="AX76" si="663">(L76/L72-1)*100</f>
        <v>1.0110003637858522</v>
      </c>
      <c r="AY76" s="8">
        <f t="shared" ref="AY76" si="664">(M76/M72-1)*100</f>
        <v>2.3707854543532747</v>
      </c>
      <c r="AZ76" s="8">
        <f t="shared" ref="AZ76" si="665">(N76/N72-1)*100</f>
        <v>2.520144087411369</v>
      </c>
      <c r="BA76" s="8">
        <f t="shared" ref="BA76" si="666">(O76/O72-1)*100</f>
        <v>-0.73234804526693953</v>
      </c>
      <c r="BB76" s="8">
        <f t="shared" ref="BB76" si="667">(P76/P72-1)*100</f>
        <v>1.9583762301432106</v>
      </c>
      <c r="BC76" s="8">
        <f t="shared" ref="BC76" si="668">(Q76/Q72-1)*100</f>
        <v>2.1540077572741234</v>
      </c>
      <c r="BD76" s="8">
        <f t="shared" ref="BD76" si="669">(R76/R72-1)*100</f>
        <v>2.0223181045835315</v>
      </c>
      <c r="BE76" s="8">
        <f t="shared" ref="BE76" si="670">(S76/S72-1)*100</f>
        <v>2.3402056833027318</v>
      </c>
      <c r="BG76" s="17">
        <f t="shared" ref="BG76" si="671">U76*4</f>
        <v>3.2444717522619904</v>
      </c>
      <c r="BH76" s="17">
        <f t="shared" ref="BH76" si="672">V76*4</f>
        <v>2.6128198052426832</v>
      </c>
      <c r="BI76" s="17">
        <f t="shared" ref="BI76" si="673">W76*4</f>
        <v>2.470002888872358</v>
      </c>
      <c r="BJ76" s="17">
        <f t="shared" ref="BJ76" si="674">X76*4</f>
        <v>4.8108546314563405</v>
      </c>
      <c r="BK76" s="17">
        <f t="shared" ref="BK76" si="675">Y76*4</f>
        <v>3.1692231258861447</v>
      </c>
      <c r="BL76" s="17">
        <f t="shared" ref="BL76" si="676">Z76*4</f>
        <v>3.4279333026662862</v>
      </c>
      <c r="BM76" s="17">
        <f t="shared" ref="BM76" si="677">AA76*4</f>
        <v>5.0473558765500748</v>
      </c>
      <c r="BN76" s="17">
        <f t="shared" ref="BN76" si="678">AB76*4</f>
        <v>4.4304502849926486</v>
      </c>
      <c r="BO76" s="17">
        <f t="shared" ref="BO76" si="679">AC76*4</f>
        <v>2.6225393751135861</v>
      </c>
      <c r="BP76" s="17">
        <f t="shared" ref="BP76" si="680">AD76*4</f>
        <v>2.2810691983832676</v>
      </c>
      <c r="BQ76" s="17">
        <f t="shared" ref="BQ76" si="681">AE76*4</f>
        <v>0.26601305563680455</v>
      </c>
      <c r="BR76" s="17">
        <f t="shared" ref="BR76" si="682">AF76*4</f>
        <v>3.1972285258212274</v>
      </c>
      <c r="BS76" s="17">
        <f t="shared" ref="BS76" si="683">AG76*4</f>
        <v>1.3066595588472119</v>
      </c>
      <c r="BT76" s="17">
        <f t="shared" ref="BT76" si="684">AH76*4</f>
        <v>0.47587219641469503</v>
      </c>
      <c r="BU76" s="17">
        <f t="shared" ref="BU76" si="685">AI76*4</f>
        <v>3.1327574499150579</v>
      </c>
      <c r="BV76" s="17">
        <f t="shared" ref="BV76" si="686">AJ76*4</f>
        <v>2.1689702077915207</v>
      </c>
      <c r="BW76" s="17">
        <f t="shared" ref="BW76" si="687">AK76*4</f>
        <v>3.7272465098191709</v>
      </c>
      <c r="BX76" s="17">
        <f t="shared" ref="BX76" si="688">AL76*4</f>
        <v>2.607922153186859</v>
      </c>
    </row>
    <row r="77" spans="1:76" x14ac:dyDescent="0.2">
      <c r="A77" s="1">
        <f t="shared" si="166"/>
        <v>201803</v>
      </c>
      <c r="B77" s="18">
        <v>110.31182039526418</v>
      </c>
      <c r="C77" s="18">
        <v>108.57971215936294</v>
      </c>
      <c r="D77" s="18">
        <v>110.23905149471895</v>
      </c>
      <c r="E77" s="18">
        <v>127.36812061659799</v>
      </c>
      <c r="F77" s="18">
        <v>121.46335349662732</v>
      </c>
      <c r="G77" s="18">
        <v>109.56553846287584</v>
      </c>
      <c r="H77" s="18">
        <v>109.06528087246402</v>
      </c>
      <c r="I77" s="18">
        <v>107.7132488311824</v>
      </c>
      <c r="J77" s="18">
        <v>111.32614997069322</v>
      </c>
      <c r="K77" s="18">
        <v>109.63744979151089</v>
      </c>
      <c r="L77" s="18">
        <v>108.13579952948322</v>
      </c>
      <c r="M77" s="18">
        <v>108.51281065652928</v>
      </c>
      <c r="N77" s="18">
        <v>108.88558553397326</v>
      </c>
      <c r="O77" s="18">
        <v>107.24806289544125</v>
      </c>
      <c r="P77" s="18">
        <v>108.99902853288202</v>
      </c>
      <c r="Q77" s="18">
        <v>110.18265333156086</v>
      </c>
      <c r="R77" s="18">
        <v>108.38155884002265</v>
      </c>
      <c r="S77" s="18">
        <v>110.44713790626464</v>
      </c>
      <c r="U77" s="8">
        <f t="shared" ref="U77" si="689">(B77/B76-1)*100</f>
        <v>0.50107386053175329</v>
      </c>
      <c r="V77" s="8">
        <f t="shared" ref="V77" si="690">(C77/C76-1)*100</f>
        <v>0.57911733153437339</v>
      </c>
      <c r="W77" s="8">
        <f t="shared" ref="W77" si="691">(D77/D76-1)*100</f>
        <v>0.25693574089087345</v>
      </c>
      <c r="X77" s="8">
        <f t="shared" ref="X77" si="692">(E77/E76-1)*100</f>
        <v>0.52561156569626011</v>
      </c>
      <c r="Y77" s="8">
        <f t="shared" ref="Y77" si="693">(F77/F76-1)*100</f>
        <v>0.46814669504047224</v>
      </c>
      <c r="Z77" s="8">
        <f t="shared" ref="Z77" si="694">(G77/G76-1)*100</f>
        <v>-5.7027664495057362E-2</v>
      </c>
      <c r="AA77" s="8">
        <f t="shared" ref="AA77" si="695">(H77/H76-1)*100</f>
        <v>0.16353415982788277</v>
      </c>
      <c r="AB77" s="8">
        <f t="shared" ref="AB77" si="696">(I77/I76-1)*100</f>
        <v>0.31750338730731631</v>
      </c>
      <c r="AC77" s="8">
        <f t="shared" ref="AC77" si="697">(J77/J76-1)*100</f>
        <v>0.43820678391373047</v>
      </c>
      <c r="AD77" s="8">
        <f t="shared" ref="AD77" si="698">(K77/K76-1)*100</f>
        <v>0.32377345196048513</v>
      </c>
      <c r="AE77" s="8">
        <f t="shared" ref="AE77" si="699">(L77/L76-1)*100</f>
        <v>0.2962606817119573</v>
      </c>
      <c r="AF77" s="8">
        <f t="shared" ref="AF77" si="700">(M77/M76-1)*100</f>
        <v>0.18172579237591968</v>
      </c>
      <c r="AG77" s="8">
        <f t="shared" ref="AG77" si="701">(N77/N76-1)*100</f>
        <v>1.2446637241307235</v>
      </c>
      <c r="AH77" s="8">
        <f t="shared" ref="AH77" si="702">(O77/O76-1)*100</f>
        <v>0.29839250399934514</v>
      </c>
      <c r="AI77" s="8">
        <f t="shared" ref="AI77" si="703">(P77/P76-1)*100</f>
        <v>0.2357651052793841</v>
      </c>
      <c r="AJ77" s="8">
        <f t="shared" ref="AJ77" si="704">(Q77/Q76-1)*100</f>
        <v>0.60496528698068541</v>
      </c>
      <c r="AK77" s="8">
        <f t="shared" ref="AK77" si="705">(R77/R76-1)*100</f>
        <v>0.33241767300189462</v>
      </c>
      <c r="AL77" s="8">
        <f t="shared" ref="AL77" si="706">(S77/S76-1)*100</f>
        <v>0.55837682401420619</v>
      </c>
      <c r="AN77" s="8">
        <f t="shared" ref="AN77" si="707">(B77/B73-1)*100</f>
        <v>2.5320151553443804</v>
      </c>
      <c r="AO77" s="8">
        <f t="shared" ref="AO77" si="708">(C77/C73-1)*100</f>
        <v>2.4429201991350569</v>
      </c>
      <c r="AP77" s="8">
        <f t="shared" ref="AP77" si="709">(D77/D73-1)*100</f>
        <v>1.3217625374138509</v>
      </c>
      <c r="AQ77" s="8">
        <f t="shared" ref="AQ77" si="710">(E77/E73-1)*100</f>
        <v>2.9588967200623761</v>
      </c>
      <c r="AR77" s="8">
        <f t="shared" ref="AR77" si="711">(F77/F73-1)*100</f>
        <v>2.0303307860224606</v>
      </c>
      <c r="AS77" s="8">
        <f t="shared" ref="AS77" si="712">(G77/G73-1)*100</f>
        <v>1.4620884005615231</v>
      </c>
      <c r="AT77" s="8">
        <f t="shared" ref="AT77" si="713">(H77/H73-1)*100</f>
        <v>3.1146944716181846</v>
      </c>
      <c r="AU77" s="8">
        <f t="shared" ref="AU77" si="714">(I77/I73-1)*100</f>
        <v>2.7878236792278521</v>
      </c>
      <c r="AV77" s="8">
        <f t="shared" ref="AV77" si="715">(J77/J73-1)*100</f>
        <v>1.8572940633162505</v>
      </c>
      <c r="AW77" s="8">
        <f t="shared" ref="AW77" si="716">(K77/K73-1)*100</f>
        <v>1.6568794736082637</v>
      </c>
      <c r="AX77" s="8">
        <f t="shared" ref="AX77" si="717">(L77/L73-1)*100</f>
        <v>1.0106317457096559</v>
      </c>
      <c r="AY77" s="8">
        <f t="shared" ref="AY77" si="718">(M77/M73-1)*100</f>
        <v>1.7639319930307762</v>
      </c>
      <c r="AZ77" s="8">
        <f t="shared" ref="AZ77" si="719">(N77/N73-1)*100</f>
        <v>3.2864514872794626</v>
      </c>
      <c r="BA77" s="8">
        <f t="shared" ref="BA77" si="720">(O77/O73-1)*100</f>
        <v>-0.53686856629037161</v>
      </c>
      <c r="BB77" s="8">
        <f t="shared" ref="BB77" si="721">(P77/P73-1)*100</f>
        <v>1.4028499737727573</v>
      </c>
      <c r="BC77" s="8">
        <f t="shared" ref="BC77" si="722">(Q77/Q73-1)*100</f>
        <v>2.2359085884222862</v>
      </c>
      <c r="BD77" s="8">
        <f t="shared" ref="BD77" si="723">(R77/R73-1)*100</f>
        <v>1.7076447024461316</v>
      </c>
      <c r="BE77" s="8">
        <f t="shared" ref="BE77" si="724">(S77/S73-1)*100</f>
        <v>2.2656292932028199</v>
      </c>
      <c r="BG77" s="17">
        <f t="shared" ref="BG77" si="725">U77*4</f>
        <v>2.0042954421270132</v>
      </c>
      <c r="BH77" s="17">
        <f t="shared" ref="BH77" si="726">V77*4</f>
        <v>2.3164693261374936</v>
      </c>
      <c r="BI77" s="17">
        <f t="shared" ref="BI77" si="727">W77*4</f>
        <v>1.0277429635634938</v>
      </c>
      <c r="BJ77" s="17">
        <f t="shared" ref="BJ77" si="728">X77*4</f>
        <v>2.1024462627850404</v>
      </c>
      <c r="BK77" s="17">
        <f t="shared" ref="BK77" si="729">Y77*4</f>
        <v>1.872586780161889</v>
      </c>
      <c r="BL77" s="17">
        <f t="shared" ref="BL77" si="730">Z77*4</f>
        <v>-0.22811065798022945</v>
      </c>
      <c r="BM77" s="17">
        <f t="shared" ref="BM77" si="731">AA77*4</f>
        <v>0.6541366393115311</v>
      </c>
      <c r="BN77" s="17">
        <f t="shared" ref="BN77" si="732">AB77*4</f>
        <v>1.2700135492292652</v>
      </c>
      <c r="BO77" s="17">
        <f t="shared" ref="BO77" si="733">AC77*4</f>
        <v>1.7528271356549219</v>
      </c>
      <c r="BP77" s="17">
        <f t="shared" ref="BP77" si="734">AD77*4</f>
        <v>1.2950938078419405</v>
      </c>
      <c r="BQ77" s="17">
        <f t="shared" ref="BQ77" si="735">AE77*4</f>
        <v>1.1850427268478292</v>
      </c>
      <c r="BR77" s="17">
        <f t="shared" ref="BR77" si="736">AF77*4</f>
        <v>0.72690316950367873</v>
      </c>
      <c r="BS77" s="17">
        <f t="shared" ref="BS77" si="737">AG77*4</f>
        <v>4.9786548965228938</v>
      </c>
      <c r="BT77" s="17">
        <f t="shared" ref="BT77" si="738">AH77*4</f>
        <v>1.1935700159973806</v>
      </c>
      <c r="BU77" s="17">
        <f t="shared" ref="BU77" si="739">AI77*4</f>
        <v>0.94306042111753641</v>
      </c>
      <c r="BV77" s="17">
        <f t="shared" ref="BV77" si="740">AJ77*4</f>
        <v>2.4198611479227417</v>
      </c>
      <c r="BW77" s="17">
        <f t="shared" ref="BW77" si="741">AK77*4</f>
        <v>1.3296706920075785</v>
      </c>
      <c r="BX77" s="17">
        <f t="shared" ref="BX77" si="742">AL77*4</f>
        <v>2.2335072960568247</v>
      </c>
    </row>
    <row r="78" spans="1:76" x14ac:dyDescent="0.2">
      <c r="A78" s="1">
        <f t="shared" si="166"/>
        <v>201804</v>
      </c>
      <c r="B78" s="18">
        <v>111.01169267053187</v>
      </c>
      <c r="C78" s="18">
        <v>108.68528748743846</v>
      </c>
      <c r="D78" s="18">
        <v>110.98192939026384</v>
      </c>
      <c r="E78" s="18">
        <v>128.42852694202026</v>
      </c>
      <c r="F78" s="18">
        <v>122.1864241530143</v>
      </c>
      <c r="G78" s="18">
        <v>110.4380070280356</v>
      </c>
      <c r="H78" s="18">
        <v>109.32308354966044</v>
      </c>
      <c r="I78" s="18">
        <v>108.62225285794477</v>
      </c>
      <c r="J78" s="18">
        <v>112.11335749467115</v>
      </c>
      <c r="K78" s="18">
        <v>110.62854631376013</v>
      </c>
      <c r="L78" s="18">
        <v>108.94687740436913</v>
      </c>
      <c r="M78" s="18">
        <v>108.6150642185676</v>
      </c>
      <c r="N78" s="18">
        <v>109.47414420457537</v>
      </c>
      <c r="O78" s="18">
        <v>108.27080845903656</v>
      </c>
      <c r="P78" s="18">
        <v>109.23939393350973</v>
      </c>
      <c r="Q78" s="18">
        <v>110.53442416385725</v>
      </c>
      <c r="R78" s="18">
        <v>108.73332609669343</v>
      </c>
      <c r="S78" s="18">
        <v>111.09351568868559</v>
      </c>
      <c r="U78" s="8">
        <f t="shared" ref="U78" si="743">(B78/B77-1)*100</f>
        <v>0.63444903072031877</v>
      </c>
      <c r="V78" s="8">
        <f t="shared" ref="V78" si="744">(C78/C77-1)*100</f>
        <v>9.7233015243736176E-2</v>
      </c>
      <c r="W78" s="8">
        <f t="shared" ref="W78" si="745">(D78/D77-1)*100</f>
        <v>0.67387907050386886</v>
      </c>
      <c r="X78" s="8">
        <f t="shared" ref="X78" si="746">(E78/E77-1)*100</f>
        <v>0.83255238460673286</v>
      </c>
      <c r="Y78" s="8">
        <f t="shared" ref="Y78" si="747">(F78/F77-1)*100</f>
        <v>0.59529943441505306</v>
      </c>
      <c r="Z78" s="8">
        <f t="shared" ref="Z78" si="748">(G78/G77-1)*100</f>
        <v>0.79629834106587083</v>
      </c>
      <c r="AA78" s="8">
        <f t="shared" ref="AA78" si="749">(H78/H77-1)*100</f>
        <v>0.23637465115766698</v>
      </c>
      <c r="AB78" s="8">
        <f t="shared" ref="AB78" si="750">(I78/I77-1)*100</f>
        <v>0.84391106630443691</v>
      </c>
      <c r="AC78" s="8">
        <f t="shared" ref="AC78" si="751">(J78/J77-1)*100</f>
        <v>0.70711825046061438</v>
      </c>
      <c r="AD78" s="8">
        <f t="shared" ref="AD78" si="752">(K78/K77-1)*100</f>
        <v>0.90397626370726236</v>
      </c>
      <c r="AE78" s="8">
        <f t="shared" ref="AE78" si="753">(L78/L77-1)*100</f>
        <v>0.75005491096846733</v>
      </c>
      <c r="AF78" s="8">
        <f t="shared" ref="AF78" si="754">(M78/M77-1)*100</f>
        <v>9.4231788320331411E-2</v>
      </c>
      <c r="AG78" s="8">
        <f t="shared" ref="AG78" si="755">(N78/N77-1)*100</f>
        <v>0.54052946284470771</v>
      </c>
      <c r="AH78" s="8">
        <f t="shared" ref="AH78" si="756">(O78/O77-1)*100</f>
        <v>0.95362614110094945</v>
      </c>
      <c r="AI78" s="8">
        <f t="shared" ref="AI78" si="757">(P78/P77-1)*100</f>
        <v>0.22052068157212279</v>
      </c>
      <c r="AJ78" s="8">
        <f t="shared" ref="AJ78" si="758">(Q78/Q77-1)*100</f>
        <v>0.31926153678460967</v>
      </c>
      <c r="AK78" s="8">
        <f t="shared" ref="AK78" si="759">(R78/R77-1)*100</f>
        <v>0.32456375460516718</v>
      </c>
      <c r="AL78" s="8">
        <f t="shared" ref="AL78" si="760">(S78/S77-1)*100</f>
        <v>0.5852372407961548</v>
      </c>
      <c r="AN78" s="8">
        <f t="shared" ref="AN78" si="761">(B78/B74-1)*100</f>
        <v>2.2138867632181425</v>
      </c>
      <c r="AO78" s="8">
        <f t="shared" ref="AO78" si="762">(C78/C74-1)*100</f>
        <v>1.9280767668435006</v>
      </c>
      <c r="AP78" s="8">
        <f t="shared" ref="AP78" si="763">(D78/D74-1)*100</f>
        <v>1.567355083888744</v>
      </c>
      <c r="AQ78" s="8">
        <f t="shared" ref="AQ78" si="764">(E78/E74-1)*100</f>
        <v>2.9043580389784829</v>
      </c>
      <c r="AR78" s="8">
        <f t="shared" ref="AR78" si="765">(F78/F74-1)*100</f>
        <v>1.6198906833734483</v>
      </c>
      <c r="AS78" s="8">
        <f t="shared" ref="AS78" si="766">(G78/G74-1)*100</f>
        <v>1.9079797706869517</v>
      </c>
      <c r="AT78" s="8">
        <f t="shared" ref="AT78" si="767">(H78/H74-1)*100</f>
        <v>2.2203904739730884</v>
      </c>
      <c r="AU78" s="8">
        <f t="shared" ref="AU78" si="768">(I78/I74-1)*100</f>
        <v>2.7658871810599894</v>
      </c>
      <c r="AV78" s="8">
        <f t="shared" ref="AV78" si="769">(J78/J74-1)*100</f>
        <v>2.3398969927592272</v>
      </c>
      <c r="AW78" s="8">
        <f t="shared" ref="AW78" si="770">(K78/K74-1)*100</f>
        <v>2.0731839630205418</v>
      </c>
      <c r="AX78" s="8">
        <f t="shared" ref="AX78" si="771">(L78/L74-1)*100</f>
        <v>1.5151510280545732</v>
      </c>
      <c r="AY78" s="8">
        <f t="shared" ref="AY78" si="772">(M78/M74-1)*100</f>
        <v>1.7796645359452468</v>
      </c>
      <c r="AZ78" s="8">
        <f t="shared" ref="AZ78" si="773">(N78/N74-1)*100</f>
        <v>3.0018192431783719</v>
      </c>
      <c r="BA78" s="8">
        <f t="shared" ref="BA78" si="774">(O78/O74-1)*100</f>
        <v>0.42487030387270419</v>
      </c>
      <c r="BB78" s="8">
        <f t="shared" ref="BB78" si="775">(P78/P74-1)*100</f>
        <v>1.7007956780749733</v>
      </c>
      <c r="BC78" s="8">
        <f t="shared" ref="BC78" si="776">(Q78/Q74-1)*100</f>
        <v>1.6581622197194168</v>
      </c>
      <c r="BD78" s="8">
        <f t="shared" ref="BD78" si="777">(R78/R74-1)*100</f>
        <v>2.3018110582822215</v>
      </c>
      <c r="BE78" s="8">
        <f t="shared" ref="BE78" si="778">(S78/S74-1)*100</f>
        <v>2.2416958970880918</v>
      </c>
      <c r="BG78" s="17">
        <f t="shared" ref="BG78" si="779">U78*4</f>
        <v>2.5377961228812751</v>
      </c>
      <c r="BH78" s="17">
        <f t="shared" ref="BH78" si="780">V78*4</f>
        <v>0.3889320609749447</v>
      </c>
      <c r="BI78" s="17">
        <f t="shared" ref="BI78" si="781">W78*4</f>
        <v>2.6955162820154754</v>
      </c>
      <c r="BJ78" s="17">
        <f t="shared" ref="BJ78" si="782">X78*4</f>
        <v>3.3302095384269315</v>
      </c>
      <c r="BK78" s="17">
        <f t="shared" ref="BK78" si="783">Y78*4</f>
        <v>2.3811977376602123</v>
      </c>
      <c r="BL78" s="17">
        <f t="shared" ref="BL78" si="784">Z78*4</f>
        <v>3.1851933642634833</v>
      </c>
      <c r="BM78" s="17">
        <f t="shared" ref="BM78" si="785">AA78*4</f>
        <v>0.94549860463066793</v>
      </c>
      <c r="BN78" s="17">
        <f t="shared" ref="BN78" si="786">AB78*4</f>
        <v>3.3756442652177476</v>
      </c>
      <c r="BO78" s="17">
        <f t="shared" ref="BO78" si="787">AC78*4</f>
        <v>2.8284730018424575</v>
      </c>
      <c r="BP78" s="17">
        <f t="shared" ref="BP78" si="788">AD78*4</f>
        <v>3.6159050548290494</v>
      </c>
      <c r="BQ78" s="17">
        <f t="shared" ref="BQ78" si="789">AE78*4</f>
        <v>3.0002196438738693</v>
      </c>
      <c r="BR78" s="17">
        <f t="shared" ref="BR78" si="790">AF78*4</f>
        <v>0.37692715328132564</v>
      </c>
      <c r="BS78" s="17">
        <f t="shared" ref="BS78" si="791">AG78*4</f>
        <v>2.1621178513788308</v>
      </c>
      <c r="BT78" s="17">
        <f t="shared" ref="BT78" si="792">AH78*4</f>
        <v>3.8145045644037978</v>
      </c>
      <c r="BU78" s="17">
        <f t="shared" ref="BU78" si="793">AI78*4</f>
        <v>0.88208272628849116</v>
      </c>
      <c r="BV78" s="17">
        <f t="shared" ref="BV78" si="794">AJ78*4</f>
        <v>1.2770461471384387</v>
      </c>
      <c r="BW78" s="17">
        <f t="shared" ref="BW78" si="795">AK78*4</f>
        <v>1.2982550184206687</v>
      </c>
      <c r="BX78" s="17">
        <f t="shared" ref="BX78" si="796">AL78*4</f>
        <v>2.3409489631846192</v>
      </c>
    </row>
    <row r="79" spans="1:76" x14ac:dyDescent="0.2">
      <c r="A79" s="1">
        <f t="shared" si="166"/>
        <v>201901</v>
      </c>
      <c r="B79" s="18">
        <v>112.16989493244424</v>
      </c>
      <c r="C79" s="18">
        <v>109.18085381943629</v>
      </c>
      <c r="D79" s="18">
        <v>110.83161269624873</v>
      </c>
      <c r="E79" s="18">
        <v>129.1338983255813</v>
      </c>
      <c r="F79" s="18">
        <v>122.69546668583897</v>
      </c>
      <c r="G79" s="18">
        <v>110.70579483462743</v>
      </c>
      <c r="H79" s="18">
        <v>109.33472355651973</v>
      </c>
      <c r="I79" s="18">
        <v>108.82234389819412</v>
      </c>
      <c r="J79" s="18">
        <v>112.89329808711679</v>
      </c>
      <c r="K79" s="18">
        <v>111.02332083889591</v>
      </c>
      <c r="L79" s="18">
        <v>109.59419631086112</v>
      </c>
      <c r="M79" s="18">
        <v>108.95066712384822</v>
      </c>
      <c r="N79" s="18">
        <v>110.20256348164699</v>
      </c>
      <c r="O79" s="18">
        <v>109.94732030460281</v>
      </c>
      <c r="P79" s="18">
        <v>110.80586016758815</v>
      </c>
      <c r="Q79" s="18">
        <v>111.17617521724179</v>
      </c>
      <c r="R79" s="18">
        <v>109.31212789760896</v>
      </c>
      <c r="S79" s="18">
        <v>111.77462197321142</v>
      </c>
      <c r="U79" s="8">
        <f t="shared" ref="U79" si="797">(B79/B78-1)*100</f>
        <v>1.0433155589742782</v>
      </c>
      <c r="V79" s="8">
        <f t="shared" ref="V79" si="798">(C79/C78-1)*100</f>
        <v>0.45596450398597277</v>
      </c>
      <c r="W79" s="8">
        <f t="shared" ref="W79" si="799">(D79/D78-1)*100</f>
        <v>-0.13544249486466819</v>
      </c>
      <c r="X79" s="8">
        <f t="shared" ref="X79" si="800">(E79/E78-1)*100</f>
        <v>0.54923263573636305</v>
      </c>
      <c r="Y79" s="8">
        <f t="shared" ref="Y79" si="801">(F79/F78-1)*100</f>
        <v>0.41661136771395935</v>
      </c>
      <c r="Z79" s="8">
        <f t="shared" ref="Z79" si="802">(G79/G78-1)*100</f>
        <v>0.24247794196778916</v>
      </c>
      <c r="AA79" s="8">
        <f t="shared" ref="AA79" si="803">(H79/H78-1)*100</f>
        <v>1.0647345904768457E-2</v>
      </c>
      <c r="AB79" s="8">
        <f t="shared" ref="AB79" si="804">(I79/I78-1)*100</f>
        <v>0.18420814794830598</v>
      </c>
      <c r="AC79" s="8">
        <f t="shared" ref="AC79" si="805">(J79/J78-1)*100</f>
        <v>0.69567142566639983</v>
      </c>
      <c r="AD79" s="8">
        <f t="shared" ref="AD79" si="806">(K79/K78-1)*100</f>
        <v>0.35684688833941269</v>
      </c>
      <c r="AE79" s="8">
        <f t="shared" ref="AE79" si="807">(L79/L78-1)*100</f>
        <v>0.59416012823332309</v>
      </c>
      <c r="AF79" s="8">
        <f t="shared" ref="AF79" si="808">(M79/M78-1)*100</f>
        <v>0.30898375625436625</v>
      </c>
      <c r="AG79" s="8">
        <f t="shared" ref="AG79" si="809">(N79/N78-1)*100</f>
        <v>0.66538019763864309</v>
      </c>
      <c r="AH79" s="8">
        <f t="shared" ref="AH79" si="810">(O79/O78-1)*100</f>
        <v>1.5484430839920682</v>
      </c>
      <c r="AI79" s="8">
        <f t="shared" ref="AI79" si="811">(P79/P78-1)*100</f>
        <v>1.4339755812192267</v>
      </c>
      <c r="AJ79" s="8">
        <f t="shared" ref="AJ79" si="812">(Q79/Q78-1)*100</f>
        <v>0.58058931255045021</v>
      </c>
      <c r="AK79" s="8">
        <f t="shared" ref="AK79" si="813">(R79/R78-1)*100</f>
        <v>0.53231315705437598</v>
      </c>
      <c r="AL79" s="8">
        <f t="shared" ref="AL79" si="814">(S79/S78-1)*100</f>
        <v>0.61309274470571218</v>
      </c>
      <c r="AN79" s="8">
        <f t="shared" ref="AN79" si="815">(B79/B75-1)*100</f>
        <v>3.0228107994519249</v>
      </c>
      <c r="AO79" s="8">
        <f t="shared" ref="AO79" si="816">(C79/C75-1)*100</f>
        <v>1.796589556222683</v>
      </c>
      <c r="AP79" s="8">
        <f t="shared" ref="AP79" si="817">(D79/D75-1)*100</f>
        <v>1.4182557330282952</v>
      </c>
      <c r="AQ79" s="8">
        <f t="shared" ref="AQ79" si="818">(E79/E75-1)*100</f>
        <v>3.1450529047076792</v>
      </c>
      <c r="AR79" s="8">
        <f t="shared" ref="AR79" si="819">(F79/F75-1)*100</f>
        <v>2.2913760574604813</v>
      </c>
      <c r="AS79" s="8">
        <f t="shared" ref="AS79" si="820">(G79/G75-1)*100</f>
        <v>1.8484941839496782</v>
      </c>
      <c r="AT79" s="8">
        <f t="shared" ref="AT79" si="821">(H79/H75-1)*100</f>
        <v>1.6780102732240065</v>
      </c>
      <c r="AU79" s="8">
        <f t="shared" ref="AU79" si="822">(I79/I75-1)*100</f>
        <v>2.4730166889770144</v>
      </c>
      <c r="AV79" s="8">
        <f t="shared" ref="AV79" si="823">(J79/J75-1)*100</f>
        <v>2.5198621096832019</v>
      </c>
      <c r="AW79" s="8">
        <f t="shared" ref="AW79" si="824">(K79/K75-1)*100</f>
        <v>2.1712605408163776</v>
      </c>
      <c r="AX79" s="8">
        <f t="shared" ref="AX79" si="825">(L79/L75-1)*100</f>
        <v>1.7165276864480994</v>
      </c>
      <c r="AY79" s="8">
        <f t="shared" ref="AY79" si="826">(M79/M75-1)*100</f>
        <v>1.3899565712994111</v>
      </c>
      <c r="AZ79" s="8">
        <f t="shared" ref="AZ79" si="827">(N79/N75-1)*100</f>
        <v>2.8039552243606769</v>
      </c>
      <c r="BA79" s="8">
        <f t="shared" ref="BA79" si="828">(O79/O75-1)*100</f>
        <v>2.9450643414346001</v>
      </c>
      <c r="BB79" s="8">
        <f t="shared" ref="BB79" si="829">(P79/P75-1)*100</f>
        <v>2.6953808240482324</v>
      </c>
      <c r="BC79" s="8">
        <f t="shared" ref="BC79" si="830">(Q79/Q75-1)*100</f>
        <v>2.0625666692689837</v>
      </c>
      <c r="BD79" s="8">
        <f t="shared" ref="BD79" si="831">(R79/R75-1)*100</f>
        <v>2.1368127405671844</v>
      </c>
      <c r="BE79" s="8">
        <f t="shared" ref="BE79" si="832">(S79/S75-1)*100</f>
        <v>2.4305071624192376</v>
      </c>
      <c r="BG79" s="17">
        <f t="shared" ref="BG79" si="833">U79*4</f>
        <v>4.1732622358971128</v>
      </c>
      <c r="BH79" s="17">
        <f t="shared" ref="BH79" si="834">V79*4</f>
        <v>1.8238580159438911</v>
      </c>
      <c r="BI79" s="17">
        <f t="shared" ref="BI79" si="835">W79*4</f>
        <v>-0.54176997945867278</v>
      </c>
      <c r="BJ79" s="17">
        <f t="shared" ref="BJ79" si="836">X79*4</f>
        <v>2.1969305429454522</v>
      </c>
      <c r="BK79" s="17">
        <f t="shared" ref="BK79" si="837">Y79*4</f>
        <v>1.6664454708558374</v>
      </c>
      <c r="BL79" s="17">
        <f t="shared" ref="BL79" si="838">Z79*4</f>
        <v>0.96991176787115663</v>
      </c>
      <c r="BM79" s="17">
        <f t="shared" ref="BM79" si="839">AA79*4</f>
        <v>4.2589383619073828E-2</v>
      </c>
      <c r="BN79" s="17">
        <f t="shared" ref="BN79" si="840">AB79*4</f>
        <v>0.73683259179322391</v>
      </c>
      <c r="BO79" s="17">
        <f t="shared" ref="BO79" si="841">AC79*4</f>
        <v>2.7826857026655993</v>
      </c>
      <c r="BP79" s="17">
        <f t="shared" ref="BP79" si="842">AD79*4</f>
        <v>1.4273875533576508</v>
      </c>
      <c r="BQ79" s="17">
        <f t="shared" ref="BQ79" si="843">AE79*4</f>
        <v>2.3766405129332924</v>
      </c>
      <c r="BR79" s="17">
        <f t="shared" ref="BR79" si="844">AF79*4</f>
        <v>1.235935025017465</v>
      </c>
      <c r="BS79" s="17">
        <f t="shared" ref="BS79" si="845">AG79*4</f>
        <v>2.6615207905545724</v>
      </c>
      <c r="BT79" s="17">
        <f t="shared" ref="BT79" si="846">AH79*4</f>
        <v>6.1937723359682728</v>
      </c>
      <c r="BU79" s="17">
        <f t="shared" ref="BU79" si="847">AI79*4</f>
        <v>5.735902324876907</v>
      </c>
      <c r="BV79" s="17">
        <f t="shared" ref="BV79" si="848">AJ79*4</f>
        <v>2.3223572502018008</v>
      </c>
      <c r="BW79" s="17">
        <f t="shared" ref="BW79" si="849">AK79*4</f>
        <v>2.1292526282175039</v>
      </c>
      <c r="BX79" s="17">
        <f t="shared" ref="BX79" si="850">AL79*4</f>
        <v>2.4523709788228487</v>
      </c>
    </row>
    <row r="80" spans="1:76" x14ac:dyDescent="0.2">
      <c r="A80" s="1">
        <v>201902</v>
      </c>
      <c r="B80" s="18">
        <v>111.73482534793503</v>
      </c>
      <c r="C80" s="18">
        <v>108.86904737665292</v>
      </c>
      <c r="D80" s="18">
        <v>111.49842377490415</v>
      </c>
      <c r="E80" s="18">
        <v>129.08293709033148</v>
      </c>
      <c r="F80" s="18">
        <v>123.2219985758347</v>
      </c>
      <c r="G80" s="18">
        <v>110.93431020388432</v>
      </c>
      <c r="H80" s="18">
        <v>109.62986577400881</v>
      </c>
      <c r="I80" s="18">
        <v>108.5749129617888</v>
      </c>
      <c r="J80" s="18">
        <v>113.35048328058087</v>
      </c>
      <c r="K80" s="18">
        <v>111.55992857035335</v>
      </c>
      <c r="L80" s="18">
        <v>110.16685155049197</v>
      </c>
      <c r="M80" s="18">
        <v>109.26172450986178</v>
      </c>
      <c r="N80" s="18">
        <v>111.00916641870788</v>
      </c>
      <c r="O80" s="18">
        <v>110.48763731127656</v>
      </c>
      <c r="P80" s="18">
        <v>111.08928821574933</v>
      </c>
      <c r="Q80" s="18">
        <v>111.38651925979389</v>
      </c>
      <c r="R80" s="18">
        <v>109.27320525528678</v>
      </c>
      <c r="S80" s="18">
        <v>112.09692543339402</v>
      </c>
      <c r="U80" s="8">
        <f t="shared" ref="U80" si="851">(B80/B79-1)*100</f>
        <v>-0.38786662390227766</v>
      </c>
      <c r="V80" s="8">
        <f t="shared" ref="V80" si="852">(C80/C79-1)*100</f>
        <v>-0.28558710788161301</v>
      </c>
      <c r="W80" s="8">
        <f t="shared" ref="W80" si="853">(D80/D79-1)*100</f>
        <v>0.60164339616977092</v>
      </c>
      <c r="X80" s="8">
        <f t="shared" ref="X80" si="854">(E80/E79-1)*100</f>
        <v>-3.9463871152811691E-2</v>
      </c>
      <c r="Y80" s="8">
        <f t="shared" ref="Y80" si="855">(F80/F79-1)*100</f>
        <v>0.42913719978254772</v>
      </c>
      <c r="Z80" s="8">
        <f t="shared" ref="Z80" si="856">(G80/G79-1)*100</f>
        <v>0.20641680916364535</v>
      </c>
      <c r="AA80" s="8">
        <f t="shared" ref="AA80" si="857">(H80/H79-1)*100</f>
        <v>0.26994371768498393</v>
      </c>
      <c r="AB80" s="8">
        <f t="shared" ref="AB80" si="858">(I80/I79-1)*100</f>
        <v>-0.22737144555239341</v>
      </c>
      <c r="AC80" s="8">
        <f t="shared" ref="AC80" si="859">(J80/J79-1)*100</f>
        <v>0.40497106667154448</v>
      </c>
      <c r="AD80" s="8">
        <f t="shared" ref="AD80" si="860">(K80/K79-1)*100</f>
        <v>0.48332884244752794</v>
      </c>
      <c r="AE80" s="8">
        <f t="shared" ref="AE80" si="861">(L80/L79-1)*100</f>
        <v>0.5225233259674944</v>
      </c>
      <c r="AF80" s="8">
        <f t="shared" ref="AF80" si="862">(M80/M79-1)*100</f>
        <v>0.28550296590654778</v>
      </c>
      <c r="AG80" s="8">
        <f t="shared" ref="AG80" si="863">(N80/N79-1)*100</f>
        <v>0.73192756282409732</v>
      </c>
      <c r="AH80" s="8">
        <f t="shared" ref="AH80" si="864">(O80/O79-1)*100</f>
        <v>0.49143262898707629</v>
      </c>
      <c r="AI80" s="8">
        <f t="shared" ref="AI80" si="865">(P80/P79-1)*100</f>
        <v>0.25578795898746343</v>
      </c>
      <c r="AJ80" s="8">
        <f t="shared" ref="AJ80" si="866">(Q80/Q79-1)*100</f>
        <v>0.18919884781165575</v>
      </c>
      <c r="AK80" s="8">
        <f t="shared" ref="AK80" si="867">(R80/R79-1)*100</f>
        <v>-3.5606883765570974E-2</v>
      </c>
      <c r="AL80" s="8">
        <f t="shared" ref="AL80" si="868">(S80/S79-1)*100</f>
        <v>0.28835119680372667</v>
      </c>
      <c r="AN80" s="8">
        <f t="shared" ref="AN80" si="869">(B80/B76-1)*100</f>
        <v>1.7975217419993639</v>
      </c>
      <c r="AO80" s="8">
        <f t="shared" ref="AO80" si="870">(C80/C76-1)*100</f>
        <v>0.84713315317554994</v>
      </c>
      <c r="AP80" s="8">
        <f t="shared" ref="AP80" si="871">(D80/D76-1)*100</f>
        <v>1.4022722079271022</v>
      </c>
      <c r="AQ80" s="8">
        <f t="shared" ref="AQ80" si="872">(E80/E76-1)*100</f>
        <v>1.8790348077953878</v>
      </c>
      <c r="AR80" s="8">
        <f t="shared" ref="AR80" si="873">(F80/F76-1)*100</f>
        <v>1.922806118775422</v>
      </c>
      <c r="AS80" s="8">
        <f t="shared" ref="AS80" si="874">(G80/G76-1)*100</f>
        <v>1.1915320392623885</v>
      </c>
      <c r="AT80" s="8">
        <f t="shared" ref="AT80" si="875">(H80/H76-1)*100</f>
        <v>0.68203847778891546</v>
      </c>
      <c r="AU80" s="8">
        <f t="shared" ref="AU80" si="876">(I80/I76-1)*100</f>
        <v>1.1200044285330168</v>
      </c>
      <c r="AV80" s="8">
        <f t="shared" ref="AV80" si="877">(J80/J76-1)*100</f>
        <v>2.2645558279755562</v>
      </c>
      <c r="AW80" s="8">
        <f t="shared" ref="AW80" si="878">(K80/K76-1)*100</f>
        <v>2.0829380972669842</v>
      </c>
      <c r="AX80" s="8">
        <f t="shared" ref="AX80" si="879">(L80/L76-1)*100</f>
        <v>2.1800671902278523</v>
      </c>
      <c r="AY80" s="8">
        <f t="shared" ref="AY80" si="880">(M80/M76-1)*100</f>
        <v>0.87314168919707669</v>
      </c>
      <c r="AZ80" s="8">
        <f t="shared" ref="AZ80" si="881">(N80/N76-1)*100</f>
        <v>3.2192247416573894</v>
      </c>
      <c r="BA80" s="8">
        <f t="shared" ref="BA80" si="882">(O80/O76-1)*100</f>
        <v>3.3280426210568592</v>
      </c>
      <c r="BB80" s="8">
        <f t="shared" ref="BB80" si="883">(P80/P76-1)*100</f>
        <v>2.1579728662202813</v>
      </c>
      <c r="BC80" s="8">
        <f t="shared" ref="BC80" si="884">(Q80/Q76-1)*100</f>
        <v>1.7041845039621917</v>
      </c>
      <c r="BD80" s="8">
        <f t="shared" ref="BD80" si="885">(R80/R76-1)*100</f>
        <v>1.1578444477262195</v>
      </c>
      <c r="BE80" s="8">
        <f t="shared" ref="BE80" si="886">(S80/S76-1)*100</f>
        <v>2.0604524683231595</v>
      </c>
      <c r="BG80" s="17">
        <f t="shared" ref="BG80" si="887">U80*4</f>
        <v>-1.5514664956091107</v>
      </c>
      <c r="BH80" s="17">
        <f t="shared" ref="BH80" si="888">V80*4</f>
        <v>-1.142348431526452</v>
      </c>
      <c r="BI80" s="17">
        <f t="shared" ref="BI80" si="889">W80*4</f>
        <v>2.4065735846790837</v>
      </c>
      <c r="BJ80" s="17">
        <f t="shared" ref="BJ80" si="890">X80*4</f>
        <v>-0.15785548461124677</v>
      </c>
      <c r="BK80" s="17">
        <f t="shared" ref="BK80" si="891">Y80*4</f>
        <v>1.7165487991301909</v>
      </c>
      <c r="BL80" s="17">
        <f t="shared" ref="BL80" si="892">Z80*4</f>
        <v>0.82566723665458142</v>
      </c>
      <c r="BM80" s="17">
        <f t="shared" ref="BM80" si="893">AA80*4</f>
        <v>1.0797748707399357</v>
      </c>
      <c r="BN80" s="17">
        <f t="shared" ref="BN80" si="894">AB80*4</f>
        <v>-0.90948578220957366</v>
      </c>
      <c r="BO80" s="17">
        <f t="shared" ref="BO80" si="895">AC80*4</f>
        <v>1.6198842666861779</v>
      </c>
      <c r="BP80" s="17">
        <f t="shared" ref="BP80" si="896">AD80*4</f>
        <v>1.9333153697901118</v>
      </c>
      <c r="BQ80" s="17">
        <f t="shared" ref="BQ80" si="897">AE80*4</f>
        <v>2.0900933038699776</v>
      </c>
      <c r="BR80" s="17">
        <f t="shared" ref="BR80" si="898">AF80*4</f>
        <v>1.1420118636261911</v>
      </c>
      <c r="BS80" s="17">
        <f t="shared" ref="BS80" si="899">AG80*4</f>
        <v>2.9277102512963893</v>
      </c>
      <c r="BT80" s="17">
        <f t="shared" ref="BT80" si="900">AH80*4</f>
        <v>1.9657305159483052</v>
      </c>
      <c r="BU80" s="17">
        <f t="shared" ref="BU80" si="901">AI80*4</f>
        <v>1.0231518359498537</v>
      </c>
      <c r="BV80" s="17">
        <f t="shared" ref="BV80" si="902">AJ80*4</f>
        <v>0.75679539124662298</v>
      </c>
      <c r="BW80" s="17">
        <f t="shared" ref="BW80" si="903">AK80*4</f>
        <v>-0.14242753506228389</v>
      </c>
      <c r="BX80" s="17">
        <f t="shared" ref="BX80" si="904">AL80*4</f>
        <v>1.1534047872149067</v>
      </c>
    </row>
    <row r="81" spans="1:76" x14ac:dyDescent="0.2">
      <c r="A81" s="1">
        <f t="shared" si="166"/>
        <v>201903</v>
      </c>
      <c r="B81" s="18">
        <v>111.71352163623287</v>
      </c>
      <c r="C81" s="18">
        <v>109.02531472909753</v>
      </c>
      <c r="D81" s="18">
        <v>111.65873212972268</v>
      </c>
      <c r="E81" s="18">
        <v>129.35638309539658</v>
      </c>
      <c r="F81" s="18">
        <v>122.75056259499694</v>
      </c>
      <c r="G81" s="18">
        <v>110.68698076153581</v>
      </c>
      <c r="H81" s="18">
        <v>108.76258351732851</v>
      </c>
      <c r="I81" s="18">
        <v>108.28445930677647</v>
      </c>
      <c r="J81" s="18">
        <v>113.75246386807235</v>
      </c>
      <c r="K81" s="18">
        <v>111.71249124314994</v>
      </c>
      <c r="L81" s="18">
        <v>110.44014044537343</v>
      </c>
      <c r="M81" s="18">
        <v>109.95563060186308</v>
      </c>
      <c r="N81" s="18">
        <v>111.71681813003374</v>
      </c>
      <c r="O81" s="18">
        <v>109.9933570639743</v>
      </c>
      <c r="P81" s="18">
        <v>111.69419426456294</v>
      </c>
      <c r="Q81" s="18">
        <v>111.41228790219401</v>
      </c>
      <c r="R81" s="18">
        <v>109.65316221849696</v>
      </c>
      <c r="S81" s="18">
        <v>112.31167328566906</v>
      </c>
      <c r="U81" s="8">
        <f t="shared" ref="U81" si="905">(B81/B80-1)*100</f>
        <v>-1.9066313153326409E-2</v>
      </c>
      <c r="V81" s="8">
        <f t="shared" ref="V81" si="906">(C81/C80-1)*100</f>
        <v>0.14353698889637556</v>
      </c>
      <c r="W81" s="8">
        <f t="shared" ref="W81" si="907">(D81/D80-1)*100</f>
        <v>0.14377634175544163</v>
      </c>
      <c r="X81" s="8">
        <f t="shared" ref="X81" si="908">(E81/E80-1)*100</f>
        <v>0.21183745212873806</v>
      </c>
      <c r="Y81" s="8">
        <f t="shared" ref="Y81" si="909">(F81/F80-1)*100</f>
        <v>-0.38259075999942382</v>
      </c>
      <c r="Z81" s="8">
        <f t="shared" ref="Z81" si="910">(G81/G80-1)*100</f>
        <v>-0.22295125997895404</v>
      </c>
      <c r="AA81" s="8">
        <f t="shared" ref="AA81" si="911">(H81/H80-1)*100</f>
        <v>-0.79110035441265492</v>
      </c>
      <c r="AB81" s="8">
        <f t="shared" ref="AB81" si="912">(I81/I80-1)*100</f>
        <v>-0.26751451793891601</v>
      </c>
      <c r="AC81" s="8">
        <f t="shared" ref="AC81" si="913">(J81/J80-1)*100</f>
        <v>0.35463508920066111</v>
      </c>
      <c r="AD81" s="8">
        <f t="shared" ref="AD81" si="914">(K81/K80-1)*100</f>
        <v>0.13675400724229014</v>
      </c>
      <c r="AE81" s="8">
        <f t="shared" ref="AE81" si="915">(L81/L80-1)*100</f>
        <v>0.24806817208187226</v>
      </c>
      <c r="AF81" s="8">
        <f t="shared" ref="AF81" si="916">(M81/M80-1)*100</f>
        <v>0.63508616133791662</v>
      </c>
      <c r="AG81" s="8">
        <f t="shared" ref="AG81" si="917">(N81/N80-1)*100</f>
        <v>0.63747142164523041</v>
      </c>
      <c r="AH81" s="8">
        <f t="shared" ref="AH81" si="918">(O81/O80-1)*100</f>
        <v>-0.44736249170549414</v>
      </c>
      <c r="AI81" s="8">
        <f t="shared" ref="AI81" si="919">(P81/P80-1)*100</f>
        <v>0.54452239142877001</v>
      </c>
      <c r="AJ81" s="8">
        <f t="shared" ref="AJ81" si="920">(Q81/Q80-1)*100</f>
        <v>2.3134435451765967E-2</v>
      </c>
      <c r="AK81" s="8">
        <f t="shared" ref="AK81" si="921">(R81/R80-1)*100</f>
        <v>0.34771283803975983</v>
      </c>
      <c r="AL81" s="8">
        <f t="shared" ref="AL81" si="922">(S81/S80-1)*100</f>
        <v>0.19157336514339374</v>
      </c>
      <c r="AN81" s="8">
        <f t="shared" ref="AN81" si="923">(B81/B77-1)*100</f>
        <v>1.2706718427328845</v>
      </c>
      <c r="AO81" s="8">
        <f t="shared" ref="AO81" si="924">(C81/C77-1)*100</f>
        <v>0.41039210813211824</v>
      </c>
      <c r="AP81" s="8">
        <f t="shared" ref="AP81" si="925">(D81/D77-1)*100</f>
        <v>1.2878200744241175</v>
      </c>
      <c r="AQ81" s="8">
        <f t="shared" ref="AQ81" si="926">(E81/E77-1)*100</f>
        <v>1.5610362068414485</v>
      </c>
      <c r="AR81" s="8">
        <f t="shared" ref="AR81" si="927">(F81/F77-1)*100</f>
        <v>1.0597509959292761</v>
      </c>
      <c r="AS81" s="8">
        <f t="shared" ref="AS81" si="928">(G81/G77-1)*100</f>
        <v>1.0235356065355861</v>
      </c>
      <c r="AT81" s="8">
        <f t="shared" ref="AT81" si="929">(H81/H77-1)*100</f>
        <v>-0.27753777619613507</v>
      </c>
      <c r="AU81" s="8">
        <f t="shared" ref="AU81" si="930">(I81/I77-1)*100</f>
        <v>0.53030660739732394</v>
      </c>
      <c r="AV81" s="8">
        <f t="shared" ref="AV81" si="931">(J81/J77-1)*100</f>
        <v>2.1794644816315545</v>
      </c>
      <c r="AW81" s="8">
        <f t="shared" ref="AW81" si="932">(K81/K77-1)*100</f>
        <v>1.8926392903018119</v>
      </c>
      <c r="AX81" s="8">
        <f t="shared" ref="AX81" si="933">(L81/L77-1)*100</f>
        <v>2.1309695086333846</v>
      </c>
      <c r="AY81" s="8">
        <f t="shared" ref="AY81" si="934">(M81/M77-1)*100</f>
        <v>1.3296309777660165</v>
      </c>
      <c r="AZ81" s="8">
        <f t="shared" ref="AZ81" si="935">(N81/N77-1)*100</f>
        <v>2.6001904496138373</v>
      </c>
      <c r="BA81" s="8">
        <f t="shared" ref="BA81" si="936">(O81/O77-1)*100</f>
        <v>2.5597610757869926</v>
      </c>
      <c r="BB81" s="8">
        <f t="shared" ref="BB81" si="937">(P81/P77-1)*100</f>
        <v>2.472651149242</v>
      </c>
      <c r="BC81" s="8">
        <f t="shared" ref="BC81" si="938">(Q81/Q77-1)*100</f>
        <v>1.1159965143813899</v>
      </c>
      <c r="BD81" s="8">
        <f t="shared" ref="BD81" si="939">(R81/R77-1)*100</f>
        <v>1.173265444863425</v>
      </c>
      <c r="BE81" s="8">
        <f t="shared" ref="BE81" si="940">(S81/S77-1)*100</f>
        <v>1.6881699378999082</v>
      </c>
      <c r="BG81" s="17">
        <f t="shared" ref="BG81" si="941">U81*4</f>
        <v>-7.6265252613305634E-2</v>
      </c>
      <c r="BH81" s="17">
        <f t="shared" ref="BH81" si="942">V81*4</f>
        <v>0.57414795558550225</v>
      </c>
      <c r="BI81" s="17">
        <f t="shared" ref="BI81" si="943">W81*4</f>
        <v>0.57510536702176651</v>
      </c>
      <c r="BJ81" s="17">
        <f t="shared" ref="BJ81" si="944">X81*4</f>
        <v>0.84734980851495223</v>
      </c>
      <c r="BK81" s="17">
        <f t="shared" ref="BK81" si="945">Y81*4</f>
        <v>-1.5303630399976953</v>
      </c>
      <c r="BL81" s="17">
        <f t="shared" ref="BL81" si="946">Z81*4</f>
        <v>-0.89180503991581617</v>
      </c>
      <c r="BM81" s="17">
        <f t="shared" ref="BM81" si="947">AA81*4</f>
        <v>-3.1644014176506197</v>
      </c>
      <c r="BN81" s="17">
        <f t="shared" ref="BN81" si="948">AB81*4</f>
        <v>-1.070058071755664</v>
      </c>
      <c r="BO81" s="17">
        <f t="shared" ref="BO81" si="949">AC81*4</f>
        <v>1.4185403568026445</v>
      </c>
      <c r="BP81" s="17">
        <f t="shared" ref="BP81" si="950">AD81*4</f>
        <v>0.54701602896916057</v>
      </c>
      <c r="BQ81" s="17">
        <f t="shared" ref="BQ81" si="951">AE81*4</f>
        <v>0.99227268832748905</v>
      </c>
      <c r="BR81" s="17">
        <f t="shared" ref="BR81" si="952">AF81*4</f>
        <v>2.5403446453516665</v>
      </c>
      <c r="BS81" s="17">
        <f t="shared" ref="BS81" si="953">AG81*4</f>
        <v>2.5498856865809216</v>
      </c>
      <c r="BT81" s="17">
        <f t="shared" ref="BT81" si="954">AH81*4</f>
        <v>-1.7894499668219765</v>
      </c>
      <c r="BU81" s="17">
        <f t="shared" ref="BU81" si="955">AI81*4</f>
        <v>2.1780895657150801</v>
      </c>
      <c r="BV81" s="17">
        <f t="shared" ref="BV81" si="956">AJ81*4</f>
        <v>9.2537741807063867E-2</v>
      </c>
      <c r="BW81" s="17">
        <f t="shared" ref="BW81" si="957">AK81*4</f>
        <v>1.3908513521590393</v>
      </c>
      <c r="BX81" s="17">
        <f t="shared" ref="BX81" si="958">AL81*4</f>
        <v>0.76629346057357495</v>
      </c>
    </row>
    <row r="82" spans="1:76" x14ac:dyDescent="0.2">
      <c r="A82" s="1">
        <f t="shared" si="166"/>
        <v>201904</v>
      </c>
      <c r="B82" s="18">
        <v>112.57486186456747</v>
      </c>
      <c r="C82" s="18">
        <v>110.0014344757893</v>
      </c>
      <c r="D82" s="18">
        <v>112.09286582548886</v>
      </c>
      <c r="E82" s="18">
        <v>129.62356471414967</v>
      </c>
      <c r="F82" s="18">
        <v>123.67766506047236</v>
      </c>
      <c r="G82" s="18">
        <v>111.78496899918279</v>
      </c>
      <c r="H82" s="18">
        <v>109.97555769442651</v>
      </c>
      <c r="I82" s="18">
        <v>108.5247336346805</v>
      </c>
      <c r="J82" s="18">
        <v>114.09269198608348</v>
      </c>
      <c r="K82" s="18">
        <v>112.46834262169899</v>
      </c>
      <c r="L82" s="18">
        <v>110.57621481814844</v>
      </c>
      <c r="M82" s="18">
        <v>111.00850651721198</v>
      </c>
      <c r="N82" s="18">
        <v>112.66626021323921</v>
      </c>
      <c r="O82" s="18">
        <v>108.88639451785033</v>
      </c>
      <c r="P82" s="18">
        <v>111.41342380005703</v>
      </c>
      <c r="Q82" s="18">
        <v>111.71017289842177</v>
      </c>
      <c r="R82" s="18">
        <v>109.84194292601633</v>
      </c>
      <c r="S82" s="18">
        <v>112.952646570632</v>
      </c>
      <c r="U82" s="8">
        <f t="shared" ref="U82" si="959">(B82/B81-1)*100</f>
        <v>0.77102593823810128</v>
      </c>
      <c r="V82" s="8">
        <f t="shared" ref="V82" si="960">(C82/C81-1)*100</f>
        <v>0.89531477081006283</v>
      </c>
      <c r="W82" s="8">
        <f t="shared" ref="W82" si="961">(D82/D81-1)*100</f>
        <v>0.38880407065862155</v>
      </c>
      <c r="X82" s="8">
        <f t="shared" ref="X82" si="962">(E82/E81-1)*100</f>
        <v>0.20654691508810163</v>
      </c>
      <c r="Y82" s="8">
        <f t="shared" ref="Y82" si="963">(F82/F81-1)*100</f>
        <v>0.75527349600368332</v>
      </c>
      <c r="Z82" s="8">
        <f t="shared" ref="Z82" si="964">(G82/G81-1)*100</f>
        <v>0.991975957870328</v>
      </c>
      <c r="AA82" s="8">
        <f t="shared" ref="AA82" si="965">(H82/H81-1)*100</f>
        <v>1.1152495075705371</v>
      </c>
      <c r="AB82" s="8">
        <f t="shared" ref="AB82" si="966">(I82/I81-1)*100</f>
        <v>0.22189179263787384</v>
      </c>
      <c r="AC82" s="8">
        <f t="shared" ref="AC82" si="967">(J82/J81-1)*100</f>
        <v>0.29909516369308609</v>
      </c>
      <c r="AD82" s="8">
        <f t="shared" ref="AD82" si="968">(K82/K81-1)*100</f>
        <v>0.67660417392705341</v>
      </c>
      <c r="AE82" s="8">
        <f t="shared" ref="AE82" si="969">(L82/L81-1)*100</f>
        <v>0.12321097404102144</v>
      </c>
      <c r="AF82" s="8">
        <f t="shared" ref="AF82" si="970">(M82/M81-1)*100</f>
        <v>0.95754615710517132</v>
      </c>
      <c r="AG82" s="8">
        <f t="shared" ref="AG82" si="971">(N82/N81-1)*100</f>
        <v>0.84986495238377202</v>
      </c>
      <c r="AH82" s="8">
        <f t="shared" ref="AH82" si="972">(O82/O81-1)*100</f>
        <v>-1.0063903636290839</v>
      </c>
      <c r="AI82" s="8">
        <f t="shared" ref="AI82" si="973">(P82/P81-1)*100</f>
        <v>-0.25137426914139116</v>
      </c>
      <c r="AJ82" s="8">
        <f t="shared" ref="AJ82" si="974">(Q82/Q81-1)*100</f>
        <v>0.2673717610837345</v>
      </c>
      <c r="AK82" s="8">
        <f t="shared" ref="AK82" si="975">(R82/R81-1)*100</f>
        <v>0.17216166291966761</v>
      </c>
      <c r="AL82" s="8">
        <f t="shared" ref="AL82" si="976">(S82/S81-1)*100</f>
        <v>0.57070940732277808</v>
      </c>
      <c r="AN82" s="8">
        <f t="shared" ref="AN82" si="977">(B82/B78-1)*100</f>
        <v>1.4081122055087159</v>
      </c>
      <c r="AO82" s="8">
        <f t="shared" ref="AO82" si="978">(C82/C78-1)*100</f>
        <v>1.2109707015339533</v>
      </c>
      <c r="AP82" s="8">
        <f t="shared" ref="AP82" si="979">(D82/D78-1)*100</f>
        <v>1.0010065974961124</v>
      </c>
      <c r="AQ82" s="8">
        <f t="shared" ref="AQ82" si="980">(E82/E78-1)*100</f>
        <v>0.93050804255421227</v>
      </c>
      <c r="AR82" s="8">
        <f t="shared" ref="AR82" si="981">(F82/F78-1)*100</f>
        <v>1.2204636626329091</v>
      </c>
      <c r="AS82" s="8">
        <f t="shared" ref="AS82" si="982">(G82/G78-1)*100</f>
        <v>1.2196543630176748</v>
      </c>
      <c r="AT82" s="8">
        <f t="shared" ref="AT82" si="983">(H82/H78-1)*100</f>
        <v>0.59683108414123609</v>
      </c>
      <c r="AU82" s="8">
        <f t="shared" ref="AU82" si="984">(I82/I78-1)*100</f>
        <v>-8.9778310335553169E-2</v>
      </c>
      <c r="AV82" s="8">
        <f t="shared" ref="AV82" si="985">(J82/J78-1)*100</f>
        <v>1.765476064265048</v>
      </c>
      <c r="AW82" s="8">
        <f t="shared" ref="AW82" si="986">(K82/K78-1)*100</f>
        <v>1.6630393955651579</v>
      </c>
      <c r="AX82" s="8">
        <f t="shared" ref="AX82" si="987">(L82/L78-1)*100</f>
        <v>1.4955338350192804</v>
      </c>
      <c r="AY82" s="8">
        <f t="shared" ref="AY82" si="988">(M82/M78-1)*100</f>
        <v>2.2036006845496336</v>
      </c>
      <c r="AZ82" s="8">
        <f t="shared" ref="AZ82" si="989">(N82/N78-1)*100</f>
        <v>2.9158629481484732</v>
      </c>
      <c r="BA82" s="8">
        <f t="shared" ref="BA82" si="990">(O82/O78-1)*100</f>
        <v>0.56856143181629459</v>
      </c>
      <c r="BB82" s="8">
        <f t="shared" ref="BB82" si="991">(P82/P78-1)*100</f>
        <v>1.9901518932543327</v>
      </c>
      <c r="BC82" s="8">
        <f t="shared" ref="BC82" si="992">(Q82/Q78-1)*100</f>
        <v>1.0636946303909545</v>
      </c>
      <c r="BD82" s="8">
        <f t="shared" ref="BD82" si="993">(R82/R78-1)*100</f>
        <v>1.0195740985031954</v>
      </c>
      <c r="BE82" s="8">
        <f t="shared" ref="BE82" si="994">(S82/S78-1)*100</f>
        <v>1.6734828044835615</v>
      </c>
      <c r="BG82" s="17">
        <f t="shared" ref="BG82" si="995">U82*4</f>
        <v>3.0841037529524051</v>
      </c>
      <c r="BH82" s="17">
        <f t="shared" ref="BH82" si="996">V82*4</f>
        <v>3.5812590832402513</v>
      </c>
      <c r="BI82" s="17">
        <f t="shared" ref="BI82" si="997">W82*4</f>
        <v>1.5552162826344862</v>
      </c>
      <c r="BJ82" s="17">
        <f t="shared" ref="BJ82" si="998">X82*4</f>
        <v>0.82618766035240654</v>
      </c>
      <c r="BK82" s="17">
        <f t="shared" ref="BK82" si="999">Y82*4</f>
        <v>3.0210939840147333</v>
      </c>
      <c r="BL82" s="17">
        <f t="shared" ref="BL82" si="1000">Z82*4</f>
        <v>3.967903831481312</v>
      </c>
      <c r="BM82" s="17">
        <f t="shared" ref="BM82" si="1001">AA82*4</f>
        <v>4.4609980302821484</v>
      </c>
      <c r="BN82" s="17">
        <f t="shared" ref="BN82" si="1002">AB82*4</f>
        <v>0.88756717055149537</v>
      </c>
      <c r="BO82" s="17">
        <f t="shared" ref="BO82" si="1003">AC82*4</f>
        <v>1.1963806547723443</v>
      </c>
      <c r="BP82" s="17">
        <f t="shared" ref="BP82" si="1004">AD82*4</f>
        <v>2.7064166957082136</v>
      </c>
      <c r="BQ82" s="17">
        <f t="shared" ref="BQ82" si="1005">AE82*4</f>
        <v>0.49284389616408575</v>
      </c>
      <c r="BR82" s="17">
        <f t="shared" ref="BR82" si="1006">AF82*4</f>
        <v>3.8301846284206853</v>
      </c>
      <c r="BS82" s="17">
        <f t="shared" ref="BS82" si="1007">AG82*4</f>
        <v>3.3994598095350881</v>
      </c>
      <c r="BT82" s="17">
        <f t="shared" ref="BT82" si="1008">AH82*4</f>
        <v>-4.0255614545163354</v>
      </c>
      <c r="BU82" s="17">
        <f t="shared" ref="BU82" si="1009">AI82*4</f>
        <v>-1.0054970765655646</v>
      </c>
      <c r="BV82" s="17">
        <f t="shared" ref="BV82" si="1010">AJ82*4</f>
        <v>1.069487044334938</v>
      </c>
      <c r="BW82" s="17">
        <f t="shared" ref="BW82" si="1011">AK82*4</f>
        <v>0.68864665167867045</v>
      </c>
      <c r="BX82" s="17">
        <f t="shared" ref="BX82" si="1012">AL82*4</f>
        <v>2.2828376292911123</v>
      </c>
    </row>
    <row r="83" spans="1:76" x14ac:dyDescent="0.2">
      <c r="A83" s="1">
        <f t="shared" si="166"/>
        <v>202001</v>
      </c>
      <c r="B83" s="18">
        <v>107.40298501238175</v>
      </c>
      <c r="C83" s="18">
        <v>105.22304604157775</v>
      </c>
      <c r="D83" s="18">
        <v>106.16258698421797</v>
      </c>
      <c r="E83" s="18">
        <v>121.46685547820309</v>
      </c>
      <c r="F83" s="18">
        <v>114.445283990128</v>
      </c>
      <c r="G83" s="18">
        <v>105.69928616866304</v>
      </c>
      <c r="H83" s="18">
        <v>105.53669760146155</v>
      </c>
      <c r="I83" s="18">
        <v>103.37115034089702</v>
      </c>
      <c r="J83" s="18">
        <v>107.73379222727137</v>
      </c>
      <c r="K83" s="18">
        <v>106.66644130945853</v>
      </c>
      <c r="L83" s="18">
        <v>105.14831564867029</v>
      </c>
      <c r="M83" s="18">
        <v>105.74422443447288</v>
      </c>
      <c r="N83" s="18">
        <v>106.90731182314808</v>
      </c>
      <c r="O83" s="18">
        <v>103.1509121030892</v>
      </c>
      <c r="P83" s="18">
        <v>105.27908411487843</v>
      </c>
      <c r="Q83" s="18">
        <v>105.49253874743439</v>
      </c>
      <c r="R83" s="18">
        <v>104.67846995680436</v>
      </c>
      <c r="S83" s="18">
        <v>107.10463363584175</v>
      </c>
      <c r="U83" s="8">
        <f t="shared" ref="U83" si="1013">(B83/B82-1)*100</f>
        <v>-4.5941667318301622</v>
      </c>
      <c r="V83" s="8">
        <f t="shared" ref="V83" si="1014">(C83/C82-1)*100</f>
        <v>-4.3439328377697155</v>
      </c>
      <c r="W83" s="8">
        <f t="shared" ref="W83" si="1015">(D83/D82-1)*100</f>
        <v>-5.2905051517760366</v>
      </c>
      <c r="X83" s="8">
        <f t="shared" ref="X83" si="1016">(E83/E82-1)*100</f>
        <v>-6.2926129627232763</v>
      </c>
      <c r="Y83" s="8">
        <f t="shared" ref="Y83" si="1017">(F83/F82-1)*100</f>
        <v>-7.4648733591713423</v>
      </c>
      <c r="Z83" s="8">
        <f t="shared" ref="Z83" si="1018">(G83/G82-1)*100</f>
        <v>-5.4440976143798387</v>
      </c>
      <c r="AA83" s="8">
        <f t="shared" ref="AA83" si="1019">(H83/H82-1)*100</f>
        <v>-4.0362242174743823</v>
      </c>
      <c r="AB83" s="8">
        <f t="shared" ref="AB83" si="1020">(I83/I82-1)*100</f>
        <v>-4.7487638266237475</v>
      </c>
      <c r="AC83" s="8">
        <f t="shared" ref="AC83" si="1021">(J83/J82-1)*100</f>
        <v>-5.5734505410633517</v>
      </c>
      <c r="AD83" s="8">
        <f t="shared" ref="AD83" si="1022">(K83/K82-1)*100</f>
        <v>-5.1586972627096213</v>
      </c>
      <c r="AE83" s="8">
        <f t="shared" ref="AE83" si="1023">(L83/L82-1)*100</f>
        <v>-4.9087402552210442</v>
      </c>
      <c r="AF83" s="8">
        <f t="shared" ref="AF83" si="1024">(M83/M82-1)*100</f>
        <v>-4.7422330485302648</v>
      </c>
      <c r="AG83" s="8">
        <f t="shared" ref="AG83" si="1025">(N83/N82-1)*100</f>
        <v>-5.1115110940856523</v>
      </c>
      <c r="AH83" s="8">
        <f t="shared" ref="AH83" si="1026">(O83/O82-1)*100</f>
        <v>-5.267400431576319</v>
      </c>
      <c r="AI83" s="8">
        <f t="shared" ref="AI83" si="1027">(P83/P82-1)*100</f>
        <v>-5.5059251174143231</v>
      </c>
      <c r="AJ83" s="8">
        <f t="shared" ref="AJ83" si="1028">(Q83/Q82-1)*100</f>
        <v>-5.5658620783275321</v>
      </c>
      <c r="AK83" s="8">
        <f t="shared" ref="AK83" si="1029">(R83/R82-1)*100</f>
        <v>-4.7008208628372516</v>
      </c>
      <c r="AL83" s="8">
        <f t="shared" ref="AL83" si="1030">(S83/S82-1)*100</f>
        <v>-5.1774023118027142</v>
      </c>
      <c r="AN83" s="8">
        <f t="shared" ref="AN83" si="1031">(B83/B79-1)*100</f>
        <v>-4.2497230856224144</v>
      </c>
      <c r="AO83" s="8">
        <f t="shared" ref="AO83" si="1032">(C83/C79-1)*100</f>
        <v>-3.6250016732823687</v>
      </c>
      <c r="AP83" s="8">
        <f t="shared" ref="AP83" si="1033">(D83/D79-1)*100</f>
        <v>-4.2127201783366157</v>
      </c>
      <c r="AQ83" s="8">
        <f t="shared" ref="AQ83" si="1034">(E83/E79-1)*100</f>
        <v>-5.9372813388220758</v>
      </c>
      <c r="AR83" s="8">
        <f t="shared" ref="AR83" si="1035">(F83/F79-1)*100</f>
        <v>-6.7241137089730563</v>
      </c>
      <c r="AS83" s="8">
        <f t="shared" ref="AS83" si="1036">(G83/G79-1)*100</f>
        <v>-4.5223546549149729</v>
      </c>
      <c r="AT83" s="8">
        <f t="shared" ref="AT83" si="1037">(H83/H79-1)*100</f>
        <v>-3.4737600567443017</v>
      </c>
      <c r="AU83" s="8">
        <f t="shared" ref="AU83" si="1038">(I83/I79-1)*100</f>
        <v>-5.0092594609033814</v>
      </c>
      <c r="AV83" s="8">
        <f t="shared" ref="AV83" si="1039">(J83/J79-1)*100</f>
        <v>-4.5702499149807512</v>
      </c>
      <c r="AW83" s="8">
        <f t="shared" ref="AW83" si="1040">(K83/K79-1)*100</f>
        <v>-3.9242922086248688</v>
      </c>
      <c r="AX83" s="8">
        <f t="shared" ref="AX83" si="1041">(L83/L79-1)*100</f>
        <v>-4.0566752728221189</v>
      </c>
      <c r="AY83" s="8">
        <f t="shared" ref="AY83" si="1042">(M83/M79-1)*100</f>
        <v>-2.9430225385682629</v>
      </c>
      <c r="AZ83" s="8">
        <f t="shared" ref="AZ83" si="1043">(N83/N79-1)*100</f>
        <v>-2.990176956317081</v>
      </c>
      <c r="BA83" s="8">
        <f t="shared" ref="BA83" si="1044">(O83/O79-1)*100</f>
        <v>-6.1815132762531704</v>
      </c>
      <c r="BB83" s="8">
        <f t="shared" ref="BB83" si="1045">(P83/P79-1)*100</f>
        <v>-4.9878012267137839</v>
      </c>
      <c r="BC83" s="8">
        <f t="shared" ref="BC83" si="1046">(Q83/Q79-1)*100</f>
        <v>-5.1122791899446014</v>
      </c>
      <c r="BD83" s="8">
        <f t="shared" ref="BD83" si="1047">(R83/R79-1)*100</f>
        <v>-4.2389239235603116</v>
      </c>
      <c r="BE83" s="8">
        <f t="shared" ref="BE83" si="1048">(S83/S79-1)*100</f>
        <v>-4.1780399297515984</v>
      </c>
      <c r="BG83" s="17">
        <f t="shared" ref="BG83" si="1049">U83*4</f>
        <v>-18.376666927320649</v>
      </c>
      <c r="BH83" s="17">
        <f t="shared" ref="BH83" si="1050">V83*4</f>
        <v>-17.375731351078862</v>
      </c>
      <c r="BI83" s="17">
        <f t="shared" ref="BI83" si="1051">W83*4</f>
        <v>-21.162020607104147</v>
      </c>
      <c r="BJ83" s="17">
        <f t="shared" ref="BJ83" si="1052">X83*4</f>
        <v>-25.170451850893105</v>
      </c>
      <c r="BK83" s="17">
        <f t="shared" ref="BK83" si="1053">Y83*4</f>
        <v>-29.859493436685369</v>
      </c>
      <c r="BL83" s="17">
        <f t="shared" ref="BL83" si="1054">Z83*4</f>
        <v>-21.776390457519355</v>
      </c>
      <c r="BM83" s="17">
        <f t="shared" ref="BM83" si="1055">AA83*4</f>
        <v>-16.144896869897529</v>
      </c>
      <c r="BN83" s="17">
        <f t="shared" ref="BN83" si="1056">AB83*4</f>
        <v>-18.99505530649499</v>
      </c>
      <c r="BO83" s="17">
        <f t="shared" ref="BO83" si="1057">AC83*4</f>
        <v>-22.293802164253407</v>
      </c>
      <c r="BP83" s="17">
        <f t="shared" ref="BP83" si="1058">AD83*4</f>
        <v>-20.634789050838485</v>
      </c>
      <c r="BQ83" s="17">
        <f t="shared" ref="BQ83" si="1059">AE83*4</f>
        <v>-19.634961020884177</v>
      </c>
      <c r="BR83" s="17">
        <f t="shared" ref="BR83" si="1060">AF83*4</f>
        <v>-18.968932194121059</v>
      </c>
      <c r="BS83" s="17">
        <f t="shared" ref="BS83" si="1061">AG83*4</f>
        <v>-20.446044376342609</v>
      </c>
      <c r="BT83" s="17">
        <f t="shared" ref="BT83" si="1062">AH83*4</f>
        <v>-21.069601726305276</v>
      </c>
      <c r="BU83" s="17">
        <f t="shared" ref="BU83" si="1063">AI83*4</f>
        <v>-22.023700469657292</v>
      </c>
      <c r="BV83" s="17">
        <f t="shared" ref="BV83" si="1064">AJ83*4</f>
        <v>-22.263448313310128</v>
      </c>
      <c r="BW83" s="17">
        <f t="shared" ref="BW83" si="1065">AK83*4</f>
        <v>-18.803283451349007</v>
      </c>
      <c r="BX83" s="17">
        <f t="shared" ref="BX83" si="1066">AL83*4</f>
        <v>-20.709609247210857</v>
      </c>
    </row>
    <row r="84" spans="1:76" x14ac:dyDescent="0.2">
      <c r="A84" s="1">
        <f t="shared" si="166"/>
        <v>202002</v>
      </c>
      <c r="B84" s="18">
        <v>88.453743710608876</v>
      </c>
      <c r="C84" s="18">
        <v>88.765234885487345</v>
      </c>
      <c r="D84" s="18">
        <v>88.676081800087886</v>
      </c>
      <c r="E84" s="18">
        <v>77.512701847848334</v>
      </c>
      <c r="F84" s="18">
        <v>85.972889548271439</v>
      </c>
      <c r="G84" s="18">
        <v>87.724684152199444</v>
      </c>
      <c r="H84" s="18">
        <v>88.830230636206977</v>
      </c>
      <c r="I84" s="18">
        <v>90.603584008575623</v>
      </c>
      <c r="J84" s="18">
        <v>87.595773021541589</v>
      </c>
      <c r="K84" s="18">
        <v>87.209054957879587</v>
      </c>
      <c r="L84" s="18">
        <v>89.536309180947669</v>
      </c>
      <c r="M84" s="18">
        <v>88.378506006680496</v>
      </c>
      <c r="N84" s="18">
        <v>87.782546627715362</v>
      </c>
      <c r="O84" s="18">
        <v>93.875898800251889</v>
      </c>
      <c r="P84" s="18">
        <v>87.866805259514081</v>
      </c>
      <c r="Q84" s="18">
        <v>89.838048254446733</v>
      </c>
      <c r="R84" s="18">
        <v>89.11537400177437</v>
      </c>
      <c r="S84" s="18">
        <v>88.050276162439232</v>
      </c>
      <c r="U84" s="8">
        <f t="shared" ref="U84" si="1067">(B84/B83-1)*100</f>
        <v>-17.643123512431568</v>
      </c>
      <c r="V84" s="8">
        <f t="shared" ref="V84" si="1068">(C84/C83-1)*100</f>
        <v>-15.640880753050313</v>
      </c>
      <c r="W84" s="8">
        <f t="shared" ref="W84" si="1069">(D84/D83-1)*100</f>
        <v>-16.471438461394694</v>
      </c>
      <c r="X84" s="8">
        <f t="shared" ref="X84" si="1070">(E84/E83-1)*100</f>
        <v>-36.186129506120466</v>
      </c>
      <c r="Y84" s="8">
        <f t="shared" ref="Y84" si="1071">(F84/F83-1)*100</f>
        <v>-24.878608754479192</v>
      </c>
      <c r="Z84" s="8">
        <f t="shared" ref="Z84" si="1072">(G84/G83-1)*100</f>
        <v>-17.005414764846893</v>
      </c>
      <c r="AA84" s="8">
        <f t="shared" ref="AA84" si="1073">(H84/H83-1)*100</f>
        <v>-15.83000732915032</v>
      </c>
      <c r="AB84" s="8">
        <f t="shared" ref="AB84" si="1074">(I84/I83-1)*100</f>
        <v>-12.351189176299727</v>
      </c>
      <c r="AC84" s="8">
        <f t="shared" ref="AC84" si="1075">(J84/J83-1)*100</f>
        <v>-18.692388701260356</v>
      </c>
      <c r="AD84" s="8">
        <f t="shared" ref="AD84" si="1076">(K84/K83-1)*100</f>
        <v>-18.241338243515195</v>
      </c>
      <c r="AE84" s="8">
        <f t="shared" ref="AE84" si="1077">(L84/L83-1)*100</f>
        <v>-14.847604901144273</v>
      </c>
      <c r="AF84" s="8">
        <f t="shared" ref="AF84" si="1078">(M84/M83-1)*100</f>
        <v>-16.42238005968213</v>
      </c>
      <c r="AG84" s="8">
        <f t="shared" ref="AG84" si="1079">(N84/N83-1)*100</f>
        <v>-17.889108676747899</v>
      </c>
      <c r="AH84" s="8">
        <f t="shared" ref="AH84" si="1080">(O84/O83-1)*100</f>
        <v>-8.9916929610548095</v>
      </c>
      <c r="AI84" s="8">
        <f t="shared" ref="AI84" si="1081">(P84/P83-1)*100</f>
        <v>-16.539162552330357</v>
      </c>
      <c r="AJ84" s="8">
        <f t="shared" ref="AJ84" si="1082">(Q84/Q83-1)*100</f>
        <v>-14.839429099783974</v>
      </c>
      <c r="AK84" s="8">
        <f t="shared" ref="AK84" si="1083">(R84/R83-1)*100</f>
        <v>-14.867523342146782</v>
      </c>
      <c r="AL84" s="8">
        <f t="shared" ref="AL84" si="1084">(S84/S83-1)*100</f>
        <v>-17.790413753888345</v>
      </c>
      <c r="AN84" s="8">
        <f t="shared" ref="AN84" si="1085">(B84/B80-1)*100</f>
        <v>-20.836012017587503</v>
      </c>
      <c r="AO84" s="8">
        <f t="shared" ref="AO84" si="1086">(C84/C80-1)*100</f>
        <v>-18.466049786963467</v>
      </c>
      <c r="AP84" s="8">
        <f t="shared" ref="AP84" si="1087">(D84/D80-1)*100</f>
        <v>-20.468757496420388</v>
      </c>
      <c r="AQ84" s="8">
        <f t="shared" ref="AQ84" si="1088">(E84/E80-1)*100</f>
        <v>-39.951240965639478</v>
      </c>
      <c r="AR84" s="8">
        <f t="shared" ref="AR84" si="1089">(F84/F80-1)*100</f>
        <v>-30.229268684226863</v>
      </c>
      <c r="AS84" s="8">
        <f t="shared" ref="AS84" si="1090">(G84/G80-1)*100</f>
        <v>-20.92195463155474</v>
      </c>
      <c r="AT84" s="8">
        <f t="shared" ref="AT84" si="1091">(H84/H80-1)*100</f>
        <v>-18.972599292129232</v>
      </c>
      <c r="AU84" s="8">
        <f t="shared" ref="AU84" si="1092">(I84/I80-1)*100</f>
        <v>-16.552008620571399</v>
      </c>
      <c r="AV84" s="8">
        <f t="shared" ref="AV84" si="1093">(J84/J80-1)*100</f>
        <v>-22.721306088556894</v>
      </c>
      <c r="AW84" s="8">
        <f t="shared" ref="AW84" si="1094">(K84/K80-1)*100</f>
        <v>-21.827616711960609</v>
      </c>
      <c r="AX84" s="8">
        <f t="shared" ref="AX84" si="1095">(L84/L80-1)*100</f>
        <v>-18.726633355850108</v>
      </c>
      <c r="AY84" s="8">
        <f t="shared" ref="AY84" si="1096">(M84/M80-1)*100</f>
        <v>-19.113022970176896</v>
      </c>
      <c r="AZ84" s="8">
        <f t="shared" ref="AZ84" si="1097">(N84/N80-1)*100</f>
        <v>-20.923154853163762</v>
      </c>
      <c r="BA84" s="8">
        <f t="shared" ref="BA84" si="1098">(O84/O80-1)*100</f>
        <v>-15.034929622238602</v>
      </c>
      <c r="BB84" s="8">
        <f t="shared" ref="BB84" si="1099">(P84/P80-1)*100</f>
        <v>-20.904340399710076</v>
      </c>
      <c r="BC84" s="8">
        <f t="shared" ref="BC84" si="1100">(Q84/Q80-1)*100</f>
        <v>-19.345672302667328</v>
      </c>
      <c r="BD84" s="8">
        <f t="shared" ref="BD84" si="1101">(R84/R80-1)*100</f>
        <v>-18.447185846172609</v>
      </c>
      <c r="BE84" s="8">
        <f t="shared" ref="BE84" si="1102">(S84/S80-1)*100</f>
        <v>-21.451658177050426</v>
      </c>
      <c r="BG84" s="17">
        <f t="shared" ref="BG84" si="1103">U84*4</f>
        <v>-70.572494049726274</v>
      </c>
      <c r="BH84" s="17">
        <f t="shared" ref="BH84" si="1104">V84*4</f>
        <v>-62.563523012201252</v>
      </c>
      <c r="BI84" s="17">
        <f t="shared" ref="BI84" si="1105">W84*4</f>
        <v>-65.885753845578776</v>
      </c>
      <c r="BJ84" s="17">
        <f t="shared" ref="BJ84" si="1106">X84*4</f>
        <v>-144.74451802448186</v>
      </c>
      <c r="BK84" s="17">
        <f t="shared" ref="BK84" si="1107">Y84*4</f>
        <v>-99.514435017916767</v>
      </c>
      <c r="BL84" s="17">
        <f t="shared" ref="BL84" si="1108">Z84*4</f>
        <v>-68.021659059387574</v>
      </c>
      <c r="BM84" s="17">
        <f t="shared" ref="BM84" si="1109">AA84*4</f>
        <v>-63.320029316601278</v>
      </c>
      <c r="BN84" s="17">
        <f t="shared" ref="BN84" si="1110">AB84*4</f>
        <v>-49.404756705198906</v>
      </c>
      <c r="BO84" s="17">
        <f t="shared" ref="BO84" si="1111">AC84*4</f>
        <v>-74.769554805041423</v>
      </c>
      <c r="BP84" s="17">
        <f t="shared" ref="BP84" si="1112">AD84*4</f>
        <v>-72.965352974060778</v>
      </c>
      <c r="BQ84" s="17">
        <f t="shared" ref="BQ84" si="1113">AE84*4</f>
        <v>-59.39041960457709</v>
      </c>
      <c r="BR84" s="17">
        <f t="shared" ref="BR84" si="1114">AF84*4</f>
        <v>-65.68952023872852</v>
      </c>
      <c r="BS84" s="17">
        <f t="shared" ref="BS84" si="1115">AG84*4</f>
        <v>-71.556434706991595</v>
      </c>
      <c r="BT84" s="17">
        <f t="shared" ref="BT84" si="1116">AH84*4</f>
        <v>-35.966771844219238</v>
      </c>
      <c r="BU84" s="17">
        <f t="shared" ref="BU84" si="1117">AI84*4</f>
        <v>-66.156650209321427</v>
      </c>
      <c r="BV84" s="17">
        <f t="shared" ref="BV84" si="1118">AJ84*4</f>
        <v>-59.357716399135896</v>
      </c>
      <c r="BW84" s="17">
        <f t="shared" ref="BW84" si="1119">AK84*4</f>
        <v>-59.470093368587129</v>
      </c>
      <c r="BX84" s="17">
        <f t="shared" ref="BX84" si="1120">AL84*4</f>
        <v>-71.161655015553379</v>
      </c>
    </row>
    <row r="85" spans="1:76" x14ac:dyDescent="0.2">
      <c r="A85" s="1">
        <f t="shared" si="166"/>
        <v>202003</v>
      </c>
      <c r="B85" s="18">
        <v>101.93208906054167</v>
      </c>
      <c r="C85" s="18">
        <v>102.90392176814977</v>
      </c>
      <c r="D85" s="18">
        <v>103.89207128269607</v>
      </c>
      <c r="E85" s="18">
        <v>96.323842944991839</v>
      </c>
      <c r="F85" s="18">
        <v>99.537505297210373</v>
      </c>
      <c r="G85" s="18">
        <v>103.33467054132487</v>
      </c>
      <c r="H85" s="18">
        <v>102.82108911048289</v>
      </c>
      <c r="I85" s="18">
        <v>102.88555067013608</v>
      </c>
      <c r="J85" s="18">
        <v>101.49322755415365</v>
      </c>
      <c r="K85" s="18">
        <v>101.61128725527698</v>
      </c>
      <c r="L85" s="18">
        <v>102.5095435793595</v>
      </c>
      <c r="M85" s="18">
        <v>103.06698702933882</v>
      </c>
      <c r="N85" s="18">
        <v>102.71138964455021</v>
      </c>
      <c r="O85" s="18">
        <v>101.13553290456485</v>
      </c>
      <c r="P85" s="18">
        <v>103.67473603770442</v>
      </c>
      <c r="Q85" s="18">
        <v>102.68582404418152</v>
      </c>
      <c r="R85" s="18">
        <v>103.73082768589992</v>
      </c>
      <c r="S85" s="18">
        <v>102.05229845784302</v>
      </c>
      <c r="U85" s="8">
        <f t="shared" ref="U85" si="1121">(B85/B84-1)*100</f>
        <v>15.23773306195999</v>
      </c>
      <c r="V85" s="8">
        <f t="shared" ref="V85" si="1122">(C85/C84-1)*100</f>
        <v>15.928180555036221</v>
      </c>
      <c r="W85" s="8">
        <f t="shared" ref="W85" si="1123">(D85/D84-1)*100</f>
        <v>17.159068345973203</v>
      </c>
      <c r="X85" s="8">
        <f t="shared" ref="X85" si="1124">(E85/E84-1)*100</f>
        <v>24.268462650248445</v>
      </c>
      <c r="Y85" s="8">
        <f t="shared" ref="Y85" si="1125">(F85/F84-1)*100</f>
        <v>15.777782764091896</v>
      </c>
      <c r="Z85" s="8">
        <f t="shared" ref="Z85" si="1126">(G85/G84-1)*100</f>
        <v>17.79429192591062</v>
      </c>
      <c r="AA85" s="8">
        <f t="shared" ref="AA85" si="1127">(H85/H84-1)*100</f>
        <v>15.75010936487795</v>
      </c>
      <c r="AB85" s="8">
        <f t="shared" ref="AB85" si="1128">(I85/I84-1)*100</f>
        <v>13.555718348181433</v>
      </c>
      <c r="AC85" s="8">
        <f t="shared" ref="AC85" si="1129">(J85/J84-1)*100</f>
        <v>15.865439681883275</v>
      </c>
      <c r="AD85" s="8">
        <f t="shared" ref="AD85" si="1130">(K85/K84-1)*100</f>
        <v>16.514606544416075</v>
      </c>
      <c r="AE85" s="8">
        <f t="shared" ref="AE85" si="1131">(L85/L84-1)*100</f>
        <v>14.489355789944035</v>
      </c>
      <c r="AF85" s="8">
        <f t="shared" ref="AF85" si="1132">(M85/M84-1)*100</f>
        <v>16.619969816584156</v>
      </c>
      <c r="AG85" s="8">
        <f t="shared" ref="AG85" si="1133">(N85/N84-1)*100</f>
        <v>17.006618730426993</v>
      </c>
      <c r="AH85" s="8">
        <f t="shared" ref="AH85" si="1134">(O85/O84-1)*100</f>
        <v>7.7332246051352804</v>
      </c>
      <c r="AI85" s="8">
        <f t="shared" ref="AI85" si="1135">(P85/P84-1)*100</f>
        <v>17.990788138366611</v>
      </c>
      <c r="AJ85" s="8">
        <f t="shared" ref="AJ85" si="1136">(Q85/Q84-1)*100</f>
        <v>14.301040638534634</v>
      </c>
      <c r="AK85" s="8">
        <f t="shared" ref="AK85" si="1137">(R85/R84-1)*100</f>
        <v>16.400597369242419</v>
      </c>
      <c r="AL85" s="8">
        <f t="shared" ref="AL85" si="1138">(S85/S84-1)*100</f>
        <v>15.902303667477668</v>
      </c>
      <c r="AN85" s="8">
        <f t="shared" ref="AN85" si="1139">(B85/B81-1)*100</f>
        <v>-8.7558179461408319</v>
      </c>
      <c r="AO85" s="8">
        <f t="shared" ref="AO85" si="1140">(C85/C81-1)*100</f>
        <v>-5.6146528686094488</v>
      </c>
      <c r="AP85" s="8">
        <f t="shared" ref="AP85" si="1141">(D85/D81-1)*100</f>
        <v>-6.9557129110184412</v>
      </c>
      <c r="AQ85" s="8">
        <f t="shared" ref="AQ85" si="1142">(E85/E81-1)*100</f>
        <v>-25.536072793597054</v>
      </c>
      <c r="AR85" s="8">
        <f t="shared" ref="AR85" si="1143">(F85/F81-1)*100</f>
        <v>-18.910754302915656</v>
      </c>
      <c r="AS85" s="8">
        <f t="shared" ref="AS85" si="1144">(G85/G81-1)*100</f>
        <v>-6.6424345208681457</v>
      </c>
      <c r="AT85" s="8">
        <f t="shared" ref="AT85" si="1145">(H85/H81-1)*100</f>
        <v>-5.4628110281133573</v>
      </c>
      <c r="AU85" s="8">
        <f t="shared" ref="AU85" si="1146">(I85/I81-1)*100</f>
        <v>-4.9858573161869373</v>
      </c>
      <c r="AV85" s="8">
        <f t="shared" ref="AV85" si="1147">(J85/J81-1)*100</f>
        <v>-10.777117169204086</v>
      </c>
      <c r="AW85" s="8">
        <f t="shared" ref="AW85" si="1148">(K85/K81-1)*100</f>
        <v>-9.0421436989414179</v>
      </c>
      <c r="AX85" s="8">
        <f t="shared" ref="AX85" si="1149">(L85/L81-1)*100</f>
        <v>-7.1809007431827832</v>
      </c>
      <c r="AY85" s="8">
        <f t="shared" ref="AY85" si="1150">(M85/M81-1)*100</f>
        <v>-6.2649302585215167</v>
      </c>
      <c r="AZ85" s="8">
        <f t="shared" ref="AZ85" si="1151">(N85/N81-1)*100</f>
        <v>-8.0609425118083777</v>
      </c>
      <c r="BA85" s="8">
        <f t="shared" ref="BA85" si="1152">(O85/O81-1)*100</f>
        <v>-8.0530537441979906</v>
      </c>
      <c r="BB85" s="8">
        <f t="shared" ref="BB85" si="1153">(P85/P81-1)*100</f>
        <v>-7.1798344396158509</v>
      </c>
      <c r="BC85" s="8">
        <f t="shared" ref="BC85" si="1154">(Q85/Q81-1)*100</f>
        <v>-7.8325865327110389</v>
      </c>
      <c r="BD85" s="8">
        <f t="shared" ref="BD85" si="1155">(R85/R81-1)*100</f>
        <v>-5.400970125053095</v>
      </c>
      <c r="BE85" s="8">
        <f t="shared" ref="BE85" si="1156">(S85/S81-1)*100</f>
        <v>-9.1347359786287932</v>
      </c>
      <c r="BG85" s="17">
        <f t="shared" ref="BG85" si="1157">U85*4</f>
        <v>60.950932247839958</v>
      </c>
      <c r="BH85" s="17">
        <f t="shared" ref="BH85" si="1158">V85*4</f>
        <v>63.712722220144883</v>
      </c>
      <c r="BI85" s="17">
        <f t="shared" ref="BI85" si="1159">W85*4</f>
        <v>68.636273383892814</v>
      </c>
      <c r="BJ85" s="17">
        <f t="shared" ref="BJ85" si="1160">X85*4</f>
        <v>97.073850600993779</v>
      </c>
      <c r="BK85" s="17">
        <f t="shared" ref="BK85" si="1161">Y85*4</f>
        <v>63.111131056367583</v>
      </c>
      <c r="BL85" s="17">
        <f t="shared" ref="BL85" si="1162">Z85*4</f>
        <v>71.177167703642482</v>
      </c>
      <c r="BM85" s="17">
        <f t="shared" ref="BM85" si="1163">AA85*4</f>
        <v>63.000437459511801</v>
      </c>
      <c r="BN85" s="17">
        <f t="shared" ref="BN85" si="1164">AB85*4</f>
        <v>54.222873392725731</v>
      </c>
      <c r="BO85" s="17">
        <f t="shared" ref="BO85" si="1165">AC85*4</f>
        <v>63.461758727533102</v>
      </c>
      <c r="BP85" s="17">
        <f t="shared" ref="BP85" si="1166">AD85*4</f>
        <v>66.058426177664302</v>
      </c>
      <c r="BQ85" s="17">
        <f t="shared" ref="BQ85" si="1167">AE85*4</f>
        <v>57.957423159776141</v>
      </c>
      <c r="BR85" s="17">
        <f t="shared" ref="BR85" si="1168">AF85*4</f>
        <v>66.479879266336624</v>
      </c>
      <c r="BS85" s="17">
        <f t="shared" ref="BS85" si="1169">AG85*4</f>
        <v>68.026474921707972</v>
      </c>
      <c r="BT85" s="17">
        <f t="shared" ref="BT85" si="1170">AH85*4</f>
        <v>30.932898420541122</v>
      </c>
      <c r="BU85" s="17">
        <f t="shared" ref="BU85" si="1171">AI85*4</f>
        <v>71.963152553466443</v>
      </c>
      <c r="BV85" s="17">
        <f t="shared" ref="BV85" si="1172">AJ85*4</f>
        <v>57.204162554138534</v>
      </c>
      <c r="BW85" s="17">
        <f t="shared" ref="BW85" si="1173">AK85*4</f>
        <v>65.602389476969677</v>
      </c>
      <c r="BX85" s="17">
        <f t="shared" ref="BX85" si="1174">AL85*4</f>
        <v>63.609214669910671</v>
      </c>
    </row>
    <row r="86" spans="1:76" x14ac:dyDescent="0.2">
      <c r="A86" s="1">
        <f t="shared" si="166"/>
        <v>202004</v>
      </c>
      <c r="B86" s="18">
        <v>102.21118221646762</v>
      </c>
      <c r="C86" s="18">
        <v>103.10779730478498</v>
      </c>
      <c r="D86" s="18">
        <v>101.26925993299783</v>
      </c>
      <c r="E86" s="18">
        <v>104.69659972895667</v>
      </c>
      <c r="F86" s="18">
        <v>100.04432116439008</v>
      </c>
      <c r="G86" s="18">
        <v>103.2413591378123</v>
      </c>
      <c r="H86" s="18">
        <v>102.81198265184844</v>
      </c>
      <c r="I86" s="18">
        <v>103.13971498039113</v>
      </c>
      <c r="J86" s="18">
        <v>103.17720719703341</v>
      </c>
      <c r="K86" s="18">
        <v>104.51321647738489</v>
      </c>
      <c r="L86" s="18">
        <v>102.80583159102241</v>
      </c>
      <c r="M86" s="18">
        <v>102.8102825295077</v>
      </c>
      <c r="N86" s="18">
        <v>102.59875190458631</v>
      </c>
      <c r="O86" s="18">
        <v>101.8376561920939</v>
      </c>
      <c r="P86" s="18">
        <v>103.17937458790283</v>
      </c>
      <c r="Q86" s="18">
        <v>101.98358895393729</v>
      </c>
      <c r="R86" s="18">
        <v>102.47532835552092</v>
      </c>
      <c r="S86" s="18">
        <v>102.79279174387602</v>
      </c>
      <c r="U86" s="8">
        <f t="shared" ref="U86" si="1175">(B86/B85-1)*100</f>
        <v>0.27380303739303891</v>
      </c>
      <c r="V86" s="8">
        <f t="shared" ref="V86" si="1176">(C86/C85-1)*100</f>
        <v>0.19812222229445009</v>
      </c>
      <c r="W86" s="8">
        <f t="shared" ref="W86" si="1177">(D86/D85-1)*100</f>
        <v>-2.5245539118778582</v>
      </c>
      <c r="X86" s="8">
        <f t="shared" ref="X86" si="1178">(E86/E85-1)*100</f>
        <v>8.6922993601348466</v>
      </c>
      <c r="Y86" s="8">
        <f t="shared" ref="Y86" si="1179">(F86/F85-1)*100</f>
        <v>0.50917075494951725</v>
      </c>
      <c r="Z86" s="8">
        <f t="shared" ref="Z86" si="1180">(G86/G85-1)*100</f>
        <v>-9.0300189688274912E-2</v>
      </c>
      <c r="AA86" s="8">
        <f t="shared" ref="AA86" si="1181">(H86/H85-1)*100</f>
        <v>-8.8566058901284883E-3</v>
      </c>
      <c r="AB86" s="8">
        <f t="shared" ref="AB86" si="1182">(I86/I85-1)*100</f>
        <v>0.24703596238691006</v>
      </c>
      <c r="AC86" s="8">
        <f t="shared" ref="AC86" si="1183">(J86/J85-1)*100</f>
        <v>1.6592039522846491</v>
      </c>
      <c r="AD86" s="8">
        <f t="shared" ref="AD86" si="1184">(K86/K85-1)*100</f>
        <v>2.8559122716528718</v>
      </c>
      <c r="AE86" s="8">
        <f t="shared" ref="AE86" si="1185">(L86/L85-1)*100</f>
        <v>0.28903456333657651</v>
      </c>
      <c r="AF86" s="8">
        <f t="shared" ref="AF86" si="1186">(M86/M85-1)*100</f>
        <v>-0.24906568750092672</v>
      </c>
      <c r="AG86" s="8">
        <f t="shared" ref="AG86" si="1187">(N86/N85-1)*100</f>
        <v>-0.10966431313382818</v>
      </c>
      <c r="AH86" s="8">
        <f t="shared" ref="AH86" si="1188">(O86/O85-1)*100</f>
        <v>0.69423996429780477</v>
      </c>
      <c r="AI86" s="8">
        <f t="shared" ref="AI86" si="1189">(P86/P85-1)*100</f>
        <v>-0.47780343479383314</v>
      </c>
      <c r="AJ86" s="8">
        <f t="shared" ref="AJ86" si="1190">(Q86/Q85-1)*100</f>
        <v>-0.68386760955639891</v>
      </c>
      <c r="AK86" s="8">
        <f t="shared" ref="AK86" si="1191">(R86/R85-1)*100</f>
        <v>-1.21034349998701</v>
      </c>
      <c r="AL86" s="8">
        <f t="shared" ref="AL86" si="1192">(S86/S85-1)*100</f>
        <v>0.72560177205502896</v>
      </c>
      <c r="AN86" s="8">
        <f t="shared" ref="AN86" si="1193">(B86/B82-1)*100</f>
        <v>-9.2060336352602476</v>
      </c>
      <c r="AO86" s="8">
        <f t="shared" ref="AO86" si="1194">(C86/C82-1)*100</f>
        <v>-6.2668611585438576</v>
      </c>
      <c r="AP86" s="8">
        <f t="shared" ref="AP86" si="1195">(D86/D82-1)*100</f>
        <v>-9.6559275318571114</v>
      </c>
      <c r="AQ86" s="8">
        <f t="shared" ref="AQ86" si="1196">(E86/E82-1)*100</f>
        <v>-19.23027270555535</v>
      </c>
      <c r="AR86" s="8">
        <f t="shared" ref="AR86" si="1197">(F86/F82-1)*100</f>
        <v>-19.108821212404624</v>
      </c>
      <c r="AS86" s="8">
        <f t="shared" ref="AS86" si="1198">(G86/G82-1)*100</f>
        <v>-7.6428968383333906</v>
      </c>
      <c r="AT86" s="8">
        <f t="shared" ref="AT86" si="1199">(H86/H82-1)*100</f>
        <v>-6.5137883296600201</v>
      </c>
      <c r="AU86" s="8">
        <f t="shared" ref="AU86" si="1200">(I86/I82-1)*100</f>
        <v>-4.9620196925952325</v>
      </c>
      <c r="AV86" s="8">
        <f t="shared" ref="AV86" si="1201">(J86/J82-1)*100</f>
        <v>-9.5672076791574749</v>
      </c>
      <c r="AW86" s="8">
        <f t="shared" ref="AW86" si="1202">(K86/K82-1)*100</f>
        <v>-7.0732136340553637</v>
      </c>
      <c r="AX86" s="8">
        <f t="shared" ref="AX86" si="1203">(L86/L82-1)*100</f>
        <v>-7.0271741892278143</v>
      </c>
      <c r="AY86" s="8">
        <f t="shared" ref="AY86" si="1204">(M86/M82-1)*100</f>
        <v>-7.3852214077244067</v>
      </c>
      <c r="AZ86" s="8">
        <f t="shared" ref="AZ86" si="1205">(N86/N82-1)*100</f>
        <v>-8.9356904982898282</v>
      </c>
      <c r="BA86" s="8">
        <f t="shared" ref="BA86" si="1206">(O86/O82-1)*100</f>
        <v>-6.4734794066497408</v>
      </c>
      <c r="BB86" s="8">
        <f t="shared" ref="BB86" si="1207">(P86/P82-1)*100</f>
        <v>-7.390536015598137</v>
      </c>
      <c r="BC86" s="8">
        <f t="shared" ref="BC86" si="1208">(Q86/Q82-1)*100</f>
        <v>-8.7069813716329048</v>
      </c>
      <c r="BD86" s="8">
        <f t="shared" ref="BD86" si="1209">(R86/R82-1)*100</f>
        <v>-6.7065588738330799</v>
      </c>
      <c r="BE86" s="8">
        <f t="shared" ref="BE86" si="1210">(S86/S82-1)*100</f>
        <v>-8.9947912999123751</v>
      </c>
      <c r="BG86" s="17">
        <f t="shared" ref="BG86" si="1211">U86*4</f>
        <v>1.0952121495721556</v>
      </c>
      <c r="BH86" s="17">
        <f t="shared" ref="BH86" si="1212">V86*4</f>
        <v>0.79248888917780036</v>
      </c>
      <c r="BI86" s="17">
        <f t="shared" ref="BI86" si="1213">W86*4</f>
        <v>-10.098215647511433</v>
      </c>
      <c r="BJ86" s="17">
        <f t="shared" ref="BJ86" si="1214">X86*4</f>
        <v>34.769197440539386</v>
      </c>
      <c r="BK86" s="17">
        <f t="shared" ref="BK86" si="1215">Y86*4</f>
        <v>2.036683019798069</v>
      </c>
      <c r="BL86" s="17">
        <f t="shared" ref="BL86" si="1216">Z86*4</f>
        <v>-0.36120075875309965</v>
      </c>
      <c r="BM86" s="17">
        <f t="shared" ref="BM86" si="1217">AA86*4</f>
        <v>-3.5426423560513953E-2</v>
      </c>
      <c r="BN86" s="17">
        <f t="shared" ref="BN86" si="1218">AB86*4</f>
        <v>0.98814384954764023</v>
      </c>
      <c r="BO86" s="17">
        <f t="shared" ref="BO86" si="1219">AC86*4</f>
        <v>6.6368158091385965</v>
      </c>
      <c r="BP86" s="17">
        <f t="shared" ref="BP86" si="1220">AD86*4</f>
        <v>11.423649086611487</v>
      </c>
      <c r="BQ86" s="17">
        <f t="shared" ref="BQ86" si="1221">AE86*4</f>
        <v>1.156138253346306</v>
      </c>
      <c r="BR86" s="17">
        <f t="shared" ref="BR86" si="1222">AF86*4</f>
        <v>-0.9962627500037069</v>
      </c>
      <c r="BS86" s="17">
        <f t="shared" ref="BS86" si="1223">AG86*4</f>
        <v>-0.43865725253531274</v>
      </c>
      <c r="BT86" s="17">
        <f t="shared" ref="BT86" si="1224">AH86*4</f>
        <v>2.7769598571912191</v>
      </c>
      <c r="BU86" s="17">
        <f t="shared" ref="BU86" si="1225">AI86*4</f>
        <v>-1.9112137391753325</v>
      </c>
      <c r="BV86" s="17">
        <f t="shared" ref="BV86" si="1226">AJ86*4</f>
        <v>-2.7354704382255957</v>
      </c>
      <c r="BW86" s="17">
        <f t="shared" ref="BW86" si="1227">AK86*4</f>
        <v>-4.8413739999480399</v>
      </c>
      <c r="BX86" s="17">
        <f t="shared" ref="BX86" si="1228">AL86*4</f>
        <v>2.9024070882201158</v>
      </c>
    </row>
    <row r="87" spans="1:76" x14ac:dyDescent="0.2">
      <c r="A87" s="1">
        <f t="shared" si="166"/>
        <v>202101</v>
      </c>
      <c r="B87" s="18">
        <v>103.45576039158477</v>
      </c>
      <c r="C87" s="18">
        <v>104.03826244133774</v>
      </c>
      <c r="D87" s="18">
        <v>102.43721059295599</v>
      </c>
      <c r="E87" s="18">
        <v>101.9970254288119</v>
      </c>
      <c r="F87" s="18">
        <v>100.95970747528257</v>
      </c>
      <c r="G87" s="18">
        <v>104.16930826418134</v>
      </c>
      <c r="H87" s="18">
        <v>104.05224705209763</v>
      </c>
      <c r="I87" s="18">
        <v>103.89160369665986</v>
      </c>
      <c r="J87" s="18">
        <v>104.90070224024595</v>
      </c>
      <c r="K87" s="18">
        <v>104.39558523098124</v>
      </c>
      <c r="L87" s="18">
        <v>102.33788076778504</v>
      </c>
      <c r="M87" s="18">
        <v>104.74854181126443</v>
      </c>
      <c r="N87" s="18">
        <v>104.17911815670234</v>
      </c>
      <c r="O87" s="18">
        <v>104.80306846960181</v>
      </c>
      <c r="P87" s="18">
        <v>104.44129363323151</v>
      </c>
      <c r="Q87" s="18">
        <v>104.24749906611127</v>
      </c>
      <c r="R87" s="18">
        <v>101.65307521966457</v>
      </c>
      <c r="S87" s="18">
        <v>104.02811158912304</v>
      </c>
      <c r="U87" s="8">
        <f t="shared" ref="U87" si="1229">(B87/B86-1)*100</f>
        <v>1.2176536344930655</v>
      </c>
      <c r="V87" s="8">
        <f t="shared" ref="V87" si="1230">(C87/C86-1)*100</f>
        <v>0.90241975958647025</v>
      </c>
      <c r="W87" s="8">
        <f t="shared" ref="W87" si="1231">(D87/D86-1)*100</f>
        <v>1.1533121311747552</v>
      </c>
      <c r="X87" s="8">
        <f t="shared" ref="X87" si="1232">(E87/E86-1)*100</f>
        <v>-2.5784737108306865</v>
      </c>
      <c r="Y87" s="8">
        <f t="shared" ref="Y87" si="1233">(F87/F86-1)*100</f>
        <v>0.91498078075651357</v>
      </c>
      <c r="Z87" s="8">
        <f t="shared" ref="Z87" si="1234">(G87/G86-1)*100</f>
        <v>0.89881529468278654</v>
      </c>
      <c r="AA87" s="8">
        <f t="shared" ref="AA87" si="1235">(H87/H86-1)*100</f>
        <v>1.2063422650345101</v>
      </c>
      <c r="AB87" s="8">
        <f t="shared" ref="AB87" si="1236">(I87/I86-1)*100</f>
        <v>0.72900018815416079</v>
      </c>
      <c r="AC87" s="8">
        <f t="shared" ref="AC87" si="1237">(J87/J86-1)*100</f>
        <v>1.6704222667330404</v>
      </c>
      <c r="AD87" s="8">
        <f t="shared" ref="AD87" si="1238">(K87/K86-1)*100</f>
        <v>-0.11255155124720861</v>
      </c>
      <c r="AE87" s="8">
        <f t="shared" ref="AE87" si="1239">(L87/L86-1)*100</f>
        <v>-0.45517925977094364</v>
      </c>
      <c r="AF87" s="8">
        <f t="shared" ref="AF87" si="1240">(M87/M86-1)*100</f>
        <v>1.8852776532351401</v>
      </c>
      <c r="AG87" s="8">
        <f t="shared" ref="AG87" si="1241">(N87/N86-1)*100</f>
        <v>1.5403367222105446</v>
      </c>
      <c r="AH87" s="8">
        <f t="shared" ref="AH87" si="1242">(O87/O86-1)*100</f>
        <v>2.911901538576589</v>
      </c>
      <c r="AI87" s="8">
        <f t="shared" ref="AI87" si="1243">(P87/P86-1)*100</f>
        <v>1.2230342065638222</v>
      </c>
      <c r="AJ87" s="8">
        <f t="shared" ref="AJ87" si="1244">(Q87/Q86-1)*100</f>
        <v>2.2198768795992585</v>
      </c>
      <c r="AK87" s="8">
        <f t="shared" ref="AK87" si="1245">(R87/R86-1)*100</f>
        <v>-0.80239131608700331</v>
      </c>
      <c r="AL87" s="8">
        <f t="shared" ref="AL87" si="1246">(S87/S86-1)*100</f>
        <v>1.2017572674988708</v>
      </c>
      <c r="AN87" s="8">
        <f t="shared" ref="AN87" si="1247">(B87/B83-1)*100</f>
        <v>-3.6751535540114899</v>
      </c>
      <c r="AO87" s="8">
        <f t="shared" ref="AO87" si="1248">(C87/C83-1)*100</f>
        <v>-1.1259734866179927</v>
      </c>
      <c r="AP87" s="8">
        <f t="shared" ref="AP87" si="1249">(D87/D83-1)*100</f>
        <v>-3.5091235972007584</v>
      </c>
      <c r="AQ87" s="8">
        <f t="shared" ref="AQ87" si="1250">(E87/E83-1)*100</f>
        <v>-16.028924081997829</v>
      </c>
      <c r="AR87" s="8">
        <f t="shared" ref="AR87" si="1251">(F87/F83-1)*100</f>
        <v>-11.783427018284732</v>
      </c>
      <c r="AS87" s="8">
        <f t="shared" ref="AS87" si="1252">(G87/G83-1)*100</f>
        <v>-1.4474817758374781</v>
      </c>
      <c r="AT87" s="8">
        <f t="shared" ref="AT87" si="1253">(H87/H83-1)*100</f>
        <v>-1.4065728633746555</v>
      </c>
      <c r="AU87" s="8">
        <f t="shared" ref="AU87" si="1254">(I87/I83-1)*100</f>
        <v>0.50348027863333922</v>
      </c>
      <c r="AV87" s="8">
        <f t="shared" ref="AV87" si="1255">(J87/J83-1)*100</f>
        <v>-2.6297134153124735</v>
      </c>
      <c r="AW87" s="8">
        <f t="shared" ref="AW87" si="1256">(K87/K83-1)*100</f>
        <v>-2.1289320714179771</v>
      </c>
      <c r="AX87" s="8">
        <f t="shared" ref="AX87" si="1257">(L87/L83-1)*100</f>
        <v>-2.6728291970702589</v>
      </c>
      <c r="AY87" s="8">
        <f t="shared" ref="AY87" si="1258">(M87/M83-1)*100</f>
        <v>-0.94159527722050829</v>
      </c>
      <c r="AZ87" s="8">
        <f t="shared" ref="AZ87" si="1259">(N87/N83-1)*100</f>
        <v>-2.5519242977120826</v>
      </c>
      <c r="BA87" s="8">
        <f t="shared" ref="BA87" si="1260">(O87/O83-1)*100</f>
        <v>1.6016885675828485</v>
      </c>
      <c r="BB87" s="8">
        <f t="shared" ref="BB87" si="1261">(P87/P83-1)*100</f>
        <v>-0.79578055668944048</v>
      </c>
      <c r="BC87" s="8">
        <f t="shared" ref="BC87" si="1262">(Q87/Q83-1)*100</f>
        <v>-1.1802158674974583</v>
      </c>
      <c r="BD87" s="8">
        <f t="shared" ref="BD87" si="1263">(R87/R83-1)*100</f>
        <v>-2.8901785996568563</v>
      </c>
      <c r="BE87" s="8">
        <f t="shared" ref="BE87" si="1264">(S87/S83-1)*100</f>
        <v>-2.8724453296567476</v>
      </c>
      <c r="BG87" s="17">
        <f t="shared" ref="BG87" si="1265">U87*4</f>
        <v>4.8706145379722621</v>
      </c>
      <c r="BH87" s="17">
        <f t="shared" ref="BH87" si="1266">V87*4</f>
        <v>3.609679038345881</v>
      </c>
      <c r="BI87" s="17">
        <f t="shared" ref="BI87" si="1267">W87*4</f>
        <v>4.6132485246990207</v>
      </c>
      <c r="BJ87" s="17">
        <f t="shared" ref="BJ87" si="1268">X87*4</f>
        <v>-10.313894843322746</v>
      </c>
      <c r="BK87" s="17">
        <f t="shared" ref="BK87" si="1269">Y87*4</f>
        <v>3.6599231230260543</v>
      </c>
      <c r="BL87" s="17">
        <f t="shared" ref="BL87" si="1270">Z87*4</f>
        <v>3.5952611787311461</v>
      </c>
      <c r="BM87" s="17">
        <f t="shared" ref="BM87" si="1271">AA87*4</f>
        <v>4.8253690601380406</v>
      </c>
      <c r="BN87" s="17">
        <f t="shared" ref="BN87" si="1272">AB87*4</f>
        <v>2.9160007526166432</v>
      </c>
      <c r="BO87" s="17">
        <f t="shared" ref="BO87" si="1273">AC87*4</f>
        <v>6.6816890669321616</v>
      </c>
      <c r="BP87" s="17">
        <f t="shared" ref="BP87" si="1274">AD87*4</f>
        <v>-0.45020620498883446</v>
      </c>
      <c r="BQ87" s="17">
        <f t="shared" ref="BQ87" si="1275">AE87*4</f>
        <v>-1.8207170390837746</v>
      </c>
      <c r="BR87" s="17">
        <f t="shared" ref="BR87" si="1276">AF87*4</f>
        <v>7.5411106129405603</v>
      </c>
      <c r="BS87" s="17">
        <f t="shared" ref="BS87" si="1277">AG87*4</f>
        <v>6.1613468888421785</v>
      </c>
      <c r="BT87" s="17">
        <f t="shared" ref="BT87" si="1278">AH87*4</f>
        <v>11.647606154306356</v>
      </c>
      <c r="BU87" s="17">
        <f t="shared" ref="BU87" si="1279">AI87*4</f>
        <v>4.8921368262552889</v>
      </c>
      <c r="BV87" s="17">
        <f t="shared" ref="BV87" si="1280">AJ87*4</f>
        <v>8.879507518397034</v>
      </c>
      <c r="BW87" s="17">
        <f t="shared" ref="BW87" si="1281">AK87*4</f>
        <v>-3.2095652643480133</v>
      </c>
      <c r="BX87" s="17">
        <f t="shared" ref="BX87" si="1282">AL87*4</f>
        <v>4.8070290699954832</v>
      </c>
    </row>
    <row r="88" spans="1:76" x14ac:dyDescent="0.2">
      <c r="A88" s="1">
        <f t="shared" si="166"/>
        <v>202102</v>
      </c>
      <c r="B88" s="18">
        <v>104.82440666136461</v>
      </c>
      <c r="C88" s="18">
        <v>104.82881266432767</v>
      </c>
      <c r="D88" s="18">
        <v>104.26106367717651</v>
      </c>
      <c r="E88" s="18">
        <v>102.15050924873771</v>
      </c>
      <c r="F88" s="18">
        <v>104.8127910231715</v>
      </c>
      <c r="G88" s="18">
        <v>104.95444221209077</v>
      </c>
      <c r="H88" s="18">
        <v>104.53480259006039</v>
      </c>
      <c r="I88" s="18">
        <v>105.32962373846345</v>
      </c>
      <c r="J88" s="18">
        <v>106.41786003651224</v>
      </c>
      <c r="K88" s="18">
        <v>106.47660917689815</v>
      </c>
      <c r="L88" s="18">
        <v>104.15977054878496</v>
      </c>
      <c r="M88" s="18">
        <v>105.75026708281146</v>
      </c>
      <c r="N88" s="18">
        <v>105.36275036815454</v>
      </c>
      <c r="O88" s="18">
        <v>106.82939322617197</v>
      </c>
      <c r="P88" s="18">
        <v>105.49463278005335</v>
      </c>
      <c r="Q88" s="18">
        <v>105.60700838319434</v>
      </c>
      <c r="R88" s="18">
        <v>104.31384585375406</v>
      </c>
      <c r="S88" s="18">
        <v>105.45423630950378</v>
      </c>
      <c r="U88" s="8">
        <f t="shared" ref="U88" si="1283">(B88/B87-1)*100</f>
        <v>1.3229290129417981</v>
      </c>
      <c r="V88" s="8">
        <f t="shared" ref="V88" si="1284">(C88/C87-1)*100</f>
        <v>0.75986488474439895</v>
      </c>
      <c r="W88" s="8">
        <f t="shared" ref="W88" si="1285">(D88/D87-1)*100</f>
        <v>1.7804595358104525</v>
      </c>
      <c r="X88" s="8">
        <f t="shared" ref="X88" si="1286">(E88/E87-1)*100</f>
        <v>0.15047872159068554</v>
      </c>
      <c r="Y88" s="8">
        <f t="shared" ref="Y88" si="1287">(F88/F87-1)*100</f>
        <v>3.8164567273852867</v>
      </c>
      <c r="Z88" s="8">
        <f t="shared" ref="Z88" si="1288">(G88/G87-1)*100</f>
        <v>0.75370947642108277</v>
      </c>
      <c r="AA88" s="8">
        <f t="shared" ref="AA88" si="1289">(H88/H87-1)*100</f>
        <v>0.46376272654751194</v>
      </c>
      <c r="AB88" s="8">
        <f t="shared" ref="AB88" si="1290">(I88/I87-1)*100</f>
        <v>1.3841542440737431</v>
      </c>
      <c r="AC88" s="8">
        <f t="shared" ref="AC88" si="1291">(J88/J87-1)*100</f>
        <v>1.446279923647853</v>
      </c>
      <c r="AD88" s="8">
        <f t="shared" ref="AD88" si="1292">(K88/K87-1)*100</f>
        <v>1.9934022509788374</v>
      </c>
      <c r="AE88" s="8">
        <f t="shared" ref="AE88" si="1293">(L88/L87-1)*100</f>
        <v>1.7802692095354011</v>
      </c>
      <c r="AF88" s="8">
        <f t="shared" ref="AF88" si="1294">(M88/M87-1)*100</f>
        <v>0.95631428774629601</v>
      </c>
      <c r="AG88" s="8">
        <f t="shared" ref="AG88" si="1295">(N88/N87-1)*100</f>
        <v>1.1361511139610592</v>
      </c>
      <c r="AH88" s="8">
        <f t="shared" ref="AH88" si="1296">(O88/O87-1)*100</f>
        <v>1.933459378775626</v>
      </c>
      <c r="AI88" s="8">
        <f t="shared" ref="AI88" si="1297">(P88/P87-1)*100</f>
        <v>1.0085466295743917</v>
      </c>
      <c r="AJ88" s="8">
        <f t="shared" ref="AJ88" si="1298">(Q88/Q87-1)*100</f>
        <v>1.3041169613295933</v>
      </c>
      <c r="AK88" s="8">
        <f t="shared" ref="AK88" si="1299">(R88/R87-1)*100</f>
        <v>2.617501367607189</v>
      </c>
      <c r="AL88" s="8">
        <f t="shared" ref="AL88" si="1300">(S88/S87-1)*100</f>
        <v>1.3709032093300655</v>
      </c>
      <c r="AN88" s="8">
        <f t="shared" ref="AN88" si="1301">(B88/B84-1)*100</f>
        <v>18.507597603008264</v>
      </c>
      <c r="AO88" s="8">
        <f t="shared" ref="AO88" si="1302">(C88/C84-1)*100</f>
        <v>18.096699456226673</v>
      </c>
      <c r="AP88" s="8">
        <f t="shared" ref="AP88" si="1303">(D88/D84-1)*100</f>
        <v>17.575180996633954</v>
      </c>
      <c r="AQ88" s="8">
        <f t="shared" ref="AQ88" si="1304">(E88/E84-1)*100</f>
        <v>31.785509746843243</v>
      </c>
      <c r="AR88" s="8">
        <f t="shared" ref="AR88" si="1305">(F88/F84-1)*100</f>
        <v>21.913770229069684</v>
      </c>
      <c r="AS88" s="8">
        <f t="shared" ref="AS88" si="1306">(G88/G84-1)*100</f>
        <v>19.640718261234504</v>
      </c>
      <c r="AT88" s="8">
        <f t="shared" ref="AT88" si="1307">(H88/H84-1)*100</f>
        <v>17.67931011928756</v>
      </c>
      <c r="AU88" s="8">
        <f t="shared" ref="AU88" si="1308">(I88/I84-1)*100</f>
        <v>16.253264030365532</v>
      </c>
      <c r="AV88" s="8">
        <f t="shared" ref="AV88" si="1309">(J88/J84-1)*100</f>
        <v>21.487437539185716</v>
      </c>
      <c r="AW88" s="8">
        <f t="shared" ref="AW88" si="1310">(K88/K84-1)*100</f>
        <v>22.093524839048474</v>
      </c>
      <c r="AX88" s="8">
        <f t="shared" ref="AX88" si="1311">(L88/L84-1)*100</f>
        <v>16.332437087935059</v>
      </c>
      <c r="AY88" s="8">
        <f t="shared" ref="AY88" si="1312">(M88/M84-1)*100</f>
        <v>19.65609270971138</v>
      </c>
      <c r="AZ88" s="8">
        <f t="shared" ref="AZ88" si="1313">(N88/N84-1)*100</f>
        <v>20.026992170774662</v>
      </c>
      <c r="BA88" s="8">
        <f t="shared" ref="BA88" si="1314">(O88/O84-1)*100</f>
        <v>13.798530391152241</v>
      </c>
      <c r="BB88" s="8">
        <f t="shared" ref="BB88" si="1315">(P88/P84-1)*100</f>
        <v>20.061987537245262</v>
      </c>
      <c r="BC88" s="8">
        <f t="shared" ref="BC88" si="1316">(Q88/Q84-1)*100</f>
        <v>17.55265217259112</v>
      </c>
      <c r="BD88" s="8">
        <f t="shared" ref="BD88" si="1317">(R88/R84-1)*100</f>
        <v>17.054825861671262</v>
      </c>
      <c r="BE88" s="8">
        <f t="shared" ref="BE88" si="1318">(S88/S84-1)*100</f>
        <v>19.765934765448012</v>
      </c>
      <c r="BG88" s="17">
        <f t="shared" ref="BG88" si="1319">U88*4</f>
        <v>5.2917160517671924</v>
      </c>
      <c r="BH88" s="17">
        <f t="shared" ref="BH88" si="1320">V88*4</f>
        <v>3.0394595389775958</v>
      </c>
      <c r="BI88" s="17">
        <f t="shared" ref="BI88" si="1321">W88*4</f>
        <v>7.1218381432418099</v>
      </c>
      <c r="BJ88" s="17">
        <f t="shared" ref="BJ88" si="1322">X88*4</f>
        <v>0.60191488636274215</v>
      </c>
      <c r="BK88" s="17">
        <f t="shared" ref="BK88" si="1323">Y88*4</f>
        <v>15.265826909541147</v>
      </c>
      <c r="BL88" s="17">
        <f t="shared" ref="BL88" si="1324">Z88*4</f>
        <v>3.0148379056843311</v>
      </c>
      <c r="BM88" s="17">
        <f t="shared" ref="BM88" si="1325">AA88*4</f>
        <v>1.8550509061900478</v>
      </c>
      <c r="BN88" s="17">
        <f t="shared" ref="BN88" si="1326">AB88*4</f>
        <v>5.5366169762949724</v>
      </c>
      <c r="BO88" s="17">
        <f t="shared" ref="BO88" si="1327">AC88*4</f>
        <v>5.7851196945914118</v>
      </c>
      <c r="BP88" s="17">
        <f t="shared" ref="BP88" si="1328">AD88*4</f>
        <v>7.9736090039153495</v>
      </c>
      <c r="BQ88" s="17">
        <f t="shared" ref="BQ88" si="1329">AE88*4</f>
        <v>7.1210768381416045</v>
      </c>
      <c r="BR88" s="17">
        <f t="shared" ref="BR88" si="1330">AF88*4</f>
        <v>3.825257150985184</v>
      </c>
      <c r="BS88" s="17">
        <f t="shared" ref="BS88" si="1331">AG88*4</f>
        <v>4.5446044558442367</v>
      </c>
      <c r="BT88" s="17">
        <f t="shared" ref="BT88" si="1332">AH88*4</f>
        <v>7.7338375151025041</v>
      </c>
      <c r="BU88" s="17">
        <f t="shared" ref="BU88" si="1333">AI88*4</f>
        <v>4.0341865182975667</v>
      </c>
      <c r="BV88" s="17">
        <f t="shared" ref="BV88" si="1334">AJ88*4</f>
        <v>5.2164678453183733</v>
      </c>
      <c r="BW88" s="17">
        <f t="shared" ref="BW88" si="1335">AK88*4</f>
        <v>10.470005470428756</v>
      </c>
      <c r="BX88" s="17">
        <f t="shared" ref="BX88" si="1336">AL88*4</f>
        <v>5.4836128373202619</v>
      </c>
    </row>
    <row r="89" spans="1:76" x14ac:dyDescent="0.2">
      <c r="A89" s="1">
        <f t="shared" si="166"/>
        <v>202103</v>
      </c>
      <c r="B89" s="18">
        <v>108.34146309169499</v>
      </c>
      <c r="C89" s="18">
        <v>105.47923786126752</v>
      </c>
      <c r="D89" s="18">
        <v>107.17620622435554</v>
      </c>
      <c r="E89" s="18">
        <v>119.75409932802114</v>
      </c>
      <c r="F89" s="18">
        <v>112.16091412053146</v>
      </c>
      <c r="G89" s="18">
        <v>109.8069649031513</v>
      </c>
      <c r="H89" s="18">
        <v>105.18236270564384</v>
      </c>
      <c r="I89" s="18">
        <v>105.8660512839013</v>
      </c>
      <c r="J89" s="18">
        <v>107.45209364227141</v>
      </c>
      <c r="K89" s="18">
        <v>108.82083789199956</v>
      </c>
      <c r="L89" s="18">
        <v>104.80995339887144</v>
      </c>
      <c r="M89" s="18">
        <v>105.53223997466995</v>
      </c>
      <c r="N89" s="18">
        <v>106.35169196710139</v>
      </c>
      <c r="O89" s="18">
        <v>107.6552719923184</v>
      </c>
      <c r="P89" s="18">
        <v>107.58702613250165</v>
      </c>
      <c r="Q89" s="18">
        <v>107.03361277070834</v>
      </c>
      <c r="R89" s="18">
        <v>106.32878302791819</v>
      </c>
      <c r="S89" s="18">
        <v>107.5328502834715</v>
      </c>
      <c r="U89" s="8">
        <f t="shared" ref="U89" si="1337">(B89/B88-1)*100</f>
        <v>3.3551884931648068</v>
      </c>
      <c r="V89" s="8">
        <f t="shared" ref="V89" si="1338">(C89/C88-1)*100</f>
        <v>0.62046414569492114</v>
      </c>
      <c r="W89" s="8">
        <f t="shared" ref="W89" si="1339">(D89/D88-1)*100</f>
        <v>2.7960030757073318</v>
      </c>
      <c r="X89" s="8">
        <f t="shared" ref="X89" si="1340">(E89/E88-1)*100</f>
        <v>17.232992971594975</v>
      </c>
      <c r="Y89" s="8">
        <f t="shared" ref="Y89" si="1341">(F89/F88-1)*100</f>
        <v>7.0107121713183673</v>
      </c>
      <c r="Z89" s="8">
        <f t="shared" ref="Z89" si="1342">(G89/G88-1)*100</f>
        <v>4.6234562242297494</v>
      </c>
      <c r="AA89" s="8">
        <f t="shared" ref="AA89" si="1343">(H89/H88-1)*100</f>
        <v>0.61946844451687966</v>
      </c>
      <c r="AB89" s="8">
        <f t="shared" ref="AB89" si="1344">(I89/I88-1)*100</f>
        <v>0.50928459287939987</v>
      </c>
      <c r="AC89" s="8">
        <f t="shared" ref="AC89" si="1345">(J89/J88-1)*100</f>
        <v>0.97186093143042385</v>
      </c>
      <c r="AD89" s="8">
        <f t="shared" ref="AD89" si="1346">(K89/K88-1)*100</f>
        <v>2.20163727340974</v>
      </c>
      <c r="AE89" s="8">
        <f t="shared" ref="AE89" si="1347">(L89/L88-1)*100</f>
        <v>0.62421686094435991</v>
      </c>
      <c r="AF89" s="8">
        <f t="shared" ref="AF89" si="1348">(M89/M88-1)*100</f>
        <v>-0.20617168557198751</v>
      </c>
      <c r="AG89" s="8">
        <f t="shared" ref="AG89" si="1349">(N89/N88-1)*100</f>
        <v>0.93860647666403896</v>
      </c>
      <c r="AH89" s="8">
        <f t="shared" ref="AH89" si="1350">(O89/O88-1)*100</f>
        <v>0.7730819591925675</v>
      </c>
      <c r="AI89" s="8">
        <f t="shared" ref="AI89" si="1351">(P89/P88-1)*100</f>
        <v>1.9834121389006976</v>
      </c>
      <c r="AJ89" s="8">
        <f t="shared" ref="AJ89" si="1352">(Q89/Q88-1)*100</f>
        <v>1.3508614715583844</v>
      </c>
      <c r="AK89" s="8">
        <f t="shared" ref="AK89" si="1353">(R89/R88-1)*100</f>
        <v>1.9316104757455044</v>
      </c>
      <c r="AL89" s="8">
        <f t="shared" ref="AL89" si="1354">(S89/S88-1)*100</f>
        <v>1.9711052364620674</v>
      </c>
      <c r="AN89" s="8">
        <f t="shared" ref="AN89" si="1355">(B89/B85-1)*100</f>
        <v>6.2878864646308985</v>
      </c>
      <c r="AO89" s="8">
        <f t="shared" ref="AO89" si="1356">(C89/C85-1)*100</f>
        <v>2.5026413462842845</v>
      </c>
      <c r="AP89" s="8">
        <f t="shared" ref="AP89" si="1357">(D89/D85-1)*100</f>
        <v>3.1611025760793332</v>
      </c>
      <c r="AQ89" s="8">
        <f t="shared" ref="AQ89" si="1358">(E89/E85-1)*100</f>
        <v>24.324461801643182</v>
      </c>
      <c r="AR89" s="8">
        <f t="shared" ref="AR89" si="1359">(F89/F85-1)*100</f>
        <v>12.682062691473606</v>
      </c>
      <c r="AS89" s="8">
        <f t="shared" ref="AS89" si="1360">(G89/G85-1)*100</f>
        <v>6.2634296194306494</v>
      </c>
      <c r="AT89" s="8">
        <f t="shared" ref="AT89" si="1361">(H89/H85-1)*100</f>
        <v>2.2964876326331485</v>
      </c>
      <c r="AU89" s="8">
        <f t="shared" ref="AU89" si="1362">(I89/I85-1)*100</f>
        <v>2.8969088412823529</v>
      </c>
      <c r="AV89" s="8">
        <f t="shared" ref="AV89" si="1363">(J89/J85-1)*100</f>
        <v>5.8711957750464672</v>
      </c>
      <c r="AW89" s="8">
        <f t="shared" ref="AW89" si="1364">(K89/K85-1)*100</f>
        <v>7.0952261618437262</v>
      </c>
      <c r="AX89" s="8">
        <f t="shared" ref="AX89" si="1365">(L89/L85-1)*100</f>
        <v>2.2440933196927526</v>
      </c>
      <c r="AY89" s="8">
        <f t="shared" ref="AY89" si="1366">(M89/M85-1)*100</f>
        <v>2.3918938705653314</v>
      </c>
      <c r="AZ89" s="8">
        <f t="shared" ref="AZ89" si="1367">(N89/N85-1)*100</f>
        <v>3.5442051121584939</v>
      </c>
      <c r="BA89" s="8">
        <f t="shared" ref="BA89" si="1368">(O89/O85-1)*100</f>
        <v>6.4465365440905975</v>
      </c>
      <c r="BB89" s="8">
        <f t="shared" ref="BB89" si="1369">(P89/P85-1)*100</f>
        <v>3.7736195377188197</v>
      </c>
      <c r="BC89" s="8">
        <f t="shared" ref="BC89" si="1370">(Q89/Q85-1)*100</f>
        <v>4.2340690810994008</v>
      </c>
      <c r="BD89" s="8">
        <f t="shared" ref="BD89" si="1371">(R89/R85-1)*100</f>
        <v>2.5045161597331056</v>
      </c>
      <c r="BE89" s="8">
        <f t="shared" ref="BE89" si="1372">(S89/S85-1)*100</f>
        <v>5.3703364926096731</v>
      </c>
      <c r="BG89" s="17">
        <f t="shared" ref="BG89" si="1373">U89*4</f>
        <v>13.420753972659227</v>
      </c>
      <c r="BH89" s="17">
        <f t="shared" ref="BH89" si="1374">V89*4</f>
        <v>2.4818565827796846</v>
      </c>
      <c r="BI89" s="17">
        <f t="shared" ref="BI89" si="1375">W89*4</f>
        <v>11.184012302829327</v>
      </c>
      <c r="BJ89" s="17">
        <f t="shared" ref="BJ89" si="1376">X89*4</f>
        <v>68.931971886379898</v>
      </c>
      <c r="BK89" s="17">
        <f t="shared" ref="BK89" si="1377">Y89*4</f>
        <v>28.042848685273469</v>
      </c>
      <c r="BL89" s="17">
        <f t="shared" ref="BL89" si="1378">Z89*4</f>
        <v>18.493824896918998</v>
      </c>
      <c r="BM89" s="17">
        <f t="shared" ref="BM89" si="1379">AA89*4</f>
        <v>2.4778737780675186</v>
      </c>
      <c r="BN89" s="17">
        <f t="shared" ref="BN89" si="1380">AB89*4</f>
        <v>2.0371383715175995</v>
      </c>
      <c r="BO89" s="17">
        <f t="shared" ref="BO89" si="1381">AC89*4</f>
        <v>3.8874437257216954</v>
      </c>
      <c r="BP89" s="17">
        <f t="shared" ref="BP89" si="1382">AD89*4</f>
        <v>8.8065490936389601</v>
      </c>
      <c r="BQ89" s="17">
        <f t="shared" ref="BQ89" si="1383">AE89*4</f>
        <v>2.4968674437774396</v>
      </c>
      <c r="BR89" s="17">
        <f t="shared" ref="BR89" si="1384">AF89*4</f>
        <v>-0.82468674228795003</v>
      </c>
      <c r="BS89" s="17">
        <f t="shared" ref="BS89" si="1385">AG89*4</f>
        <v>3.7544259066561558</v>
      </c>
      <c r="BT89" s="17">
        <f t="shared" ref="BT89" si="1386">AH89*4</f>
        <v>3.09232783677027</v>
      </c>
      <c r="BU89" s="17">
        <f t="shared" ref="BU89" si="1387">AI89*4</f>
        <v>7.9336485556027903</v>
      </c>
      <c r="BV89" s="17">
        <f t="shared" ref="BV89" si="1388">AJ89*4</f>
        <v>5.4034458862335377</v>
      </c>
      <c r="BW89" s="17">
        <f t="shared" ref="BW89" si="1389">AK89*4</f>
        <v>7.7264419029820175</v>
      </c>
      <c r="BX89" s="17">
        <f t="shared" ref="BX89" si="1390">AL89*4</f>
        <v>7.8844209458482695</v>
      </c>
    </row>
    <row r="90" spans="1:76" x14ac:dyDescent="0.2">
      <c r="A90" s="1">
        <f t="shared" si="166"/>
        <v>202104</v>
      </c>
      <c r="B90" s="18">
        <v>109.52586295567183</v>
      </c>
      <c r="C90" s="18">
        <v>107.47768754747962</v>
      </c>
      <c r="D90" s="18">
        <v>107.71077112327769</v>
      </c>
      <c r="E90" s="18">
        <v>122.23047106011825</v>
      </c>
      <c r="F90" s="18">
        <v>116.50153764351865</v>
      </c>
      <c r="G90" s="18">
        <v>109.60167810015245</v>
      </c>
      <c r="H90" s="18">
        <v>106.07027656746678</v>
      </c>
      <c r="I90" s="18">
        <v>107.65370138847167</v>
      </c>
      <c r="J90" s="18">
        <v>109.94275025190404</v>
      </c>
      <c r="K90" s="18">
        <v>110.71690481440486</v>
      </c>
      <c r="L90" s="18">
        <v>106.42158023042511</v>
      </c>
      <c r="M90" s="18">
        <v>107.80959641681579</v>
      </c>
      <c r="N90" s="18">
        <v>109.6204336646543</v>
      </c>
      <c r="O90" s="18">
        <v>109.55933506345045</v>
      </c>
      <c r="P90" s="18">
        <v>110.00331133377622</v>
      </c>
      <c r="Q90" s="18">
        <v>108.71505786523176</v>
      </c>
      <c r="R90" s="18">
        <v>107.88151772153493</v>
      </c>
      <c r="S90" s="18">
        <v>109.71737863682172</v>
      </c>
      <c r="U90" s="8">
        <f t="shared" ref="U90" si="1391">(B90/B89-1)*100</f>
        <v>1.093210143354284</v>
      </c>
      <c r="V90" s="8">
        <f t="shared" ref="V90" si="1392">(C90/C89-1)*100</f>
        <v>1.8946379654739109</v>
      </c>
      <c r="W90" s="8">
        <f t="shared" ref="W90" si="1393">(D90/D89-1)*100</f>
        <v>0.49877199217438495</v>
      </c>
      <c r="X90" s="8">
        <f t="shared" ref="X90" si="1394">(E90/E89-1)*100</f>
        <v>2.0678805535616851</v>
      </c>
      <c r="Y90" s="8">
        <f t="shared" ref="Y90" si="1395">(F90/F89-1)*100</f>
        <v>3.869996564331335</v>
      </c>
      <c r="Z90" s="8">
        <f t="shared" ref="Z90" si="1396">(G90/G89-1)*100</f>
        <v>-0.18695244257037613</v>
      </c>
      <c r="AA90" s="8">
        <f t="shared" ref="AA90" si="1397">(H90/H89-1)*100</f>
        <v>0.84416611205795355</v>
      </c>
      <c r="AB90" s="8">
        <f t="shared" ref="AB90" si="1398">(I90/I89-1)*100</f>
        <v>1.6885961863037924</v>
      </c>
      <c r="AC90" s="8">
        <f t="shared" ref="AC90" si="1399">(J90/J89-1)*100</f>
        <v>2.3179228298003229</v>
      </c>
      <c r="AD90" s="8">
        <f t="shared" ref="AD90" si="1400">(K90/K89-1)*100</f>
        <v>1.7423748604904699</v>
      </c>
      <c r="AE90" s="8">
        <f t="shared" ref="AE90" si="1401">(L90/L89-1)*100</f>
        <v>1.5376658220811912</v>
      </c>
      <c r="AF90" s="8">
        <f t="shared" ref="AF90" si="1402">(M90/M89-1)*100</f>
        <v>2.1579722392820022</v>
      </c>
      <c r="AG90" s="8">
        <f t="shared" ref="AG90" si="1403">(N90/N89-1)*100</f>
        <v>3.0735211044541355</v>
      </c>
      <c r="AH90" s="8">
        <f t="shared" ref="AH90" si="1404">(O90/O89-1)*100</f>
        <v>1.7686668157486096</v>
      </c>
      <c r="AI90" s="8">
        <f t="shared" ref="AI90" si="1405">(P90/P89-1)*100</f>
        <v>2.2458890148136845</v>
      </c>
      <c r="AJ90" s="8">
        <f t="shared" ref="AJ90" si="1406">(Q90/Q89-1)*100</f>
        <v>1.570950518250247</v>
      </c>
      <c r="AK90" s="8">
        <f t="shared" ref="AK90" si="1407">(R90/R89-1)*100</f>
        <v>1.4603145539708207</v>
      </c>
      <c r="AL90" s="8">
        <f t="shared" ref="AL90" si="1408">(S90/S89-1)*100</f>
        <v>2.0314986049300154</v>
      </c>
      <c r="AN90" s="8">
        <f t="shared" ref="AN90" si="1409">(B90/B86-1)*100</f>
        <v>7.1564388363230425</v>
      </c>
      <c r="AO90" s="8">
        <f t="shared" ref="AO90" si="1410">(C90/C86-1)*100</f>
        <v>4.2381763134531125</v>
      </c>
      <c r="AP90" s="8">
        <f t="shared" ref="AP90" si="1411">(D90/D86-1)*100</f>
        <v>6.3607764039568693</v>
      </c>
      <c r="AQ90" s="8">
        <f t="shared" ref="AQ90" si="1412">(E90/E86-1)*100</f>
        <v>16.747316891431119</v>
      </c>
      <c r="AR90" s="8">
        <f t="shared" ref="AR90" si="1413">(F90/F86-1)*100</f>
        <v>16.449925680525656</v>
      </c>
      <c r="AS90" s="8">
        <f t="shared" ref="AS90" si="1414">(G90/G86-1)*100</f>
        <v>6.1606307931785897</v>
      </c>
      <c r="AT90" s="8">
        <f t="shared" ref="AT90" si="1415">(H90/H86-1)*100</f>
        <v>3.1691772024783127</v>
      </c>
      <c r="AU90" s="8">
        <f t="shared" ref="AU90" si="1416">(I90/I86-1)*100</f>
        <v>4.376574444614989</v>
      </c>
      <c r="AV90" s="8">
        <f t="shared" ref="AV90" si="1417">(J90/J86-1)*100</f>
        <v>6.5572070020762929</v>
      </c>
      <c r="AW90" s="8">
        <f t="shared" ref="AW90" si="1418">(K90/K86-1)*100</f>
        <v>5.9357931428341004</v>
      </c>
      <c r="AX90" s="8">
        <f t="shared" ref="AX90" si="1419">(L90/L86-1)*100</f>
        <v>3.5170656989446991</v>
      </c>
      <c r="AY90" s="8">
        <f t="shared" ref="AY90" si="1420">(M90/M86-1)*100</f>
        <v>4.862659419181381</v>
      </c>
      <c r="AZ90" s="8">
        <f t="shared" ref="AZ90" si="1421">(N90/N86-1)*100</f>
        <v>6.8438276584474877</v>
      </c>
      <c r="BA90" s="8">
        <f t="shared" ref="BA90" si="1422">(O90/O86-1)*100</f>
        <v>7.5823415032169716</v>
      </c>
      <c r="BB90" s="8">
        <f t="shared" ref="BB90" si="1423">(P90/P86-1)*100</f>
        <v>6.6136636058593323</v>
      </c>
      <c r="BC90" s="8">
        <f t="shared" ref="BC90" si="1424">(Q90/Q86-1)*100</f>
        <v>6.600541303105989</v>
      </c>
      <c r="BD90" s="8">
        <f t="shared" ref="BD90" si="1425">(R90/R86-1)*100</f>
        <v>5.2756009205046528</v>
      </c>
      <c r="BE90" s="8">
        <f t="shared" ref="BE90" si="1426">(S90/S86-1)*100</f>
        <v>6.7364518226135539</v>
      </c>
      <c r="BG90" s="17">
        <f t="shared" ref="BG90" si="1427">U90*4</f>
        <v>4.3728405734171361</v>
      </c>
      <c r="BH90" s="17">
        <f t="shared" ref="BH90" si="1428">V90*4</f>
        <v>7.5785518618956438</v>
      </c>
      <c r="BI90" s="17">
        <f t="shared" ref="BI90" si="1429">W90*4</f>
        <v>1.9950879686975398</v>
      </c>
      <c r="BJ90" s="17">
        <f t="shared" ref="BJ90" si="1430">X90*4</f>
        <v>8.2715222142467404</v>
      </c>
      <c r="BK90" s="17">
        <f t="shared" ref="BK90" si="1431">Y90*4</f>
        <v>15.47998625732534</v>
      </c>
      <c r="BL90" s="17">
        <f t="shared" ref="BL90" si="1432">Z90*4</f>
        <v>-0.74780977028150453</v>
      </c>
      <c r="BM90" s="17">
        <f t="shared" ref="BM90" si="1433">AA90*4</f>
        <v>3.3766644482318142</v>
      </c>
      <c r="BN90" s="17">
        <f t="shared" ref="BN90" si="1434">AB90*4</f>
        <v>6.7543847452151695</v>
      </c>
      <c r="BO90" s="17">
        <f t="shared" ref="BO90" si="1435">AC90*4</f>
        <v>9.2716913192012917</v>
      </c>
      <c r="BP90" s="17">
        <f t="shared" ref="BP90" si="1436">AD90*4</f>
        <v>6.9694994419618794</v>
      </c>
      <c r="BQ90" s="17">
        <f t="shared" ref="BQ90" si="1437">AE90*4</f>
        <v>6.1506632883247647</v>
      </c>
      <c r="BR90" s="17">
        <f t="shared" ref="BR90" si="1438">AF90*4</f>
        <v>8.6318889571280089</v>
      </c>
      <c r="BS90" s="17">
        <f t="shared" ref="BS90" si="1439">AG90*4</f>
        <v>12.294084417816542</v>
      </c>
      <c r="BT90" s="17">
        <f t="shared" ref="BT90" si="1440">AH90*4</f>
        <v>7.0746672629944385</v>
      </c>
      <c r="BU90" s="17">
        <f t="shared" ref="BU90" si="1441">AI90*4</f>
        <v>8.9835560592547381</v>
      </c>
      <c r="BV90" s="17">
        <f t="shared" ref="BV90" si="1442">AJ90*4</f>
        <v>6.283802073000988</v>
      </c>
      <c r="BW90" s="17">
        <f t="shared" ref="BW90" si="1443">AK90*4</f>
        <v>5.8412582158832826</v>
      </c>
      <c r="BX90" s="17">
        <f t="shared" ref="BX90" si="1444">AL90*4</f>
        <v>8.1259944197200618</v>
      </c>
    </row>
    <row r="91" spans="1:76" x14ac:dyDescent="0.2">
      <c r="A91" s="1">
        <f t="shared" ref="A91:A102" si="1445">A87+100</f>
        <v>202201</v>
      </c>
      <c r="B91" s="18">
        <v>110.0575329589373</v>
      </c>
      <c r="C91" s="18">
        <v>108.17412824052198</v>
      </c>
      <c r="D91" s="18">
        <v>108.07858081810276</v>
      </c>
      <c r="E91" s="18">
        <v>124.07482915399088</v>
      </c>
      <c r="F91" s="18">
        <v>118.06979016079679</v>
      </c>
      <c r="G91" s="18">
        <v>110.09919154841012</v>
      </c>
      <c r="H91" s="18">
        <v>107.05566939968719</v>
      </c>
      <c r="I91" s="18">
        <v>107.36459068064681</v>
      </c>
      <c r="J91" s="18">
        <v>111.88264552305525</v>
      </c>
      <c r="K91" s="18">
        <v>111.570696546238</v>
      </c>
      <c r="L91" s="18">
        <v>105.66554813505877</v>
      </c>
      <c r="M91" s="18">
        <v>109.27411824406454</v>
      </c>
      <c r="N91" s="18">
        <v>112.4354691564974</v>
      </c>
      <c r="O91" s="18">
        <v>110.77760232034964</v>
      </c>
      <c r="P91" s="18">
        <v>110.64779086543335</v>
      </c>
      <c r="Q91" s="18">
        <v>110.84938385520455</v>
      </c>
      <c r="R91" s="18">
        <v>108.78340069169938</v>
      </c>
      <c r="S91" s="18">
        <v>111.19113079639614</v>
      </c>
      <c r="U91" s="8">
        <f t="shared" ref="U91" si="1446">(B91/B90-1)*100</f>
        <v>0.48542872789840708</v>
      </c>
      <c r="V91" s="8">
        <f t="shared" ref="V91" si="1447">(C91/C90-1)*100</f>
        <v>0.64798630202635987</v>
      </c>
      <c r="W91" s="8">
        <f t="shared" ref="W91" si="1448">(D91/D90-1)*100</f>
        <v>0.34147902850318879</v>
      </c>
      <c r="X91" s="8">
        <f t="shared" ref="X91" si="1449">(E91/E90-1)*100</f>
        <v>1.5089184209766238</v>
      </c>
      <c r="Y91" s="8">
        <f t="shared" ref="Y91" si="1450">(F91/F90-1)*100</f>
        <v>1.34612173281079</v>
      </c>
      <c r="Z91" s="8">
        <f t="shared" ref="Z91" si="1451">(G91/G90-1)*100</f>
        <v>0.45392867781006707</v>
      </c>
      <c r="AA91" s="8">
        <f t="shared" ref="AA91" si="1452">(H91/H90-1)*100</f>
        <v>0.92899996503132964</v>
      </c>
      <c r="AB91" s="8">
        <f t="shared" ref="AB91" si="1453">(I91/I90-1)*100</f>
        <v>-0.26855621692151166</v>
      </c>
      <c r="AC91" s="8">
        <f t="shared" ref="AC91" si="1454">(J91/J90-1)*100</f>
        <v>1.7644594725040541</v>
      </c>
      <c r="AD91" s="8">
        <f t="shared" ref="AD91" si="1455">(K91/K90-1)*100</f>
        <v>0.77114848293886595</v>
      </c>
      <c r="AE91" s="8">
        <f t="shared" ref="AE91" si="1456">(L91/L90-1)*100</f>
        <v>-0.71041239354777685</v>
      </c>
      <c r="AF91" s="8">
        <f t="shared" ref="AF91" si="1457">(M91/M90-1)*100</f>
        <v>1.3584336422024723</v>
      </c>
      <c r="AG91" s="8">
        <f t="shared" ref="AG91" si="1458">(N91/N90-1)*100</f>
        <v>2.5679842687493126</v>
      </c>
      <c r="AH91" s="8">
        <f t="shared" ref="AH91" si="1459">(O91/O90-1)*100</f>
        <v>1.1119702909785367</v>
      </c>
      <c r="AI91" s="8">
        <f t="shared" ref="AI91" si="1460">(P91/P90-1)*100</f>
        <v>0.58587284677424911</v>
      </c>
      <c r="AJ91" s="8">
        <f t="shared" ref="AJ91" si="1461">(Q91/Q90-1)*100</f>
        <v>1.9632294107947867</v>
      </c>
      <c r="AK91" s="8">
        <f t="shared" ref="AK91" si="1462">(R91/R90-1)*100</f>
        <v>0.83599395819811129</v>
      </c>
      <c r="AL91" s="8">
        <f t="shared" ref="AL91" si="1463">(S91/S90-1)*100</f>
        <v>1.3432258206356851</v>
      </c>
      <c r="AN91" s="8">
        <f t="shared" ref="AN91" si="1464">(B91/B87-1)*100</f>
        <v>6.3812517953224734</v>
      </c>
      <c r="AO91" s="8">
        <f t="shared" ref="AO91" si="1465">(C91/C87-1)*100</f>
        <v>3.9753314810657026</v>
      </c>
      <c r="AP91" s="8">
        <f t="shared" ref="AP91" si="1466">(D91/D87-1)*100</f>
        <v>5.5071493966809548</v>
      </c>
      <c r="AQ91" s="8">
        <f t="shared" ref="AQ91" si="1467">(E91/E87-1)*100</f>
        <v>21.645536850080038</v>
      </c>
      <c r="AR91" s="8">
        <f t="shared" ref="AR91" si="1468">(F91/F87-1)*100</f>
        <v>16.947436867032508</v>
      </c>
      <c r="AS91" s="8">
        <f t="shared" ref="AS91" si="1469">(G91/G87-1)*100</f>
        <v>5.6925435937331459</v>
      </c>
      <c r="AT91" s="8">
        <f t="shared" ref="AT91" si="1470">(H91/H87-1)*100</f>
        <v>2.8864560186631971</v>
      </c>
      <c r="AU91" s="8">
        <f t="shared" ref="AU91" si="1471">(I91/I87-1)*100</f>
        <v>3.3428947676342524</v>
      </c>
      <c r="AV91" s="8">
        <f t="shared" ref="AV91" si="1472">(J91/J87-1)*100</f>
        <v>6.6557641023404113</v>
      </c>
      <c r="AW91" s="8">
        <f t="shared" ref="AW91" si="1473">(K91/K87-1)*100</f>
        <v>6.873002626865321</v>
      </c>
      <c r="AX91" s="8">
        <f t="shared" ref="AX91" si="1474">(L91/L87-1)*100</f>
        <v>3.2516477205782213</v>
      </c>
      <c r="AY91" s="8">
        <f t="shared" ref="AY91" si="1475">(M91/M87-1)*100</f>
        <v>4.3204195061295136</v>
      </c>
      <c r="AZ91" s="8">
        <f t="shared" ref="AZ91" si="1476">(N91/N87-1)*100</f>
        <v>7.9251496325551285</v>
      </c>
      <c r="BA91" s="8">
        <f t="shared" ref="BA91" si="1477">(O91/O87-1)*100</f>
        <v>5.700724165801252</v>
      </c>
      <c r="BB91" s="8">
        <f t="shared" ref="BB91" si="1478">(P91/P87-1)*100</f>
        <v>5.9425702385469403</v>
      </c>
      <c r="BC91" s="8">
        <f t="shared" ref="BC91" si="1479">(Q91/Q87-1)*100</f>
        <v>6.332895127686955</v>
      </c>
      <c r="BD91" s="8">
        <f t="shared" ref="BD91" si="1480">(R91/R87-1)*100</f>
        <v>7.0143726164965781</v>
      </c>
      <c r="BE91" s="8">
        <f t="shared" ref="BE91" si="1481">(S91/S87-1)*100</f>
        <v>6.8856572496140966</v>
      </c>
      <c r="BG91" s="17">
        <f t="shared" ref="BG91" si="1482">U91*4</f>
        <v>1.9417149115936283</v>
      </c>
      <c r="BH91" s="17">
        <f t="shared" ref="BH91" si="1483">V91*4</f>
        <v>2.5919452081054395</v>
      </c>
      <c r="BI91" s="17">
        <f t="shared" ref="BI91" si="1484">W91*4</f>
        <v>1.3659161140127551</v>
      </c>
      <c r="BJ91" s="17">
        <f t="shared" ref="BJ91" si="1485">X91*4</f>
        <v>6.0356736839064951</v>
      </c>
      <c r="BK91" s="17">
        <f t="shared" ref="BK91" si="1486">Y91*4</f>
        <v>5.3844869312431598</v>
      </c>
      <c r="BL91" s="17">
        <f t="shared" ref="BL91" si="1487">Z91*4</f>
        <v>1.8157147112402683</v>
      </c>
      <c r="BM91" s="17">
        <f t="shared" ref="BM91" si="1488">AA91*4</f>
        <v>3.7159998601253186</v>
      </c>
      <c r="BN91" s="17">
        <f t="shared" ref="BN91" si="1489">AB91*4</f>
        <v>-1.0742248676860466</v>
      </c>
      <c r="BO91" s="17">
        <f t="shared" ref="BO91" si="1490">AC91*4</f>
        <v>7.0578378900162164</v>
      </c>
      <c r="BP91" s="17">
        <f t="shared" ref="BP91" si="1491">AD91*4</f>
        <v>3.0845939317554638</v>
      </c>
      <c r="BQ91" s="17">
        <f t="shared" ref="BQ91" si="1492">AE91*4</f>
        <v>-2.8416495741911074</v>
      </c>
      <c r="BR91" s="17">
        <f t="shared" ref="BR91" si="1493">AF91*4</f>
        <v>5.4337345688098893</v>
      </c>
      <c r="BS91" s="17">
        <f t="shared" ref="BS91" si="1494">AG91*4</f>
        <v>10.271937074997251</v>
      </c>
      <c r="BT91" s="17">
        <f t="shared" ref="BT91" si="1495">AH91*4</f>
        <v>4.4478811639141469</v>
      </c>
      <c r="BU91" s="17">
        <f t="shared" ref="BU91" si="1496">AI91*4</f>
        <v>2.3434913870969964</v>
      </c>
      <c r="BV91" s="17">
        <f t="shared" ref="BV91" si="1497">AJ91*4</f>
        <v>7.852917643179147</v>
      </c>
      <c r="BW91" s="17">
        <f t="shared" ref="BW91" si="1498">AK91*4</f>
        <v>3.3439758327924451</v>
      </c>
      <c r="BX91" s="17">
        <f t="shared" ref="BX91" si="1499">AL91*4</f>
        <v>5.3729032825427403</v>
      </c>
    </row>
    <row r="92" spans="1:76" x14ac:dyDescent="0.2">
      <c r="A92" s="1">
        <f t="shared" si="1445"/>
        <v>202202</v>
      </c>
      <c r="B92" s="18">
        <v>111.31303721187297</v>
      </c>
      <c r="C92" s="18">
        <v>108.95207560882335</v>
      </c>
      <c r="D92" s="18">
        <v>109.82880313882316</v>
      </c>
      <c r="E92" s="18">
        <v>128.11479299343503</v>
      </c>
      <c r="F92" s="18">
        <v>121.32681247696961</v>
      </c>
      <c r="G92" s="18">
        <v>111.72553480868775</v>
      </c>
      <c r="H92" s="18">
        <v>108.75719086405728</v>
      </c>
      <c r="I92" s="18">
        <v>108.31760621537299</v>
      </c>
      <c r="J92" s="18">
        <v>114.40668577139795</v>
      </c>
      <c r="K92" s="18">
        <v>113.59331467787369</v>
      </c>
      <c r="L92" s="18">
        <v>105.83837778344322</v>
      </c>
      <c r="M92" s="18">
        <v>110.8130894494189</v>
      </c>
      <c r="N92" s="18">
        <v>114.46560110694243</v>
      </c>
      <c r="O92" s="18">
        <v>111.13184905939222</v>
      </c>
      <c r="P92" s="18">
        <v>112.67915193364335</v>
      </c>
      <c r="Q92" s="18">
        <v>113.4297814992951</v>
      </c>
      <c r="R92" s="18">
        <v>109.93167381893915</v>
      </c>
      <c r="S92" s="18">
        <v>113.10879095476341</v>
      </c>
      <c r="U92" s="8">
        <f t="shared" ref="U92" si="1500">(B92/B91-1)*100</f>
        <v>1.1407708488287538</v>
      </c>
      <c r="V92" s="8">
        <f t="shared" ref="V92" si="1501">(C92/C91-1)*100</f>
        <v>0.71916213327056777</v>
      </c>
      <c r="W92" s="8">
        <f t="shared" ref="W92" si="1502">(D92/D91-1)*100</f>
        <v>1.6193979486703647</v>
      </c>
      <c r="X92" s="8">
        <f t="shared" ref="X92" si="1503">(E92/E91-1)*100</f>
        <v>3.25607044312759</v>
      </c>
      <c r="Y92" s="8">
        <f t="shared" ref="Y92" si="1504">(F92/F91-1)*100</f>
        <v>2.7585568770276847</v>
      </c>
      <c r="Z92" s="8">
        <f t="shared" ref="Z92" si="1505">(G92/G91-1)*100</f>
        <v>1.477161855055531</v>
      </c>
      <c r="AA92" s="8">
        <f t="shared" ref="AA92" si="1506">(H92/H91-1)*100</f>
        <v>1.5893800617112097</v>
      </c>
      <c r="AB92" s="8">
        <f t="shared" ref="AB92" si="1507">(I92/I91-1)*100</f>
        <v>0.88764417456859146</v>
      </c>
      <c r="AC92" s="8">
        <f t="shared" ref="AC92" si="1508">(J92/J91-1)*100</f>
        <v>2.2559711888673339</v>
      </c>
      <c r="AD92" s="8">
        <f t="shared" ref="AD92" si="1509">(K92/K91-1)*100</f>
        <v>1.8128578508940896</v>
      </c>
      <c r="AE92" s="8">
        <f t="shared" ref="AE92" si="1510">(L92/L91-1)*100</f>
        <v>0.16356291282713098</v>
      </c>
      <c r="AF92" s="8">
        <f t="shared" ref="AF92" si="1511">(M92/M91-1)*100</f>
        <v>1.408358383562569</v>
      </c>
      <c r="AG92" s="8">
        <f t="shared" ref="AG92" si="1512">(N92/N91-1)*100</f>
        <v>1.8055974379573403</v>
      </c>
      <c r="AH92" s="8">
        <f t="shared" ref="AH92" si="1513">(O92/O91-1)*100</f>
        <v>0.31978191585890769</v>
      </c>
      <c r="AI92" s="8">
        <f t="shared" ref="AI92" si="1514">(P92/P91-1)*100</f>
        <v>1.8358803662700263</v>
      </c>
      <c r="AJ92" s="8">
        <f t="shared" ref="AJ92" si="1515">(Q92/Q91-1)*100</f>
        <v>2.3278412151222838</v>
      </c>
      <c r="AK92" s="8">
        <f t="shared" ref="AK92" si="1516">(R92/R91-1)*100</f>
        <v>1.0555591385620122</v>
      </c>
      <c r="AL92" s="8">
        <f t="shared" ref="AL92" si="1517">(S92/S91-1)*100</f>
        <v>1.7246520874751425</v>
      </c>
      <c r="AN92" s="8">
        <f t="shared" ref="AN92" si="1518">(B92/B88-1)*100</f>
        <v>6.1899997883793301</v>
      </c>
      <c r="AO92" s="8">
        <f t="shared" ref="AO92" si="1519">(C92/C88-1)*100</f>
        <v>3.9333298162011809</v>
      </c>
      <c r="AP92" s="8">
        <f t="shared" ref="AP92" si="1520">(D92/D88-1)*100</f>
        <v>5.3401905421625484</v>
      </c>
      <c r="AQ92" s="8">
        <f t="shared" ref="AQ92" si="1521">(E92/E88-1)*100</f>
        <v>25.417674307892078</v>
      </c>
      <c r="AR92" s="8">
        <f t="shared" ref="AR92" si="1522">(F92/F88-1)*100</f>
        <v>15.755731044455512</v>
      </c>
      <c r="AS92" s="8">
        <f t="shared" ref="AS92" si="1523">(G92/G88-1)*100</f>
        <v>6.4514587985842864</v>
      </c>
      <c r="AT92" s="8">
        <f t="shared" ref="AT92" si="1524">(H92/H88-1)*100</f>
        <v>4.0392177240294203</v>
      </c>
      <c r="AU92" s="8">
        <f t="shared" ref="AU92" si="1525">(I92/I88-1)*100</f>
        <v>2.8367921301311938</v>
      </c>
      <c r="AV92" s="8">
        <f t="shared" ref="AV92" si="1526">(J92/J88-1)*100</f>
        <v>7.5070347516335234</v>
      </c>
      <c r="AW92" s="8">
        <f t="shared" ref="AW92" si="1527">(K92/K88-1)*100</f>
        <v>6.6838205649017102</v>
      </c>
      <c r="AX92" s="8">
        <f t="shared" ref="AX92" si="1528">(L92/L88-1)*100</f>
        <v>1.6115696355840647</v>
      </c>
      <c r="AY92" s="8">
        <f t="shared" ref="AY92" si="1529">(M92/M88-1)*100</f>
        <v>4.787526789547325</v>
      </c>
      <c r="AZ92" s="8">
        <f t="shared" ref="AZ92" si="1530">(N92/N88-1)*100</f>
        <v>8.6395340924388044</v>
      </c>
      <c r="BA92" s="8">
        <f t="shared" ref="BA92" si="1531">(O92/O88-1)*100</f>
        <v>4.0274082846388337</v>
      </c>
      <c r="BB92" s="8">
        <f t="shared" ref="BB92" si="1532">(P92/P88-1)*100</f>
        <v>6.810317230611207</v>
      </c>
      <c r="BC92" s="8">
        <f t="shared" ref="BC92" si="1533">(Q92/Q88-1)*100</f>
        <v>7.4074374758499761</v>
      </c>
      <c r="BD92" s="8">
        <f t="shared" ref="BD92" si="1534">(R92/R88-1)*100</f>
        <v>5.385505557010295</v>
      </c>
      <c r="BE92" s="8">
        <f t="shared" ref="BE92" si="1535">(S92/S88-1)*100</f>
        <v>7.258650684069079</v>
      </c>
      <c r="BG92" s="17">
        <f t="shared" ref="BG92" si="1536">U92*4</f>
        <v>4.5630833953150152</v>
      </c>
      <c r="BH92" s="17">
        <f t="shared" ref="BH92" si="1537">V92*4</f>
        <v>2.8766485330822711</v>
      </c>
      <c r="BI92" s="17">
        <f t="shared" ref="BI92" si="1538">W92*4</f>
        <v>6.4775917946814587</v>
      </c>
      <c r="BJ92" s="17">
        <f t="shared" ref="BJ92" si="1539">X92*4</f>
        <v>13.02428177251036</v>
      </c>
      <c r="BK92" s="17">
        <f t="shared" ref="BK92" si="1540">Y92*4</f>
        <v>11.034227508110739</v>
      </c>
      <c r="BL92" s="17">
        <f t="shared" ref="BL92" si="1541">Z92*4</f>
        <v>5.908647420222124</v>
      </c>
      <c r="BM92" s="17">
        <f t="shared" ref="BM92" si="1542">AA92*4</f>
        <v>6.3575202468448389</v>
      </c>
      <c r="BN92" s="17">
        <f t="shared" ref="BN92" si="1543">AB92*4</f>
        <v>3.5505766982743658</v>
      </c>
      <c r="BO92" s="17">
        <f t="shared" ref="BO92" si="1544">AC92*4</f>
        <v>9.0238847554693358</v>
      </c>
      <c r="BP92" s="17">
        <f t="shared" ref="BP92" si="1545">AD92*4</f>
        <v>7.2514314035763583</v>
      </c>
      <c r="BQ92" s="17">
        <f t="shared" ref="BQ92" si="1546">AE92*4</f>
        <v>0.65425165130852392</v>
      </c>
      <c r="BR92" s="17">
        <f t="shared" ref="BR92" si="1547">AF92*4</f>
        <v>5.6334335342502762</v>
      </c>
      <c r="BS92" s="17">
        <f t="shared" ref="BS92" si="1548">AG92*4</f>
        <v>7.2223897518293612</v>
      </c>
      <c r="BT92" s="17">
        <f t="shared" ref="BT92" si="1549">AH92*4</f>
        <v>1.2791276634356308</v>
      </c>
      <c r="BU92" s="17">
        <f t="shared" ref="BU92" si="1550">AI92*4</f>
        <v>7.3435214650801051</v>
      </c>
      <c r="BV92" s="17">
        <f t="shared" ref="BV92" si="1551">AJ92*4</f>
        <v>9.3113648604891353</v>
      </c>
      <c r="BW92" s="17">
        <f t="shared" ref="BW92" si="1552">AK92*4</f>
        <v>4.2222365542480489</v>
      </c>
      <c r="BX92" s="17">
        <f t="shared" ref="BX92" si="1553">AL92*4</f>
        <v>6.8986083499005701</v>
      </c>
    </row>
    <row r="93" spans="1:76" x14ac:dyDescent="0.2">
      <c r="A93" s="1">
        <f t="shared" si="1445"/>
        <v>202203</v>
      </c>
      <c r="B93" s="18">
        <v>112.55299712777548</v>
      </c>
      <c r="C93" s="18">
        <v>109.08869913040633</v>
      </c>
      <c r="D93" s="18">
        <v>111.03055016728023</v>
      </c>
      <c r="E93" s="18">
        <v>132.44069787379331</v>
      </c>
      <c r="F93" s="18">
        <v>123.15822260415541</v>
      </c>
      <c r="G93" s="18">
        <v>112.94406572130556</v>
      </c>
      <c r="H93" s="18">
        <v>109.12236011953603</v>
      </c>
      <c r="I93" s="18">
        <v>108.38986327255625</v>
      </c>
      <c r="J93" s="18">
        <v>114.99185102697756</v>
      </c>
      <c r="K93" s="18">
        <v>113.84055584858028</v>
      </c>
      <c r="L93" s="18">
        <v>105.6669824509294</v>
      </c>
      <c r="M93" s="18">
        <v>112.01322704169066</v>
      </c>
      <c r="N93" s="18">
        <v>116.13397528211102</v>
      </c>
      <c r="O93" s="18">
        <v>111.98479126161151</v>
      </c>
      <c r="P93" s="18">
        <v>112.46095740316581</v>
      </c>
      <c r="Q93" s="18">
        <v>113.91545918766393</v>
      </c>
      <c r="R93" s="18">
        <v>110.88774524852555</v>
      </c>
      <c r="S93" s="18">
        <v>114.07521983140454</v>
      </c>
      <c r="U93" s="8">
        <f t="shared" ref="U93" si="1554">(B93/B92-1)*100</f>
        <v>1.1139395231327454</v>
      </c>
      <c r="V93" s="8">
        <f t="shared" ref="V93" si="1555">(C93/C92-1)*100</f>
        <v>0.12539781442393316</v>
      </c>
      <c r="W93" s="8">
        <f t="shared" ref="W93" si="1556">(D93/D92-1)*100</f>
        <v>1.0942002408403484</v>
      </c>
      <c r="X93" s="8">
        <f t="shared" ref="X93" si="1557">(E93/E92-1)*100</f>
        <v>3.3765849979400464</v>
      </c>
      <c r="Y93" s="8">
        <f t="shared" ref="Y93" si="1558">(F93/F92-1)*100</f>
        <v>1.5094850757193079</v>
      </c>
      <c r="Z93" s="8">
        <f t="shared" ref="Z93" si="1559">(G93/G92-1)*100</f>
        <v>1.0906467484844473</v>
      </c>
      <c r="AA93" s="8">
        <f t="shared" ref="AA93" si="1560">(H93/H92-1)*100</f>
        <v>0.33576561933748028</v>
      </c>
      <c r="AB93" s="8">
        <f t="shared" ref="AB93" si="1561">(I93/I92-1)*100</f>
        <v>6.6708506315760197E-2</v>
      </c>
      <c r="AC93" s="8">
        <f t="shared" ref="AC93" si="1562">(J93/J92-1)*100</f>
        <v>0.51147819870323019</v>
      </c>
      <c r="AD93" s="8">
        <f t="shared" ref="AD93" si="1563">(K93/K92-1)*100</f>
        <v>0.21765468452761283</v>
      </c>
      <c r="AE93" s="8">
        <f t="shared" ref="AE93" si="1564">(L93/L92-1)*100</f>
        <v>-0.16194062692884703</v>
      </c>
      <c r="AF93" s="8">
        <f t="shared" ref="AF93" si="1565">(M93/M92-1)*100</f>
        <v>1.0830287272331374</v>
      </c>
      <c r="AG93" s="8">
        <f t="shared" ref="AG93" si="1566">(N93/N92-1)*100</f>
        <v>1.4575332318482959</v>
      </c>
      <c r="AH93" s="8">
        <f t="shared" ref="AH93" si="1567">(O93/O92-1)*100</f>
        <v>0.76750473373607964</v>
      </c>
      <c r="AI93" s="8">
        <f t="shared" ref="AI93" si="1568">(P93/P92-1)*100</f>
        <v>-0.19364232578360507</v>
      </c>
      <c r="AJ93" s="8">
        <f t="shared" ref="AJ93" si="1569">(Q93/Q92-1)*100</f>
        <v>0.42817475441565556</v>
      </c>
      <c r="AK93" s="8">
        <f t="shared" ref="AK93" si="1570">(R93/R92-1)*100</f>
        <v>0.86969605426101548</v>
      </c>
      <c r="AL93" s="8">
        <f t="shared" ref="AL93" si="1571">(S93/S92-1)*100</f>
        <v>0.85442419504566658</v>
      </c>
      <c r="AN93" s="8">
        <f t="shared" ref="AN93" si="1572">(B93/B89-1)*100</f>
        <v>3.8872781628544795</v>
      </c>
      <c r="AO93" s="8">
        <f t="shared" ref="AO93" si="1573">(C93/C89-1)*100</f>
        <v>3.4219637364901967</v>
      </c>
      <c r="AP93" s="8">
        <f t="shared" ref="AP93" si="1574">(D93/D89-1)*100</f>
        <v>3.5962683124426409</v>
      </c>
      <c r="AQ93" s="8">
        <f t="shared" ref="AQ93" si="1575">(E93/E89-1)*100</f>
        <v>10.593874127867654</v>
      </c>
      <c r="AR93" s="8">
        <f t="shared" ref="AR93" si="1576">(F93/F89-1)*100</f>
        <v>9.8049383511674257</v>
      </c>
      <c r="AS93" s="8">
        <f t="shared" ref="AS93" si="1577">(G93/G89-1)*100</f>
        <v>2.8569233480965073</v>
      </c>
      <c r="AT93" s="8">
        <f t="shared" ref="AT93" si="1578">(H93/H89-1)*100</f>
        <v>3.7458727038851558</v>
      </c>
      <c r="AU93" s="8">
        <f t="shared" ref="AU93" si="1579">(I93/I89-1)*100</f>
        <v>2.3839672473348728</v>
      </c>
      <c r="AV93" s="8">
        <f t="shared" ref="AV93" si="1580">(J93/J89-1)*100</f>
        <v>7.0168547946654725</v>
      </c>
      <c r="AW93" s="8">
        <f t="shared" ref="AW93" si="1581">(K93/K89-1)*100</f>
        <v>4.6128278864775885</v>
      </c>
      <c r="AX93" s="8">
        <f t="shared" ref="AX93" si="1582">(L93/L89-1)*100</f>
        <v>0.81769815200316565</v>
      </c>
      <c r="AY93" s="8">
        <f t="shared" ref="AY93" si="1583">(M93/M89-1)*100</f>
        <v>6.1412389887453234</v>
      </c>
      <c r="AZ93" s="8">
        <f t="shared" ref="AZ93" si="1584">(N93/N89-1)*100</f>
        <v>9.1980514217260065</v>
      </c>
      <c r="BA93" s="8">
        <f t="shared" ref="BA93" si="1585">(O93/O89-1)*100</f>
        <v>4.0216509504541698</v>
      </c>
      <c r="BB93" s="8">
        <f t="shared" ref="BB93" si="1586">(P93/P89-1)*100</f>
        <v>4.5302221335326687</v>
      </c>
      <c r="BC93" s="8">
        <f t="shared" ref="BC93" si="1587">(Q93/Q89-1)*100</f>
        <v>6.4296123795224425</v>
      </c>
      <c r="BD93" s="8">
        <f t="shared" ref="BD93" si="1588">(R93/R89-1)*100</f>
        <v>4.2876087647973238</v>
      </c>
      <c r="BE93" s="8">
        <f t="shared" ref="BE93" si="1589">(S93/S89-1)*100</f>
        <v>6.0840659674568753</v>
      </c>
      <c r="BG93" s="17">
        <f t="shared" ref="BG93" si="1590">U93*4</f>
        <v>4.4557580925309814</v>
      </c>
      <c r="BH93" s="17">
        <f t="shared" ref="BH93" si="1591">V93*4</f>
        <v>0.50159125769573265</v>
      </c>
      <c r="BI93" s="17">
        <f t="shared" ref="BI93" si="1592">W93*4</f>
        <v>4.3768009633613936</v>
      </c>
      <c r="BJ93" s="17">
        <f t="shared" ref="BJ93" si="1593">X93*4</f>
        <v>13.506339991760186</v>
      </c>
      <c r="BK93" s="17">
        <f t="shared" ref="BK93" si="1594">Y93*4</f>
        <v>6.0379403028772316</v>
      </c>
      <c r="BL93" s="17">
        <f t="shared" ref="BL93" si="1595">Z93*4</f>
        <v>4.3625869939377893</v>
      </c>
      <c r="BM93" s="17">
        <f t="shared" ref="BM93" si="1596">AA93*4</f>
        <v>1.3430624773499211</v>
      </c>
      <c r="BN93" s="17">
        <f t="shared" ref="BN93" si="1597">AB93*4</f>
        <v>0.26683402526304079</v>
      </c>
      <c r="BO93" s="17">
        <f t="shared" ref="BO93" si="1598">AC93*4</f>
        <v>2.0459127948129208</v>
      </c>
      <c r="BP93" s="17">
        <f t="shared" ref="BP93" si="1599">AD93*4</f>
        <v>0.87061873811045132</v>
      </c>
      <c r="BQ93" s="17">
        <f t="shared" ref="BQ93" si="1600">AE93*4</f>
        <v>-0.64776250771538813</v>
      </c>
      <c r="BR93" s="17">
        <f t="shared" ref="BR93" si="1601">AF93*4</f>
        <v>4.3321149089325495</v>
      </c>
      <c r="BS93" s="17">
        <f t="shared" ref="BS93" si="1602">AG93*4</f>
        <v>5.8301329273931835</v>
      </c>
      <c r="BT93" s="17">
        <f t="shared" ref="BT93" si="1603">AH93*4</f>
        <v>3.0700189349443185</v>
      </c>
      <c r="BU93" s="17">
        <f t="shared" ref="BU93" si="1604">AI93*4</f>
        <v>-0.7745693031344203</v>
      </c>
      <c r="BV93" s="17">
        <f t="shared" ref="BV93" si="1605">AJ93*4</f>
        <v>1.7126990176626222</v>
      </c>
      <c r="BW93" s="17">
        <f t="shared" ref="BW93" si="1606">AK93*4</f>
        <v>3.4787842170440619</v>
      </c>
      <c r="BX93" s="17">
        <f t="shared" ref="BX93" si="1607">AL93*4</f>
        <v>3.4176967801826663</v>
      </c>
    </row>
    <row r="94" spans="1:76" x14ac:dyDescent="0.2">
      <c r="A94" s="1">
        <f t="shared" si="1445"/>
        <v>202204</v>
      </c>
      <c r="B94" s="18">
        <v>113.09394310680285</v>
      </c>
      <c r="C94" s="18">
        <v>109.67337194975254</v>
      </c>
      <c r="D94" s="18">
        <v>111.00087075210121</v>
      </c>
      <c r="E94" s="18">
        <v>133.13579473221245</v>
      </c>
      <c r="F94" s="18">
        <v>124.46929286352463</v>
      </c>
      <c r="G94" s="18">
        <v>113.73316053855899</v>
      </c>
      <c r="H94" s="18">
        <v>109.80737639665672</v>
      </c>
      <c r="I94" s="18">
        <v>109.57353100460618</v>
      </c>
      <c r="J94" s="18">
        <v>115.25063549880529</v>
      </c>
      <c r="K94" s="18">
        <v>114.88558294313205</v>
      </c>
      <c r="L94" s="18">
        <v>105.57482187450331</v>
      </c>
      <c r="M94" s="18">
        <v>113.03775439035054</v>
      </c>
      <c r="N94" s="18">
        <v>116.74168797468579</v>
      </c>
      <c r="O94" s="18">
        <v>112.00011178243385</v>
      </c>
      <c r="P94" s="18">
        <v>113.95956774808846</v>
      </c>
      <c r="Q94" s="18">
        <v>114.96755298373968</v>
      </c>
      <c r="R94" s="18">
        <v>112.19101283705905</v>
      </c>
      <c r="S94" s="18">
        <v>114.72664401344356</v>
      </c>
      <c r="U94" s="8">
        <f t="shared" ref="U94" si="1608">(B94/B93-1)*100</f>
        <v>0.48061445970493111</v>
      </c>
      <c r="V94" s="8">
        <f t="shared" ref="V94" si="1609">(C94/C93-1)*100</f>
        <v>0.53596094188206322</v>
      </c>
      <c r="W94" s="8">
        <f t="shared" ref="W94" si="1610">(D94/D93-1)*100</f>
        <v>-2.6730854827161643E-2</v>
      </c>
      <c r="X94" s="8">
        <f t="shared" ref="X94" si="1611">(E94/E93-1)*100</f>
        <v>0.52483630000312864</v>
      </c>
      <c r="Y94" s="8">
        <f t="shared" ref="Y94" si="1612">(F94/F93-1)*100</f>
        <v>1.0645413937022674</v>
      </c>
      <c r="Z94" s="8">
        <f t="shared" ref="Z94" si="1613">(G94/G93-1)*100</f>
        <v>0.69865982972541207</v>
      </c>
      <c r="AA94" s="8">
        <f t="shared" ref="AA94" si="1614">(H94/H93-1)*100</f>
        <v>0.62775060617301648</v>
      </c>
      <c r="AB94" s="8">
        <f t="shared" ref="AB94" si="1615">(I94/I93-1)*100</f>
        <v>1.0920465219828479</v>
      </c>
      <c r="AC94" s="8">
        <f t="shared" ref="AC94" si="1616">(J94/J93-1)*100</f>
        <v>0.22504592239933618</v>
      </c>
      <c r="AD94" s="8">
        <f t="shared" ref="AD94" si="1617">(K94/K93-1)*100</f>
        <v>0.91797434294134117</v>
      </c>
      <c r="AE94" s="8">
        <f t="shared" ref="AE94" si="1618">(L94/L93-1)*100</f>
        <v>-8.7217950478413186E-2</v>
      </c>
      <c r="AF94" s="8">
        <f t="shared" ref="AF94" si="1619">(M94/M93-1)*100</f>
        <v>0.91464854260341344</v>
      </c>
      <c r="AG94" s="8">
        <f t="shared" ref="AG94" si="1620">(N94/N93-1)*100</f>
        <v>0.52328587831296236</v>
      </c>
      <c r="AH94" s="8">
        <f t="shared" ref="AH94" si="1621">(O94/O93-1)*100</f>
        <v>1.3680894208700778E-2</v>
      </c>
      <c r="AI94" s="8">
        <f t="shared" ref="AI94" si="1622">(P94/P93-1)*100</f>
        <v>1.3325605432561227</v>
      </c>
      <c r="AJ94" s="8">
        <f t="shared" ref="AJ94" si="1623">(Q94/Q93-1)*100</f>
        <v>0.92357420457089834</v>
      </c>
      <c r="AK94" s="8">
        <f t="shared" ref="AK94" si="1624">(R94/R93-1)*100</f>
        <v>1.1753035338689433</v>
      </c>
      <c r="AL94" s="8">
        <f t="shared" ref="AL94" si="1625">(S94/S93-1)*100</f>
        <v>0.57104793048112779</v>
      </c>
      <c r="AN94" s="8">
        <f t="shared" ref="AN94" si="1626">(B94/B90-1)*100</f>
        <v>3.2577512332179648</v>
      </c>
      <c r="AO94" s="8">
        <f t="shared" ref="AO94" si="1627">(C94/C90-1)*100</f>
        <v>2.0429211424026539</v>
      </c>
      <c r="AP94" s="8">
        <f t="shared" ref="AP94" si="1628">(D94/D90-1)*100</f>
        <v>3.0545688184312692</v>
      </c>
      <c r="AQ94" s="8">
        <f t="shared" ref="AQ94" si="1629">(E94/E90-1)*100</f>
        <v>8.9219354040863443</v>
      </c>
      <c r="AR94" s="8">
        <f t="shared" ref="AR94" si="1630">(F94/F90-1)*100</f>
        <v>6.8391845989075328</v>
      </c>
      <c r="AS94" s="8">
        <f t="shared" ref="AS94" si="1631">(G94/G90-1)*100</f>
        <v>3.7695430489953274</v>
      </c>
      <c r="AT94" s="8">
        <f t="shared" ref="AT94" si="1632">(H94/H90-1)*100</f>
        <v>3.5232300227038049</v>
      </c>
      <c r="AU94" s="8">
        <f t="shared" ref="AU94" si="1633">(I94/I90-1)*100</f>
        <v>1.7833382330318059</v>
      </c>
      <c r="AV94" s="8">
        <f t="shared" ref="AV94" si="1634">(J94/J90-1)*100</f>
        <v>4.8278628965890524</v>
      </c>
      <c r="AW94" s="8">
        <f t="shared" ref="AW94" si="1635">(K94/K90-1)*100</f>
        <v>3.7651685943670188</v>
      </c>
      <c r="AX94" s="8">
        <f t="shared" ref="AX94" si="1636">(L94/L90-1)*100</f>
        <v>-0.79566414451691658</v>
      </c>
      <c r="AY94" s="8">
        <f t="shared" ref="AY94" si="1637">(M94/M90-1)*100</f>
        <v>4.8494365504546888</v>
      </c>
      <c r="AZ94" s="8">
        <f t="shared" ref="AZ94" si="1638">(N94/N90-1)*100</f>
        <v>6.4962836507438837</v>
      </c>
      <c r="BA94" s="8">
        <f t="shared" ref="BA94" si="1639">(O94/O90-1)*100</f>
        <v>2.2278126437786927</v>
      </c>
      <c r="BB94" s="8">
        <f t="shared" ref="BB94" si="1640">(P94/P90-1)*100</f>
        <v>3.5964884750678161</v>
      </c>
      <c r="BC94" s="8">
        <f t="shared" ref="BC94" si="1641">(Q94/Q90-1)*100</f>
        <v>5.7512687214486879</v>
      </c>
      <c r="BD94" s="8">
        <f t="shared" ref="BD94" si="1642">(R94/R90-1)*100</f>
        <v>3.9946556245601172</v>
      </c>
      <c r="BE94" s="8">
        <f t="shared" ref="BE94" si="1643">(S94/S90-1)*100</f>
        <v>4.5656079637147906</v>
      </c>
      <c r="BG94" s="17">
        <f t="shared" ref="BG94" si="1644">U94*4</f>
        <v>1.9224578388197244</v>
      </c>
      <c r="BH94" s="17">
        <f t="shared" ref="BH94" si="1645">V94*4</f>
        <v>2.1438437675282529</v>
      </c>
      <c r="BI94" s="17">
        <f t="shared" ref="BI94" si="1646">W94*4</f>
        <v>-0.10692341930864657</v>
      </c>
      <c r="BJ94" s="17">
        <f t="shared" ref="BJ94" si="1647">X94*4</f>
        <v>2.0993452000125146</v>
      </c>
      <c r="BK94" s="17">
        <f t="shared" ref="BK94" si="1648">Y94*4</f>
        <v>4.2581655748090697</v>
      </c>
      <c r="BL94" s="17">
        <f t="shared" ref="BL94" si="1649">Z94*4</f>
        <v>2.7946393189016483</v>
      </c>
      <c r="BM94" s="17">
        <f t="shared" ref="BM94" si="1650">AA94*4</f>
        <v>2.5110024246920659</v>
      </c>
      <c r="BN94" s="17">
        <f t="shared" ref="BN94" si="1651">AB94*4</f>
        <v>4.3681860879313916</v>
      </c>
      <c r="BO94" s="17">
        <f t="shared" ref="BO94" si="1652">AC94*4</f>
        <v>0.90018368959734474</v>
      </c>
      <c r="BP94" s="17">
        <f t="shared" ref="BP94" si="1653">AD94*4</f>
        <v>3.6718973717653647</v>
      </c>
      <c r="BQ94" s="17">
        <f t="shared" ref="BQ94" si="1654">AE94*4</f>
        <v>-0.34887180191365275</v>
      </c>
      <c r="BR94" s="17">
        <f t="shared" ref="BR94" si="1655">AF94*4</f>
        <v>3.6585941704136538</v>
      </c>
      <c r="BS94" s="17">
        <f t="shared" ref="BS94" si="1656">AG94*4</f>
        <v>2.0931435132518494</v>
      </c>
      <c r="BT94" s="17">
        <f t="shared" ref="BT94" si="1657">AH94*4</f>
        <v>5.4723576834803112E-2</v>
      </c>
      <c r="BU94" s="17">
        <f t="shared" ref="BU94" si="1658">AI94*4</f>
        <v>5.3302421730244909</v>
      </c>
      <c r="BV94" s="17">
        <f t="shared" ref="BV94" si="1659">AJ94*4</f>
        <v>3.6942968182835934</v>
      </c>
      <c r="BW94" s="17">
        <f t="shared" ref="BW94" si="1660">AK94*4</f>
        <v>4.701214135475773</v>
      </c>
      <c r="BX94" s="17">
        <f t="shared" ref="BX94" si="1661">AL94*4</f>
        <v>2.2841917219245111</v>
      </c>
    </row>
    <row r="95" spans="1:76" x14ac:dyDescent="0.2">
      <c r="A95" s="1">
        <f t="shared" si="1445"/>
        <v>202301</v>
      </c>
      <c r="B95" s="18">
        <v>113.4389540062086</v>
      </c>
      <c r="C95" s="18">
        <v>111.33534176132777</v>
      </c>
      <c r="D95" s="18">
        <v>112.52007178856481</v>
      </c>
      <c r="E95" s="18">
        <v>134.91723263326648</v>
      </c>
      <c r="F95" s="18">
        <v>126.79837467360723</v>
      </c>
      <c r="G95" s="18">
        <v>114.23940928287044</v>
      </c>
      <c r="H95" s="18">
        <v>111.17168226855681</v>
      </c>
      <c r="I95" s="18">
        <v>110.95276957413155</v>
      </c>
      <c r="J95" s="18">
        <v>116.32080705838834</v>
      </c>
      <c r="K95" s="18">
        <v>115.28891762042146</v>
      </c>
      <c r="L95" s="18">
        <v>107.16299872833524</v>
      </c>
      <c r="M95" s="18">
        <v>113.05884254556071</v>
      </c>
      <c r="N95" s="18">
        <v>117.02647530456963</v>
      </c>
      <c r="O95" s="18">
        <v>112.85752024441922</v>
      </c>
      <c r="P95" s="18">
        <v>114.12752449381578</v>
      </c>
      <c r="Q95" s="18">
        <v>115.59313871588866</v>
      </c>
      <c r="R95" s="18">
        <v>113.74271495579231</v>
      </c>
      <c r="S95" s="18">
        <v>115.49761370481301</v>
      </c>
      <c r="U95" s="8">
        <f t="shared" ref="U95" si="1662">(B95/B94-1)*100</f>
        <v>0.30506576208058078</v>
      </c>
      <c r="V95" s="8">
        <f t="shared" ref="V95" si="1663">(C95/C94-1)*100</f>
        <v>1.5153813382674741</v>
      </c>
      <c r="W95" s="8">
        <f t="shared" ref="W95" si="1664">(D95/D94-1)*100</f>
        <v>1.3686388459568377</v>
      </c>
      <c r="X95" s="8">
        <f t="shared" ref="X95" si="1665">(E95/E94-1)*100</f>
        <v>1.3380608157537166</v>
      </c>
      <c r="Y95" s="8">
        <f t="shared" ref="Y95" si="1666">(F95/F94-1)*100</f>
        <v>1.8712099639196511</v>
      </c>
      <c r="Z95" s="8">
        <f t="shared" ref="Z95" si="1667">(G95/G94-1)*100</f>
        <v>0.44511973633214463</v>
      </c>
      <c r="AA95" s="8">
        <f t="shared" ref="AA95" si="1668">(H95/H94-1)*100</f>
        <v>1.2424537555398851</v>
      </c>
      <c r="AB95" s="8">
        <f t="shared" ref="AB95" si="1669">(I95/I94-1)*100</f>
        <v>1.2587333426969716</v>
      </c>
      <c r="AC95" s="8">
        <f t="shared" ref="AC95" si="1670">(J95/J94-1)*100</f>
        <v>0.92856022437650676</v>
      </c>
      <c r="AD95" s="8">
        <f t="shared" ref="AD95" si="1671">(K95/K94-1)*100</f>
        <v>0.35107510181591195</v>
      </c>
      <c r="AE95" s="8">
        <f t="shared" ref="AE95" si="1672">(L95/L94-1)*100</f>
        <v>1.5043140264255239</v>
      </c>
      <c r="AF95" s="8">
        <f t="shared" ref="AF95" si="1673">(M95/M94-1)*100</f>
        <v>1.8655851156901271E-2</v>
      </c>
      <c r="AG95" s="8">
        <f t="shared" ref="AG95" si="1674">(N95/N94-1)*100</f>
        <v>0.24394655827282286</v>
      </c>
      <c r="AH95" s="8">
        <f t="shared" ref="AH95" si="1675">(O95/O94-1)*100</f>
        <v>0.7655425055743903</v>
      </c>
      <c r="AI95" s="8">
        <f t="shared" ref="AI95" si="1676">(P95/P94-1)*100</f>
        <v>0.1473827507828096</v>
      </c>
      <c r="AJ95" s="8">
        <f t="shared" ref="AJ95" si="1677">(Q95/Q94-1)*100</f>
        <v>0.54414112148446492</v>
      </c>
      <c r="AK95" s="8">
        <f t="shared" ref="AK95" si="1678">(R95/R94-1)*100</f>
        <v>1.3830895002141297</v>
      </c>
      <c r="AL95" s="8">
        <f t="shared" ref="AL95" si="1679">(S95/S94-1)*100</f>
        <v>0.67200579080750611</v>
      </c>
      <c r="AN95" s="8">
        <f t="shared" ref="AN95" si="1680">(B95/B91-1)*100</f>
        <v>3.0724121796668946</v>
      </c>
      <c r="AO95" s="8">
        <f t="shared" ref="AO95" si="1681">(C95/C91-1)*100</f>
        <v>2.9223378752606388</v>
      </c>
      <c r="AP95" s="8">
        <f t="shared" ref="AP95" si="1682">(D95/D91-1)*100</f>
        <v>4.1095015652889755</v>
      </c>
      <c r="AQ95" s="8">
        <f t="shared" ref="AQ95" si="1683">(E95/E91-1)*100</f>
        <v>8.7386003697969663</v>
      </c>
      <c r="AR95" s="8">
        <f t="shared" ref="AR95" si="1684">(F95/F91-1)*100</f>
        <v>7.3927331461529411</v>
      </c>
      <c r="AS95" s="8">
        <f t="shared" ref="AS95" si="1685">(G95/G91-1)*100</f>
        <v>3.7604433567887563</v>
      </c>
      <c r="AT95" s="8">
        <f t="shared" ref="AT95" si="1686">(H95/H91-1)*100</f>
        <v>3.8447406773971737</v>
      </c>
      <c r="AU95" s="8">
        <f t="shared" ref="AU95" si="1687">(I95/I91-1)*100</f>
        <v>3.3420505501275288</v>
      </c>
      <c r="AV95" s="8">
        <f t="shared" ref="AV95" si="1688">(J95/J91-1)*100</f>
        <v>3.966800672780435</v>
      </c>
      <c r="AW95" s="8">
        <f t="shared" ref="AW95" si="1689">(K95/K91-1)*100</f>
        <v>3.3326143775059602</v>
      </c>
      <c r="AX95" s="8">
        <f t="shared" ref="AX95" si="1690">(L95/L91-1)*100</f>
        <v>1.417160673186002</v>
      </c>
      <c r="AY95" s="8">
        <f t="shared" ref="AY95" si="1691">(M95/M91-1)*100</f>
        <v>3.4635139247181757</v>
      </c>
      <c r="AZ95" s="8">
        <f t="shared" ref="AZ95" si="1692">(N95/N91-1)*100</f>
        <v>4.0832365289302563</v>
      </c>
      <c r="BA95" s="8">
        <f t="shared" ref="BA95" si="1693">(O95/O91-1)*100</f>
        <v>1.8775617818977741</v>
      </c>
      <c r="BB95" s="8">
        <f t="shared" ref="BB95" si="1694">(P95/P91-1)*100</f>
        <v>3.1448740197754121</v>
      </c>
      <c r="BC95" s="8">
        <f t="shared" ref="BC95" si="1695">(Q95/Q91-1)*100</f>
        <v>4.2794598361327596</v>
      </c>
      <c r="BD95" s="8">
        <f t="shared" ref="BD95" si="1696">(R95/R91-1)*100</f>
        <v>4.5588887942086043</v>
      </c>
      <c r="BE95" s="8">
        <f t="shared" ref="BE95" si="1697">(S95/S91-1)*100</f>
        <v>3.873045338753256</v>
      </c>
      <c r="BG95" s="17">
        <f t="shared" ref="BG95" si="1698">U95*4</f>
        <v>1.2202630483223231</v>
      </c>
      <c r="BH95" s="17">
        <f t="shared" ref="BH95" si="1699">V95*4</f>
        <v>6.0615253530698965</v>
      </c>
      <c r="BI95" s="17">
        <f t="shared" ref="BI95" si="1700">W95*4</f>
        <v>5.4745553838273509</v>
      </c>
      <c r="BJ95" s="17">
        <f t="shared" ref="BJ95" si="1701">X95*4</f>
        <v>5.3522432630148664</v>
      </c>
      <c r="BK95" s="17">
        <f t="shared" ref="BK95" si="1702">Y95*4</f>
        <v>7.4848398556786044</v>
      </c>
      <c r="BL95" s="17">
        <f t="shared" ref="BL95" si="1703">Z95*4</f>
        <v>1.7804789453285785</v>
      </c>
      <c r="BM95" s="17">
        <f t="shared" ref="BM95" si="1704">AA95*4</f>
        <v>4.9698150221595405</v>
      </c>
      <c r="BN95" s="17">
        <f t="shared" ref="BN95" si="1705">AB95*4</f>
        <v>5.0349333707878863</v>
      </c>
      <c r="BO95" s="17">
        <f t="shared" ref="BO95" si="1706">AC95*4</f>
        <v>3.714240897506027</v>
      </c>
      <c r="BP95" s="17">
        <f t="shared" ref="BP95" si="1707">AD95*4</f>
        <v>1.4043004072636478</v>
      </c>
      <c r="BQ95" s="17">
        <f t="shared" ref="BQ95" si="1708">AE95*4</f>
        <v>6.0172561057020957</v>
      </c>
      <c r="BR95" s="17">
        <f t="shared" ref="BR95" si="1709">AF95*4</f>
        <v>7.4623404627605083E-2</v>
      </c>
      <c r="BS95" s="17">
        <f t="shared" ref="BS95" si="1710">AG95*4</f>
        <v>0.97578623309129142</v>
      </c>
      <c r="BT95" s="17">
        <f t="shared" ref="BT95" si="1711">AH95*4</f>
        <v>3.0621700222975612</v>
      </c>
      <c r="BU95" s="17">
        <f t="shared" ref="BU95" si="1712">AI95*4</f>
        <v>0.58953100313123841</v>
      </c>
      <c r="BV95" s="17">
        <f t="shared" ref="BV95" si="1713">AJ95*4</f>
        <v>2.1765644859378597</v>
      </c>
      <c r="BW95" s="17">
        <f t="shared" ref="BW95" si="1714">AK95*4</f>
        <v>5.5323580008565187</v>
      </c>
      <c r="BX95" s="17">
        <f t="shared" ref="BX95" si="1715">AL95*4</f>
        <v>2.6880231632300244</v>
      </c>
    </row>
    <row r="96" spans="1:76" x14ac:dyDescent="0.2">
      <c r="A96" s="1">
        <f t="shared" si="1445"/>
        <v>202302</v>
      </c>
      <c r="B96" s="18">
        <v>113.59539993522475</v>
      </c>
      <c r="C96" s="18">
        <v>111.42159614149473</v>
      </c>
      <c r="D96" s="18">
        <v>112.70150755582193</v>
      </c>
      <c r="E96" s="18">
        <v>136.75775683346234</v>
      </c>
      <c r="F96" s="18">
        <v>127.21884748305374</v>
      </c>
      <c r="G96" s="18">
        <v>114.84769072937273</v>
      </c>
      <c r="H96" s="18">
        <v>111.37174303088818</v>
      </c>
      <c r="I96" s="18">
        <v>111.46853652982441</v>
      </c>
      <c r="J96" s="18">
        <v>116.40647527592149</v>
      </c>
      <c r="K96" s="18">
        <v>115.6882721248748</v>
      </c>
      <c r="L96" s="18">
        <v>108.50059778369287</v>
      </c>
      <c r="M96" s="18">
        <v>113.3724168389347</v>
      </c>
      <c r="N96" s="18">
        <v>117.24293863911102</v>
      </c>
      <c r="O96" s="18">
        <v>113.05824860486619</v>
      </c>
      <c r="P96" s="18">
        <v>114.78560148854046</v>
      </c>
      <c r="Q96" s="18">
        <v>115.68401574203889</v>
      </c>
      <c r="R96" s="18">
        <v>114.73318665870835</v>
      </c>
      <c r="S96" s="18">
        <v>115.78195084328615</v>
      </c>
      <c r="U96" s="8">
        <f t="shared" ref="U96" si="1716">(B96/B95-1)*100</f>
        <v>0.13791199891315387</v>
      </c>
      <c r="V96" s="8">
        <f t="shared" ref="V96" si="1717">(C96/C95-1)*100</f>
        <v>7.7472596573935348E-2</v>
      </c>
      <c r="W96" s="8">
        <f t="shared" ref="W96" si="1718">(D96/D95-1)*100</f>
        <v>0.1612474684499432</v>
      </c>
      <c r="X96" s="8">
        <f t="shared" ref="X96" si="1719">(E96/E95-1)*100</f>
        <v>1.3641876313893908</v>
      </c>
      <c r="Y96" s="8">
        <f t="shared" ref="Y96" si="1720">(F96/F95-1)*100</f>
        <v>0.33160741257831639</v>
      </c>
      <c r="Z96" s="8">
        <f t="shared" ref="Z96" si="1721">(G96/G95-1)*100</f>
        <v>0.53246200266678922</v>
      </c>
      <c r="AA96" s="8">
        <f t="shared" ref="AA96" si="1722">(H96/H95-1)*100</f>
        <v>0.17995658449072582</v>
      </c>
      <c r="AB96" s="8">
        <f t="shared" ref="AB96" si="1723">(I96/I95-1)*100</f>
        <v>0.46485270955607394</v>
      </c>
      <c r="AC96" s="8">
        <f t="shared" ref="AC96" si="1724">(J96/J95-1)*100</f>
        <v>7.3648231730505387E-2</v>
      </c>
      <c r="AD96" s="8">
        <f t="shared" ref="AD96" si="1725">(K96/K95-1)*100</f>
        <v>0.34639453010407717</v>
      </c>
      <c r="AE96" s="8">
        <f t="shared" ref="AE96" si="1726">(L96/L95-1)*100</f>
        <v>1.2481911398807721</v>
      </c>
      <c r="AF96" s="8">
        <f t="shared" ref="AF96" si="1727">(M96/M95-1)*100</f>
        <v>0.27735494748906131</v>
      </c>
      <c r="AG96" s="8">
        <f t="shared" ref="AG96" si="1728">(N96/N95-1)*100</f>
        <v>0.18496954127518173</v>
      </c>
      <c r="AH96" s="8">
        <f t="shared" ref="AH96" si="1729">(O96/O95-1)*100</f>
        <v>0.177859977795225</v>
      </c>
      <c r="AI96" s="8">
        <f t="shared" ref="AI96" si="1730">(P96/P95-1)*100</f>
        <v>0.57661549888461394</v>
      </c>
      <c r="AJ96" s="8">
        <f t="shared" ref="AJ96" si="1731">(Q96/Q95-1)*100</f>
        <v>7.8618010687980799E-2</v>
      </c>
      <c r="AK96" s="8">
        <f t="shared" ref="AK96" si="1732">(R96/R95-1)*100</f>
        <v>0.87080012403519813</v>
      </c>
      <c r="AL96" s="8">
        <f t="shared" ref="AL96" si="1733">(S96/S95-1)*100</f>
        <v>0.24618442697859066</v>
      </c>
      <c r="AN96" s="8">
        <f t="shared" ref="AN96" si="1734">(B96/B92-1)*100</f>
        <v>2.0504001871834099</v>
      </c>
      <c r="AO96" s="8">
        <f t="shared" ref="AO96" si="1735">(C96/C92-1)*100</f>
        <v>2.2666117362810434</v>
      </c>
      <c r="AP96" s="8">
        <f t="shared" ref="AP96" si="1736">(D96/D92-1)*100</f>
        <v>2.61562025160893</v>
      </c>
      <c r="AQ96" s="8">
        <f t="shared" ref="AQ96" si="1737">(E96/E92-1)*100</f>
        <v>6.746265312601496</v>
      </c>
      <c r="AR96" s="8">
        <f t="shared" ref="AR96" si="1738">(F96/F92-1)*100</f>
        <v>4.8563338027219238</v>
      </c>
      <c r="AS96" s="8">
        <f t="shared" ref="AS96" si="1739">(G96/G92-1)*100</f>
        <v>2.7944873354432076</v>
      </c>
      <c r="AT96" s="8">
        <f t="shared" ref="AT96" si="1740">(H96/H92-1)*100</f>
        <v>2.4040269393303948</v>
      </c>
      <c r="AU96" s="8">
        <f t="shared" ref="AU96" si="1741">(I96/I92-1)*100</f>
        <v>2.9089733650375038</v>
      </c>
      <c r="AV96" s="8">
        <f t="shared" ref="AV96" si="1742">(J96/J92-1)*100</f>
        <v>1.7479655940033423</v>
      </c>
      <c r="AW96" s="8">
        <f t="shared" ref="AW96" si="1743">(K96/K92-1)*100</f>
        <v>1.8442612163769967</v>
      </c>
      <c r="AX96" s="8">
        <f t="shared" ref="AX96" si="1744">(L96/L92-1)*100</f>
        <v>2.5153635722732215</v>
      </c>
      <c r="AY96" s="8">
        <f t="shared" ref="AY96" si="1745">(M96/M92-1)*100</f>
        <v>2.3095894196542677</v>
      </c>
      <c r="AZ96" s="8">
        <f t="shared" ref="AZ96" si="1746">(N96/N92-1)*100</f>
        <v>2.4263512402942666</v>
      </c>
      <c r="BA96" s="8">
        <f t="shared" ref="BA96" si="1747">(O96/O92-1)*100</f>
        <v>1.7334360597603737</v>
      </c>
      <c r="BB96" s="8">
        <f t="shared" ref="BB96" si="1748">(P96/P92-1)*100</f>
        <v>1.8694226205550502</v>
      </c>
      <c r="BC96" s="8">
        <f t="shared" ref="BC96" si="1749">(Q96/Q92-1)*100</f>
        <v>1.9873389624380122</v>
      </c>
      <c r="BD96" s="8">
        <f t="shared" ref="BD96" si="1750">(R96/R92-1)*100</f>
        <v>4.3677246720335017</v>
      </c>
      <c r="BE96" s="8">
        <f t="shared" ref="BE96" si="1751">(S96/S92-1)*100</f>
        <v>2.3633528976468643</v>
      </c>
      <c r="BG96" s="17">
        <f t="shared" ref="BG96" si="1752">U96*4</f>
        <v>0.55164799565261546</v>
      </c>
      <c r="BH96" s="17">
        <f t="shared" ref="BH96" si="1753">V96*4</f>
        <v>0.30989038629574139</v>
      </c>
      <c r="BI96" s="17">
        <f t="shared" ref="BI96" si="1754">W96*4</f>
        <v>0.64498987379977279</v>
      </c>
      <c r="BJ96" s="17">
        <f t="shared" ref="BJ96" si="1755">X96*4</f>
        <v>5.4567505255575632</v>
      </c>
      <c r="BK96" s="17">
        <f t="shared" ref="BK96" si="1756">Y96*4</f>
        <v>1.3264296503132655</v>
      </c>
      <c r="BL96" s="17">
        <f t="shared" ref="BL96" si="1757">Z96*4</f>
        <v>2.1298480106671569</v>
      </c>
      <c r="BM96" s="17">
        <f t="shared" ref="BM96" si="1758">AA96*4</f>
        <v>0.7198263379629033</v>
      </c>
      <c r="BN96" s="17">
        <f t="shared" ref="BN96" si="1759">AB96*4</f>
        <v>1.8594108382242958</v>
      </c>
      <c r="BO96" s="17">
        <f t="shared" ref="BO96" si="1760">AC96*4</f>
        <v>0.29459292692202155</v>
      </c>
      <c r="BP96" s="17">
        <f t="shared" ref="BP96" si="1761">AD96*4</f>
        <v>1.3855781204163087</v>
      </c>
      <c r="BQ96" s="17">
        <f t="shared" ref="BQ96" si="1762">AE96*4</f>
        <v>4.9927645595230885</v>
      </c>
      <c r="BR96" s="17">
        <f t="shared" ref="BR96" si="1763">AF96*4</f>
        <v>1.1094197899562452</v>
      </c>
      <c r="BS96" s="17">
        <f t="shared" ref="BS96" si="1764">AG96*4</f>
        <v>0.7398781651007269</v>
      </c>
      <c r="BT96" s="17">
        <f t="shared" ref="BT96" si="1765">AH96*4</f>
        <v>0.7114399111809</v>
      </c>
      <c r="BU96" s="17">
        <f t="shared" ref="BU96" si="1766">AI96*4</f>
        <v>2.3064619955384558</v>
      </c>
      <c r="BV96" s="17">
        <f t="shared" ref="BV96" si="1767">AJ96*4</f>
        <v>0.3144720427519232</v>
      </c>
      <c r="BW96" s="17">
        <f t="shared" ref="BW96" si="1768">AK96*4</f>
        <v>3.4832004961407925</v>
      </c>
      <c r="BX96" s="17">
        <f t="shared" ref="BX96" si="1769">AL96*4</f>
        <v>0.98473770791436266</v>
      </c>
    </row>
    <row r="97" spans="1:76" x14ac:dyDescent="0.2">
      <c r="A97" s="1">
        <f t="shared" si="1445"/>
        <v>202303</v>
      </c>
      <c r="B97" s="18">
        <v>115.04093350047489</v>
      </c>
      <c r="C97" s="18">
        <v>111.85763621846897</v>
      </c>
      <c r="D97" s="18">
        <v>113.30204731922692</v>
      </c>
      <c r="E97" s="18">
        <v>137.15336489426599</v>
      </c>
      <c r="F97" s="18">
        <v>128.13522558523866</v>
      </c>
      <c r="G97" s="18">
        <v>115.29440505395118</v>
      </c>
      <c r="H97" s="18">
        <v>112.049497954144</v>
      </c>
      <c r="I97" s="18">
        <v>112.46503835300413</v>
      </c>
      <c r="J97" s="18">
        <v>117.07374336947717</v>
      </c>
      <c r="K97" s="18">
        <v>116.26301990577022</v>
      </c>
      <c r="L97" s="18">
        <v>108.8024325148251</v>
      </c>
      <c r="M97" s="18">
        <v>113.95135310941934</v>
      </c>
      <c r="N97" s="18">
        <v>118.02304899749181</v>
      </c>
      <c r="O97" s="18">
        <v>113.91976731157521</v>
      </c>
      <c r="P97" s="18">
        <v>114.77779936266431</v>
      </c>
      <c r="Q97" s="18">
        <v>116.19955692587995</v>
      </c>
      <c r="R97" s="18">
        <v>115.41746607739488</v>
      </c>
      <c r="S97" s="18">
        <v>116.54458131213765</v>
      </c>
      <c r="U97" s="8">
        <f t="shared" ref="U97" si="1770">(B97/B96-1)*100</f>
        <v>1.272528259132355</v>
      </c>
      <c r="V97" s="8">
        <f t="shared" ref="V97" si="1771">(C97/C96-1)*100</f>
        <v>0.39134251534191922</v>
      </c>
      <c r="W97" s="8">
        <f t="shared" ref="W97" si="1772">(D97/D96-1)*100</f>
        <v>0.53285867813925858</v>
      </c>
      <c r="X97" s="8">
        <f t="shared" ref="X97" si="1773">(E97/E96-1)*100</f>
        <v>0.28927650611103584</v>
      </c>
      <c r="Y97" s="8">
        <f t="shared" ref="Y97" si="1774">(F97/F96-1)*100</f>
        <v>0.72031630557491955</v>
      </c>
      <c r="Z97" s="8">
        <f t="shared" ref="Z97" si="1775">(G97/G96-1)*100</f>
        <v>0.38896239161752</v>
      </c>
      <c r="AA97" s="8">
        <f t="shared" ref="AA97" si="1776">(H97/H96-1)*100</f>
        <v>0.60855195834355058</v>
      </c>
      <c r="AB97" s="8">
        <f t="shared" ref="AB97" si="1777">(I97/I96-1)*100</f>
        <v>0.8939758735534431</v>
      </c>
      <c r="AC97" s="8">
        <f t="shared" ref="AC97" si="1778">(J97/J96-1)*100</f>
        <v>0.57322248781610519</v>
      </c>
      <c r="AD97" s="8">
        <f t="shared" ref="AD97" si="1779">(K97/K96-1)*100</f>
        <v>0.49680729977108484</v>
      </c>
      <c r="AE97" s="8">
        <f t="shared" ref="AE97" si="1780">(L97/L96-1)*100</f>
        <v>0.27818715960807872</v>
      </c>
      <c r="AF97" s="8">
        <f t="shared" ref="AF97" si="1781">(M97/M96-1)*100</f>
        <v>0.51065002107799629</v>
      </c>
      <c r="AG97" s="8">
        <f t="shared" ref="AG97" si="1782">(N97/N96-1)*100</f>
        <v>0.66537939720368033</v>
      </c>
      <c r="AH97" s="8">
        <f t="shared" ref="AH97" si="1783">(O97/O96-1)*100</f>
        <v>0.76201313689192585</v>
      </c>
      <c r="AI97" s="8">
        <f t="shared" ref="AI97" si="1784">(P97/P96-1)*100</f>
        <v>-6.7971294090640733E-3</v>
      </c>
      <c r="AJ97" s="8">
        <f t="shared" ref="AJ97" si="1785">(Q97/Q96-1)*100</f>
        <v>0.44564599571874641</v>
      </c>
      <c r="AK97" s="8">
        <f t="shared" ref="AK97" si="1786">(R97/R96-1)*100</f>
        <v>0.59640932027977822</v>
      </c>
      <c r="AL97" s="8">
        <f t="shared" ref="AL97" si="1787">(S97/S96-1)*100</f>
        <v>0.65867819923308701</v>
      </c>
      <c r="AN97" s="8">
        <f t="shared" ref="AN97" si="1788">(B97/B93-1)*100</f>
        <v>2.2104576832147727</v>
      </c>
      <c r="AO97" s="8">
        <f t="shared" ref="AO97" si="1789">(C97/C93-1)*100</f>
        <v>2.5382437503930655</v>
      </c>
      <c r="AP97" s="8">
        <f t="shared" ref="AP97" si="1790">(D97/D93-1)*100</f>
        <v>2.045830763266876</v>
      </c>
      <c r="AQ97" s="8">
        <f t="shared" ref="AQ97" si="1791">(E97/E93-1)*100</f>
        <v>3.5583224009915204</v>
      </c>
      <c r="AR97" s="8">
        <f t="shared" ref="AR97" si="1792">(F97/F93-1)*100</f>
        <v>4.0411455084731873</v>
      </c>
      <c r="AS97" s="8">
        <f t="shared" ref="AS97" si="1793">(G97/G93-1)*100</f>
        <v>2.0809763821015403</v>
      </c>
      <c r="AT97" s="8">
        <f t="shared" ref="AT97" si="1794">(H97/H93-1)*100</f>
        <v>2.6824363323900702</v>
      </c>
      <c r="AU97" s="8">
        <f t="shared" ref="AU97" si="1795">(I97/I93-1)*100</f>
        <v>3.7597381871406821</v>
      </c>
      <c r="AV97" s="8">
        <f t="shared" ref="AV97" si="1796">(J97/J93-1)*100</f>
        <v>1.8104694584063941</v>
      </c>
      <c r="AW97" s="8">
        <f t="shared" ref="AW97" si="1797">(K97/K93-1)*100</f>
        <v>2.1279446846799166</v>
      </c>
      <c r="AX97" s="8">
        <f t="shared" ref="AX97" si="1798">(L97/L93-1)*100</f>
        <v>2.9672940318436591</v>
      </c>
      <c r="AY97" s="8">
        <f t="shared" ref="AY97" si="1799">(M97/M93-1)*100</f>
        <v>1.7302653614357011</v>
      </c>
      <c r="AZ97" s="8">
        <f t="shared" ref="AZ97" si="1800">(N97/N93-1)*100</f>
        <v>1.6266331284982449</v>
      </c>
      <c r="BA97" s="8">
        <f t="shared" ref="BA97" si="1801">(O97/O93-1)*100</f>
        <v>1.7278918218843975</v>
      </c>
      <c r="BB97" s="8">
        <f t="shared" ref="BB97" si="1802">(P97/P93-1)*100</f>
        <v>2.0601300335660211</v>
      </c>
      <c r="BC97" s="8">
        <f t="shared" ref="BC97" si="1803">(Q97/Q93-1)*100</f>
        <v>2.0050814476841206</v>
      </c>
      <c r="BD97" s="8">
        <f t="shared" ref="BD97" si="1804">(R97/R93-1)*100</f>
        <v>4.0849607129418652</v>
      </c>
      <c r="BE97" s="8">
        <f t="shared" ref="BE97" si="1805">(S97/S93-1)*100</f>
        <v>2.1646782573661927</v>
      </c>
      <c r="BG97" s="17">
        <f t="shared" ref="BG97" si="1806">U97*4</f>
        <v>5.09011303652942</v>
      </c>
      <c r="BH97" s="17">
        <f t="shared" ref="BH97" si="1807">V97*4</f>
        <v>1.5653700613676769</v>
      </c>
      <c r="BI97" s="17">
        <f t="shared" ref="BI97" si="1808">W97*4</f>
        <v>2.1314347125570343</v>
      </c>
      <c r="BJ97" s="17">
        <f t="shared" ref="BJ97" si="1809">X97*4</f>
        <v>1.1571060244441433</v>
      </c>
      <c r="BK97" s="17">
        <f t="shared" ref="BK97" si="1810">Y97*4</f>
        <v>2.8812652222996782</v>
      </c>
      <c r="BL97" s="17">
        <f t="shared" ref="BL97" si="1811">Z97*4</f>
        <v>1.55584956647008</v>
      </c>
      <c r="BM97" s="17">
        <f t="shared" ref="BM97" si="1812">AA97*4</f>
        <v>2.4342078333742023</v>
      </c>
      <c r="BN97" s="17">
        <f t="shared" ref="BN97" si="1813">AB97*4</f>
        <v>3.5759034942137724</v>
      </c>
      <c r="BO97" s="17">
        <f t="shared" ref="BO97" si="1814">AC97*4</f>
        <v>2.2928899512644207</v>
      </c>
      <c r="BP97" s="17">
        <f t="shared" ref="BP97" si="1815">AD97*4</f>
        <v>1.9872291990843394</v>
      </c>
      <c r="BQ97" s="17">
        <f t="shared" ref="BQ97" si="1816">AE97*4</f>
        <v>1.1127486384323149</v>
      </c>
      <c r="BR97" s="17">
        <f t="shared" ref="BR97" si="1817">AF97*4</f>
        <v>2.0426000843119851</v>
      </c>
      <c r="BS97" s="17">
        <f t="shared" ref="BS97" si="1818">AG97*4</f>
        <v>2.6615175888147213</v>
      </c>
      <c r="BT97" s="17">
        <f t="shared" ref="BT97" si="1819">AH97*4</f>
        <v>3.0480525475677034</v>
      </c>
      <c r="BU97" s="17">
        <f t="shared" ref="BU97" si="1820">AI97*4</f>
        <v>-2.7188517636256293E-2</v>
      </c>
      <c r="BV97" s="17">
        <f t="shared" ref="BV97" si="1821">AJ97*4</f>
        <v>1.7825839828749857</v>
      </c>
      <c r="BW97" s="17">
        <f t="shared" ref="BW97" si="1822">AK97*4</f>
        <v>2.3856372811191129</v>
      </c>
      <c r="BX97" s="17">
        <f t="shared" ref="BX97" si="1823">AL97*4</f>
        <v>2.6347127969323481</v>
      </c>
    </row>
    <row r="98" spans="1:76" x14ac:dyDescent="0.2">
      <c r="A98" s="1">
        <f t="shared" si="1445"/>
        <v>202304</v>
      </c>
      <c r="B98" s="18">
        <v>115.46260099447267</v>
      </c>
      <c r="C98" s="18">
        <v>112.67602157894618</v>
      </c>
      <c r="D98" s="18">
        <v>113.69906480306554</v>
      </c>
      <c r="E98" s="18">
        <v>138.29854091384084</v>
      </c>
      <c r="F98" s="18">
        <v>129.73380690114473</v>
      </c>
      <c r="G98" s="18">
        <v>115.9799738753115</v>
      </c>
      <c r="H98" s="18">
        <v>113.33969613771831</v>
      </c>
      <c r="I98" s="18">
        <v>112.9936196273369</v>
      </c>
      <c r="J98" s="18">
        <v>118.01076967478095</v>
      </c>
      <c r="K98" s="18">
        <v>117.2415837700577</v>
      </c>
      <c r="L98" s="18">
        <v>109.51822075040505</v>
      </c>
      <c r="M98" s="18">
        <v>114.97292929056961</v>
      </c>
      <c r="N98" s="18">
        <v>118.91727759943019</v>
      </c>
      <c r="O98" s="18">
        <v>115.14031549139791</v>
      </c>
      <c r="P98" s="18">
        <v>115.50547954506118</v>
      </c>
      <c r="Q98" s="18">
        <v>116.754444909019</v>
      </c>
      <c r="R98" s="18">
        <v>116.44400263678628</v>
      </c>
      <c r="S98" s="18">
        <v>117.40089130224941</v>
      </c>
      <c r="U98" s="8">
        <f t="shared" ref="U98" si="1824">(B98/B97-1)*100</f>
        <v>0.36653691965742308</v>
      </c>
      <c r="V98" s="8">
        <f t="shared" ref="V98" si="1825">(C98/C97-1)*100</f>
        <v>0.73163119492245521</v>
      </c>
      <c r="W98" s="8">
        <f t="shared" ref="W98" si="1826">(D98/D97-1)*100</f>
        <v>0.35040627529001611</v>
      </c>
      <c r="X98" s="8">
        <f t="shared" ref="X98" si="1827">(E98/E97-1)*100</f>
        <v>0.83496020710660535</v>
      </c>
      <c r="Y98" s="8">
        <f t="shared" ref="Y98" si="1828">(F98/F97-1)*100</f>
        <v>1.2475736540087157</v>
      </c>
      <c r="Z98" s="8">
        <f t="shared" ref="Z98" si="1829">(G98/G97-1)*100</f>
        <v>0.59462453623790879</v>
      </c>
      <c r="AA98" s="8">
        <f t="shared" ref="AA98" si="1830">(H98/H97-1)*100</f>
        <v>1.1514537834897975</v>
      </c>
      <c r="AB98" s="8">
        <f t="shared" ref="AB98" si="1831">(I98/I97-1)*100</f>
        <v>0.4699960824035454</v>
      </c>
      <c r="AC98" s="8">
        <f t="shared" ref="AC98" si="1832">(J98/J97-1)*100</f>
        <v>0.80037272093247402</v>
      </c>
      <c r="AD98" s="8">
        <f t="shared" ref="AD98" si="1833">(K98/K97-1)*100</f>
        <v>0.84168109952811321</v>
      </c>
      <c r="AE98" s="8">
        <f t="shared" ref="AE98" si="1834">(L98/L97-1)*100</f>
        <v>0.65787889023751767</v>
      </c>
      <c r="AF98" s="8">
        <f t="shared" ref="AF98" si="1835">(M98/M97-1)*100</f>
        <v>0.89650201886528613</v>
      </c>
      <c r="AG98" s="8">
        <f t="shared" ref="AG98" si="1836">(N98/N97-1)*100</f>
        <v>0.75767285249288552</v>
      </c>
      <c r="AH98" s="8">
        <f t="shared" ref="AH98" si="1837">(O98/O97-1)*100</f>
        <v>1.0714103518877804</v>
      </c>
      <c r="AI98" s="8">
        <f t="shared" ref="AI98" si="1838">(P98/P97-1)*100</f>
        <v>0.6339903591439322</v>
      </c>
      <c r="AJ98" s="8">
        <f t="shared" ref="AJ98" si="1839">(Q98/Q97-1)*100</f>
        <v>0.47753020563838788</v>
      </c>
      <c r="AK98" s="8">
        <f t="shared" ref="AK98" si="1840">(R98/R97-1)*100</f>
        <v>0.88941179726043096</v>
      </c>
      <c r="AL98" s="8">
        <f t="shared" ref="AL98" si="1841">(S98/S97-1)*100</f>
        <v>0.73474886646023307</v>
      </c>
      <c r="AN98" s="8">
        <f t="shared" ref="AN98" si="1842">(B98/B94-1)*100</f>
        <v>2.0944162194724392</v>
      </c>
      <c r="AO98" s="8">
        <f t="shared" ref="AO98" si="1843">(C98/C94-1)*100</f>
        <v>2.7378109889511837</v>
      </c>
      <c r="AP98" s="8">
        <f t="shared" ref="AP98" si="1844">(D98/D94-1)*100</f>
        <v>2.4307863827394804</v>
      </c>
      <c r="AQ98" s="8">
        <f t="shared" ref="AQ98" si="1845">(E98/E94-1)*100</f>
        <v>3.8778047571749408</v>
      </c>
      <c r="AR98" s="8">
        <f t="shared" ref="AR98" si="1846">(F98/F94-1)*100</f>
        <v>4.2295685277110362</v>
      </c>
      <c r="AS98" s="8">
        <f t="shared" ref="AS98" si="1847">(G98/G94-1)*100</f>
        <v>1.9755129692283324</v>
      </c>
      <c r="AT98" s="8">
        <f t="shared" ref="AT98" si="1848">(H98/H94-1)*100</f>
        <v>3.2168328367138121</v>
      </c>
      <c r="AU98" s="8">
        <f t="shared" ref="AU98" si="1849">(I98/I94-1)*100</f>
        <v>3.1212726206541141</v>
      </c>
      <c r="AV98" s="8">
        <f t="shared" ref="AV98" si="1850">(J98/J94-1)*100</f>
        <v>2.394897142241148</v>
      </c>
      <c r="AW98" s="8">
        <f t="shared" ref="AW98" si="1851">(K98/K94-1)*100</f>
        <v>2.0507367126229026</v>
      </c>
      <c r="AX98" s="8">
        <f t="shared" ref="AX98" si="1852">(L98/L94-1)*100</f>
        <v>3.7351698121633969</v>
      </c>
      <c r="AY98" s="8">
        <f t="shared" ref="AY98" si="1853">(M98/M94-1)*100</f>
        <v>1.7119721730638471</v>
      </c>
      <c r="AZ98" s="8">
        <f t="shared" ref="AZ98" si="1854">(N98/N94-1)*100</f>
        <v>1.8635927426509102</v>
      </c>
      <c r="BA98" s="8">
        <f t="shared" ref="BA98" si="1855">(O98/O94-1)*100</f>
        <v>2.803750513270975</v>
      </c>
      <c r="BB98" s="8">
        <f t="shared" ref="BB98" si="1856">(P98/P94-1)*100</f>
        <v>1.3565441037737269</v>
      </c>
      <c r="BC98" s="8">
        <f t="shared" ref="BC98" si="1857">(Q98/Q94-1)*100</f>
        <v>1.5542575960819649</v>
      </c>
      <c r="BD98" s="8">
        <f t="shared" ref="BD98" si="1858">(R98/R94-1)*100</f>
        <v>3.7908471384459963</v>
      </c>
      <c r="BE98" s="8">
        <f t="shared" ref="BE98" si="1859">(S98/S94-1)*100</f>
        <v>2.3309731682663593</v>
      </c>
      <c r="BG98" s="17">
        <f t="shared" ref="BG98" si="1860">U98*4</f>
        <v>1.4661476786296923</v>
      </c>
      <c r="BH98" s="17">
        <f t="shared" ref="BH98" si="1861">V98*4</f>
        <v>2.9265247796898208</v>
      </c>
      <c r="BI98" s="17">
        <f t="shared" ref="BI98" si="1862">W98*4</f>
        <v>1.4016251011600644</v>
      </c>
      <c r="BJ98" s="17">
        <f t="shared" ref="BJ98" si="1863">X98*4</f>
        <v>3.3398408284264214</v>
      </c>
      <c r="BK98" s="17">
        <f t="shared" ref="BK98" si="1864">Y98*4</f>
        <v>4.9902946160348627</v>
      </c>
      <c r="BL98" s="17">
        <f t="shared" ref="BL98" si="1865">Z98*4</f>
        <v>2.3784981449516351</v>
      </c>
      <c r="BM98" s="17">
        <f t="shared" ref="BM98" si="1866">AA98*4</f>
        <v>4.6058151339591902</v>
      </c>
      <c r="BN98" s="17">
        <f t="shared" ref="BN98" si="1867">AB98*4</f>
        <v>1.8799843296141816</v>
      </c>
      <c r="BO98" s="17">
        <f t="shared" ref="BO98" si="1868">AC98*4</f>
        <v>3.2014908837298961</v>
      </c>
      <c r="BP98" s="17">
        <f t="shared" ref="BP98" si="1869">AD98*4</f>
        <v>3.3667243981124528</v>
      </c>
      <c r="BQ98" s="17">
        <f t="shared" ref="BQ98" si="1870">AE98*4</f>
        <v>2.6315155609500707</v>
      </c>
      <c r="BR98" s="17">
        <f t="shared" ref="BR98" si="1871">AF98*4</f>
        <v>3.5860080754611445</v>
      </c>
      <c r="BS98" s="17">
        <f t="shared" ref="BS98" si="1872">AG98*4</f>
        <v>3.0306914099715421</v>
      </c>
      <c r="BT98" s="17">
        <f t="shared" ref="BT98" si="1873">AH98*4</f>
        <v>4.2856414075511218</v>
      </c>
      <c r="BU98" s="17">
        <f t="shared" ref="BU98" si="1874">AI98*4</f>
        <v>2.5359614365757288</v>
      </c>
      <c r="BV98" s="17">
        <f t="shared" ref="BV98" si="1875">AJ98*4</f>
        <v>1.9101208225535515</v>
      </c>
      <c r="BW98" s="17">
        <f t="shared" ref="BW98" si="1876">AK98*4</f>
        <v>3.5576471890417238</v>
      </c>
      <c r="BX98" s="17">
        <f t="shared" ref="BX98" si="1877">AL98*4</f>
        <v>2.9389954658409323</v>
      </c>
    </row>
    <row r="99" spans="1:76" x14ac:dyDescent="0.2">
      <c r="A99" s="1">
        <f t="shared" si="1445"/>
        <v>202401</v>
      </c>
      <c r="B99" s="18">
        <v>116.79779684068788</v>
      </c>
      <c r="C99" s="18">
        <v>113.54230334340316</v>
      </c>
      <c r="D99" s="18">
        <v>114.55615844505122</v>
      </c>
      <c r="E99" s="18">
        <v>139.60981107140205</v>
      </c>
      <c r="F99" s="18">
        <v>131.3704637057661</v>
      </c>
      <c r="G99" s="18">
        <v>117.21040653475107</v>
      </c>
      <c r="H99" s="18">
        <v>114.49183463777973</v>
      </c>
      <c r="I99" s="18">
        <v>113.95385775943772</v>
      </c>
      <c r="J99" s="18">
        <v>119.12481315701056</v>
      </c>
      <c r="K99" s="18">
        <v>118.63257837101069</v>
      </c>
      <c r="L99" s="18">
        <v>110.7599068979943</v>
      </c>
      <c r="M99" s="18">
        <v>115.88382773975997</v>
      </c>
      <c r="N99" s="18">
        <v>120.27855958226874</v>
      </c>
      <c r="O99" s="18">
        <v>116.24564733507984</v>
      </c>
      <c r="P99" s="18">
        <v>117.48865365517345</v>
      </c>
      <c r="Q99" s="18">
        <v>117.76210143569521</v>
      </c>
      <c r="R99" s="18">
        <v>117.67323053422309</v>
      </c>
      <c r="S99" s="18">
        <v>118.62474004144198</v>
      </c>
      <c r="U99" s="8">
        <f t="shared" ref="U99" si="1878">(B99/B98-1)*100</f>
        <v>1.1563881592093539</v>
      </c>
      <c r="V99" s="8">
        <f t="shared" ref="V99" si="1879">(C99/C98-1)*100</f>
        <v>0.7688253031280734</v>
      </c>
      <c r="W99" s="8">
        <f t="shared" ref="W99" si="1880">(D99/D98-1)*100</f>
        <v>0.75382646591704017</v>
      </c>
      <c r="X99" s="8">
        <f t="shared" ref="X99" si="1881">(E99/E98-1)*100</f>
        <v>0.94814460723640082</v>
      </c>
      <c r="Y99" s="8">
        <f t="shared" ref="Y99" si="1882">(F99/F98-1)*100</f>
        <v>1.2615499719887735</v>
      </c>
      <c r="Z99" s="8">
        <f t="shared" ref="Z99" si="1883">(G99/G98-1)*100</f>
        <v>1.0609009627493116</v>
      </c>
      <c r="AA99" s="8">
        <f t="shared" ref="AA99" si="1884">(H99/H98-1)*100</f>
        <v>1.0165357234251493</v>
      </c>
      <c r="AB99" s="8">
        <f t="shared" ref="AB99" si="1885">(I99/I98-1)*100</f>
        <v>0.84981624207436379</v>
      </c>
      <c r="AC99" s="8">
        <f t="shared" ref="AC99" si="1886">(J99/J98-1)*100</f>
        <v>0.94401848687177825</v>
      </c>
      <c r="AD99" s="8">
        <f t="shared" ref="AD99" si="1887">(K99/K98-1)*100</f>
        <v>1.1864345023529399</v>
      </c>
      <c r="AE99" s="8">
        <f t="shared" ref="AE99" si="1888">(L99/L98-1)*100</f>
        <v>1.1337712931066335</v>
      </c>
      <c r="AF99" s="8">
        <f t="shared" ref="AF99" si="1889">(M99/M98-1)*100</f>
        <v>0.79227210684373883</v>
      </c>
      <c r="AG99" s="8">
        <f t="shared" ref="AG99" si="1890">(N99/N98-1)*100</f>
        <v>1.1447301942313137</v>
      </c>
      <c r="AH99" s="8">
        <f t="shared" ref="AH99" si="1891">(O99/O98-1)*100</f>
        <v>0.95998681171278744</v>
      </c>
      <c r="AI99" s="8">
        <f t="shared" ref="AI99" si="1892">(P99/P98-1)*100</f>
        <v>1.7169524060013153</v>
      </c>
      <c r="AJ99" s="8">
        <f t="shared" ref="AJ99" si="1893">(Q99/Q98-1)*100</f>
        <v>0.86305624377849277</v>
      </c>
      <c r="AK99" s="8">
        <f t="shared" ref="AK99" si="1894">(R99/R98-1)*100</f>
        <v>1.0556386499964709</v>
      </c>
      <c r="AL99" s="8">
        <f t="shared" ref="AL99" si="1895">(S99/S98-1)*100</f>
        <v>1.0424526812507384</v>
      </c>
      <c r="AN99" s="8">
        <f t="shared" ref="AN99" si="1896">(B99/B95-1)*100</f>
        <v>2.960925428046024</v>
      </c>
      <c r="AO99" s="8">
        <f t="shared" ref="AO99" si="1897">(C99/C95-1)*100</f>
        <v>1.9822650626128313</v>
      </c>
      <c r="AP99" s="8">
        <f t="shared" ref="AP99" si="1898">(D99/D95-1)*100</f>
        <v>1.809531956496091</v>
      </c>
      <c r="AQ99" s="8">
        <f t="shared" ref="AQ99" si="1899">(E99/E95-1)*100</f>
        <v>3.4781164322359004</v>
      </c>
      <c r="AR99" s="8">
        <f t="shared" ref="AR99" si="1900">(F99/F95-1)*100</f>
        <v>3.6057946672644059</v>
      </c>
      <c r="AS99" s="8">
        <f t="shared" ref="AS99" si="1901">(G99/G95-1)*100</f>
        <v>2.6006763082292217</v>
      </c>
      <c r="AT99" s="8">
        <f t="shared" ref="AT99" si="1902">(H99/H95-1)*100</f>
        <v>2.9865090655032622</v>
      </c>
      <c r="AU99" s="8">
        <f t="shared" ref="AU99" si="1903">(I99/I95-1)*100</f>
        <v>2.7048339548667588</v>
      </c>
      <c r="AV99" s="8">
        <f t="shared" ref="AV99" si="1904">(J99/J95-1)*100</f>
        <v>2.4105799895411062</v>
      </c>
      <c r="AW99" s="8">
        <f t="shared" ref="AW99" si="1905">(K99/K95-1)*100</f>
        <v>2.9002447239533824</v>
      </c>
      <c r="AX99" s="8">
        <f t="shared" ref="AX99" si="1906">(L99/L95-1)*100</f>
        <v>3.3564833126566773</v>
      </c>
      <c r="AY99" s="8">
        <f t="shared" ref="AY99" si="1907">(M99/M95-1)*100</f>
        <v>2.4986857556593467</v>
      </c>
      <c r="AZ99" s="8">
        <f t="shared" ref="AZ99" si="1908">(N99/N95-1)*100</f>
        <v>2.7789303824073519</v>
      </c>
      <c r="BA99" s="8">
        <f t="shared" ref="BA99" si="1909">(O99/O95-1)*100</f>
        <v>3.0021278895042469</v>
      </c>
      <c r="BB99" s="8">
        <f t="shared" ref="BB99" si="1910">(P99/P95-1)*100</f>
        <v>2.9450644586090258</v>
      </c>
      <c r="BC99" s="8">
        <f t="shared" ref="BC99" si="1911">(Q99/Q95-1)*100</f>
        <v>1.8763766983934449</v>
      </c>
      <c r="BD99" s="8">
        <f t="shared" ref="BD99" si="1912">(R99/R95-1)*100</f>
        <v>3.4556196236026571</v>
      </c>
      <c r="BE99" s="8">
        <f t="shared" ref="BE99" si="1913">(S99/S95-1)*100</f>
        <v>2.7075246287089794</v>
      </c>
      <c r="BG99" s="17">
        <f t="shared" ref="BG99" si="1914">U99*4</f>
        <v>4.6255526368374156</v>
      </c>
      <c r="BH99" s="17">
        <f t="shared" ref="BH99" si="1915">V99*4</f>
        <v>3.0753012125122936</v>
      </c>
      <c r="BI99" s="17">
        <f t="shared" ref="BI99" si="1916">W99*4</f>
        <v>3.0153058636681607</v>
      </c>
      <c r="BJ99" s="17">
        <f t="shared" ref="BJ99" si="1917">X99*4</f>
        <v>3.7925784289456033</v>
      </c>
      <c r="BK99" s="17">
        <f t="shared" ref="BK99" si="1918">Y99*4</f>
        <v>5.046199887955094</v>
      </c>
      <c r="BL99" s="17">
        <f t="shared" ref="BL99" si="1919">Z99*4</f>
        <v>4.2436038509972462</v>
      </c>
      <c r="BM99" s="17">
        <f t="shared" ref="BM99" si="1920">AA99*4</f>
        <v>4.0661428937005972</v>
      </c>
      <c r="BN99" s="17">
        <f t="shared" ref="BN99" si="1921">AB99*4</f>
        <v>3.3992649682974552</v>
      </c>
      <c r="BO99" s="17">
        <f t="shared" ref="BO99" si="1922">AC99*4</f>
        <v>3.776073947487113</v>
      </c>
      <c r="BP99" s="17">
        <f t="shared" ref="BP99" si="1923">AD99*4</f>
        <v>4.7457380094117596</v>
      </c>
      <c r="BQ99" s="17">
        <f t="shared" ref="BQ99" si="1924">AE99*4</f>
        <v>4.535085172426534</v>
      </c>
      <c r="BR99" s="17">
        <f t="shared" ref="BR99" si="1925">AF99*4</f>
        <v>3.1690884273749553</v>
      </c>
      <c r="BS99" s="17">
        <f t="shared" ref="BS99" si="1926">AG99*4</f>
        <v>4.5789207769252549</v>
      </c>
      <c r="BT99" s="17">
        <f t="shared" ref="BT99" si="1927">AH99*4</f>
        <v>3.8399472468511497</v>
      </c>
      <c r="BU99" s="17">
        <f t="shared" ref="BU99" si="1928">AI99*4</f>
        <v>6.8678096240052611</v>
      </c>
      <c r="BV99" s="17">
        <f t="shared" ref="BV99" si="1929">AJ99*4</f>
        <v>3.4522249751139711</v>
      </c>
      <c r="BW99" s="17">
        <f t="shared" ref="BW99" si="1930">AK99*4</f>
        <v>4.2225545999858838</v>
      </c>
      <c r="BX99" s="17">
        <f t="shared" ref="BX99" si="1931">AL99*4</f>
        <v>4.1698107250029537</v>
      </c>
    </row>
    <row r="100" spans="1:76" x14ac:dyDescent="0.2">
      <c r="A100" s="1">
        <f t="shared" si="1445"/>
        <v>202402</v>
      </c>
      <c r="B100" s="18">
        <v>117.51809575475954</v>
      </c>
      <c r="C100" s="18">
        <v>114.53749867180559</v>
      </c>
      <c r="D100" s="18">
        <v>115.41875358382453</v>
      </c>
      <c r="E100" s="18">
        <v>141.20169554367698</v>
      </c>
      <c r="F100" s="18">
        <v>132.50672937312027</v>
      </c>
      <c r="G100" s="18">
        <v>117.48719195650405</v>
      </c>
      <c r="H100" s="18">
        <v>115.47528952855588</v>
      </c>
      <c r="I100" s="18">
        <v>114.93913265408749</v>
      </c>
      <c r="J100" s="18">
        <v>120.50212707714113</v>
      </c>
      <c r="K100" s="18">
        <v>119.58825923981912</v>
      </c>
      <c r="L100" s="18">
        <v>111.32320977138365</v>
      </c>
      <c r="M100" s="18">
        <v>116.62340343316684</v>
      </c>
      <c r="N100" s="18">
        <v>121.15380281280362</v>
      </c>
      <c r="O100" s="18">
        <v>117.49468132381865</v>
      </c>
      <c r="P100" s="18">
        <v>117.91755053143579</v>
      </c>
      <c r="Q100" s="18">
        <v>119.07176123988697</v>
      </c>
      <c r="R100" s="18">
        <v>118.2392240996634</v>
      </c>
      <c r="S100" s="18">
        <v>119.62516122520297</v>
      </c>
      <c r="U100" s="8">
        <f t="shared" ref="U100" si="1932">(B100/B99-1)*100</f>
        <v>0.61670590846345519</v>
      </c>
      <c r="V100" s="8">
        <f t="shared" ref="V100" si="1933">(C100/C99-1)*100</f>
        <v>0.87649739268764737</v>
      </c>
      <c r="W100" s="8">
        <f t="shared" ref="W100" si="1934">(D100/D99-1)*100</f>
        <v>0.75298888377708373</v>
      </c>
      <c r="X100" s="8">
        <f t="shared" ref="X100" si="1935">(E100/E99-1)*100</f>
        <v>1.140238254072834</v>
      </c>
      <c r="Y100" s="8">
        <f t="shared" ref="Y100" si="1936">(F100/F99-1)*100</f>
        <v>0.86493237163194348</v>
      </c>
      <c r="Z100" s="8">
        <f t="shared" ref="Z100" si="1937">(G100/G99-1)*100</f>
        <v>0.23614406769496554</v>
      </c>
      <c r="AA100" s="8">
        <f t="shared" ref="AA100" si="1938">(H100/H99-1)*100</f>
        <v>0.8589738245417422</v>
      </c>
      <c r="AB100" s="8">
        <f t="shared" ref="AB100" si="1939">(I100/I99-1)*100</f>
        <v>0.86462618644269629</v>
      </c>
      <c r="AC100" s="8">
        <f t="shared" ref="AC100" si="1940">(J100/J99-1)*100</f>
        <v>1.1561939814463518</v>
      </c>
      <c r="AD100" s="8">
        <f t="shared" ref="AD100" si="1941">(K100/K99-1)*100</f>
        <v>0.80558045853107441</v>
      </c>
      <c r="AE100" s="8">
        <f t="shared" ref="AE100" si="1942">(L100/L99-1)*100</f>
        <v>0.50858012539511943</v>
      </c>
      <c r="AF100" s="8">
        <f t="shared" ref="AF100" si="1943">(M100/M99-1)*100</f>
        <v>0.63820440507689202</v>
      </c>
      <c r="AG100" s="8">
        <f t="shared" ref="AG100" si="1944">(N100/N99-1)*100</f>
        <v>0.72768017307043298</v>
      </c>
      <c r="AH100" s="8">
        <f t="shared" ref="AH100" si="1945">(O100/O99-1)*100</f>
        <v>1.0744780706829049</v>
      </c>
      <c r="AI100" s="8">
        <f t="shared" ref="AI100" si="1946">(P100/P99-1)*100</f>
        <v>0.36505386938991968</v>
      </c>
      <c r="AJ100" s="8">
        <f t="shared" ref="AJ100" si="1947">(Q100/Q99-1)*100</f>
        <v>1.1121233301928601</v>
      </c>
      <c r="AK100" s="8">
        <f t="shared" ref="AK100" si="1948">(R100/R99-1)*100</f>
        <v>0.48098753035907826</v>
      </c>
      <c r="AL100" s="8">
        <f t="shared" ref="AL100" si="1949">(S100/S99-1)*100</f>
        <v>0.84334952676101693</v>
      </c>
      <c r="AN100" s="8">
        <f t="shared" ref="AN100" si="1950">(B100/B96-1)*100</f>
        <v>3.4532171388732547</v>
      </c>
      <c r="AO100" s="8">
        <f t="shared" ref="AO100" si="1951">(C100/C96-1)*100</f>
        <v>2.7964978408260954</v>
      </c>
      <c r="AP100" s="8">
        <f t="shared" ref="AP100" si="1952">(D100/D96-1)*100</f>
        <v>2.4110112516966264</v>
      </c>
      <c r="AQ100" s="8">
        <f t="shared" ref="AQ100" si="1953">(E100/E96-1)*100</f>
        <v>3.2494966377857981</v>
      </c>
      <c r="AR100" s="8">
        <f t="shared" ref="AR100" si="1954">(F100/F96-1)*100</f>
        <v>4.156523970059478</v>
      </c>
      <c r="AS100" s="8">
        <f t="shared" ref="AS100" si="1955">(G100/G96-1)*100</f>
        <v>2.2982623423844384</v>
      </c>
      <c r="AT100" s="8">
        <f t="shared" ref="AT100" si="1956">(H100/H96-1)*100</f>
        <v>3.6845490480737153</v>
      </c>
      <c r="AU100" s="8">
        <f t="shared" ref="AU100" si="1957">(I100/I96-1)*100</f>
        <v>3.113520848400575</v>
      </c>
      <c r="AV100" s="8">
        <f t="shared" ref="AV100" si="1958">(J100/J96-1)*100</f>
        <v>3.5184054765953432</v>
      </c>
      <c r="AW100" s="8">
        <f t="shared" ref="AW100" si="1959">(K100/K96-1)*100</f>
        <v>3.3711170919163314</v>
      </c>
      <c r="AX100" s="8">
        <f t="shared" ref="AX100" si="1960">(L100/L96-1)*100</f>
        <v>2.601471370063746</v>
      </c>
      <c r="AY100" s="8">
        <f t="shared" ref="AY100" si="1961">(M100/M96-1)*100</f>
        <v>2.8675287030801577</v>
      </c>
      <c r="AZ100" s="8">
        <f t="shared" ref="AZ100" si="1962">(N100/N96-1)*100</f>
        <v>3.3356927240886902</v>
      </c>
      <c r="BA100" s="8">
        <f t="shared" ref="BA100" si="1963">(O100/O96-1)*100</f>
        <v>3.9240239201454585</v>
      </c>
      <c r="BB100" s="8">
        <f t="shared" ref="BB100" si="1964">(P100/P96-1)*100</f>
        <v>2.7285208268983174</v>
      </c>
      <c r="BC100" s="8">
        <f t="shared" ref="BC100" si="1965">(Q100/Q96-1)*100</f>
        <v>2.9284473538698119</v>
      </c>
      <c r="BD100" s="8">
        <f t="shared" ref="BD100" si="1966">(R100/R96-1)*100</f>
        <v>3.0558180619390418</v>
      </c>
      <c r="BE100" s="8">
        <f t="shared" ref="BE100" si="1967">(S100/S96-1)*100</f>
        <v>3.3193518971870617</v>
      </c>
      <c r="BG100" s="17">
        <f t="shared" ref="BG100" si="1968">U100*4</f>
        <v>2.4668236338538208</v>
      </c>
      <c r="BH100" s="17">
        <f t="shared" ref="BH100" si="1969">V100*4</f>
        <v>3.5059895707505895</v>
      </c>
      <c r="BI100" s="17">
        <f t="shared" ref="BI100" si="1970">W100*4</f>
        <v>3.0119555351083349</v>
      </c>
      <c r="BJ100" s="17">
        <f t="shared" ref="BJ100" si="1971">X100*4</f>
        <v>4.5609530162913359</v>
      </c>
      <c r="BK100" s="17">
        <f t="shared" ref="BK100" si="1972">Y100*4</f>
        <v>3.4597294865277739</v>
      </c>
      <c r="BL100" s="17">
        <f t="shared" ref="BL100" si="1973">Z100*4</f>
        <v>0.94457627077986217</v>
      </c>
      <c r="BM100" s="17">
        <f t="shared" ref="BM100" si="1974">AA100*4</f>
        <v>3.4358952981669688</v>
      </c>
      <c r="BN100" s="17">
        <f t="shared" ref="BN100" si="1975">AB100*4</f>
        <v>3.4585047457707851</v>
      </c>
      <c r="BO100" s="17">
        <f t="shared" ref="BO100" si="1976">AC100*4</f>
        <v>4.6247759257854071</v>
      </c>
      <c r="BP100" s="17">
        <f t="shared" ref="BP100" si="1977">AD100*4</f>
        <v>3.2223218341242976</v>
      </c>
      <c r="BQ100" s="17">
        <f t="shared" ref="BQ100" si="1978">AE100*4</f>
        <v>2.0343205015804777</v>
      </c>
      <c r="BR100" s="17">
        <f t="shared" ref="BR100" si="1979">AF100*4</f>
        <v>2.5528176203075681</v>
      </c>
      <c r="BS100" s="17">
        <f t="shared" ref="BS100" si="1980">AG100*4</f>
        <v>2.9107206922817319</v>
      </c>
      <c r="BT100" s="17">
        <f t="shared" ref="BT100" si="1981">AH100*4</f>
        <v>4.2979122827316196</v>
      </c>
      <c r="BU100" s="17">
        <f t="shared" ref="BU100" si="1982">AI100*4</f>
        <v>1.4602154775596787</v>
      </c>
      <c r="BV100" s="17">
        <f t="shared" ref="BV100" si="1983">AJ100*4</f>
        <v>4.4484933207714406</v>
      </c>
      <c r="BW100" s="17">
        <f t="shared" ref="BW100" si="1984">AK100*4</f>
        <v>1.9239501214363131</v>
      </c>
      <c r="BX100" s="17">
        <f t="shared" ref="BX100" si="1985">AL100*4</f>
        <v>3.3733981070440677</v>
      </c>
    </row>
    <row r="101" spans="1:76" x14ac:dyDescent="0.2">
      <c r="A101" s="1">
        <f t="shared" si="1445"/>
        <v>202403</v>
      </c>
      <c r="B101" s="18">
        <v>117.78691797832543</v>
      </c>
      <c r="C101" s="18">
        <v>115.26400479064087</v>
      </c>
      <c r="D101" s="18">
        <v>116.41412431012033</v>
      </c>
      <c r="E101" s="18">
        <v>142.76090441169376</v>
      </c>
      <c r="F101" s="18">
        <v>133.13619997217313</v>
      </c>
      <c r="G101" s="18">
        <v>118.96073982592395</v>
      </c>
      <c r="H101" s="18">
        <v>116.54635922871627</v>
      </c>
      <c r="I101" s="18">
        <v>115.75624800606677</v>
      </c>
      <c r="J101" s="18">
        <v>121.40787116725532</v>
      </c>
      <c r="K101" s="18">
        <v>120.97048865718932</v>
      </c>
      <c r="L101" s="18">
        <v>112.13201721009614</v>
      </c>
      <c r="M101" s="18">
        <v>117.95573436740622</v>
      </c>
      <c r="N101" s="18">
        <v>122.19595912272239</v>
      </c>
      <c r="O101" s="18">
        <v>118.8778034741633</v>
      </c>
      <c r="P101" s="18">
        <v>118.75575119952042</v>
      </c>
      <c r="Q101" s="18">
        <v>120.37830992556627</v>
      </c>
      <c r="R101" s="18">
        <v>119.11188539710768</v>
      </c>
      <c r="S101" s="18">
        <v>120.58428631416567</v>
      </c>
      <c r="U101" s="8">
        <f t="shared" ref="U101" si="1986">(B101/B100-1)*100</f>
        <v>0.22874964220562788</v>
      </c>
      <c r="V101" s="8">
        <f t="shared" ref="V101" si="1987">(C101/C100-1)*100</f>
        <v>0.63429542923492122</v>
      </c>
      <c r="W101" s="8">
        <f t="shared" ref="W101" si="1988">(D101/D100-1)*100</f>
        <v>0.86239947615869283</v>
      </c>
      <c r="X101" s="8">
        <f t="shared" ref="X101" si="1989">(E101/E100-1)*100</f>
        <v>1.1042423123980738</v>
      </c>
      <c r="Y101" s="8">
        <f t="shared" ref="Y101" si="1990">(F101/F100-1)*100</f>
        <v>0.47504802362177134</v>
      </c>
      <c r="Z101" s="8">
        <f t="shared" ref="Z101" si="1991">(G101/G100-1)*100</f>
        <v>1.2542200089056932</v>
      </c>
      <c r="AA101" s="8">
        <f t="shared" ref="AA101" si="1992">(H101/H100-1)*100</f>
        <v>0.92753151304767467</v>
      </c>
      <c r="AB101" s="8">
        <f t="shared" ref="AB101" si="1993">(I101/I100-1)*100</f>
        <v>0.71091136074465933</v>
      </c>
      <c r="AC101" s="8">
        <f t="shared" ref="AC101" si="1994">(J101/J100-1)*100</f>
        <v>0.7516415785211672</v>
      </c>
      <c r="AD101" s="8">
        <f t="shared" ref="AD101" si="1995">(K101/K100-1)*100</f>
        <v>1.1558236788097309</v>
      </c>
      <c r="AE101" s="8">
        <f t="shared" ref="AE101" si="1996">(L101/L100-1)*100</f>
        <v>0.72653981175487825</v>
      </c>
      <c r="AF101" s="8">
        <f t="shared" ref="AF101" si="1997">(M101/M100-1)*100</f>
        <v>1.1424215852205766</v>
      </c>
      <c r="AG101" s="8">
        <f t="shared" ref="AG101" si="1998">(N101/N100-1)*100</f>
        <v>0.86019281749580845</v>
      </c>
      <c r="AH101" s="8">
        <f t="shared" ref="AH101" si="1999">(O101/O100-1)*100</f>
        <v>1.1771785197090878</v>
      </c>
      <c r="AI101" s="8">
        <f t="shared" ref="AI101" si="2000">(P101/P100-1)*100</f>
        <v>0.71083622777694533</v>
      </c>
      <c r="AJ101" s="8">
        <f t="shared" ref="AJ101" si="2001">(Q101/Q100-1)*100</f>
        <v>1.0972783740446079</v>
      </c>
      <c r="AK101" s="8">
        <f t="shared" ref="AK101" si="2002">(R101/R100-1)*100</f>
        <v>0.73804721241126359</v>
      </c>
      <c r="AL101" s="8">
        <f t="shared" ref="AL101" si="2003">(S101/S100-1)*100</f>
        <v>0.80177537830612433</v>
      </c>
      <c r="AN101" s="8">
        <f t="shared" ref="AN101" si="2004">(B101/B97-1)*100</f>
        <v>2.3869629655249636</v>
      </c>
      <c r="AO101" s="8">
        <f t="shared" ref="AO101" si="2005">(C101/C97-1)*100</f>
        <v>3.0452713711193846</v>
      </c>
      <c r="AP101" s="8">
        <f t="shared" ref="AP101" si="2006">(D101/D97-1)*100</f>
        <v>2.7467085233907396</v>
      </c>
      <c r="AQ101" s="8">
        <f t="shared" ref="AQ101" si="2007">(E101/E97-1)*100</f>
        <v>4.0885176399067635</v>
      </c>
      <c r="AR101" s="8">
        <f t="shared" ref="AR101" si="2008">(F101/F97-1)*100</f>
        <v>3.9028880341789307</v>
      </c>
      <c r="AS101" s="8">
        <f t="shared" ref="AS101" si="2009">(G101/G97-1)*100</f>
        <v>3.1799763139045201</v>
      </c>
      <c r="AT101" s="8">
        <f t="shared" ref="AT101" si="2010">(H101/H97-1)*100</f>
        <v>4.0132810558531906</v>
      </c>
      <c r="AU101" s="8">
        <f t="shared" ref="AU101" si="2011">(I101/I97-1)*100</f>
        <v>2.9264291385667995</v>
      </c>
      <c r="AV101" s="8">
        <f t="shared" ref="AV101" si="2012">(J101/J97-1)*100</f>
        <v>3.7020493861718684</v>
      </c>
      <c r="AW101" s="8">
        <f t="shared" ref="AW101" si="2013">(K101/K97-1)*100</f>
        <v>4.0489820023894563</v>
      </c>
      <c r="AX101" s="8">
        <f t="shared" ref="AX101" si="2014">(L101/L97-1)*100</f>
        <v>3.0602116315895378</v>
      </c>
      <c r="AY101" s="8">
        <f t="shared" ref="AY101" si="2015">(M101/M97-1)*100</f>
        <v>3.5141147065991918</v>
      </c>
      <c r="AZ101" s="8">
        <f t="shared" ref="AZ101" si="2016">(N101/N97-1)*100</f>
        <v>3.535673888004065</v>
      </c>
      <c r="BA101" s="8">
        <f t="shared" ref="BA101" si="2017">(O101/O97-1)*100</f>
        <v>4.3522175998021995</v>
      </c>
      <c r="BB101" s="8">
        <f t="shared" ref="BB101" si="2018">(P101/P97-1)*100</f>
        <v>3.4657850725007711</v>
      </c>
      <c r="BC101" s="8">
        <f t="shared" ref="BC101" si="2019">(Q101/Q97-1)*100</f>
        <v>3.596186689723635</v>
      </c>
      <c r="BD101" s="8">
        <f t="shared" ref="BD101" si="2020">(R101/R97-1)*100</f>
        <v>3.2009187562959118</v>
      </c>
      <c r="BE101" s="8">
        <f t="shared" ref="BE101" si="2021">(S101/S97-1)*100</f>
        <v>3.4662315111919195</v>
      </c>
      <c r="BG101" s="17">
        <f t="shared" ref="BG101" si="2022">U101*4</f>
        <v>0.91499856882251152</v>
      </c>
      <c r="BH101" s="17">
        <f t="shared" ref="BH101" si="2023">V101*4</f>
        <v>2.5371817169396849</v>
      </c>
      <c r="BI101" s="17">
        <f t="shared" ref="BI101" si="2024">W101*4</f>
        <v>3.4495979046347713</v>
      </c>
      <c r="BJ101" s="17">
        <f t="shared" ref="BJ101" si="2025">X101*4</f>
        <v>4.4169692495922952</v>
      </c>
      <c r="BK101" s="17">
        <f t="shared" ref="BK101" si="2026">Y101*4</f>
        <v>1.9001920944870854</v>
      </c>
      <c r="BL101" s="17">
        <f t="shared" ref="BL101" si="2027">Z101*4</f>
        <v>5.0168800356227727</v>
      </c>
      <c r="BM101" s="17">
        <f t="shared" ref="BM101" si="2028">AA101*4</f>
        <v>3.7101260521906987</v>
      </c>
      <c r="BN101" s="17">
        <f t="shared" ref="BN101" si="2029">AB101*4</f>
        <v>2.8436454429786373</v>
      </c>
      <c r="BO101" s="17">
        <f t="shared" ref="BO101" si="2030">AC101*4</f>
        <v>3.0065663140846688</v>
      </c>
      <c r="BP101" s="17">
        <f t="shared" ref="BP101" si="2031">AD101*4</f>
        <v>4.6232947152389237</v>
      </c>
      <c r="BQ101" s="17">
        <f t="shared" ref="BQ101" si="2032">AE101*4</f>
        <v>2.906159247019513</v>
      </c>
      <c r="BR101" s="17">
        <f t="shared" ref="BR101" si="2033">AF101*4</f>
        <v>4.5696863408823063</v>
      </c>
      <c r="BS101" s="17">
        <f t="shared" ref="BS101" si="2034">AG101*4</f>
        <v>3.4407712699832338</v>
      </c>
      <c r="BT101" s="17">
        <f t="shared" ref="BT101" si="2035">AH101*4</f>
        <v>4.7087140788363513</v>
      </c>
      <c r="BU101" s="17">
        <f t="shared" ref="BU101" si="2036">AI101*4</f>
        <v>2.8433449111077813</v>
      </c>
      <c r="BV101" s="17">
        <f t="shared" ref="BV101" si="2037">AJ101*4</f>
        <v>4.3891134961784317</v>
      </c>
      <c r="BW101" s="17">
        <f t="shared" ref="BW101" si="2038">AK101*4</f>
        <v>2.9521888496450543</v>
      </c>
      <c r="BX101" s="17">
        <f t="shared" ref="BX101" si="2039">AL101*4</f>
        <v>3.2071015132244973</v>
      </c>
    </row>
    <row r="102" spans="1:76" x14ac:dyDescent="0.2">
      <c r="A102" s="1">
        <f t="shared" si="1445"/>
        <v>202404</v>
      </c>
      <c r="B102" s="18">
        <v>118.86530628110837</v>
      </c>
      <c r="C102" s="18">
        <v>116.17277544243412</v>
      </c>
      <c r="D102" s="18">
        <v>117.28735522564605</v>
      </c>
      <c r="E102" s="18">
        <v>144.16970052928841</v>
      </c>
      <c r="F102" s="18">
        <v>134.52680845005602</v>
      </c>
      <c r="G102" s="18">
        <v>119.59126948664824</v>
      </c>
      <c r="H102" s="18">
        <v>117.30002677045292</v>
      </c>
      <c r="I102" s="18">
        <v>116.81960012591209</v>
      </c>
      <c r="J102" s="18">
        <v>122.16607228981921</v>
      </c>
      <c r="K102" s="18">
        <v>121.21872183876462</v>
      </c>
      <c r="L102" s="18">
        <v>112.95501464408748</v>
      </c>
      <c r="M102" s="18">
        <v>119.25388535971855</v>
      </c>
      <c r="N102" s="18">
        <v>123.2493427721995</v>
      </c>
      <c r="O102" s="18">
        <v>119.86422986708497</v>
      </c>
      <c r="P102" s="18">
        <v>119.8698935583074</v>
      </c>
      <c r="Q102" s="18">
        <v>121.18914925415305</v>
      </c>
      <c r="R102" s="18">
        <v>120.08294560151774</v>
      </c>
      <c r="S102" s="18">
        <v>121.49404238754235</v>
      </c>
      <c r="U102" s="8">
        <f t="shared" ref="U102" si="2040">(B102/B101-1)*100</f>
        <v>0.91554165886349459</v>
      </c>
      <c r="V102" s="8">
        <f t="shared" ref="V102" si="2041">(C102/C101-1)*100</f>
        <v>0.78842536613568104</v>
      </c>
      <c r="W102" s="8">
        <f t="shared" ref="W102" si="2042">(D102/D101-1)*100</f>
        <v>0.7501073608555231</v>
      </c>
      <c r="X102" s="8">
        <f t="shared" ref="X102" si="2043">(E102/E101-1)*100</f>
        <v>0.98682207387252863</v>
      </c>
      <c r="Y102" s="8">
        <f t="shared" ref="Y102" si="2044">(F102/F101-1)*100</f>
        <v>1.0445006528453815</v>
      </c>
      <c r="Z102" s="8">
        <f t="shared" ref="Z102" si="2045">(G102/G101-1)*100</f>
        <v>0.53003172445544866</v>
      </c>
      <c r="AA102" s="8">
        <f t="shared" ref="AA102" si="2046">(H102/H101-1)*100</f>
        <v>0.64666759796212503</v>
      </c>
      <c r="AB102" s="8">
        <f t="shared" ref="AB102" si="2047">(I102/I101-1)*100</f>
        <v>0.91861315320931336</v>
      </c>
      <c r="AC102" s="8">
        <f t="shared" ref="AC102" si="2048">(J102/J101-1)*100</f>
        <v>0.62450738594976851</v>
      </c>
      <c r="AD102" s="8">
        <f t="shared" ref="AD102" si="2049">(K102/K101-1)*100</f>
        <v>0.20520143741731278</v>
      </c>
      <c r="AE102" s="8">
        <f t="shared" ref="AE102" si="2050">(L102/L101-1)*100</f>
        <v>0.73395400748863526</v>
      </c>
      <c r="AF102" s="8">
        <f t="shared" ref="AF102" si="2051">(M102/M101-1)*100</f>
        <v>1.1005408081889989</v>
      </c>
      <c r="AG102" s="8">
        <f t="shared" ref="AG102" si="2052">(N102/N101-1)*100</f>
        <v>0.86204458563083897</v>
      </c>
      <c r="AH102" s="8">
        <f t="shared" ref="AH102" si="2053">(O102/O101-1)*100</f>
        <v>0.82978181299930842</v>
      </c>
      <c r="AI102" s="8">
        <f t="shared" ref="AI102" si="2054">(P102/P101-1)*100</f>
        <v>0.93817970711591592</v>
      </c>
      <c r="AJ102" s="8">
        <f t="shared" ref="AJ102" si="2055">(Q102/Q101-1)*100</f>
        <v>0.67357593663521786</v>
      </c>
      <c r="AK102" s="8">
        <f t="shared" ref="AK102" si="2056">(R102/R101-1)*100</f>
        <v>0.81525046906330001</v>
      </c>
      <c r="AL102" s="8">
        <f t="shared" ref="AL102" si="2057">(S102/S101-1)*100</f>
        <v>0.75445657239818775</v>
      </c>
      <c r="AN102" s="8">
        <f t="shared" ref="AN102" si="2058">(B102/B98-1)*100</f>
        <v>2.9470194308186315</v>
      </c>
      <c r="AO102" s="8">
        <f t="shared" ref="AO102" si="2059">(C102/C98-1)*100</f>
        <v>3.103370011194384</v>
      </c>
      <c r="AP102" s="8">
        <f t="shared" ref="AP102" si="2060">(D102/D98-1)*100</f>
        <v>3.1559542101737392</v>
      </c>
      <c r="AQ102" s="8">
        <f t="shared" ref="AQ102" si="2061">(E102/E98-1)*100</f>
        <v>4.2452795066762583</v>
      </c>
      <c r="AR102" s="8">
        <f t="shared" ref="AR102" si="2062">(F102/F98-1)*100</f>
        <v>3.6944892494856774</v>
      </c>
      <c r="AS102" s="8">
        <f t="shared" ref="AS102" si="2063">(G102/G98-1)*100</f>
        <v>3.1137234219583476</v>
      </c>
      <c r="AT102" s="8">
        <f t="shared" ref="AT102" si="2064">(H102/H98-1)*100</f>
        <v>3.4942132083382704</v>
      </c>
      <c r="AU102" s="8">
        <f t="shared" ref="AU102" si="2065">(I102/I98-1)*100</f>
        <v>3.386014636218948</v>
      </c>
      <c r="AV102" s="8">
        <f t="shared" ref="AV102" si="2066">(J102/J98-1)*100</f>
        <v>3.5211215268654117</v>
      </c>
      <c r="AW102" s="8">
        <f t="shared" ref="AW102" si="2067">(K102/K98-1)*100</f>
        <v>3.3922589074770304</v>
      </c>
      <c r="AX102" s="8">
        <f t="shared" ref="AX102" si="2068">(L102/L98-1)*100</f>
        <v>3.138102381625596</v>
      </c>
      <c r="AY102" s="8">
        <f t="shared" ref="AY102" si="2069">(M102/M98-1)*100</f>
        <v>3.7234469849243723</v>
      </c>
      <c r="AZ102" s="8">
        <f t="shared" ref="AZ102" si="2070">(N102/N98-1)*100</f>
        <v>3.6429232658367505</v>
      </c>
      <c r="BA102" s="8">
        <f t="shared" ref="BA102" si="2071">(O102/O98-1)*100</f>
        <v>4.1027457285714775</v>
      </c>
      <c r="BB102" s="8">
        <f t="shared" ref="BB102" si="2072">(P102/P98-1)*100</f>
        <v>3.7785341703581832</v>
      </c>
      <c r="BC102" s="8">
        <f t="shared" ref="BC102" si="2073">(Q102/Q98-1)*100</f>
        <v>3.7983173562169625</v>
      </c>
      <c r="BD102" s="8">
        <f t="shared" ref="BD102" si="2074">(R102/R98-1)*100</f>
        <v>3.1250582961168893</v>
      </c>
      <c r="BE102" s="8">
        <f t="shared" ref="BE102" si="2075">(S102/S98-1)*100</f>
        <v>3.4864736033009214</v>
      </c>
      <c r="BG102" s="17">
        <f t="shared" ref="BG102" si="2076">U102*4</f>
        <v>3.6621666354539784</v>
      </c>
      <c r="BH102" s="17">
        <f t="shared" ref="BH102" si="2077">V102*4</f>
        <v>3.1537014645427242</v>
      </c>
      <c r="BI102" s="17">
        <f t="shared" ref="BI102" si="2078">W102*4</f>
        <v>3.0004294434220924</v>
      </c>
      <c r="BJ102" s="17">
        <f t="shared" ref="BJ102" si="2079">X102*4</f>
        <v>3.9472882954901145</v>
      </c>
      <c r="BK102" s="17">
        <f t="shared" ref="BK102" si="2080">Y102*4</f>
        <v>4.1780026113815261</v>
      </c>
      <c r="BL102" s="17">
        <f t="shared" ref="BL102" si="2081">Z102*4</f>
        <v>2.1201268978217946</v>
      </c>
      <c r="BM102" s="17">
        <f t="shared" ref="BM102" si="2082">AA102*4</f>
        <v>2.5866703918485001</v>
      </c>
      <c r="BN102" s="17">
        <f t="shared" ref="BN102" si="2083">AB102*4</f>
        <v>3.6744526128372534</v>
      </c>
      <c r="BO102" s="17">
        <f t="shared" ref="BO102" si="2084">AC102*4</f>
        <v>2.498029543799074</v>
      </c>
      <c r="BP102" s="17">
        <f t="shared" ref="BP102" si="2085">AD102*4</f>
        <v>0.82080574966925113</v>
      </c>
      <c r="BQ102" s="17">
        <f t="shared" ref="BQ102" si="2086">AE102*4</f>
        <v>2.9358160299545411</v>
      </c>
      <c r="BR102" s="17">
        <f t="shared" ref="BR102" si="2087">AF102*4</f>
        <v>4.4021632327559956</v>
      </c>
      <c r="BS102" s="17">
        <f t="shared" ref="BS102" si="2088">AG102*4</f>
        <v>3.4481783425233559</v>
      </c>
      <c r="BT102" s="17">
        <f t="shared" ref="BT102" si="2089">AH102*4</f>
        <v>3.3191272519972337</v>
      </c>
      <c r="BU102" s="17">
        <f t="shared" ref="BU102" si="2090">AI102*4</f>
        <v>3.7527188284636637</v>
      </c>
      <c r="BV102" s="17">
        <f t="shared" ref="BV102" si="2091">AJ102*4</f>
        <v>2.6943037465408715</v>
      </c>
      <c r="BW102" s="17">
        <f t="shared" ref="BW102" si="2092">AK102*4</f>
        <v>3.2610018762532</v>
      </c>
      <c r="BX102" s="17">
        <f t="shared" ref="BX102" si="2093">AL102*4</f>
        <v>3.017826289592751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3:J105"/>
  <sheetViews>
    <sheetView showGridLines="0" topLeftCell="A79" workbookViewId="0">
      <selection activeCell="J105" sqref="J105"/>
    </sheetView>
  </sheetViews>
  <sheetFormatPr baseColWidth="10" defaultColWidth="11.5" defaultRowHeight="15" x14ac:dyDescent="0.2"/>
  <sheetData>
    <row r="3" spans="1:10" x14ac:dyDescent="0.2">
      <c r="C3" s="3" t="s">
        <v>22</v>
      </c>
      <c r="F3" s="3" t="s">
        <v>24</v>
      </c>
      <c r="I3" s="3" t="s">
        <v>23</v>
      </c>
    </row>
    <row r="4" spans="1:10" x14ac:dyDescent="0.2">
      <c r="C4" t="s">
        <v>26</v>
      </c>
      <c r="D4" t="s">
        <v>27</v>
      </c>
      <c r="F4" t="s">
        <v>26</v>
      </c>
      <c r="G4" t="s">
        <v>27</v>
      </c>
      <c r="I4" t="s">
        <v>26</v>
      </c>
      <c r="J4" t="s">
        <v>27</v>
      </c>
    </row>
    <row r="6" spans="1:10" x14ac:dyDescent="0.2">
      <c r="A6">
        <v>2</v>
      </c>
      <c r="B6" s="1">
        <v>200001</v>
      </c>
      <c r="C6" s="19">
        <f>HLOOKUP(Gráficos!$B$5,'PIB trim CCAA'!$B$2:$S3,A6,FALSE)</f>
        <v>82.94744577641481</v>
      </c>
      <c r="D6" s="19">
        <f>HLOOKUP(Gráficos!$D$5,'PIB trim CCAA'!$B$2:$S3,A6,FALSE)</f>
        <v>80.938848384784976</v>
      </c>
    </row>
    <row r="7" spans="1:10" x14ac:dyDescent="0.2">
      <c r="A7">
        <f>A6+1</f>
        <v>3</v>
      </c>
      <c r="B7" s="1">
        <v>200002</v>
      </c>
      <c r="C7" s="19">
        <f>HLOOKUP(Gráficos!$B$5,'PIB trim CCAA'!$B$2:$S4,A7,FALSE)</f>
        <v>83.899311851351399</v>
      </c>
      <c r="D7" s="19">
        <f>HLOOKUP(Gráficos!$D$5,'PIB trim CCAA'!$B$2:$S4,A7,FALSE)</f>
        <v>81.961925948446464</v>
      </c>
      <c r="F7" s="9">
        <f>HLOOKUP(Gráficos!$B$24,'PIB trim CCAA'!$U$2:$AL4,A7,FALSE)</f>
        <v>1.1475532079701978</v>
      </c>
      <c r="G7" s="9">
        <f>HLOOKUP(Gráficos!$D$24,'PIB trim CCAA'!$U$2:$AL4,A7,FALSE)</f>
        <v>1.2640129975630021</v>
      </c>
      <c r="I7" s="9"/>
    </row>
    <row r="8" spans="1:10" x14ac:dyDescent="0.2">
      <c r="A8">
        <f t="shared" ref="A8:A105" si="0">A7+1</f>
        <v>4</v>
      </c>
      <c r="B8" s="1">
        <v>200003</v>
      </c>
      <c r="C8" s="19">
        <f>HLOOKUP(Gráficos!$B$5,'PIB trim CCAA'!$B$2:$S5,A8,FALSE)</f>
        <v>84.721813640857832</v>
      </c>
      <c r="D8" s="19">
        <f>HLOOKUP(Gráficos!$D$5,'PIB trim CCAA'!$B$2:$S5,A8,FALSE)</f>
        <v>82.797746127705082</v>
      </c>
      <c r="F8" s="9">
        <f>HLOOKUP(Gráficos!$B$24,'PIB trim CCAA'!$U$2:$AL5,A8,FALSE)</f>
        <v>0.98034390432628626</v>
      </c>
      <c r="G8" s="9">
        <f>HLOOKUP(Gráficos!$D$24,'PIB trim CCAA'!$U$2:$AL5,A8,FALSE)</f>
        <v>1.0197663971248661</v>
      </c>
      <c r="I8" s="9"/>
    </row>
    <row r="9" spans="1:10" x14ac:dyDescent="0.2">
      <c r="A9">
        <f t="shared" si="0"/>
        <v>5</v>
      </c>
      <c r="B9" s="4">
        <v>200004</v>
      </c>
      <c r="C9" s="19">
        <f>HLOOKUP(Gráficos!$B$5,'PIB trim CCAA'!$B$2:$S6,A9,FALSE)</f>
        <v>85.381961435970169</v>
      </c>
      <c r="D9" s="19">
        <f>HLOOKUP(Gráficos!$D$5,'PIB trim CCAA'!$B$2:$S6,A9,FALSE)</f>
        <v>83.684062680285848</v>
      </c>
      <c r="F9" s="9">
        <f>HLOOKUP(Gráficos!$B$24,'PIB trim CCAA'!$U$2:$AL6,A9,FALSE)</f>
        <v>0.77919459787623158</v>
      </c>
      <c r="G9" s="9">
        <f>HLOOKUP(Gráficos!$D$24,'PIB trim CCAA'!$U$2:$AL6,A9,FALSE)</f>
        <v>1.0704597577013031</v>
      </c>
      <c r="I9" s="9"/>
    </row>
    <row r="10" spans="1:10" x14ac:dyDescent="0.2">
      <c r="A10">
        <f t="shared" si="0"/>
        <v>6</v>
      </c>
      <c r="B10" s="1">
        <v>200101</v>
      </c>
      <c r="C10" s="19">
        <f>HLOOKUP(Gráficos!$B$5,'PIB trim CCAA'!$B$2:$S7,A10,FALSE)</f>
        <v>86.427169658609969</v>
      </c>
      <c r="D10" s="19">
        <f>HLOOKUP(Gráficos!$D$5,'PIB trim CCAA'!$B$2:$S7,A10,FALSE)</f>
        <v>84.533708411879346</v>
      </c>
      <c r="F10" s="9">
        <f>HLOOKUP(Gráficos!$B$24,'PIB trim CCAA'!$U$2:$AL7,A10,FALSE)</f>
        <v>1.2241557877815001</v>
      </c>
      <c r="G10" s="9">
        <f>HLOOKUP(Gráficos!$D$24,'PIB trim CCAA'!$U$2:$AL7,A10,FALSE)</f>
        <v>1.0153017245823293</v>
      </c>
      <c r="I10" s="9">
        <f>HLOOKUP(Gráficos!$B$43,'PIB trim CCAA'!$AN$2:$BE7,A10,FALSE)</f>
        <v>4.1950946766640351</v>
      </c>
      <c r="J10" s="9">
        <f>HLOOKUP(Gráficos!$D$43,'PIB trim CCAA'!$AN$2:$BE7,A10,FALSE)</f>
        <v>4.441451909476557</v>
      </c>
    </row>
    <row r="11" spans="1:10" x14ac:dyDescent="0.2">
      <c r="A11">
        <f t="shared" si="0"/>
        <v>7</v>
      </c>
      <c r="B11" s="1">
        <v>200102</v>
      </c>
      <c r="C11" s="19">
        <f>HLOOKUP(Gráficos!$B$5,'PIB trim CCAA'!$B$2:$S8,A11,FALSE)</f>
        <v>86.960736971129151</v>
      </c>
      <c r="D11" s="19">
        <f>HLOOKUP(Gráficos!$D$5,'PIB trim CCAA'!$B$2:$S8,A11,FALSE)</f>
        <v>85.190877450882851</v>
      </c>
      <c r="F11" s="9">
        <f>HLOOKUP(Gráficos!$B$24,'PIB trim CCAA'!$U$2:$AL8,A11,FALSE)</f>
        <v>0.617360622390839</v>
      </c>
      <c r="G11" s="9">
        <f>HLOOKUP(Gráficos!$D$24,'PIB trim CCAA'!$U$2:$AL8,A11,FALSE)</f>
        <v>0.77740471978531289</v>
      </c>
      <c r="I11" s="9">
        <f>HLOOKUP(Gráficos!$B$43,'PIB trim CCAA'!$AN$2:$BE8,A11,FALSE)</f>
        <v>3.6489275683236011</v>
      </c>
      <c r="J11" s="9">
        <f>HLOOKUP(Gráficos!$D$43,'PIB trim CCAA'!$AN$2:$BE8,A11,FALSE)</f>
        <v>3.9395749490652276</v>
      </c>
    </row>
    <row r="12" spans="1:10" x14ac:dyDescent="0.2">
      <c r="A12">
        <f t="shared" si="0"/>
        <v>8</v>
      </c>
      <c r="B12" s="1">
        <v>200103</v>
      </c>
      <c r="C12" s="19">
        <f>HLOOKUP(Gráficos!$B$5,'PIB trim CCAA'!$B$2:$S9,A12,FALSE)</f>
        <v>87.435957195807177</v>
      </c>
      <c r="D12" s="19">
        <f>HLOOKUP(Gráficos!$D$5,'PIB trim CCAA'!$B$2:$S9,A12,FALSE)</f>
        <v>86.00979552580209</v>
      </c>
      <c r="F12" s="9">
        <f>HLOOKUP(Gráficos!$B$24,'PIB trim CCAA'!$U$2:$AL9,A12,FALSE)</f>
        <v>0.54647676782662025</v>
      </c>
      <c r="G12" s="9">
        <f>HLOOKUP(Gráficos!$D$24,'PIB trim CCAA'!$U$2:$AL9,A12,FALSE)</f>
        <v>0.96127437517166126</v>
      </c>
      <c r="I12" s="9">
        <f>HLOOKUP(Gráficos!$B$43,'PIB trim CCAA'!$AN$2:$BE9,A12,FALSE)</f>
        <v>3.2035947276280119</v>
      </c>
      <c r="J12" s="9">
        <f>HLOOKUP(Gráficos!$D$43,'PIB trim CCAA'!$AN$2:$BE9,A12,FALSE)</f>
        <v>3.8793923123738416</v>
      </c>
    </row>
    <row r="13" spans="1:10" x14ac:dyDescent="0.2">
      <c r="A13">
        <f t="shared" si="0"/>
        <v>9</v>
      </c>
      <c r="B13" s="4">
        <v>200104</v>
      </c>
      <c r="C13" s="19">
        <f>HLOOKUP(Gráficos!$B$5,'PIB trim CCAA'!$B$2:$S10,A13,FALSE)</f>
        <v>89.060851737366946</v>
      </c>
      <c r="D13" s="19">
        <f>HLOOKUP(Gráficos!$D$5,'PIB trim CCAA'!$B$2:$S10,A13,FALSE)</f>
        <v>86.557097295126994</v>
      </c>
      <c r="F13" s="9">
        <f>HLOOKUP(Gráficos!$B$24,'PIB trim CCAA'!$U$2:$AL10,A13,FALSE)</f>
        <v>1.858382516383883</v>
      </c>
      <c r="G13" s="9">
        <f>HLOOKUP(Gráficos!$D$24,'PIB trim CCAA'!$U$2:$AL10,A13,FALSE)</f>
        <v>0.63632492785163919</v>
      </c>
      <c r="I13" s="9">
        <f>HLOOKUP(Gráficos!$B$43,'PIB trim CCAA'!$AN$2:$BE10,A13,FALSE)</f>
        <v>4.3087441884966049</v>
      </c>
      <c r="J13" s="9">
        <f>HLOOKUP(Gráficos!$D$43,'PIB trim CCAA'!$AN$2:$BE10,A13,FALSE)</f>
        <v>3.4331920832017193</v>
      </c>
    </row>
    <row r="14" spans="1:10" x14ac:dyDescent="0.2">
      <c r="A14">
        <f t="shared" si="0"/>
        <v>10</v>
      </c>
      <c r="B14" s="1">
        <v>200201</v>
      </c>
      <c r="C14" s="19">
        <f>HLOOKUP(Gráficos!$B$5,'PIB trim CCAA'!$B$2:$S11,A14,FALSE)</f>
        <v>89.404875375017539</v>
      </c>
      <c r="D14" s="19">
        <f>HLOOKUP(Gráficos!$D$5,'PIB trim CCAA'!$B$2:$S11,A14,FALSE)</f>
        <v>86.966289439901729</v>
      </c>
      <c r="F14" s="9">
        <f>HLOOKUP(Gráficos!$B$24,'PIB trim CCAA'!$U$2:$AL11,A14,FALSE)</f>
        <v>0.38627930335215499</v>
      </c>
      <c r="G14" s="9">
        <f>HLOOKUP(Gráficos!$D$24,'PIB trim CCAA'!$U$2:$AL11,A14,FALSE)</f>
        <v>0.47274245274138149</v>
      </c>
      <c r="I14" s="9">
        <f>HLOOKUP(Gráficos!$B$43,'PIB trim CCAA'!$AN$2:$BE11,A14,FALSE)</f>
        <v>3.445335220590473</v>
      </c>
      <c r="J14" s="9">
        <f>HLOOKUP(Gráficos!$D$43,'PIB trim CCAA'!$AN$2:$BE11,A14,FALSE)</f>
        <v>2.8776461765642081</v>
      </c>
    </row>
    <row r="15" spans="1:10" x14ac:dyDescent="0.2">
      <c r="A15">
        <f t="shared" si="0"/>
        <v>11</v>
      </c>
      <c r="B15" s="1">
        <v>200202</v>
      </c>
      <c r="C15" s="19">
        <f>HLOOKUP(Gráficos!$B$5,'PIB trim CCAA'!$B$2:$S12,A15,FALSE)</f>
        <v>90.197467347320995</v>
      </c>
      <c r="D15" s="19">
        <f>HLOOKUP(Gráficos!$D$5,'PIB trim CCAA'!$B$2:$S12,A15,FALSE)</f>
        <v>87.695350493024378</v>
      </c>
      <c r="F15" s="9">
        <f>HLOOKUP(Gráficos!$B$24,'PIB trim CCAA'!$U$2:$AL12,A15,FALSE)</f>
        <v>0.88651985585668225</v>
      </c>
      <c r="G15" s="9">
        <f>HLOOKUP(Gráficos!$D$24,'PIB trim CCAA'!$U$2:$AL12,A15,FALSE)</f>
        <v>0.83832604313476278</v>
      </c>
      <c r="I15" s="9">
        <f>HLOOKUP(Gráficos!$B$43,'PIB trim CCAA'!$AN$2:$BE12,A15,FALSE)</f>
        <v>3.7220595051608463</v>
      </c>
      <c r="J15" s="9">
        <f>HLOOKUP(Gráficos!$D$43,'PIB trim CCAA'!$AN$2:$BE12,A15,FALSE)</f>
        <v>2.9398371246798005</v>
      </c>
    </row>
    <row r="16" spans="1:10" x14ac:dyDescent="0.2">
      <c r="A16">
        <f t="shared" si="0"/>
        <v>12</v>
      </c>
      <c r="B16" s="1">
        <v>200203</v>
      </c>
      <c r="C16" s="19">
        <f>HLOOKUP(Gráficos!$B$5,'PIB trim CCAA'!$B$2:$S13,A16,FALSE)</f>
        <v>90.837100999643184</v>
      </c>
      <c r="D16" s="19">
        <f>HLOOKUP(Gráficos!$D$5,'PIB trim CCAA'!$B$2:$S13,A16,FALSE)</f>
        <v>88.186599936722558</v>
      </c>
      <c r="F16" s="9">
        <f>HLOOKUP(Gráficos!$B$24,'PIB trim CCAA'!$U$2:$AL13,A16,FALSE)</f>
        <v>0.70914812924753878</v>
      </c>
      <c r="G16" s="9">
        <f>HLOOKUP(Gráficos!$D$24,'PIB trim CCAA'!$U$2:$AL13,A16,FALSE)</f>
        <v>0.56017729667121596</v>
      </c>
      <c r="I16" s="9">
        <f>HLOOKUP(Gráficos!$B$43,'PIB trim CCAA'!$AN$2:$BE13,A16,FALSE)</f>
        <v>3.8898685539855871</v>
      </c>
      <c r="J16" s="9">
        <f>HLOOKUP(Gráficos!$D$43,'PIB trim CCAA'!$AN$2:$BE13,A16,FALSE)</f>
        <v>2.5308796487807594</v>
      </c>
    </row>
    <row r="17" spans="1:10" x14ac:dyDescent="0.2">
      <c r="A17">
        <f t="shared" si="0"/>
        <v>13</v>
      </c>
      <c r="B17" s="4">
        <v>200204</v>
      </c>
      <c r="C17" s="19">
        <f>HLOOKUP(Gráficos!$B$5,'PIB trim CCAA'!$B$2:$S14,A17,FALSE)</f>
        <v>91.87776239209407</v>
      </c>
      <c r="D17" s="19">
        <f>HLOOKUP(Gráficos!$D$5,'PIB trim CCAA'!$B$2:$S14,A17,FALSE)</f>
        <v>88.875130469142505</v>
      </c>
      <c r="F17" s="9">
        <f>HLOOKUP(Gráficos!$B$24,'PIB trim CCAA'!$U$2:$AL14,A17,FALSE)</f>
        <v>1.1456347472548423</v>
      </c>
      <c r="G17" s="9">
        <f>HLOOKUP(Gráficos!$D$24,'PIB trim CCAA'!$U$2:$AL14,A17,FALSE)</f>
        <v>0.7807654824134147</v>
      </c>
      <c r="I17" s="9">
        <f>HLOOKUP(Gráficos!$B$43,'PIB trim CCAA'!$AN$2:$BE14,A17,FALSE)</f>
        <v>3.1629055862097077</v>
      </c>
      <c r="J17" s="9">
        <f>HLOOKUP(Gráficos!$D$43,'PIB trim CCAA'!$AN$2:$BE14,A17,FALSE)</f>
        <v>2.6780394057253298</v>
      </c>
    </row>
    <row r="18" spans="1:10" x14ac:dyDescent="0.2">
      <c r="A18">
        <f t="shared" si="0"/>
        <v>14</v>
      </c>
      <c r="B18" s="1">
        <v>200301</v>
      </c>
      <c r="C18" s="19">
        <f>HLOOKUP(Gráficos!$B$5,'PIB trim CCAA'!$B$2:$S15,A18,FALSE)</f>
        <v>92.879361674832907</v>
      </c>
      <c r="D18" s="19">
        <f>HLOOKUP(Gráficos!$D$5,'PIB trim CCAA'!$B$2:$S15,A18,FALSE)</f>
        <v>89.731812007234851</v>
      </c>
      <c r="F18" s="9">
        <f>HLOOKUP(Gráficos!$B$24,'PIB trim CCAA'!$U$2:$AL15,A18,FALSE)</f>
        <v>1.0901433128774451</v>
      </c>
      <c r="G18" s="9">
        <f>HLOOKUP(Gráficos!$D$24,'PIB trim CCAA'!$U$2:$AL15,A18,FALSE)</f>
        <v>0.96391592740310283</v>
      </c>
      <c r="I18" s="9">
        <f>HLOOKUP(Gráficos!$B$43,'PIB trim CCAA'!$AN$2:$BE15,A18,FALSE)</f>
        <v>3.8862380661471629</v>
      </c>
      <c r="J18" s="9">
        <f>HLOOKUP(Gráficos!$D$43,'PIB trim CCAA'!$AN$2:$BE15,A18,FALSE)</f>
        <v>3.1799937483181218</v>
      </c>
    </row>
    <row r="19" spans="1:10" x14ac:dyDescent="0.2">
      <c r="A19">
        <f t="shared" si="0"/>
        <v>15</v>
      </c>
      <c r="B19" s="1">
        <v>200302</v>
      </c>
      <c r="C19" s="19">
        <f>HLOOKUP(Gráficos!$B$5,'PIB trim CCAA'!$B$2:$S16,A19,FALSE)</f>
        <v>93.772509111479323</v>
      </c>
      <c r="D19" s="19">
        <f>HLOOKUP(Gráficos!$D$5,'PIB trim CCAA'!$B$2:$S16,A19,FALSE)</f>
        <v>90.075680354908656</v>
      </c>
      <c r="F19" s="9">
        <f>HLOOKUP(Gráficos!$B$24,'PIB trim CCAA'!$U$2:$AL16,A19,FALSE)</f>
        <v>0.96162098935745899</v>
      </c>
      <c r="G19" s="9">
        <f>HLOOKUP(Gráficos!$D$24,'PIB trim CCAA'!$U$2:$AL16,A19,FALSE)</f>
        <v>0.38321788001569601</v>
      </c>
      <c r="I19" s="9">
        <f>HLOOKUP(Gráficos!$B$43,'PIB trim CCAA'!$AN$2:$BE16,A19,FALSE)</f>
        <v>3.9635722258054118</v>
      </c>
      <c r="J19" s="9">
        <f>HLOOKUP(Gráficos!$D$43,'PIB trim CCAA'!$AN$2:$BE16,A19,FALSE)</f>
        <v>2.7143170629936764</v>
      </c>
    </row>
    <row r="20" spans="1:10" x14ac:dyDescent="0.2">
      <c r="A20">
        <f t="shared" si="0"/>
        <v>16</v>
      </c>
      <c r="B20" s="1">
        <v>200303</v>
      </c>
      <c r="C20" s="19">
        <f>HLOOKUP(Gráficos!$B$5,'PIB trim CCAA'!$B$2:$S17,A20,FALSE)</f>
        <v>94.934485215703873</v>
      </c>
      <c r="D20" s="19">
        <f>HLOOKUP(Gráficos!$D$5,'PIB trim CCAA'!$B$2:$S17,A20,FALSE)</f>
        <v>90.746528563876609</v>
      </c>
      <c r="F20" s="9">
        <f>HLOOKUP(Gráficos!$B$24,'PIB trim CCAA'!$U$2:$AL17,A20,FALSE)</f>
        <v>1.239143662929143</v>
      </c>
      <c r="G20" s="9">
        <f>HLOOKUP(Gráficos!$D$24,'PIB trim CCAA'!$U$2:$AL17,A20,FALSE)</f>
        <v>0.74476063497352918</v>
      </c>
      <c r="I20" s="9">
        <f>HLOOKUP(Gráficos!$B$43,'PIB trim CCAA'!$AN$2:$BE17,A20,FALSE)</f>
        <v>4.5106946071262088</v>
      </c>
      <c r="J20" s="9">
        <f>HLOOKUP(Gráficos!$D$43,'PIB trim CCAA'!$AN$2:$BE17,A20,FALSE)</f>
        <v>2.9028544347904361</v>
      </c>
    </row>
    <row r="21" spans="1:10" x14ac:dyDescent="0.2">
      <c r="A21">
        <f t="shared" si="0"/>
        <v>17</v>
      </c>
      <c r="B21" s="4">
        <v>200304</v>
      </c>
      <c r="C21" s="19">
        <f>HLOOKUP(Gráficos!$B$5,'PIB trim CCAA'!$B$2:$S18,A21,FALSE)</f>
        <v>95.160308389400853</v>
      </c>
      <c r="D21" s="19">
        <f>HLOOKUP(Gráficos!$D$5,'PIB trim CCAA'!$B$2:$S18,A21,FALSE)</f>
        <v>91.507448700202502</v>
      </c>
      <c r="F21" s="9">
        <f>HLOOKUP(Gráficos!$B$24,'PIB trim CCAA'!$U$2:$AL18,A21,FALSE)</f>
        <v>0.23787264784116413</v>
      </c>
      <c r="G21" s="9">
        <f>HLOOKUP(Gráficos!$D$24,'PIB trim CCAA'!$U$2:$AL18,A21,FALSE)</f>
        <v>0.83851156442891206</v>
      </c>
      <c r="I21" s="9">
        <f>HLOOKUP(Gráficos!$B$43,'PIB trim CCAA'!$AN$2:$BE18,A21,FALSE)</f>
        <v>3.5727317599424158</v>
      </c>
      <c r="J21" s="9">
        <f>HLOOKUP(Gráficos!$D$43,'PIB trim CCAA'!$AN$2:$BE18,A21,FALSE)</f>
        <v>2.961816446473664</v>
      </c>
    </row>
    <row r="22" spans="1:10" x14ac:dyDescent="0.2">
      <c r="A22">
        <f t="shared" si="0"/>
        <v>18</v>
      </c>
      <c r="B22" s="1">
        <v>200401</v>
      </c>
      <c r="C22" s="19">
        <f>HLOOKUP(Gráficos!$B$5,'PIB trim CCAA'!$B$2:$S19,A22,FALSE)</f>
        <v>96.045984119448832</v>
      </c>
      <c r="D22" s="19">
        <f>HLOOKUP(Gráficos!$D$5,'PIB trim CCAA'!$B$2:$S19,A22,FALSE)</f>
        <v>92.042783150406947</v>
      </c>
      <c r="F22" s="9">
        <f>HLOOKUP(Gráficos!$B$24,'PIB trim CCAA'!$U$2:$AL19,A22,FALSE)</f>
        <v>0.93071969294566959</v>
      </c>
      <c r="G22" s="9">
        <f>HLOOKUP(Gráficos!$D$24,'PIB trim CCAA'!$U$2:$AL19,A22,FALSE)</f>
        <v>0.58501734865137323</v>
      </c>
      <c r="I22" s="9">
        <f>HLOOKUP(Gráficos!$B$43,'PIB trim CCAA'!$AN$2:$BE19,A22,FALSE)</f>
        <v>3.4093929884037699</v>
      </c>
      <c r="J22" s="9">
        <f>HLOOKUP(Gráficos!$D$43,'PIB trim CCAA'!$AN$2:$BE19,A22,FALSE)</f>
        <v>2.5754201230058449</v>
      </c>
    </row>
    <row r="23" spans="1:10" x14ac:dyDescent="0.2">
      <c r="A23">
        <f t="shared" si="0"/>
        <v>19</v>
      </c>
      <c r="B23" s="1">
        <v>200402</v>
      </c>
      <c r="C23" s="19">
        <f>HLOOKUP(Gráficos!$B$5,'PIB trim CCAA'!$B$2:$S20,A23,FALSE)</f>
        <v>96.79454685309085</v>
      </c>
      <c r="D23" s="19">
        <f>HLOOKUP(Gráficos!$D$5,'PIB trim CCAA'!$B$2:$S20,A23,FALSE)</f>
        <v>93.020239013655612</v>
      </c>
      <c r="F23" s="9">
        <f>HLOOKUP(Gráficos!$B$24,'PIB trim CCAA'!$U$2:$AL20,A23,FALSE)</f>
        <v>0.77937952378213105</v>
      </c>
      <c r="G23" s="9">
        <f>HLOOKUP(Gráficos!$D$24,'PIB trim CCAA'!$U$2:$AL20,A23,FALSE)</f>
        <v>1.0619581783521292</v>
      </c>
      <c r="I23" s="9">
        <f>HLOOKUP(Gráficos!$B$43,'PIB trim CCAA'!$AN$2:$BE20,A23,FALSE)</f>
        <v>3.2227331552137972</v>
      </c>
      <c r="J23" s="9">
        <f>HLOOKUP(Gráficos!$D$43,'PIB trim CCAA'!$AN$2:$BE20,A23,FALSE)</f>
        <v>3.268982978696422</v>
      </c>
    </row>
    <row r="24" spans="1:10" x14ac:dyDescent="0.2">
      <c r="A24">
        <f t="shared" si="0"/>
        <v>20</v>
      </c>
      <c r="B24" s="1">
        <v>200403</v>
      </c>
      <c r="C24" s="19">
        <f>HLOOKUP(Gráficos!$B$5,'PIB trim CCAA'!$B$2:$S21,A24,FALSE)</f>
        <v>98.211463596317955</v>
      </c>
      <c r="D24" s="19">
        <f>HLOOKUP(Gráficos!$D$5,'PIB trim CCAA'!$B$2:$S21,A24,FALSE)</f>
        <v>93.804639450291248</v>
      </c>
      <c r="F24" s="9">
        <f>HLOOKUP(Gráficos!$B$24,'PIB trim CCAA'!$U$2:$AL21,A24,FALSE)</f>
        <v>1.4638394303117197</v>
      </c>
      <c r="G24" s="9">
        <f>HLOOKUP(Gráficos!$D$24,'PIB trim CCAA'!$U$2:$AL21,A24,FALSE)</f>
        <v>0.84325781674297051</v>
      </c>
      <c r="I24" s="9">
        <f>HLOOKUP(Gráficos!$B$43,'PIB trim CCAA'!$AN$2:$BE21,A24,FALSE)</f>
        <v>3.4518314110708603</v>
      </c>
      <c r="J24" s="9">
        <f>HLOOKUP(Gráficos!$D$43,'PIB trim CCAA'!$AN$2:$BE21,A24,FALSE)</f>
        <v>3.3699480683297312</v>
      </c>
    </row>
    <row r="25" spans="1:10" x14ac:dyDescent="0.2">
      <c r="A25">
        <f t="shared" si="0"/>
        <v>21</v>
      </c>
      <c r="B25" s="4">
        <v>200404</v>
      </c>
      <c r="C25" s="19">
        <f>HLOOKUP(Gráficos!$B$5,'PIB trim CCAA'!$B$2:$S22,A25,FALSE)</f>
        <v>98.634139752133407</v>
      </c>
      <c r="D25" s="19">
        <f>HLOOKUP(Gráficos!$D$5,'PIB trim CCAA'!$B$2:$S22,A25,FALSE)</f>
        <v>94.470410033657657</v>
      </c>
      <c r="F25" s="9">
        <f>HLOOKUP(Gráficos!$B$24,'PIB trim CCAA'!$U$2:$AL22,A25,FALSE)</f>
        <v>0.43037354330934807</v>
      </c>
      <c r="G25" s="9">
        <f>HLOOKUP(Gráficos!$D$24,'PIB trim CCAA'!$U$2:$AL22,A25,FALSE)</f>
        <v>0.70974163673345192</v>
      </c>
      <c r="I25" s="9">
        <f>HLOOKUP(Gráficos!$B$43,'PIB trim CCAA'!$AN$2:$BE22,A25,FALSE)</f>
        <v>3.6505045239213052</v>
      </c>
      <c r="J25" s="9">
        <f>HLOOKUP(Gráficos!$D$43,'PIB trim CCAA'!$AN$2:$BE22,A25,FALSE)</f>
        <v>3.2379455175965299</v>
      </c>
    </row>
    <row r="26" spans="1:10" x14ac:dyDescent="0.2">
      <c r="A26">
        <f t="shared" si="0"/>
        <v>22</v>
      </c>
      <c r="B26" s="1">
        <v>200501</v>
      </c>
      <c r="C26" s="19">
        <f>HLOOKUP(Gráficos!$B$5,'PIB trim CCAA'!$B$2:$S23,A26,FALSE)</f>
        <v>99.692199388848508</v>
      </c>
      <c r="D26" s="19">
        <f>HLOOKUP(Gráficos!$D$5,'PIB trim CCAA'!$B$2:$S23,A26,FALSE)</f>
        <v>95.314484727424258</v>
      </c>
      <c r="F26" s="9">
        <f>HLOOKUP(Gráficos!$B$24,'PIB trim CCAA'!$U$2:$AL23,A26,FALSE)</f>
        <v>1.0727113749600115</v>
      </c>
      <c r="G26" s="9">
        <f>HLOOKUP(Gráficos!$D$24,'PIB trim CCAA'!$U$2:$AL23,A26,FALSE)</f>
        <v>0.89348050195385831</v>
      </c>
      <c r="I26" s="9">
        <f>HLOOKUP(Gráficos!$B$43,'PIB trim CCAA'!$AN$2:$BE23,A26,FALSE)</f>
        <v>3.7963224624415481</v>
      </c>
      <c r="J26" s="9">
        <f>HLOOKUP(Gráficos!$D$43,'PIB trim CCAA'!$AN$2:$BE23,A26,FALSE)</f>
        <v>3.5545443814655409</v>
      </c>
    </row>
    <row r="27" spans="1:10" x14ac:dyDescent="0.2">
      <c r="A27">
        <f t="shared" si="0"/>
        <v>23</v>
      </c>
      <c r="B27" s="1">
        <v>200502</v>
      </c>
      <c r="C27" s="19">
        <f>HLOOKUP(Gráficos!$B$5,'PIB trim CCAA'!$B$2:$S24,A27,FALSE)</f>
        <v>100.67425918735114</v>
      </c>
      <c r="D27" s="19">
        <f>HLOOKUP(Gráficos!$D$5,'PIB trim CCAA'!$B$2:$S24,A27,FALSE)</f>
        <v>96.160514943539624</v>
      </c>
      <c r="F27" s="9">
        <f>HLOOKUP(Gráficos!$B$24,'PIB trim CCAA'!$U$2:$AL24,A27,FALSE)</f>
        <v>0.98509191744493574</v>
      </c>
      <c r="G27" s="9">
        <f>HLOOKUP(Gráficos!$D$24,'PIB trim CCAA'!$U$2:$AL24,A27,FALSE)</f>
        <v>0.88761977629612243</v>
      </c>
      <c r="I27" s="9">
        <f>HLOOKUP(Gráficos!$B$43,'PIB trim CCAA'!$AN$2:$BE24,A27,FALSE)</f>
        <v>4.00819308565874</v>
      </c>
      <c r="J27" s="9">
        <f>HLOOKUP(Gráficos!$D$43,'PIB trim CCAA'!$AN$2:$BE24,A27,FALSE)</f>
        <v>3.3759061072967222</v>
      </c>
    </row>
    <row r="28" spans="1:10" x14ac:dyDescent="0.2">
      <c r="A28">
        <f t="shared" si="0"/>
        <v>24</v>
      </c>
      <c r="B28" s="1">
        <v>200503</v>
      </c>
      <c r="C28" s="19">
        <f>HLOOKUP(Gráficos!$B$5,'PIB trim CCAA'!$B$2:$S25,A28,FALSE)</f>
        <v>101.01689594401684</v>
      </c>
      <c r="D28" s="19">
        <f>HLOOKUP(Gráficos!$D$5,'PIB trim CCAA'!$B$2:$S25,A28,FALSE)</f>
        <v>97.081207651790365</v>
      </c>
      <c r="F28" s="9">
        <f>HLOOKUP(Gráficos!$B$24,'PIB trim CCAA'!$U$2:$AL25,A28,FALSE)</f>
        <v>0.34034196966681307</v>
      </c>
      <c r="G28" s="9">
        <f>HLOOKUP(Gráficos!$D$24,'PIB trim CCAA'!$U$2:$AL25,A28,FALSE)</f>
        <v>0.95745401196252189</v>
      </c>
      <c r="I28" s="9">
        <f>HLOOKUP(Gráficos!$B$43,'PIB trim CCAA'!$AN$2:$BE25,A28,FALSE)</f>
        <v>2.8565222887117825</v>
      </c>
      <c r="J28" s="9">
        <f>HLOOKUP(Gráficos!$D$43,'PIB trim CCAA'!$AN$2:$BE25,A28,FALSE)</f>
        <v>3.4929703058401707</v>
      </c>
    </row>
    <row r="29" spans="1:10" x14ac:dyDescent="0.2">
      <c r="A29">
        <f t="shared" si="0"/>
        <v>25</v>
      </c>
      <c r="B29" s="4">
        <v>200504</v>
      </c>
      <c r="C29" s="19">
        <f>HLOOKUP(Gráficos!$B$5,'PIB trim CCAA'!$B$2:$S26,A29,FALSE)</f>
        <v>101.41035028393354</v>
      </c>
      <c r="D29" s="19">
        <f>HLOOKUP(Gráficos!$D$5,'PIB trim CCAA'!$B$2:$S26,A29,FALSE)</f>
        <v>98.039665690365425</v>
      </c>
      <c r="F29" s="9">
        <f>HLOOKUP(Gráficos!$B$24,'PIB trim CCAA'!$U$2:$AL26,A29,FALSE)</f>
        <v>0.38949359534343753</v>
      </c>
      <c r="G29" s="9">
        <f>HLOOKUP(Gráficos!$D$24,'PIB trim CCAA'!$U$2:$AL26,A29,FALSE)</f>
        <v>0.98727453207303473</v>
      </c>
      <c r="I29" s="9">
        <f>HLOOKUP(Gráficos!$B$43,'PIB trim CCAA'!$AN$2:$BE26,A29,FALSE)</f>
        <v>2.814654782590198</v>
      </c>
      <c r="J29" s="9">
        <f>HLOOKUP(Gráficos!$D$43,'PIB trim CCAA'!$AN$2:$BE26,A29,FALSE)</f>
        <v>3.7781731395429841</v>
      </c>
    </row>
    <row r="30" spans="1:10" x14ac:dyDescent="0.2">
      <c r="A30">
        <f t="shared" si="0"/>
        <v>26</v>
      </c>
      <c r="B30" s="1">
        <v>200601</v>
      </c>
      <c r="C30" s="19">
        <f>HLOOKUP(Gráficos!$B$5,'PIB trim CCAA'!$B$2:$S27,A30,FALSE)</f>
        <v>103.02505264570659</v>
      </c>
      <c r="D30" s="19">
        <f>HLOOKUP(Gráficos!$D$5,'PIB trim CCAA'!$B$2:$S27,A30,FALSE)</f>
        <v>99.180046950222973</v>
      </c>
      <c r="F30" s="9">
        <f>HLOOKUP(Gráficos!$B$24,'PIB trim CCAA'!$U$2:$AL27,A30,FALSE)</f>
        <v>1.5922461141807842</v>
      </c>
      <c r="G30" s="9">
        <f>HLOOKUP(Gráficos!$D$24,'PIB trim CCAA'!$U$2:$AL27,A30,FALSE)</f>
        <v>1.1631835459936957</v>
      </c>
      <c r="I30" s="9">
        <f>HLOOKUP(Gráficos!$B$43,'PIB trim CCAA'!$AN$2:$BE27,A30,FALSE)</f>
        <v>3.3431434728993459</v>
      </c>
      <c r="J30" s="9">
        <f>HLOOKUP(Gráficos!$D$43,'PIB trim CCAA'!$AN$2:$BE27,A30,FALSE)</f>
        <v>4.0555873893178607</v>
      </c>
    </row>
    <row r="31" spans="1:10" x14ac:dyDescent="0.2">
      <c r="A31">
        <f t="shared" si="0"/>
        <v>27</v>
      </c>
      <c r="B31" s="1">
        <v>200602</v>
      </c>
      <c r="C31" s="19">
        <f>HLOOKUP(Gráficos!$B$5,'PIB trim CCAA'!$B$2:$S28,A31,FALSE)</f>
        <v>104.03859626555813</v>
      </c>
      <c r="D31" s="19">
        <f>HLOOKUP(Gráficos!$D$5,'PIB trim CCAA'!$B$2:$S28,A31,FALSE)</f>
        <v>100.07268278459291</v>
      </c>
      <c r="F31" s="9">
        <f>HLOOKUP(Gráficos!$B$24,'PIB trim CCAA'!$U$2:$AL28,A31,FALSE)</f>
        <v>0.9837836466213723</v>
      </c>
      <c r="G31" s="9">
        <f>HLOOKUP(Gráficos!$D$24,'PIB trim CCAA'!$U$2:$AL28,A31,FALSE)</f>
        <v>0.90001553923233502</v>
      </c>
      <c r="I31" s="9">
        <f>HLOOKUP(Gráficos!$B$43,'PIB trim CCAA'!$AN$2:$BE28,A31,FALSE)</f>
        <v>3.3418046533087331</v>
      </c>
      <c r="J31" s="9">
        <f>HLOOKUP(Gráficos!$D$43,'PIB trim CCAA'!$AN$2:$BE28,A31,FALSE)</f>
        <v>4.0683723910487579</v>
      </c>
    </row>
    <row r="32" spans="1:10" x14ac:dyDescent="0.2">
      <c r="A32">
        <f t="shared" si="0"/>
        <v>28</v>
      </c>
      <c r="B32" s="1">
        <v>200603</v>
      </c>
      <c r="C32" s="19">
        <f>HLOOKUP(Gráficos!$B$5,'PIB trim CCAA'!$B$2:$S29,A32,FALSE)</f>
        <v>105.46310399961672</v>
      </c>
      <c r="D32" s="19">
        <f>HLOOKUP(Gráficos!$D$5,'PIB trim CCAA'!$B$2:$S29,A32,FALSE)</f>
        <v>101.01738557150433</v>
      </c>
      <c r="F32" s="9">
        <f>HLOOKUP(Gráficos!$B$24,'PIB trim CCAA'!$U$2:$AL29,A32,FALSE)</f>
        <v>1.3692108363539734</v>
      </c>
      <c r="G32" s="9">
        <f>HLOOKUP(Gráficos!$D$24,'PIB trim CCAA'!$U$2:$AL29,A32,FALSE)</f>
        <v>0.94401664932366458</v>
      </c>
      <c r="I32" s="9">
        <f>HLOOKUP(Gráficos!$B$43,'PIB trim CCAA'!$AN$2:$BE29,A32,FALSE)</f>
        <v>4.4014498901886245</v>
      </c>
      <c r="J32" s="9">
        <f>HLOOKUP(Gráficos!$D$43,'PIB trim CCAA'!$AN$2:$BE29,A32,FALSE)</f>
        <v>4.0545209674690108</v>
      </c>
    </row>
    <row r="33" spans="1:10" x14ac:dyDescent="0.2">
      <c r="A33">
        <f t="shared" si="0"/>
        <v>29</v>
      </c>
      <c r="B33" s="4">
        <v>200604</v>
      </c>
      <c r="C33" s="19">
        <f>HLOOKUP(Gráficos!$B$5,'PIB trim CCAA'!$B$2:$S30,A33,FALSE)</f>
        <v>106.42885169651753</v>
      </c>
      <c r="D33" s="19">
        <f>HLOOKUP(Gráficos!$D$5,'PIB trim CCAA'!$B$2:$S30,A33,FALSE)</f>
        <v>101.95750646659204</v>
      </c>
      <c r="F33" s="9">
        <f>HLOOKUP(Gráficos!$B$24,'PIB trim CCAA'!$U$2:$AL30,A33,FALSE)</f>
        <v>0.91572091117697596</v>
      </c>
      <c r="G33" s="9">
        <f>HLOOKUP(Gráficos!$D$24,'PIB trim CCAA'!$U$2:$AL30,A33,FALSE)</f>
        <v>0.93065257011848423</v>
      </c>
      <c r="I33" s="9">
        <f>HLOOKUP(Gráficos!$B$43,'PIB trim CCAA'!$AN$2:$BE30,A33,FALSE)</f>
        <v>4.9487073050560992</v>
      </c>
      <c r="J33" s="9">
        <f>HLOOKUP(Gráficos!$D$43,'PIB trim CCAA'!$AN$2:$BE30,A33,FALSE)</f>
        <v>3.9961792491216341</v>
      </c>
    </row>
    <row r="34" spans="1:10" x14ac:dyDescent="0.2">
      <c r="A34">
        <f t="shared" si="0"/>
        <v>30</v>
      </c>
      <c r="B34" s="1">
        <v>200701</v>
      </c>
      <c r="C34" s="19">
        <f>HLOOKUP(Gráficos!$B$5,'PIB trim CCAA'!$B$2:$S31,A34,FALSE)</f>
        <v>106.81159888245134</v>
      </c>
      <c r="D34" s="19">
        <f>HLOOKUP(Gráficos!$D$5,'PIB trim CCAA'!$B$2:$S31,A34,FALSE)</f>
        <v>102.8842780577079</v>
      </c>
      <c r="F34" s="9">
        <f>HLOOKUP(Gráficos!$B$24,'PIB trim CCAA'!$U$2:$AL31,A34,FALSE)</f>
        <v>0.35962728135525701</v>
      </c>
      <c r="G34" s="9">
        <f>HLOOKUP(Gráficos!$D$24,'PIB trim CCAA'!$U$2:$AL31,A34,FALSE)</f>
        <v>0.90897828245686263</v>
      </c>
      <c r="I34" s="9">
        <f>HLOOKUP(Gráficos!$B$43,'PIB trim CCAA'!$AN$2:$BE31,A34,FALSE)</f>
        <v>3.6753645249435696</v>
      </c>
      <c r="J34" s="9">
        <f>HLOOKUP(Gráficos!$D$43,'PIB trim CCAA'!$AN$2:$BE31,A34,FALSE)</f>
        <v>3.7348551663259677</v>
      </c>
    </row>
    <row r="35" spans="1:10" x14ac:dyDescent="0.2">
      <c r="A35">
        <f t="shared" si="0"/>
        <v>31</v>
      </c>
      <c r="B35" s="1">
        <v>200702</v>
      </c>
      <c r="C35" s="19">
        <f>HLOOKUP(Gráficos!$B$5,'PIB trim CCAA'!$B$2:$S32,A35,FALSE)</f>
        <v>107.94815058252746</v>
      </c>
      <c r="D35" s="19">
        <f>HLOOKUP(Gráficos!$D$5,'PIB trim CCAA'!$B$2:$S32,A35,FALSE)</f>
        <v>103.78721058019572</v>
      </c>
      <c r="F35" s="9">
        <f>HLOOKUP(Gráficos!$B$24,'PIB trim CCAA'!$U$2:$AL32,A35,FALSE)</f>
        <v>1.0640714229237735</v>
      </c>
      <c r="G35" s="9">
        <f>HLOOKUP(Gráficos!$D$24,'PIB trim CCAA'!$U$2:$AL32,A35,FALSE)</f>
        <v>0.87761953481499955</v>
      </c>
      <c r="I35" s="9">
        <f>HLOOKUP(Gráficos!$B$43,'PIB trim CCAA'!$AN$2:$BE32,A35,FALSE)</f>
        <v>3.7577922591248925</v>
      </c>
      <c r="J35" s="9">
        <f>HLOOKUP(Gráficos!$D$43,'PIB trim CCAA'!$AN$2:$BE32,A35,FALSE)</f>
        <v>3.711829934247235</v>
      </c>
    </row>
    <row r="36" spans="1:10" x14ac:dyDescent="0.2">
      <c r="A36">
        <f t="shared" si="0"/>
        <v>32</v>
      </c>
      <c r="B36" s="1">
        <v>200703</v>
      </c>
      <c r="C36" s="19">
        <f>HLOOKUP(Gráficos!$B$5,'PIB trim CCAA'!$B$2:$S33,A36,FALSE)</f>
        <v>109.16316553308309</v>
      </c>
      <c r="D36" s="19">
        <f>HLOOKUP(Gráficos!$D$5,'PIB trim CCAA'!$B$2:$S33,A36,FALSE)</f>
        <v>104.56526945595647</v>
      </c>
      <c r="F36" s="9">
        <f>HLOOKUP(Gráficos!$B$24,'PIB trim CCAA'!$U$2:$AL33,A36,FALSE)</f>
        <v>1.1255542072735603</v>
      </c>
      <c r="G36" s="9">
        <f>HLOOKUP(Gráficos!$D$24,'PIB trim CCAA'!$U$2:$AL33,A36,FALSE)</f>
        <v>0.74966739293909068</v>
      </c>
      <c r="I36" s="9">
        <f>HLOOKUP(Gráficos!$B$43,'PIB trim CCAA'!$AN$2:$BE33,A36,FALSE)</f>
        <v>3.5083943039262433</v>
      </c>
      <c r="J36" s="9">
        <f>HLOOKUP(Gráficos!$D$43,'PIB trim CCAA'!$AN$2:$BE33,A36,FALSE)</f>
        <v>3.5121517592046514</v>
      </c>
    </row>
    <row r="37" spans="1:10" x14ac:dyDescent="0.2">
      <c r="A37">
        <f t="shared" si="0"/>
        <v>33</v>
      </c>
      <c r="B37" s="4">
        <v>200704</v>
      </c>
      <c r="C37" s="19">
        <f>HLOOKUP(Gráficos!$B$5,'PIB trim CCAA'!$B$2:$S34,A37,FALSE)</f>
        <v>109.57350380650026</v>
      </c>
      <c r="D37" s="19">
        <f>HLOOKUP(Gráficos!$D$5,'PIB trim CCAA'!$B$2:$S34,A37,FALSE)</f>
        <v>105.20364595124371</v>
      </c>
      <c r="F37" s="9">
        <f>HLOOKUP(Gráficos!$B$24,'PIB trim CCAA'!$U$2:$AL34,A37,FALSE)</f>
        <v>0.37589444334389377</v>
      </c>
      <c r="G37" s="9">
        <f>HLOOKUP(Gráficos!$D$24,'PIB trim CCAA'!$U$2:$AL34,A37,FALSE)</f>
        <v>0.61050528402848414</v>
      </c>
      <c r="I37" s="9">
        <f>HLOOKUP(Gráficos!$B$43,'PIB trim CCAA'!$AN$2:$BE34,A37,FALSE)</f>
        <v>2.9546988996458579</v>
      </c>
      <c r="J37" s="9">
        <f>HLOOKUP(Gráficos!$D$43,'PIB trim CCAA'!$AN$2:$BE34,A37,FALSE)</f>
        <v>3.1838160790204517</v>
      </c>
    </row>
    <row r="38" spans="1:10" x14ac:dyDescent="0.2">
      <c r="A38">
        <f t="shared" si="0"/>
        <v>34</v>
      </c>
      <c r="B38" s="1">
        <v>200801</v>
      </c>
      <c r="C38" s="19">
        <f>HLOOKUP(Gráficos!$B$5,'PIB trim CCAA'!$B$2:$S35,A38,FALSE)</f>
        <v>109.48295726709458</v>
      </c>
      <c r="D38" s="19">
        <f>HLOOKUP(Gráficos!$D$5,'PIB trim CCAA'!$B$2:$S35,A38,FALSE)</f>
        <v>105.40043743374679</v>
      </c>
      <c r="F38" s="9">
        <f>HLOOKUP(Gráficos!$B$24,'PIB trim CCAA'!$U$2:$AL35,A38,FALSE)</f>
        <v>-8.2635433074751408E-2</v>
      </c>
      <c r="G38" s="9">
        <f>HLOOKUP(Gráficos!$D$24,'PIB trim CCAA'!$U$2:$AL35,A38,FALSE)</f>
        <v>0.18705766394662149</v>
      </c>
      <c r="I38" s="9">
        <f>HLOOKUP(Gráficos!$B$43,'PIB trim CCAA'!$AN$2:$BE35,A38,FALSE)</f>
        <v>2.5010002776787665</v>
      </c>
      <c r="J38" s="9">
        <f>HLOOKUP(Gráficos!$D$43,'PIB trim CCAA'!$AN$2:$BE35,A38,FALSE)</f>
        <v>2.4456208699132453</v>
      </c>
    </row>
    <row r="39" spans="1:10" x14ac:dyDescent="0.2">
      <c r="A39">
        <f t="shared" si="0"/>
        <v>35</v>
      </c>
      <c r="B39" s="1">
        <v>200802</v>
      </c>
      <c r="C39" s="19">
        <f>HLOOKUP(Gráficos!$B$5,'PIB trim CCAA'!$B$2:$S36,A39,FALSE)</f>
        <v>108.88666705004935</v>
      </c>
      <c r="D39" s="19">
        <f>HLOOKUP(Gráficos!$D$5,'PIB trim CCAA'!$B$2:$S36,A39,FALSE)</f>
        <v>105.43753883294023</v>
      </c>
      <c r="F39" s="9">
        <f>HLOOKUP(Gráficos!$B$24,'PIB trim CCAA'!$U$2:$AL36,A39,FALSE)</f>
        <v>-0.54464204468875899</v>
      </c>
      <c r="G39" s="9">
        <f>HLOOKUP(Gráficos!$D$24,'PIB trim CCAA'!$U$2:$AL36,A39,FALSE)</f>
        <v>3.5200422405057274E-2</v>
      </c>
      <c r="I39" s="9">
        <f>HLOOKUP(Gráficos!$B$43,'PIB trim CCAA'!$AN$2:$BE36,A39,FALSE)</f>
        <v>0.86941412377823379</v>
      </c>
      <c r="J39" s="9">
        <f>HLOOKUP(Gráficos!$D$43,'PIB trim CCAA'!$AN$2:$BE36,A39,FALSE)</f>
        <v>1.5901075320540636</v>
      </c>
    </row>
    <row r="40" spans="1:10" x14ac:dyDescent="0.2">
      <c r="A40">
        <f t="shared" si="0"/>
        <v>36</v>
      </c>
      <c r="B40" s="1">
        <v>200803</v>
      </c>
      <c r="C40" s="19">
        <f>HLOOKUP(Gráficos!$B$5,'PIB trim CCAA'!$B$2:$S37,A40,FALSE)</f>
        <v>108.76389788545809</v>
      </c>
      <c r="D40" s="19">
        <f>HLOOKUP(Gráficos!$D$5,'PIB trim CCAA'!$B$2:$S37,A40,FALSE)</f>
        <v>105.21454396487115</v>
      </c>
      <c r="F40" s="9">
        <f>HLOOKUP(Gráficos!$B$24,'PIB trim CCAA'!$U$2:$AL37,A40,FALSE)</f>
        <v>-0.11274949258464062</v>
      </c>
      <c r="G40" s="9">
        <f>HLOOKUP(Gráficos!$D$24,'PIB trim CCAA'!$U$2:$AL37,A40,FALSE)</f>
        <v>-0.21149475844879362</v>
      </c>
      <c r="I40" s="9">
        <f>HLOOKUP(Gráficos!$B$43,'PIB trim CCAA'!$AN$2:$BE37,A40,FALSE)</f>
        <v>-0.36575308683586272</v>
      </c>
      <c r="J40" s="9">
        <f>HLOOKUP(Gráficos!$D$43,'PIB trim CCAA'!$AN$2:$BE37,A40,FALSE)</f>
        <v>0.6209274956137989</v>
      </c>
    </row>
    <row r="41" spans="1:10" x14ac:dyDescent="0.2">
      <c r="A41">
        <f t="shared" si="0"/>
        <v>37</v>
      </c>
      <c r="B41" s="4">
        <v>200804</v>
      </c>
      <c r="C41" s="19">
        <f>HLOOKUP(Gráficos!$B$5,'PIB trim CCAA'!$B$2:$S38,A41,FALSE)</f>
        <v>106.79506854199023</v>
      </c>
      <c r="D41" s="19">
        <f>HLOOKUP(Gráficos!$D$5,'PIB trim CCAA'!$B$2:$S38,A41,FALSE)</f>
        <v>103.58285534617502</v>
      </c>
      <c r="F41" s="9">
        <f>HLOOKUP(Gráficos!$B$24,'PIB trim CCAA'!$U$2:$AL38,A41,FALSE)</f>
        <v>-1.8101864513363486</v>
      </c>
      <c r="G41" s="9">
        <f>HLOOKUP(Gráficos!$D$24,'PIB trim CCAA'!$U$2:$AL38,A41,FALSE)</f>
        <v>-1.5508204067689713</v>
      </c>
      <c r="I41" s="9">
        <f>HLOOKUP(Gráficos!$B$43,'PIB trim CCAA'!$AN$2:$BE38,A41,FALSE)</f>
        <v>-2.5356816821487826</v>
      </c>
      <c r="J41" s="9">
        <f>HLOOKUP(Gráficos!$D$43,'PIB trim CCAA'!$AN$2:$BE38,A41,FALSE)</f>
        <v>-1.5406220862533959</v>
      </c>
    </row>
    <row r="42" spans="1:10" x14ac:dyDescent="0.2">
      <c r="A42">
        <f t="shared" si="0"/>
        <v>38</v>
      </c>
      <c r="B42" s="1">
        <v>200901</v>
      </c>
      <c r="C42" s="19">
        <f>HLOOKUP(Gráficos!$B$5,'PIB trim CCAA'!$B$2:$S39,A42,FALSE)</f>
        <v>104.32154229577239</v>
      </c>
      <c r="D42" s="19">
        <f>HLOOKUP(Gráficos!$D$5,'PIB trim CCAA'!$B$2:$S39,A42,FALSE)</f>
        <v>100.81295227317193</v>
      </c>
      <c r="F42" s="9">
        <f>HLOOKUP(Gráficos!$B$24,'PIB trim CCAA'!$U$2:$AL39,A42,FALSE)</f>
        <v>-2.3161427582634952</v>
      </c>
      <c r="G42" s="9">
        <f>HLOOKUP(Gráficos!$D$24,'PIB trim CCAA'!$U$2:$AL39,A42,FALSE)</f>
        <v>-2.6740941478645697</v>
      </c>
      <c r="I42" s="9">
        <f>HLOOKUP(Gráficos!$B$43,'PIB trim CCAA'!$AN$2:$BE39,A42,FALSE)</f>
        <v>-4.7143547271292663</v>
      </c>
      <c r="J42" s="9">
        <f>HLOOKUP(Gráficos!$D$43,'PIB trim CCAA'!$AN$2:$BE39,A42,FALSE)</f>
        <v>-4.3524346504334783</v>
      </c>
    </row>
    <row r="43" spans="1:10" x14ac:dyDescent="0.2">
      <c r="A43">
        <f t="shared" si="0"/>
        <v>39</v>
      </c>
      <c r="B43" s="1">
        <v>200902</v>
      </c>
      <c r="C43" s="19">
        <f>HLOOKUP(Gráficos!$B$5,'PIB trim CCAA'!$B$2:$S40,A43,FALSE)</f>
        <v>104.30803434094796</v>
      </c>
      <c r="D43" s="19">
        <f>HLOOKUP(Gráficos!$D$5,'PIB trim CCAA'!$B$2:$S40,A43,FALSE)</f>
        <v>100.87896636727035</v>
      </c>
      <c r="F43" s="9">
        <f>HLOOKUP(Gráficos!$B$24,'PIB trim CCAA'!$U$2:$AL40,A43,FALSE)</f>
        <v>-1.2948384894595488E-2</v>
      </c>
      <c r="G43" s="9">
        <f>HLOOKUP(Gráficos!$D$24,'PIB trim CCAA'!$U$2:$AL40,A43,FALSE)</f>
        <v>6.5481758652929933E-2</v>
      </c>
      <c r="I43" s="9">
        <f>HLOOKUP(Gráficos!$B$43,'PIB trim CCAA'!$AN$2:$BE40,A43,FALSE)</f>
        <v>-4.204952574218157</v>
      </c>
      <c r="J43" s="9">
        <f>HLOOKUP(Gráficos!$D$43,'PIB trim CCAA'!$AN$2:$BE40,A43,FALSE)</f>
        <v>-4.323481481194924</v>
      </c>
    </row>
    <row r="44" spans="1:10" x14ac:dyDescent="0.2">
      <c r="A44">
        <f t="shared" si="0"/>
        <v>40</v>
      </c>
      <c r="B44" s="1">
        <v>200903</v>
      </c>
      <c r="C44" s="19">
        <f>HLOOKUP(Gráficos!$B$5,'PIB trim CCAA'!$B$2:$S41,A44,FALSE)</f>
        <v>103.99472190926414</v>
      </c>
      <c r="D44" s="19">
        <f>HLOOKUP(Gráficos!$D$5,'PIB trim CCAA'!$B$2:$S41,A44,FALSE)</f>
        <v>101.07776309635534</v>
      </c>
      <c r="F44" s="9">
        <f>HLOOKUP(Gráficos!$B$24,'PIB trim CCAA'!$U$2:$AL41,A44,FALSE)</f>
        <v>-0.3003722902683581</v>
      </c>
      <c r="G44" s="9">
        <f>HLOOKUP(Gráficos!$D$24,'PIB trim CCAA'!$U$2:$AL41,A44,FALSE)</f>
        <v>0.19706459755071126</v>
      </c>
      <c r="I44" s="9">
        <f>HLOOKUP(Gráficos!$B$43,'PIB trim CCAA'!$AN$2:$BE41,A44,FALSE)</f>
        <v>-4.3848887994217378</v>
      </c>
      <c r="J44" s="9">
        <f>HLOOKUP(Gráficos!$D$43,'PIB trim CCAA'!$AN$2:$BE41,A44,FALSE)</f>
        <v>-3.9317576378955721</v>
      </c>
    </row>
    <row r="45" spans="1:10" x14ac:dyDescent="0.2">
      <c r="A45">
        <f t="shared" si="0"/>
        <v>41</v>
      </c>
      <c r="B45" s="4">
        <v>200904</v>
      </c>
      <c r="C45" s="19">
        <f>HLOOKUP(Gráficos!$B$5,'PIB trim CCAA'!$B$2:$S42,A45,FALSE)</f>
        <v>103.46806214113424</v>
      </c>
      <c r="D45" s="19">
        <f>HLOOKUP(Gráficos!$D$5,'PIB trim CCAA'!$B$2:$S42,A45,FALSE)</f>
        <v>101.0532435756902</v>
      </c>
      <c r="F45" s="9">
        <f>HLOOKUP(Gráficos!$B$24,'PIB trim CCAA'!$U$2:$AL42,A45,FALSE)</f>
        <v>-0.50642932493191184</v>
      </c>
      <c r="G45" s="9">
        <f>HLOOKUP(Gráficos!$D$24,'PIB trim CCAA'!$U$2:$AL42,A45,FALSE)</f>
        <v>-2.4258076073335744E-2</v>
      </c>
      <c r="I45" s="9">
        <f>HLOOKUP(Gráficos!$B$43,'PIB trim CCAA'!$AN$2:$BE42,A45,FALSE)</f>
        <v>-3.1153183815298191</v>
      </c>
      <c r="J45" s="9">
        <f>HLOOKUP(Gráficos!$D$43,'PIB trim CCAA'!$AN$2:$BE42,A45,FALSE)</f>
        <v>-2.442114346076707</v>
      </c>
    </row>
    <row r="46" spans="1:10" x14ac:dyDescent="0.2">
      <c r="A46">
        <f t="shared" si="0"/>
        <v>42</v>
      </c>
      <c r="B46" s="1">
        <v>201001</v>
      </c>
      <c r="C46" s="19">
        <f>HLOOKUP(Gráficos!$B$5,'PIB trim CCAA'!$B$2:$S43,A46,FALSE)</f>
        <v>102.76616661106144</v>
      </c>
      <c r="D46" s="19">
        <f>HLOOKUP(Gráficos!$D$5,'PIB trim CCAA'!$B$2:$S43,A46,FALSE)</f>
        <v>100.9630702101652</v>
      </c>
      <c r="F46" s="9">
        <f>HLOOKUP(Gráficos!$B$24,'PIB trim CCAA'!$U$2:$AL43,A46,FALSE)</f>
        <v>-0.67836926250285368</v>
      </c>
      <c r="G46" s="9">
        <f>HLOOKUP(Gráficos!$D$24,'PIB trim CCAA'!$U$2:$AL43,A46,FALSE)</f>
        <v>-8.9233519216491697E-2</v>
      </c>
      <c r="I46" s="9">
        <f>HLOOKUP(Gráficos!$B$43,'PIB trim CCAA'!$AN$2:$BE43,A46,FALSE)</f>
        <v>-1.4909439129083712</v>
      </c>
      <c r="J46" s="9">
        <f>HLOOKUP(Gráficos!$D$43,'PIB trim CCAA'!$AN$2:$BE43,A46,FALSE)</f>
        <v>0.14890739097341843</v>
      </c>
    </row>
    <row r="47" spans="1:10" x14ac:dyDescent="0.2">
      <c r="A47">
        <f t="shared" si="0"/>
        <v>43</v>
      </c>
      <c r="B47" s="1">
        <v>201002</v>
      </c>
      <c r="C47" s="19">
        <f>HLOOKUP(Gráficos!$B$5,'PIB trim CCAA'!$B$2:$S44,A47,FALSE)</f>
        <v>102.83754996229342</v>
      </c>
      <c r="D47" s="19">
        <f>HLOOKUP(Gráficos!$D$5,'PIB trim CCAA'!$B$2:$S44,A47,FALSE)</f>
        <v>101.08764302843791</v>
      </c>
      <c r="F47" s="9">
        <f>HLOOKUP(Gráficos!$B$24,'PIB trim CCAA'!$U$2:$AL44,A47,FALSE)</f>
        <v>6.9461918826019264E-2</v>
      </c>
      <c r="G47" s="9">
        <f>HLOOKUP(Gráficos!$D$24,'PIB trim CCAA'!$U$2:$AL44,A47,FALSE)</f>
        <v>0.12338453853810716</v>
      </c>
      <c r="I47" s="9">
        <f>HLOOKUP(Gráficos!$B$43,'PIB trim CCAA'!$AN$2:$BE44,A47,FALSE)</f>
        <v>-1.4097517875257926</v>
      </c>
      <c r="J47" s="9">
        <f>HLOOKUP(Gráficos!$D$43,'PIB trim CCAA'!$AN$2:$BE44,A47,FALSE)</f>
        <v>0.20685844500807349</v>
      </c>
    </row>
    <row r="48" spans="1:10" x14ac:dyDescent="0.2">
      <c r="A48">
        <f t="shared" si="0"/>
        <v>44</v>
      </c>
      <c r="B48" s="1">
        <v>201003</v>
      </c>
      <c r="C48" s="19">
        <f>HLOOKUP(Gráficos!$B$5,'PIB trim CCAA'!$B$2:$S45,A48,FALSE)</f>
        <v>102.38619780856772</v>
      </c>
      <c r="D48" s="19">
        <f>HLOOKUP(Gráficos!$D$5,'PIB trim CCAA'!$B$2:$S45,A48,FALSE)</f>
        <v>101.02403938406303</v>
      </c>
      <c r="F48" s="9">
        <f>HLOOKUP(Gráficos!$B$24,'PIB trim CCAA'!$U$2:$AL45,A48,FALSE)</f>
        <v>-0.43889819807181318</v>
      </c>
      <c r="G48" s="9">
        <f>HLOOKUP(Gráficos!$D$24,'PIB trim CCAA'!$U$2:$AL45,A48,FALSE)</f>
        <v>-6.291930691962877E-2</v>
      </c>
      <c r="I48" s="9">
        <f>HLOOKUP(Gráficos!$B$43,'PIB trim CCAA'!$AN$2:$BE45,A48,FALSE)</f>
        <v>-1.5467362873472279</v>
      </c>
      <c r="J48" s="9">
        <f>HLOOKUP(Gráficos!$D$43,'PIB trim CCAA'!$AN$2:$BE45,A48,FALSE)</f>
        <v>-5.3150871810547784E-2</v>
      </c>
    </row>
    <row r="49" spans="1:10" x14ac:dyDescent="0.2">
      <c r="A49">
        <f t="shared" si="0"/>
        <v>45</v>
      </c>
      <c r="B49" s="4">
        <v>201004</v>
      </c>
      <c r="C49" s="19">
        <f>HLOOKUP(Gráficos!$B$5,'PIB trim CCAA'!$B$2:$S46,A49,FALSE)</f>
        <v>102.5733778485959</v>
      </c>
      <c r="D49" s="19">
        <f>HLOOKUP(Gráficos!$D$5,'PIB trim CCAA'!$B$2:$S46,A49,FALSE)</f>
        <v>101.12828914436979</v>
      </c>
      <c r="F49" s="9">
        <f>HLOOKUP(Gráficos!$B$24,'PIB trim CCAA'!$U$2:$AL46,A49,FALSE)</f>
        <v>0.18281764928722577</v>
      </c>
      <c r="G49" s="9">
        <f>HLOOKUP(Gráficos!$D$24,'PIB trim CCAA'!$U$2:$AL46,A49,FALSE)</f>
        <v>0.10319302310852763</v>
      </c>
      <c r="I49" s="9">
        <f>HLOOKUP(Gráficos!$B$43,'PIB trim CCAA'!$AN$2:$BE46,A49,FALSE)</f>
        <v>-0.864696094644124</v>
      </c>
      <c r="J49" s="9">
        <f>HLOOKUP(Gráficos!$D$43,'PIB trim CCAA'!$AN$2:$BE46,A49,FALSE)</f>
        <v>7.4263394250562165E-2</v>
      </c>
    </row>
    <row r="50" spans="1:10" x14ac:dyDescent="0.2">
      <c r="A50">
        <f t="shared" si="0"/>
        <v>46</v>
      </c>
      <c r="B50" s="1">
        <v>201101</v>
      </c>
      <c r="C50" s="19">
        <f>HLOOKUP(Gráficos!$B$5,'PIB trim CCAA'!$B$2:$S47,A50,FALSE)</f>
        <v>102.85601280021849</v>
      </c>
      <c r="D50" s="19">
        <f>HLOOKUP(Gráficos!$D$5,'PIB trim CCAA'!$B$2:$S47,A50,FALSE)</f>
        <v>101.04879035790839</v>
      </c>
      <c r="F50" s="9">
        <f>HLOOKUP(Gráficos!$B$24,'PIB trim CCAA'!$U$2:$AL47,A50,FALSE)</f>
        <v>0.27554415926496212</v>
      </c>
      <c r="G50" s="9">
        <f>HLOOKUP(Gráficos!$D$24,'PIB trim CCAA'!$U$2:$AL47,A50,FALSE)</f>
        <v>-7.8611817854357113E-2</v>
      </c>
      <c r="I50" s="9">
        <f>HLOOKUP(Gráficos!$B$43,'PIB trim CCAA'!$AN$2:$BE47,A50,FALSE)</f>
        <v>8.7427790799177174E-2</v>
      </c>
      <c r="J50" s="9">
        <f>HLOOKUP(Gráficos!$D$43,'PIB trim CCAA'!$AN$2:$BE47,A50,FALSE)</f>
        <v>8.4902477276838084E-2</v>
      </c>
    </row>
    <row r="51" spans="1:10" x14ac:dyDescent="0.2">
      <c r="A51">
        <f t="shared" si="0"/>
        <v>47</v>
      </c>
      <c r="B51" s="1">
        <v>201102</v>
      </c>
      <c r="C51" s="19">
        <f>HLOOKUP(Gráficos!$B$5,'PIB trim CCAA'!$B$2:$S48,A51,FALSE)</f>
        <v>102.64307179237208</v>
      </c>
      <c r="D51" s="19">
        <f>HLOOKUP(Gráficos!$D$5,'PIB trim CCAA'!$B$2:$S48,A51,FALSE)</f>
        <v>100.78723827335931</v>
      </c>
      <c r="F51" s="9">
        <f>HLOOKUP(Gráficos!$B$24,'PIB trim CCAA'!$U$2:$AL48,A51,FALSE)</f>
        <v>-0.20702825440065409</v>
      </c>
      <c r="G51" s="9">
        <f>HLOOKUP(Gráficos!$D$24,'PIB trim CCAA'!$U$2:$AL48,A51,FALSE)</f>
        <v>-0.25883742261800791</v>
      </c>
      <c r="I51" s="9">
        <f>HLOOKUP(Gráficos!$B$43,'PIB trim CCAA'!$AN$2:$BE48,A51,FALSE)</f>
        <v>-0.18911202181756126</v>
      </c>
      <c r="J51" s="9">
        <f>HLOOKUP(Gráficos!$D$43,'PIB trim CCAA'!$AN$2:$BE48,A51,FALSE)</f>
        <v>-0.29717257824884991</v>
      </c>
    </row>
    <row r="52" spans="1:10" x14ac:dyDescent="0.2">
      <c r="A52">
        <f t="shared" si="0"/>
        <v>48</v>
      </c>
      <c r="B52" s="1">
        <v>201103</v>
      </c>
      <c r="C52" s="19">
        <f>HLOOKUP(Gráficos!$B$5,'PIB trim CCAA'!$B$2:$S49,A52,FALSE)</f>
        <v>101.79478229794665</v>
      </c>
      <c r="D52" s="19">
        <f>HLOOKUP(Gráficos!$D$5,'PIB trim CCAA'!$B$2:$S49,A52,FALSE)</f>
        <v>100.17219685789881</v>
      </c>
      <c r="F52" s="9">
        <f>HLOOKUP(Gráficos!$B$24,'PIB trim CCAA'!$U$2:$AL49,A52,FALSE)</f>
        <v>-0.82644593503725661</v>
      </c>
      <c r="G52" s="9">
        <f>HLOOKUP(Gráficos!$D$24,'PIB trim CCAA'!$U$2:$AL49,A52,FALSE)</f>
        <v>-0.61023739314332026</v>
      </c>
      <c r="I52" s="9">
        <f>HLOOKUP(Gráficos!$B$43,'PIB trim CCAA'!$AN$2:$BE49,A52,FALSE)</f>
        <v>-0.57763206689912527</v>
      </c>
      <c r="J52" s="9">
        <f>HLOOKUP(Gráficos!$D$43,'PIB trim CCAA'!$AN$2:$BE49,A52,FALSE)</f>
        <v>-0.84320774674805365</v>
      </c>
    </row>
    <row r="53" spans="1:10" x14ac:dyDescent="0.2">
      <c r="A53">
        <f t="shared" si="0"/>
        <v>49</v>
      </c>
      <c r="B53" s="4">
        <v>201104</v>
      </c>
      <c r="C53" s="19">
        <f>HLOOKUP(Gráficos!$B$5,'PIB trim CCAA'!$B$2:$S50,A53,FALSE)</f>
        <v>102.14972800579561</v>
      </c>
      <c r="D53" s="19">
        <f>HLOOKUP(Gráficos!$D$5,'PIB trim CCAA'!$B$2:$S50,A53,FALSE)</f>
        <v>99.608189995521087</v>
      </c>
      <c r="F53" s="9">
        <f>HLOOKUP(Gráficos!$B$24,'PIB trim CCAA'!$U$2:$AL50,A53,FALSE)</f>
        <v>0.3486875258596811</v>
      </c>
      <c r="G53" s="9">
        <f>HLOOKUP(Gráficos!$D$24,'PIB trim CCAA'!$U$2:$AL50,A53,FALSE)</f>
        <v>-0.56303732978703058</v>
      </c>
      <c r="I53" s="9">
        <f>HLOOKUP(Gráficos!$B$43,'PIB trim CCAA'!$AN$2:$BE50,A53,FALSE)</f>
        <v>-0.41302124555712139</v>
      </c>
      <c r="J53" s="9">
        <f>HLOOKUP(Gráficos!$D$43,'PIB trim CCAA'!$AN$2:$BE50,A53,FALSE)</f>
        <v>-1.5031393902833923</v>
      </c>
    </row>
    <row r="54" spans="1:10" x14ac:dyDescent="0.2">
      <c r="A54">
        <f t="shared" si="0"/>
        <v>50</v>
      </c>
      <c r="B54" s="1">
        <v>201201</v>
      </c>
      <c r="C54" s="19">
        <f>HLOOKUP(Gráficos!$B$5,'PIB trim CCAA'!$B$2:$S51,A54,FALSE)</f>
        <v>100.41569522367057</v>
      </c>
      <c r="D54" s="19">
        <f>HLOOKUP(Gráficos!$D$5,'PIB trim CCAA'!$B$2:$S51,A54,FALSE)</f>
        <v>98.670714659685785</v>
      </c>
      <c r="F54" s="9">
        <f>HLOOKUP(Gráficos!$B$24,'PIB trim CCAA'!$U$2:$AL51,A54,FALSE)</f>
        <v>-1.6975402832464348</v>
      </c>
      <c r="G54" s="9">
        <f>HLOOKUP(Gráficos!$D$24,'PIB trim CCAA'!$U$2:$AL51,A54,FALSE)</f>
        <v>-0.94116290626047316</v>
      </c>
      <c r="I54" s="9">
        <f>HLOOKUP(Gráficos!$B$43,'PIB trim CCAA'!$AN$2:$BE51,A54,FALSE)</f>
        <v>-2.3725570436877175</v>
      </c>
      <c r="J54" s="9">
        <f>HLOOKUP(Gráficos!$D$43,'PIB trim CCAA'!$AN$2:$BE51,A54,FALSE)</f>
        <v>-2.3533935337569201</v>
      </c>
    </row>
    <row r="55" spans="1:10" x14ac:dyDescent="0.2">
      <c r="A55">
        <f t="shared" si="0"/>
        <v>51</v>
      </c>
      <c r="B55" s="1">
        <v>201202</v>
      </c>
      <c r="C55" s="19">
        <f>HLOOKUP(Gráficos!$B$5,'PIB trim CCAA'!$B$2:$S52,A55,FALSE)</f>
        <v>98.995007520700369</v>
      </c>
      <c r="D55" s="19">
        <f>HLOOKUP(Gráficos!$D$5,'PIB trim CCAA'!$B$2:$S52,A55,FALSE)</f>
        <v>97.714297197738404</v>
      </c>
      <c r="F55" s="9">
        <f>HLOOKUP(Gráficos!$B$24,'PIB trim CCAA'!$U$2:$AL52,A55,FALSE)</f>
        <v>-1.4148064202570088</v>
      </c>
      <c r="G55" s="9">
        <f>HLOOKUP(Gráficos!$D$24,'PIB trim CCAA'!$U$2:$AL52,A55,FALSE)</f>
        <v>-0.96930225472274811</v>
      </c>
      <c r="I55" s="9">
        <f>HLOOKUP(Gráficos!$B$43,'PIB trim CCAA'!$AN$2:$BE52,A55,FALSE)</f>
        <v>-3.5541261655253953</v>
      </c>
      <c r="J55" s="9">
        <f>HLOOKUP(Gráficos!$D$43,'PIB trim CCAA'!$AN$2:$BE52,A55,FALSE)</f>
        <v>-3.0489386635303428</v>
      </c>
    </row>
    <row r="56" spans="1:10" x14ac:dyDescent="0.2">
      <c r="A56">
        <f t="shared" si="0"/>
        <v>52</v>
      </c>
      <c r="B56" s="1">
        <v>201203</v>
      </c>
      <c r="C56" s="19">
        <f>HLOOKUP(Gráficos!$B$5,'PIB trim CCAA'!$B$2:$S53,A56,FALSE)</f>
        <v>98.063051845580972</v>
      </c>
      <c r="D56" s="19">
        <f>HLOOKUP(Gráficos!$D$5,'PIB trim CCAA'!$B$2:$S53,A56,FALSE)</f>
        <v>97.265588966082149</v>
      </c>
      <c r="F56" s="9">
        <f>HLOOKUP(Gráficos!$B$24,'PIB trim CCAA'!$U$2:$AL53,A56,FALSE)</f>
        <v>-0.94141684359639877</v>
      </c>
      <c r="G56" s="9">
        <f>HLOOKUP(Gráficos!$D$24,'PIB trim CCAA'!$U$2:$AL53,A56,FALSE)</f>
        <v>-0.45920427667635044</v>
      </c>
      <c r="I56" s="9">
        <f>HLOOKUP(Gráficos!$B$43,'PIB trim CCAA'!$AN$2:$BE53,A56,FALSE)</f>
        <v>-3.6659349016957998</v>
      </c>
      <c r="J56" s="9">
        <f>HLOOKUP(Gráficos!$D$43,'PIB trim CCAA'!$AN$2:$BE53,A56,FALSE)</f>
        <v>-2.9016114081434008</v>
      </c>
    </row>
    <row r="57" spans="1:10" x14ac:dyDescent="0.2">
      <c r="A57">
        <f t="shared" si="0"/>
        <v>53</v>
      </c>
      <c r="B57" s="4">
        <v>201204</v>
      </c>
      <c r="C57" s="19">
        <f>HLOOKUP(Gráficos!$B$5,'PIB trim CCAA'!$B$2:$S54,A57,FALSE)</f>
        <v>97.68991256225587</v>
      </c>
      <c r="D57" s="19">
        <f>HLOOKUP(Gráficos!$D$5,'PIB trim CCAA'!$B$2:$S54,A57,FALSE)</f>
        <v>96.459116717225953</v>
      </c>
      <c r="F57" s="9">
        <f>HLOOKUP(Gráficos!$B$24,'PIB trim CCAA'!$U$2:$AL54,A57,FALSE)</f>
        <v>-0.38050955615034354</v>
      </c>
      <c r="G57" s="9">
        <f>HLOOKUP(Gráficos!$D$24,'PIB trim CCAA'!$U$2:$AL54,A57,FALSE)</f>
        <v>-0.82914446663909791</v>
      </c>
      <c r="I57" s="9">
        <f>HLOOKUP(Gráficos!$B$43,'PIB trim CCAA'!$AN$2:$BE54,A57,FALSE)</f>
        <v>-4.3659591959821054</v>
      </c>
      <c r="J57" s="9">
        <f>HLOOKUP(Gráficos!$D$43,'PIB trim CCAA'!$AN$2:$BE54,A57,FALSE)</f>
        <v>-3.1614601956292288</v>
      </c>
    </row>
    <row r="58" spans="1:10" x14ac:dyDescent="0.2">
      <c r="A58">
        <f t="shared" si="0"/>
        <v>54</v>
      </c>
      <c r="B58" s="1">
        <v>201301</v>
      </c>
      <c r="C58" s="19">
        <f>HLOOKUP(Gráficos!$B$5,'PIB trim CCAA'!$B$2:$S55,A58,FALSE)</f>
        <v>96.852968104470719</v>
      </c>
      <c r="D58" s="19">
        <f>HLOOKUP(Gráficos!$D$5,'PIB trim CCAA'!$B$2:$S55,A58,FALSE)</f>
        <v>96.194006110038615</v>
      </c>
      <c r="F58" s="9">
        <f>HLOOKUP(Gráficos!$B$24,'PIB trim CCAA'!$U$2:$AL55,A58,FALSE)</f>
        <v>-0.85673580396725679</v>
      </c>
      <c r="G58" s="9">
        <f>HLOOKUP(Gráficos!$D$24,'PIB trim CCAA'!$U$2:$AL55,A58,FALSE)</f>
        <v>-0.27484245783062633</v>
      </c>
      <c r="I58" s="9">
        <f>HLOOKUP(Gráficos!$B$43,'PIB trim CCAA'!$AN$2:$BE55,A58,FALSE)</f>
        <v>-3.547978342692415</v>
      </c>
      <c r="J58" s="9">
        <f>HLOOKUP(Gráficos!$D$43,'PIB trim CCAA'!$AN$2:$BE55,A58,FALSE)</f>
        <v>-2.510074603380863</v>
      </c>
    </row>
    <row r="59" spans="1:10" x14ac:dyDescent="0.2">
      <c r="A59">
        <f t="shared" si="0"/>
        <v>55</v>
      </c>
      <c r="B59" s="1">
        <v>201302</v>
      </c>
      <c r="C59" s="19">
        <f>HLOOKUP(Gráficos!$B$5,'PIB trim CCAA'!$B$2:$S56,A59,FALSE)</f>
        <v>97.164839922248575</v>
      </c>
      <c r="D59" s="19">
        <f>HLOOKUP(Gráficos!$D$5,'PIB trim CCAA'!$B$2:$S56,A59,FALSE)</f>
        <v>96.095345590951396</v>
      </c>
      <c r="F59" s="9">
        <f>HLOOKUP(Gráficos!$B$24,'PIB trim CCAA'!$U$2:$AL56,A59,FALSE)</f>
        <v>0.32200543140965543</v>
      </c>
      <c r="G59" s="9">
        <f>HLOOKUP(Gráficos!$D$24,'PIB trim CCAA'!$U$2:$AL56,A59,FALSE)</f>
        <v>-0.10256410256410664</v>
      </c>
      <c r="I59" s="9">
        <f>HLOOKUP(Gráficos!$B$43,'PIB trim CCAA'!$AN$2:$BE56,A59,FALSE)</f>
        <v>-1.8487473704864366</v>
      </c>
      <c r="J59" s="9">
        <f>HLOOKUP(Gráficos!$D$43,'PIB trim CCAA'!$AN$2:$BE56,A59,FALSE)</f>
        <v>-1.656821625100402</v>
      </c>
    </row>
    <row r="60" spans="1:10" x14ac:dyDescent="0.2">
      <c r="A60">
        <f t="shared" si="0"/>
        <v>56</v>
      </c>
      <c r="B60" s="1">
        <v>201303</v>
      </c>
      <c r="C60" s="19">
        <f>HLOOKUP(Gráficos!$B$5,'PIB trim CCAA'!$B$2:$S57,A60,FALSE)</f>
        <v>96.586719983803576</v>
      </c>
      <c r="D60" s="19">
        <f>HLOOKUP(Gráficos!$D$5,'PIB trim CCAA'!$B$2:$S57,A60,FALSE)</f>
        <v>96.034718325405436</v>
      </c>
      <c r="F60" s="9">
        <f>HLOOKUP(Gráficos!$B$24,'PIB trim CCAA'!$U$2:$AL57,A60,FALSE)</f>
        <v>-0.59498882405158993</v>
      </c>
      <c r="G60" s="9">
        <f>HLOOKUP(Gráficos!$D$24,'PIB trim CCAA'!$U$2:$AL57,A60,FALSE)</f>
        <v>-6.3090740943927415E-2</v>
      </c>
      <c r="I60" s="9">
        <f>HLOOKUP(Gráficos!$B$43,'PIB trim CCAA'!$AN$2:$BE57,A60,FALSE)</f>
        <v>-1.5054924703976846</v>
      </c>
      <c r="J60" s="9">
        <f>HLOOKUP(Gráficos!$D$43,'PIB trim CCAA'!$AN$2:$BE57,A60,FALSE)</f>
        <v>-1.2654738985911407</v>
      </c>
    </row>
    <row r="61" spans="1:10" x14ac:dyDescent="0.2">
      <c r="A61">
        <f t="shared" si="0"/>
        <v>57</v>
      </c>
      <c r="B61" s="4">
        <v>201304</v>
      </c>
      <c r="C61" s="19">
        <f>HLOOKUP(Gráficos!$B$5,'PIB trim CCAA'!$B$2:$S58,A61,FALSE)</f>
        <v>96.953252787584091</v>
      </c>
      <c r="D61" s="19">
        <f>HLOOKUP(Gráficos!$D$5,'PIB trim CCAA'!$B$2:$S58,A61,FALSE)</f>
        <v>96.2173532557768</v>
      </c>
      <c r="F61" s="9">
        <f>HLOOKUP(Gráficos!$B$24,'PIB trim CCAA'!$U$2:$AL58,A61,FALSE)</f>
        <v>0.37948571381447582</v>
      </c>
      <c r="G61" s="9">
        <f>HLOOKUP(Gráficos!$D$24,'PIB trim CCAA'!$U$2:$AL58,A61,FALSE)</f>
        <v>0.19017594215513522</v>
      </c>
      <c r="I61" s="9">
        <f>HLOOKUP(Gráficos!$B$43,'PIB trim CCAA'!$AN$2:$BE58,A61,FALSE)</f>
        <v>-0.7540796745030609</v>
      </c>
      <c r="J61" s="9">
        <f>HLOOKUP(Gráficos!$D$43,'PIB trim CCAA'!$AN$2:$BE58,A61,FALSE)</f>
        <v>-0.25063827005371575</v>
      </c>
    </row>
    <row r="62" spans="1:10" x14ac:dyDescent="0.2">
      <c r="A62">
        <f t="shared" si="0"/>
        <v>58</v>
      </c>
      <c r="B62" s="1">
        <v>201401</v>
      </c>
      <c r="C62" s="19">
        <f>HLOOKUP(Gráficos!$B$5,'PIB trim CCAA'!$B$2:$S59,A62,FALSE)</f>
        <v>97.732949376623978</v>
      </c>
      <c r="D62" s="19">
        <f>HLOOKUP(Gráficos!$D$5,'PIB trim CCAA'!$B$2:$S59,A62,FALSE)</f>
        <v>96.581140309124493</v>
      </c>
      <c r="F62" s="9">
        <f>HLOOKUP(Gráficos!$B$24,'PIB trim CCAA'!$U$2:$AL59,A62,FALSE)</f>
        <v>0.80419848393136206</v>
      </c>
      <c r="G62" s="9">
        <f>HLOOKUP(Gráficos!$D$24,'PIB trim CCAA'!$U$2:$AL59,A62,FALSE)</f>
        <v>0.37808881770071689</v>
      </c>
      <c r="I62" s="9">
        <f>HLOOKUP(Gráficos!$B$43,'PIB trim CCAA'!$AN$2:$BE59,A62,FALSE)</f>
        <v>0.90857439826115272</v>
      </c>
      <c r="J62" s="9">
        <f>HLOOKUP(Gráficos!$D$43,'PIB trim CCAA'!$AN$2:$BE59,A62,FALSE)</f>
        <v>0.40245147773867451</v>
      </c>
    </row>
    <row r="63" spans="1:10" x14ac:dyDescent="0.2">
      <c r="A63">
        <f t="shared" si="0"/>
        <v>59</v>
      </c>
      <c r="B63" s="1">
        <v>201402</v>
      </c>
      <c r="C63" s="19">
        <f>HLOOKUP(Gráficos!$B$5,'PIB trim CCAA'!$B$2:$S60,A63,FALSE)</f>
        <v>98.164049391212302</v>
      </c>
      <c r="D63" s="19">
        <f>HLOOKUP(Gráficos!$D$5,'PIB trim CCAA'!$B$2:$S60,A63,FALSE)</f>
        <v>97.102659420660814</v>
      </c>
      <c r="F63" s="9">
        <f>HLOOKUP(Gráficos!$B$24,'PIB trim CCAA'!$U$2:$AL60,A63,FALSE)</f>
        <v>0.4410999743055255</v>
      </c>
      <c r="G63" s="9">
        <f>HLOOKUP(Gráficos!$D$24,'PIB trim CCAA'!$U$2:$AL60,A63,FALSE)</f>
        <v>0.53998027965616036</v>
      </c>
      <c r="I63" s="9">
        <f>HLOOKUP(Gráficos!$B$43,'PIB trim CCAA'!$AN$2:$BE60,A63,FALSE)</f>
        <v>1.0283652705683322</v>
      </c>
      <c r="J63" s="9">
        <f>HLOOKUP(Gráficos!$D$43,'PIB trim CCAA'!$AN$2:$BE60,A63,FALSE)</f>
        <v>1.0482441407695609</v>
      </c>
    </row>
    <row r="64" spans="1:10" x14ac:dyDescent="0.2">
      <c r="A64">
        <f t="shared" si="0"/>
        <v>60</v>
      </c>
      <c r="B64" s="1">
        <v>201403</v>
      </c>
      <c r="C64" s="19">
        <f>HLOOKUP(Gráficos!$B$5,'PIB trim CCAA'!$B$2:$S61,A64,FALSE)</f>
        <v>98.940855182496534</v>
      </c>
      <c r="D64" s="19">
        <f>HLOOKUP(Gráficos!$D$5,'PIB trim CCAA'!$B$2:$S61,A64,FALSE)</f>
        <v>97.879126767887158</v>
      </c>
      <c r="F64" s="9">
        <f>HLOOKUP(Gráficos!$B$24,'PIB trim CCAA'!$U$2:$AL61,A64,FALSE)</f>
        <v>0.7913342981486382</v>
      </c>
      <c r="G64" s="9">
        <f>HLOOKUP(Gráficos!$D$24,'PIB trim CCAA'!$U$2:$AL61,A64,FALSE)</f>
        <v>0.79963551138448885</v>
      </c>
      <c r="I64" s="9">
        <f>HLOOKUP(Gráficos!$B$43,'PIB trim CCAA'!$AN$2:$BE61,A64,FALSE)</f>
        <v>2.4373280292443011</v>
      </c>
      <c r="J64" s="9">
        <f>HLOOKUP(Gráficos!$D$43,'PIB trim CCAA'!$AN$2:$BE61,A64,FALSE)</f>
        <v>1.9205642236926224</v>
      </c>
    </row>
    <row r="65" spans="1:10" x14ac:dyDescent="0.2">
      <c r="A65">
        <f t="shared" si="0"/>
        <v>61</v>
      </c>
      <c r="B65" s="4">
        <v>201404</v>
      </c>
      <c r="C65" s="19">
        <f>HLOOKUP(Gráficos!$B$5,'PIB trim CCAA'!$B$2:$S62,A65,FALSE)</f>
        <v>99.358346250143796</v>
      </c>
      <c r="D65" s="19">
        <f>HLOOKUP(Gráficos!$D$5,'PIB trim CCAA'!$B$2:$S62,A65,FALSE)</f>
        <v>98.825434630948138</v>
      </c>
      <c r="F65" s="9">
        <f>HLOOKUP(Gráficos!$B$24,'PIB trim CCAA'!$U$2:$AL62,A65,FALSE)</f>
        <v>0.42196023763612089</v>
      </c>
      <c r="G65" s="9">
        <f>HLOOKUP(Gráficos!$D$24,'PIB trim CCAA'!$U$2:$AL62,A65,FALSE)</f>
        <v>0.96681273557444047</v>
      </c>
      <c r="I65" s="9">
        <f>HLOOKUP(Gráficos!$B$43,'PIB trim CCAA'!$AN$2:$BE62,A65,FALSE)</f>
        <v>2.4806733074021148</v>
      </c>
      <c r="J65" s="9">
        <f>HLOOKUP(Gráficos!$D$43,'PIB trim CCAA'!$AN$2:$BE62,A65,FALSE)</f>
        <v>2.7106143402616967</v>
      </c>
    </row>
    <row r="66" spans="1:10" x14ac:dyDescent="0.2">
      <c r="A66">
        <f t="shared" si="0"/>
        <v>62</v>
      </c>
      <c r="B66" s="1">
        <v>201501</v>
      </c>
      <c r="C66" s="19">
        <f>HLOOKUP(Gráficos!$B$5,'PIB trim CCAA'!$B$2:$S63,A66,FALSE)</f>
        <v>100.61157994428076</v>
      </c>
      <c r="D66" s="19">
        <f>HLOOKUP(Gráficos!$D$5,'PIB trim CCAA'!$B$2:$S63,A66,FALSE)</f>
        <v>100.02849498803874</v>
      </c>
      <c r="F66" s="9">
        <f>HLOOKUP(Gráficos!$B$24,'PIB trim CCAA'!$U$2:$AL63,A66,FALSE)</f>
        <v>1.2613270464283177</v>
      </c>
      <c r="G66" s="9">
        <f>HLOOKUP(Gráficos!$D$24,'PIB trim CCAA'!$U$2:$AL63,A66,FALSE)</f>
        <v>1.2173590347295704</v>
      </c>
      <c r="I66" s="9">
        <f>HLOOKUP(Gráficos!$B$43,'PIB trim CCAA'!$AN$2:$BE63,A66,FALSE)</f>
        <v>2.9454043759220783</v>
      </c>
      <c r="J66" s="9">
        <f>HLOOKUP(Gráficos!$D$43,'PIB trim CCAA'!$AN$2:$BE63,A66,FALSE)</f>
        <v>3.569387012702907</v>
      </c>
    </row>
    <row r="67" spans="1:10" x14ac:dyDescent="0.2">
      <c r="A67">
        <f t="shared" si="0"/>
        <v>63</v>
      </c>
      <c r="B67" s="1">
        <f>B66+1</f>
        <v>201502</v>
      </c>
      <c r="C67" s="19">
        <f>HLOOKUP(Gráficos!$B$5,'PIB trim CCAA'!$B$2:$S64,A67,FALSE)</f>
        <v>101.94259223950101</v>
      </c>
      <c r="D67" s="19">
        <f>HLOOKUP(Gráficos!$D$5,'PIB trim CCAA'!$B$2:$S64,A67,FALSE)</f>
        <v>101.14861513303568</v>
      </c>
      <c r="F67" s="9">
        <f>HLOOKUP(Gráficos!$B$24,'PIB trim CCAA'!$U$2:$AL64,A67,FALSE)</f>
        <v>1.3229215722060816</v>
      </c>
      <c r="G67" s="9">
        <f>HLOOKUP(Gráficos!$D$24,'PIB trim CCAA'!$U$2:$AL64,A67,FALSE)</f>
        <v>1.1198010578194584</v>
      </c>
      <c r="I67" s="9">
        <f>HLOOKUP(Gráficos!$B$43,'PIB trim CCAA'!$AN$2:$BE64,A67,FALSE)</f>
        <v>3.8492124884030865</v>
      </c>
      <c r="J67" s="9">
        <f>HLOOKUP(Gráficos!$D$43,'PIB trim CCAA'!$AN$2:$BE64,A67,FALSE)</f>
        <v>4.1666785817340735</v>
      </c>
    </row>
    <row r="68" spans="1:10" x14ac:dyDescent="0.2">
      <c r="A68">
        <f t="shared" si="0"/>
        <v>64</v>
      </c>
      <c r="B68" s="1">
        <f t="shared" ref="B68:B69" si="1">B67+1</f>
        <v>201503</v>
      </c>
      <c r="C68" s="19">
        <f>HLOOKUP(Gráficos!$B$5,'PIB trim CCAA'!$B$2:$S65,A68,FALSE)</f>
        <v>102.93911970036264</v>
      </c>
      <c r="D68" s="19">
        <f>HLOOKUP(Gráficos!$D$5,'PIB trim CCAA'!$B$2:$S65,A68,FALSE)</f>
        <v>102.07634966440011</v>
      </c>
      <c r="F68" s="9">
        <f>HLOOKUP(Gráficos!$B$24,'PIB trim CCAA'!$U$2:$AL65,A68,FALSE)</f>
        <v>0.97753788575476452</v>
      </c>
      <c r="G68" s="9">
        <f>HLOOKUP(Gráficos!$D$24,'PIB trim CCAA'!$U$2:$AL65,A68,FALSE)</f>
        <v>0.91719943979879925</v>
      </c>
      <c r="I68" s="9">
        <f>HLOOKUP(Gráficos!$B$43,'PIB trim CCAA'!$AN$2:$BE65,A68,FALSE)</f>
        <v>4.0410652510444844</v>
      </c>
      <c r="J68" s="9">
        <f>HLOOKUP(Gráficos!$D$43,'PIB trim CCAA'!$AN$2:$BE65,A68,FALSE)</f>
        <v>4.2881695363571781</v>
      </c>
    </row>
    <row r="69" spans="1:10" x14ac:dyDescent="0.2">
      <c r="A69">
        <f t="shared" si="0"/>
        <v>65</v>
      </c>
      <c r="B69" s="4">
        <f t="shared" si="1"/>
        <v>201504</v>
      </c>
      <c r="C69" s="19">
        <f>HLOOKUP(Gráficos!$B$5,'PIB trim CCAA'!$B$2:$S66,A69,FALSE)</f>
        <v>103.49786235318585</v>
      </c>
      <c r="D69" s="19">
        <f>HLOOKUP(Gráficos!$D$5,'PIB trim CCAA'!$B$2:$S66,A69,FALSE)</f>
        <v>102.98792681024466</v>
      </c>
      <c r="F69" s="9">
        <f>HLOOKUP(Gráficos!$B$24,'PIB trim CCAA'!$U$2:$AL66,A69,FALSE)</f>
        <v>0.54278942199001978</v>
      </c>
      <c r="G69" s="9">
        <f>HLOOKUP(Gráficos!$D$24,'PIB trim CCAA'!$U$2:$AL66,A69,FALSE)</f>
        <v>0.89303462441747694</v>
      </c>
      <c r="I69" s="9">
        <f>HLOOKUP(Gráficos!$B$43,'PIB trim CCAA'!$AN$2:$BE66,A69,FALSE)</f>
        <v>4.1662489959529259</v>
      </c>
      <c r="J69" s="9">
        <f>HLOOKUP(Gráficos!$D$43,'PIB trim CCAA'!$AN$2:$BE66,A69,FALSE)</f>
        <v>4.2119644551434021</v>
      </c>
    </row>
    <row r="70" spans="1:10" x14ac:dyDescent="0.2">
      <c r="A70">
        <f t="shared" si="0"/>
        <v>66</v>
      </c>
      <c r="B70" s="1">
        <f t="shared" ref="B70:B105" si="2">B66+100</f>
        <v>201601</v>
      </c>
      <c r="C70" s="19">
        <f>HLOOKUP(Gráficos!$B$5,'PIB trim CCAA'!$B$2:$S67,A70,FALSE)</f>
        <v>104.11017933220158</v>
      </c>
      <c r="D70" s="19">
        <f>HLOOKUP(Gráficos!$D$5,'PIB trim CCAA'!$B$2:$S67,A70,FALSE)</f>
        <v>103.70345090325357</v>
      </c>
      <c r="F70" s="9">
        <f>HLOOKUP(Gráficos!$B$24,'PIB trim CCAA'!$U$2:$AL67,A70,FALSE)</f>
        <v>0.59162282688138834</v>
      </c>
      <c r="G70" s="9">
        <f>HLOOKUP(Gráficos!$D$24,'PIB trim CCAA'!$U$2:$AL67,A70,FALSE)</f>
        <v>0.69476502262955098</v>
      </c>
      <c r="I70" s="9">
        <f>HLOOKUP(Gráficos!$B$43,'PIB trim CCAA'!$AN$2:$BE67,A70,FALSE)</f>
        <v>3.4773327184190572</v>
      </c>
      <c r="J70" s="9">
        <f>HLOOKUP(Gráficos!$D$43,'PIB trim CCAA'!$AN$2:$BE67,A70,FALSE)</f>
        <v>3.6739090352746695</v>
      </c>
    </row>
    <row r="71" spans="1:10" x14ac:dyDescent="0.2">
      <c r="A71">
        <f t="shared" si="0"/>
        <v>67</v>
      </c>
      <c r="B71" s="1">
        <f t="shared" si="2"/>
        <v>201602</v>
      </c>
      <c r="C71" s="19">
        <f>HLOOKUP(Gráficos!$B$5,'PIB trim CCAA'!$B$2:$S68,A71,FALSE)</f>
        <v>104.07989544493944</v>
      </c>
      <c r="D71" s="19">
        <f>HLOOKUP(Gráficos!$D$5,'PIB trim CCAA'!$B$2:$S68,A71,FALSE)</f>
        <v>104.04649705939467</v>
      </c>
      <c r="F71" s="9">
        <f>HLOOKUP(Gráficos!$B$24,'PIB trim CCAA'!$U$2:$AL68,A71,FALSE)</f>
        <v>-2.9088305731861386E-2</v>
      </c>
      <c r="G71" s="9">
        <f>HLOOKUP(Gráficos!$D$24,'PIB trim CCAA'!$U$2:$AL68,A71,FALSE)</f>
        <v>0.33079531409339058</v>
      </c>
      <c r="I71" s="9">
        <f>HLOOKUP(Gráficos!$B$43,'PIB trim CCAA'!$AN$2:$BE68,A71,FALSE)</f>
        <v>2.0965752964345885</v>
      </c>
      <c r="J71" s="9">
        <f>HLOOKUP(Gráficos!$D$43,'PIB trim CCAA'!$AN$2:$BE68,A71,FALSE)</f>
        <v>2.8649743968788499</v>
      </c>
    </row>
    <row r="72" spans="1:10" x14ac:dyDescent="0.2">
      <c r="A72">
        <f t="shared" si="0"/>
        <v>68</v>
      </c>
      <c r="B72" s="1">
        <f t="shared" si="2"/>
        <v>201603</v>
      </c>
      <c r="C72" s="19">
        <f>HLOOKUP(Gráficos!$B$5,'PIB trim CCAA'!$B$2:$S69,A72,FALSE)</f>
        <v>105.06919940593976</v>
      </c>
      <c r="D72" s="19">
        <f>HLOOKUP(Gráficos!$D$5,'PIB trim CCAA'!$B$2:$S69,A72,FALSE)</f>
        <v>104.86898571916215</v>
      </c>
      <c r="F72" s="9">
        <f>HLOOKUP(Gráficos!$B$24,'PIB trim CCAA'!$U$2:$AL69,A72,FALSE)</f>
        <v>0.95052359225675787</v>
      </c>
      <c r="G72" s="9">
        <f>HLOOKUP(Gráficos!$D$24,'PIB trim CCAA'!$U$2:$AL69,A72,FALSE)</f>
        <v>0.79050105771265589</v>
      </c>
      <c r="I72" s="9">
        <f>HLOOKUP(Gráficos!$B$43,'PIB trim CCAA'!$AN$2:$BE69,A72,FALSE)</f>
        <v>2.0692616293760846</v>
      </c>
      <c r="J72" s="9">
        <f>HLOOKUP(Gráficos!$D$43,'PIB trim CCAA'!$AN$2:$BE69,A72,FALSE)</f>
        <v>2.7358306443593383</v>
      </c>
    </row>
    <row r="73" spans="1:10" x14ac:dyDescent="0.2">
      <c r="A73">
        <f t="shared" si="0"/>
        <v>69</v>
      </c>
      <c r="B73" s="4">
        <f t="shared" si="2"/>
        <v>201604</v>
      </c>
      <c r="C73" s="19">
        <f>HLOOKUP(Gráficos!$B$5,'PIB trim CCAA'!$B$2:$S70,A73,FALSE)</f>
        <v>105.34792619859697</v>
      </c>
      <c r="D73" s="19">
        <f>HLOOKUP(Gráficos!$D$5,'PIB trim CCAA'!$B$2:$S70,A73,FALSE)</f>
        <v>105.46501907324176</v>
      </c>
      <c r="F73" s="9">
        <f>HLOOKUP(Gráficos!$B$24,'PIB trim CCAA'!$U$2:$AL70,A73,FALSE)</f>
        <v>0.26527925808241815</v>
      </c>
      <c r="G73" s="9">
        <f>HLOOKUP(Gráficos!$D$24,'PIB trim CCAA'!$U$2:$AL70,A73,FALSE)</f>
        <v>0.56835998745690119</v>
      </c>
      <c r="I73" s="9">
        <f>HLOOKUP(Gráficos!$B$43,'PIB trim CCAA'!$AN$2:$BE70,A73,FALSE)</f>
        <v>1.7875382189999067</v>
      </c>
      <c r="J73" s="9">
        <f>HLOOKUP(Gráficos!$D$43,'PIB trim CCAA'!$AN$2:$BE70,A73,FALSE)</f>
        <v>2.4052258742533361</v>
      </c>
    </row>
    <row r="74" spans="1:10" x14ac:dyDescent="0.2">
      <c r="A74">
        <f t="shared" si="0"/>
        <v>70</v>
      </c>
      <c r="B74" s="1">
        <f t="shared" si="2"/>
        <v>201701</v>
      </c>
      <c r="C74" s="19">
        <f>HLOOKUP(Gráficos!$B$5,'PIB trim CCAA'!$B$2:$S71,A74,FALSE)</f>
        <v>106.04277509920844</v>
      </c>
      <c r="D74" s="19">
        <f>HLOOKUP(Gráficos!$D$5,'PIB trim CCAA'!$B$2:$S71,A74,FALSE)</f>
        <v>106.2117090651992</v>
      </c>
      <c r="F74" s="9">
        <f>HLOOKUP(Gráficos!$B$24,'PIB trim CCAA'!$U$2:$AL71,A74,FALSE)</f>
        <v>0.65957530032587641</v>
      </c>
      <c r="G74" s="9">
        <f>HLOOKUP(Gráficos!$D$24,'PIB trim CCAA'!$U$2:$AL71,A74,FALSE)</f>
        <v>0.70799777833339128</v>
      </c>
      <c r="I74" s="9">
        <f>HLOOKUP(Gráficos!$B$43,'PIB trim CCAA'!$AN$2:$BE71,A74,FALSE)</f>
        <v>1.8562985669635657</v>
      </c>
      <c r="J74" s="9">
        <f>HLOOKUP(Gráficos!$D$43,'PIB trim CCAA'!$AN$2:$BE71,A74,FALSE)</f>
        <v>2.4186834093743226</v>
      </c>
    </row>
    <row r="75" spans="1:10" x14ac:dyDescent="0.2">
      <c r="A75">
        <f t="shared" si="0"/>
        <v>71</v>
      </c>
      <c r="B75" s="1">
        <f t="shared" si="2"/>
        <v>201702</v>
      </c>
      <c r="C75" s="19">
        <f>HLOOKUP(Gráficos!$B$5,'PIB trim CCAA'!$B$2:$S72,A75,FALSE)</f>
        <v>106.98308144463937</v>
      </c>
      <c r="D75" s="19">
        <f>HLOOKUP(Gráficos!$D$5,'PIB trim CCAA'!$B$2:$S72,A75,FALSE)</f>
        <v>107.32228883385518</v>
      </c>
      <c r="F75" s="9">
        <f>HLOOKUP(Gráficos!$B$24,'PIB trim CCAA'!$U$2:$AL72,A75,FALSE)</f>
        <v>0.88672363067754389</v>
      </c>
      <c r="G75" s="9">
        <f>HLOOKUP(Gráficos!$D$24,'PIB trim CCAA'!$U$2:$AL72,A75,FALSE)</f>
        <v>1.0456283760336138</v>
      </c>
      <c r="I75" s="9">
        <f>HLOOKUP(Gráficos!$B$43,'PIB trim CCAA'!$AN$2:$BE72,A75,FALSE)</f>
        <v>2.7893821254228568</v>
      </c>
      <c r="J75" s="9">
        <f>HLOOKUP(Gráficos!$D$43,'PIB trim CCAA'!$AN$2:$BE72,A75,FALSE)</f>
        <v>3.1483921775766532</v>
      </c>
    </row>
    <row r="76" spans="1:10" x14ac:dyDescent="0.2">
      <c r="A76">
        <f t="shared" si="0"/>
        <v>72</v>
      </c>
      <c r="B76" s="1">
        <f t="shared" si="2"/>
        <v>201703</v>
      </c>
      <c r="C76" s="19">
        <f>HLOOKUP(Gráficos!$B$5,'PIB trim CCAA'!$B$2:$S73,A76,FALSE)</f>
        <v>107.58768393280162</v>
      </c>
      <c r="D76" s="19">
        <f>HLOOKUP(Gráficos!$D$5,'PIB trim CCAA'!$B$2:$S73,A76,FALSE)</f>
        <v>108.00025254780847</v>
      </c>
      <c r="F76" s="9">
        <f>HLOOKUP(Gráficos!$B$24,'PIB trim CCAA'!$U$2:$AL73,A76,FALSE)</f>
        <v>0.56513841253966746</v>
      </c>
      <c r="G76" s="9">
        <f>HLOOKUP(Gráficos!$D$24,'PIB trim CCAA'!$U$2:$AL73,A76,FALSE)</f>
        <v>0.63170821394131771</v>
      </c>
      <c r="I76" s="9">
        <f>HLOOKUP(Gráficos!$B$43,'PIB trim CCAA'!$AN$2:$BE73,A76,FALSE)</f>
        <v>2.3969769838366961</v>
      </c>
      <c r="J76" s="9">
        <f>HLOOKUP(Gráficos!$D$43,'PIB trim CCAA'!$AN$2:$BE73,A76,FALSE)</f>
        <v>2.9858845369514775</v>
      </c>
    </row>
    <row r="77" spans="1:10" x14ac:dyDescent="0.2">
      <c r="A77">
        <f t="shared" si="0"/>
        <v>73</v>
      </c>
      <c r="B77" s="4">
        <f t="shared" si="2"/>
        <v>201704</v>
      </c>
      <c r="C77" s="19">
        <f>HLOOKUP(Gráficos!$B$5,'PIB trim CCAA'!$B$2:$S74,A77,FALSE)</f>
        <v>108.6072511142191</v>
      </c>
      <c r="D77" s="19">
        <f>HLOOKUP(Gráficos!$D$5,'PIB trim CCAA'!$B$2:$S74,A77,FALSE)</f>
        <v>108.6577395982431</v>
      </c>
      <c r="F77" s="9">
        <f>HLOOKUP(Gráficos!$B$24,'PIB trim CCAA'!$U$2:$AL74,A77,FALSE)</f>
        <v>0.94766161343735611</v>
      </c>
      <c r="G77" s="9">
        <f>HLOOKUP(Gráficos!$D$24,'PIB trim CCAA'!$U$2:$AL74,A77,FALSE)</f>
        <v>0.60878288237666833</v>
      </c>
      <c r="I77" s="9">
        <f>HLOOKUP(Gráficos!$B$43,'PIB trim CCAA'!$AN$2:$BE74,A77,FALSE)</f>
        <v>3.093867182043808</v>
      </c>
      <c r="J77" s="9">
        <f>HLOOKUP(Gráficos!$D$43,'PIB trim CCAA'!$AN$2:$BE74,A77,FALSE)</f>
        <v>3.0272791424653445</v>
      </c>
    </row>
    <row r="78" spans="1:10" x14ac:dyDescent="0.2">
      <c r="A78">
        <f t="shared" si="0"/>
        <v>74</v>
      </c>
      <c r="B78" s="1">
        <f t="shared" si="2"/>
        <v>201801</v>
      </c>
      <c r="C78" s="19">
        <f>HLOOKUP(Gráficos!$B$5,'PIB trim CCAA'!$B$2:$S75,A78,FALSE)</f>
        <v>108.87869789419585</v>
      </c>
      <c r="D78" s="19">
        <f>HLOOKUP(Gráficos!$D$5,'PIB trim CCAA'!$B$2:$S75,A78,FALSE)</f>
        <v>109.12239436242922</v>
      </c>
      <c r="F78" s="9">
        <f>HLOOKUP(Gráficos!$B$24,'PIB trim CCAA'!$U$2:$AL75,A78,FALSE)</f>
        <v>0.24993430658812876</v>
      </c>
      <c r="G78" s="9">
        <f>HLOOKUP(Gráficos!$D$24,'PIB trim CCAA'!$U$2:$AL75,A78,FALSE)</f>
        <v>0.42763153909162188</v>
      </c>
      <c r="I78" s="9">
        <f>HLOOKUP(Gráficos!$B$43,'PIB trim CCAA'!$AN$2:$BE75,A78,FALSE)</f>
        <v>2.6743196717874174</v>
      </c>
      <c r="J78" s="9">
        <f>HLOOKUP(Gráficos!$D$43,'PIB trim CCAA'!$AN$2:$BE75,A78,FALSE)</f>
        <v>2.7404561350606427</v>
      </c>
    </row>
    <row r="79" spans="1:10" x14ac:dyDescent="0.2">
      <c r="A79">
        <f t="shared" si="0"/>
        <v>75</v>
      </c>
      <c r="B79" s="1">
        <f t="shared" si="2"/>
        <v>201802</v>
      </c>
      <c r="C79" s="19">
        <f>HLOOKUP(Gráficos!$B$5,'PIB trim CCAA'!$B$2:$S76,A79,FALSE)</f>
        <v>109.76183254354783</v>
      </c>
      <c r="D79" s="19">
        <f>HLOOKUP(Gráficos!$D$5,'PIB trim CCAA'!$B$2:$S76,A79,FALSE)</f>
        <v>109.83385113659564</v>
      </c>
      <c r="F79" s="9">
        <f>HLOOKUP(Gráficos!$B$24,'PIB trim CCAA'!$U$2:$AL76,A79,FALSE)</f>
        <v>0.81111793806549759</v>
      </c>
      <c r="G79" s="9">
        <f>HLOOKUP(Gráficos!$D$24,'PIB trim CCAA'!$U$2:$AL76,A79,FALSE)</f>
        <v>0.65198053829671476</v>
      </c>
      <c r="I79" s="9">
        <f>HLOOKUP(Gráficos!$B$43,'PIB trim CCAA'!$AN$2:$BE76,A79,FALSE)</f>
        <v>2.5973743337598387</v>
      </c>
      <c r="J79" s="9">
        <f>HLOOKUP(Gráficos!$D$43,'PIB trim CCAA'!$AN$2:$BE76,A79,FALSE)</f>
        <v>2.3402056833027318</v>
      </c>
    </row>
    <row r="80" spans="1:10" x14ac:dyDescent="0.2">
      <c r="A80">
        <f t="shared" si="0"/>
        <v>76</v>
      </c>
      <c r="B80" s="1">
        <f t="shared" si="2"/>
        <v>201803</v>
      </c>
      <c r="C80" s="19">
        <f>HLOOKUP(Gráficos!$B$5,'PIB trim CCAA'!$B$2:$S77,A80,FALSE)</f>
        <v>110.31182039526418</v>
      </c>
      <c r="D80" s="19">
        <f>HLOOKUP(Gráficos!$D$5,'PIB trim CCAA'!$B$2:$S77,A80,FALSE)</f>
        <v>110.44713790626464</v>
      </c>
      <c r="F80" s="9">
        <f>HLOOKUP(Gráficos!$B$24,'PIB trim CCAA'!$U$2:$AL77,A80,FALSE)</f>
        <v>0.50107386053175329</v>
      </c>
      <c r="G80" s="9">
        <f>HLOOKUP(Gráficos!$D$24,'PIB trim CCAA'!$U$2:$AL77,A80,FALSE)</f>
        <v>0.55837682401420619</v>
      </c>
      <c r="I80" s="9">
        <f>HLOOKUP(Gráficos!$B$43,'PIB trim CCAA'!$AN$2:$BE77,A80,FALSE)</f>
        <v>2.5320151553443804</v>
      </c>
      <c r="J80" s="9">
        <f>HLOOKUP(Gráficos!$D$43,'PIB trim CCAA'!$AN$2:$BE77,A80,FALSE)</f>
        <v>2.2656292932028199</v>
      </c>
    </row>
    <row r="81" spans="1:10" x14ac:dyDescent="0.2">
      <c r="A81">
        <f t="shared" si="0"/>
        <v>77</v>
      </c>
      <c r="B81" s="4">
        <f t="shared" si="2"/>
        <v>201804</v>
      </c>
      <c r="C81" s="19">
        <f>HLOOKUP(Gráficos!$B$5,'PIB trim CCAA'!$B$2:$S78,A81,FALSE)</f>
        <v>111.01169267053187</v>
      </c>
      <c r="D81" s="19">
        <f>HLOOKUP(Gráficos!$D$5,'PIB trim CCAA'!$B$2:$S78,A81,FALSE)</f>
        <v>111.09351568868559</v>
      </c>
      <c r="F81" s="9">
        <f>HLOOKUP(Gráficos!$B$24,'PIB trim CCAA'!$U$2:$AL78,A81,FALSE)</f>
        <v>0.63444903072031877</v>
      </c>
      <c r="G81" s="9">
        <f>HLOOKUP(Gráficos!$D$24,'PIB trim CCAA'!$U$2:$AL78,A81,FALSE)</f>
        <v>0.5852372407961548</v>
      </c>
      <c r="I81" s="9">
        <f>HLOOKUP(Gráficos!$B$43,'PIB trim CCAA'!$AN$2:$BE78,A81,FALSE)</f>
        <v>2.2138867632181425</v>
      </c>
      <c r="J81" s="9">
        <f>HLOOKUP(Gráficos!$D$43,'PIB trim CCAA'!$AN$2:$BE78,A81,FALSE)</f>
        <v>2.2416958970880918</v>
      </c>
    </row>
    <row r="82" spans="1:10" x14ac:dyDescent="0.2">
      <c r="A82">
        <f t="shared" si="0"/>
        <v>78</v>
      </c>
      <c r="B82" s="1">
        <f t="shared" si="2"/>
        <v>201901</v>
      </c>
      <c r="C82" s="19">
        <f>HLOOKUP(Gráficos!$B$5,'PIB trim CCAA'!$B$2:$S79,A82,FALSE)</f>
        <v>112.16989493244424</v>
      </c>
      <c r="D82" s="19">
        <f>HLOOKUP(Gráficos!$D$5,'PIB trim CCAA'!$B$2:$S79,A82,FALSE)</f>
        <v>111.77462197321142</v>
      </c>
      <c r="F82" s="9">
        <f>HLOOKUP(Gráficos!$B$24,'PIB trim CCAA'!$U$2:$AL79,A82,FALSE)</f>
        <v>1.0433155589742782</v>
      </c>
      <c r="G82" s="9">
        <f>HLOOKUP(Gráficos!$D$24,'PIB trim CCAA'!$U$2:$AL79,A82,FALSE)</f>
        <v>0.61309274470571218</v>
      </c>
      <c r="I82" s="9">
        <f>HLOOKUP(Gráficos!$B$43,'PIB trim CCAA'!$AN$2:$BE79,A82,FALSE)</f>
        <v>3.0228107994519249</v>
      </c>
      <c r="J82" s="9">
        <f>HLOOKUP(Gráficos!$D$43,'PIB trim CCAA'!$AN$2:$BE79,A82,FALSE)</f>
        <v>2.4305071624192376</v>
      </c>
    </row>
    <row r="83" spans="1:10" x14ac:dyDescent="0.2">
      <c r="A83">
        <f t="shared" si="0"/>
        <v>79</v>
      </c>
      <c r="B83" s="1">
        <f t="shared" si="2"/>
        <v>201902</v>
      </c>
      <c r="C83" s="19">
        <f>HLOOKUP(Gráficos!$B$5,'PIB trim CCAA'!$B$2:$S80,A83,FALSE)</f>
        <v>111.73482534793503</v>
      </c>
      <c r="D83" s="19">
        <f>HLOOKUP(Gráficos!$D$5,'PIB trim CCAA'!$B$2:$S80,A83,FALSE)</f>
        <v>112.09692543339402</v>
      </c>
      <c r="F83" s="9">
        <f>HLOOKUP(Gráficos!$B$24,'PIB trim CCAA'!$U$2:$AL80,A83,FALSE)</f>
        <v>-0.38786662390227766</v>
      </c>
      <c r="G83" s="9">
        <f>HLOOKUP(Gráficos!$D$24,'PIB trim CCAA'!$U$2:$AL80,A83,FALSE)</f>
        <v>0.28835119680372667</v>
      </c>
      <c r="I83" s="9">
        <f>HLOOKUP(Gráficos!$B$43,'PIB trim CCAA'!$AN$2:$BE80,A83,FALSE)</f>
        <v>1.7975217419993639</v>
      </c>
      <c r="J83" s="9">
        <f>HLOOKUP(Gráficos!$D$43,'PIB trim CCAA'!$AN$2:$BE80,A83,FALSE)</f>
        <v>2.0604524683231595</v>
      </c>
    </row>
    <row r="84" spans="1:10" x14ac:dyDescent="0.2">
      <c r="A84">
        <f t="shared" si="0"/>
        <v>80</v>
      </c>
      <c r="B84" s="1">
        <f t="shared" si="2"/>
        <v>201903</v>
      </c>
      <c r="C84" s="19">
        <f>HLOOKUP(Gráficos!$B$5,'PIB trim CCAA'!$B$2:$S81,A84,FALSE)</f>
        <v>111.71352163623287</v>
      </c>
      <c r="D84" s="19">
        <f>HLOOKUP(Gráficos!$D$5,'PIB trim CCAA'!$B$2:$S81,A84,FALSE)</f>
        <v>112.31167328566906</v>
      </c>
      <c r="F84" s="9">
        <f>HLOOKUP(Gráficos!$B$24,'PIB trim CCAA'!$U$2:$AL81,A84,FALSE)</f>
        <v>-1.9066313153326409E-2</v>
      </c>
      <c r="G84" s="9">
        <f>HLOOKUP(Gráficos!$D$24,'PIB trim CCAA'!$U$2:$AL81,A84,FALSE)</f>
        <v>0.19157336514339374</v>
      </c>
      <c r="I84" s="9">
        <f>HLOOKUP(Gráficos!$B$43,'PIB trim CCAA'!$AN$2:$BE81,A84,FALSE)</f>
        <v>1.2706718427328845</v>
      </c>
      <c r="J84" s="9">
        <f>HLOOKUP(Gráficos!$D$43,'PIB trim CCAA'!$AN$2:$BE81,A84,FALSE)</f>
        <v>1.6881699378999082</v>
      </c>
    </row>
    <row r="85" spans="1:10" x14ac:dyDescent="0.2">
      <c r="A85">
        <f t="shared" si="0"/>
        <v>81</v>
      </c>
      <c r="B85" s="4">
        <f t="shared" si="2"/>
        <v>201904</v>
      </c>
      <c r="C85" s="19">
        <f>HLOOKUP(Gráficos!$B$5,'PIB trim CCAA'!$B$2:$S82,A85,FALSE)</f>
        <v>112.57486186456747</v>
      </c>
      <c r="D85" s="19">
        <f>HLOOKUP(Gráficos!$D$5,'PIB trim CCAA'!$B$2:$S82,A85,FALSE)</f>
        <v>112.952646570632</v>
      </c>
      <c r="F85" s="9">
        <f>HLOOKUP(Gráficos!$B$24,'PIB trim CCAA'!$U$2:$AL82,A85,FALSE)</f>
        <v>0.77102593823810128</v>
      </c>
      <c r="G85" s="9">
        <f>HLOOKUP(Gráficos!$D$24,'PIB trim CCAA'!$U$2:$AL82,A85,FALSE)</f>
        <v>0.57070940732277808</v>
      </c>
      <c r="I85" s="9">
        <f>HLOOKUP(Gráficos!$B$43,'PIB trim CCAA'!$AN$2:$BE82,A85,FALSE)</f>
        <v>1.4081122055087159</v>
      </c>
      <c r="J85" s="9">
        <f>HLOOKUP(Gráficos!$D$43,'PIB trim CCAA'!$AN$2:$BE82,A85,FALSE)</f>
        <v>1.6734828044835615</v>
      </c>
    </row>
    <row r="86" spans="1:10" x14ac:dyDescent="0.2">
      <c r="A86">
        <f t="shared" si="0"/>
        <v>82</v>
      </c>
      <c r="B86" s="1">
        <f t="shared" si="2"/>
        <v>202001</v>
      </c>
      <c r="C86" s="19">
        <f>HLOOKUP(Gráficos!$B$5,'PIB trim CCAA'!$B$2:$S83,A86,FALSE)</f>
        <v>107.40298501238175</v>
      </c>
      <c r="D86" s="19">
        <f>HLOOKUP(Gráficos!$D$5,'PIB trim CCAA'!$B$2:$S83,A86,FALSE)</f>
        <v>107.10463363584175</v>
      </c>
      <c r="F86" s="9">
        <f>HLOOKUP(Gráficos!$B$24,'PIB trim CCAA'!$U$2:$AL83,A86,FALSE)</f>
        <v>-4.5941667318301622</v>
      </c>
      <c r="G86" s="9">
        <f>HLOOKUP(Gráficos!$D$24,'PIB trim CCAA'!$U$2:$AL83,A86,FALSE)</f>
        <v>-5.1774023118027142</v>
      </c>
      <c r="I86" s="9">
        <f>HLOOKUP(Gráficos!$B$43,'PIB trim CCAA'!$AN$2:$BE83,A86,FALSE)</f>
        <v>-4.2497230856224144</v>
      </c>
      <c r="J86" s="9">
        <f>HLOOKUP(Gráficos!$D$43,'PIB trim CCAA'!$AN$2:$BE83,A86,FALSE)</f>
        <v>-4.1780399297515984</v>
      </c>
    </row>
    <row r="87" spans="1:10" x14ac:dyDescent="0.2">
      <c r="A87">
        <f t="shared" si="0"/>
        <v>83</v>
      </c>
      <c r="B87" s="1">
        <f t="shared" si="2"/>
        <v>202002</v>
      </c>
      <c r="C87" s="19">
        <f>HLOOKUP(Gráficos!$B$5,'PIB trim CCAA'!$B$2:$S84,A87,FALSE)</f>
        <v>88.453743710608876</v>
      </c>
      <c r="D87" s="19">
        <f>HLOOKUP(Gráficos!$D$5,'PIB trim CCAA'!$B$2:$S84,A87,FALSE)</f>
        <v>88.050276162439232</v>
      </c>
      <c r="F87" s="9">
        <f>HLOOKUP(Gráficos!$B$24,'PIB trim CCAA'!$U$2:$AL84,A87,FALSE)</f>
        <v>-17.643123512431568</v>
      </c>
      <c r="G87" s="9">
        <f>HLOOKUP(Gráficos!$D$24,'PIB trim CCAA'!$U$2:$AL84,A87,FALSE)</f>
        <v>-17.790413753888345</v>
      </c>
      <c r="I87" s="9">
        <f>HLOOKUP(Gráficos!$B$43,'PIB trim CCAA'!$AN$2:$BE84,A87,FALSE)</f>
        <v>-20.836012017587503</v>
      </c>
      <c r="J87" s="9">
        <f>HLOOKUP(Gráficos!$D$43,'PIB trim CCAA'!$AN$2:$BE84,A87,FALSE)</f>
        <v>-21.451658177050426</v>
      </c>
    </row>
    <row r="88" spans="1:10" x14ac:dyDescent="0.2">
      <c r="A88">
        <f t="shared" si="0"/>
        <v>84</v>
      </c>
      <c r="B88" s="1">
        <f t="shared" si="2"/>
        <v>202003</v>
      </c>
      <c r="C88" s="19">
        <f>HLOOKUP(Gráficos!$B$5,'PIB trim CCAA'!$B$2:$S85,A88,FALSE)</f>
        <v>101.93208906054167</v>
      </c>
      <c r="D88" s="19">
        <f>HLOOKUP(Gráficos!$D$5,'PIB trim CCAA'!$B$2:$S85,A88,FALSE)</f>
        <v>102.05229845784302</v>
      </c>
      <c r="F88" s="9">
        <f>HLOOKUP(Gráficos!$B$24,'PIB trim CCAA'!$U$2:$AL85,A88,FALSE)</f>
        <v>15.23773306195999</v>
      </c>
      <c r="G88" s="9">
        <f>HLOOKUP(Gráficos!$D$24,'PIB trim CCAA'!$U$2:$AL85,A88,FALSE)</f>
        <v>15.902303667477668</v>
      </c>
      <c r="I88" s="9">
        <f>HLOOKUP(Gráficos!$B$43,'PIB trim CCAA'!$AN$2:$BE85,A88,FALSE)</f>
        <v>-8.7558179461408319</v>
      </c>
      <c r="J88" s="9">
        <f>HLOOKUP(Gráficos!$D$43,'PIB trim CCAA'!$AN$2:$BE85,A88,FALSE)</f>
        <v>-9.1347359786287932</v>
      </c>
    </row>
    <row r="89" spans="1:10" x14ac:dyDescent="0.2">
      <c r="A89">
        <f t="shared" si="0"/>
        <v>85</v>
      </c>
      <c r="B89" s="4">
        <f t="shared" si="2"/>
        <v>202004</v>
      </c>
      <c r="C89" s="19">
        <f>HLOOKUP(Gráficos!$B$5,'PIB trim CCAA'!$B$2:$S86,A89,FALSE)</f>
        <v>102.21118221646762</v>
      </c>
      <c r="D89" s="19">
        <f>HLOOKUP(Gráficos!$D$5,'PIB trim CCAA'!$B$2:$S86,A89,FALSE)</f>
        <v>102.79279174387602</v>
      </c>
      <c r="F89" s="9">
        <f>HLOOKUP(Gráficos!$B$24,'PIB trim CCAA'!$U$2:$AL86,A89,FALSE)</f>
        <v>0.27380303739303891</v>
      </c>
      <c r="G89" s="9">
        <f>HLOOKUP(Gráficos!$D$24,'PIB trim CCAA'!$U$2:$AL86,A89,FALSE)</f>
        <v>0.72560177205502896</v>
      </c>
      <c r="I89" s="9">
        <f>HLOOKUP(Gráficos!$B$43,'PIB trim CCAA'!$AN$2:$BE86,A89,FALSE)</f>
        <v>-9.2060336352602476</v>
      </c>
      <c r="J89" s="9">
        <f>HLOOKUP(Gráficos!$D$43,'PIB trim CCAA'!$AN$2:$BE86,A89,FALSE)</f>
        <v>-8.9947912999123751</v>
      </c>
    </row>
    <row r="90" spans="1:10" x14ac:dyDescent="0.2">
      <c r="A90">
        <f t="shared" si="0"/>
        <v>86</v>
      </c>
      <c r="B90" s="1">
        <f t="shared" si="2"/>
        <v>202101</v>
      </c>
      <c r="C90" s="19">
        <f>HLOOKUP(Gráficos!$B$5,'PIB trim CCAA'!$B$2:$S87,A90,FALSE)</f>
        <v>103.45576039158477</v>
      </c>
      <c r="D90" s="19">
        <f>HLOOKUP(Gráficos!$D$5,'PIB trim CCAA'!$B$2:$S87,A90,FALSE)</f>
        <v>104.02811158912304</v>
      </c>
      <c r="F90" s="9">
        <f>HLOOKUP(Gráficos!$B$24,'PIB trim CCAA'!$U$2:$AL87,A90,FALSE)</f>
        <v>1.2176536344930655</v>
      </c>
      <c r="G90" s="9">
        <f>HLOOKUP(Gráficos!$D$24,'PIB trim CCAA'!$U$2:$AL87,A90,FALSE)</f>
        <v>1.2017572674988708</v>
      </c>
      <c r="I90" s="9">
        <f>HLOOKUP(Gráficos!$B$43,'PIB trim CCAA'!$AN$2:$BE87,A90,FALSE)</f>
        <v>-3.6751535540114899</v>
      </c>
      <c r="J90" s="9">
        <f>HLOOKUP(Gráficos!$D$43,'PIB trim CCAA'!$AN$2:$BE87,A90,FALSE)</f>
        <v>-2.8724453296567476</v>
      </c>
    </row>
    <row r="91" spans="1:10" x14ac:dyDescent="0.2">
      <c r="A91">
        <f t="shared" si="0"/>
        <v>87</v>
      </c>
      <c r="B91" s="1">
        <f t="shared" si="2"/>
        <v>202102</v>
      </c>
      <c r="C91" s="19">
        <f>HLOOKUP(Gráficos!$B$5,'PIB trim CCAA'!$B$2:$S88,A91,FALSE)</f>
        <v>104.82440666136461</v>
      </c>
      <c r="D91" s="19">
        <f>HLOOKUP(Gráficos!$D$5,'PIB trim CCAA'!$B$2:$S88,A91,FALSE)</f>
        <v>105.45423630950378</v>
      </c>
      <c r="F91" s="9">
        <f>HLOOKUP(Gráficos!$B$24,'PIB trim CCAA'!$U$2:$AL88,A91,FALSE)</f>
        <v>1.3229290129417981</v>
      </c>
      <c r="G91" s="9">
        <f>HLOOKUP(Gráficos!$D$24,'PIB trim CCAA'!$U$2:$AL88,A91,FALSE)</f>
        <v>1.3709032093300655</v>
      </c>
      <c r="I91" s="9">
        <f>HLOOKUP(Gráficos!$B$43,'PIB trim CCAA'!$AN$2:$BE88,A91,FALSE)</f>
        <v>18.507597603008264</v>
      </c>
      <c r="J91" s="9">
        <f>HLOOKUP(Gráficos!$D$43,'PIB trim CCAA'!$AN$2:$BE88,A91,FALSE)</f>
        <v>19.765934765448012</v>
      </c>
    </row>
    <row r="92" spans="1:10" x14ac:dyDescent="0.2">
      <c r="A92">
        <f t="shared" si="0"/>
        <v>88</v>
      </c>
      <c r="B92" s="1">
        <f t="shared" si="2"/>
        <v>202103</v>
      </c>
      <c r="C92" s="19">
        <f>HLOOKUP(Gráficos!$B$5,'PIB trim CCAA'!$B$2:$S89,A92,FALSE)</f>
        <v>108.34146309169499</v>
      </c>
      <c r="D92" s="19">
        <f>HLOOKUP(Gráficos!$D$5,'PIB trim CCAA'!$B$2:$S89,A92,FALSE)</f>
        <v>107.5328502834715</v>
      </c>
      <c r="F92" s="9">
        <f>HLOOKUP(Gráficos!$B$24,'PIB trim CCAA'!$U$2:$AL89,A92,FALSE)</f>
        <v>3.3551884931648068</v>
      </c>
      <c r="G92" s="9">
        <f>HLOOKUP(Gráficos!$D$24,'PIB trim CCAA'!$U$2:$AL89,A92,FALSE)</f>
        <v>1.9711052364620674</v>
      </c>
      <c r="I92" s="9">
        <f>HLOOKUP(Gráficos!$B$43,'PIB trim CCAA'!$AN$2:$BE89,A92,FALSE)</f>
        <v>6.2878864646308985</v>
      </c>
      <c r="J92" s="9">
        <f>HLOOKUP(Gráficos!$D$43,'PIB trim CCAA'!$AN$2:$BE89,A92,FALSE)</f>
        <v>5.3703364926096731</v>
      </c>
    </row>
    <row r="93" spans="1:10" x14ac:dyDescent="0.2">
      <c r="A93">
        <f t="shared" si="0"/>
        <v>89</v>
      </c>
      <c r="B93" s="1">
        <f t="shared" si="2"/>
        <v>202104</v>
      </c>
      <c r="C93" s="19">
        <f>HLOOKUP(Gráficos!$B$5,'PIB trim CCAA'!$B$2:$S90,A93,FALSE)</f>
        <v>109.52586295567183</v>
      </c>
      <c r="D93" s="19">
        <f>HLOOKUP(Gráficos!$D$5,'PIB trim CCAA'!$B$2:$S90,A93,FALSE)</f>
        <v>109.71737863682172</v>
      </c>
      <c r="F93" s="9">
        <f>HLOOKUP(Gráficos!$B$24,'PIB trim CCAA'!$U$2:$AL90,A93,FALSE)</f>
        <v>1.093210143354284</v>
      </c>
      <c r="G93" s="9">
        <f>HLOOKUP(Gráficos!$D$24,'PIB trim CCAA'!$U$2:$AL90,A93,FALSE)</f>
        <v>2.0314986049300154</v>
      </c>
      <c r="I93" s="9">
        <f>HLOOKUP(Gráficos!$B$43,'PIB trim CCAA'!$AN$2:$BE90,A93,FALSE)</f>
        <v>7.1564388363230425</v>
      </c>
      <c r="J93" s="9">
        <f>HLOOKUP(Gráficos!$D$43,'PIB trim CCAA'!$AN$2:$BE90,A93,FALSE)</f>
        <v>6.7364518226135539</v>
      </c>
    </row>
    <row r="94" spans="1:10" x14ac:dyDescent="0.2">
      <c r="A94">
        <f t="shared" si="0"/>
        <v>90</v>
      </c>
      <c r="B94" s="1">
        <f t="shared" si="2"/>
        <v>202201</v>
      </c>
      <c r="C94" s="19">
        <f>HLOOKUP(Gráficos!$B$5,'PIB trim CCAA'!$B$2:$S91,A94,FALSE)</f>
        <v>110.0575329589373</v>
      </c>
      <c r="D94" s="19">
        <f>HLOOKUP(Gráficos!$D$5,'PIB trim CCAA'!$B$2:$S91,A94,FALSE)</f>
        <v>111.19113079639614</v>
      </c>
      <c r="F94" s="9">
        <f>HLOOKUP(Gráficos!$B$24,'PIB trim CCAA'!$U$2:$AL91,A94,FALSE)</f>
        <v>0.48542872789840708</v>
      </c>
      <c r="G94" s="9">
        <f>HLOOKUP(Gráficos!$D$24,'PIB trim CCAA'!$U$2:$AL91,A94,FALSE)</f>
        <v>1.3432258206356851</v>
      </c>
      <c r="I94" s="9">
        <f>HLOOKUP(Gráficos!$B$43,'PIB trim CCAA'!$AN$2:$BE91,A94,FALSE)</f>
        <v>6.3812517953224734</v>
      </c>
      <c r="J94" s="9">
        <f>HLOOKUP(Gráficos!$D$43,'PIB trim CCAA'!$AN$2:$BE91,A94,FALSE)</f>
        <v>6.8856572496140966</v>
      </c>
    </row>
    <row r="95" spans="1:10" x14ac:dyDescent="0.2">
      <c r="A95">
        <f t="shared" si="0"/>
        <v>91</v>
      </c>
      <c r="B95" s="1">
        <f t="shared" si="2"/>
        <v>202202</v>
      </c>
      <c r="C95" s="19">
        <f>HLOOKUP(Gráficos!$B$5,'PIB trim CCAA'!$B$2:$S92,A95,FALSE)</f>
        <v>111.31303721187297</v>
      </c>
      <c r="D95" s="19">
        <f>HLOOKUP(Gráficos!$D$5,'PIB trim CCAA'!$B$2:$S92,A95,FALSE)</f>
        <v>113.10879095476341</v>
      </c>
      <c r="F95" s="9">
        <f>HLOOKUP(Gráficos!$B$24,'PIB trim CCAA'!$U$2:$AL92,A95,FALSE)</f>
        <v>1.1407708488287538</v>
      </c>
      <c r="G95" s="9">
        <f>HLOOKUP(Gráficos!$D$24,'PIB trim CCAA'!$U$2:$AL92,A95,FALSE)</f>
        <v>1.7246520874751425</v>
      </c>
      <c r="I95" s="9">
        <f>HLOOKUP(Gráficos!$B$43,'PIB trim CCAA'!$AN$2:$BE92,A95,FALSE)</f>
        <v>6.1899997883793301</v>
      </c>
      <c r="J95" s="9">
        <f>HLOOKUP(Gráficos!$D$43,'PIB trim CCAA'!$AN$2:$BE92,A95,FALSE)</f>
        <v>7.258650684069079</v>
      </c>
    </row>
    <row r="96" spans="1:10" x14ac:dyDescent="0.2">
      <c r="A96">
        <f t="shared" si="0"/>
        <v>92</v>
      </c>
      <c r="B96" s="1">
        <f t="shared" si="2"/>
        <v>202203</v>
      </c>
      <c r="C96" s="19">
        <f>HLOOKUP(Gráficos!$B$5,'PIB trim CCAA'!$B$2:$S93,A96,FALSE)</f>
        <v>112.55299712777548</v>
      </c>
      <c r="D96" s="19">
        <f>HLOOKUP(Gráficos!$D$5,'PIB trim CCAA'!$B$2:$S93,A96,FALSE)</f>
        <v>114.07521983140454</v>
      </c>
      <c r="F96" s="9">
        <f>HLOOKUP(Gráficos!$B$24,'PIB trim CCAA'!$U$2:$AL93,A96,FALSE)</f>
        <v>1.1139395231327454</v>
      </c>
      <c r="G96" s="9">
        <f>HLOOKUP(Gráficos!$D$24,'PIB trim CCAA'!$U$2:$AL93,A96,FALSE)</f>
        <v>0.85442419504566658</v>
      </c>
      <c r="I96" s="9">
        <f>HLOOKUP(Gráficos!$B$43,'PIB trim CCAA'!$AN$2:$BE93,A96,FALSE)</f>
        <v>3.8872781628544795</v>
      </c>
      <c r="J96" s="9">
        <f>HLOOKUP(Gráficos!$D$43,'PIB trim CCAA'!$AN$2:$BE93,A96,FALSE)</f>
        <v>6.0840659674568753</v>
      </c>
    </row>
    <row r="97" spans="1:10" x14ac:dyDescent="0.2">
      <c r="A97">
        <f t="shared" si="0"/>
        <v>93</v>
      </c>
      <c r="B97" s="1">
        <f t="shared" si="2"/>
        <v>202204</v>
      </c>
      <c r="C97" s="19">
        <f>HLOOKUP(Gráficos!$B$5,'PIB trim CCAA'!$B$2:$S94,A97,FALSE)</f>
        <v>113.09394310680285</v>
      </c>
      <c r="D97" s="19">
        <f>HLOOKUP(Gráficos!$D$5,'PIB trim CCAA'!$B$2:$S94,A97,FALSE)</f>
        <v>114.72664401344356</v>
      </c>
      <c r="F97" s="9">
        <f>HLOOKUP(Gráficos!$B$24,'PIB trim CCAA'!$U$2:$AL94,A97,FALSE)</f>
        <v>0.48061445970493111</v>
      </c>
      <c r="G97" s="9">
        <f>HLOOKUP(Gráficos!$D$24,'PIB trim CCAA'!$U$2:$AL94,A97,FALSE)</f>
        <v>0.57104793048112779</v>
      </c>
      <c r="I97" s="9">
        <f>HLOOKUP(Gráficos!$B$43,'PIB trim CCAA'!$AN$2:$BE94,A97,FALSE)</f>
        <v>3.2577512332179648</v>
      </c>
      <c r="J97" s="9">
        <f>HLOOKUP(Gráficos!$D$43,'PIB trim CCAA'!$AN$2:$BE94,A97,FALSE)</f>
        <v>4.5656079637147906</v>
      </c>
    </row>
    <row r="98" spans="1:10" x14ac:dyDescent="0.2">
      <c r="A98">
        <f t="shared" si="0"/>
        <v>94</v>
      </c>
      <c r="B98" s="1">
        <f t="shared" si="2"/>
        <v>202301</v>
      </c>
      <c r="C98" s="19">
        <f>HLOOKUP(Gráficos!$B$5,'PIB trim CCAA'!$B$2:$S95,A98,FALSE)</f>
        <v>113.4389540062086</v>
      </c>
      <c r="D98" s="19">
        <f>HLOOKUP(Gráficos!$D$5,'PIB trim CCAA'!$B$2:$S95,A98,FALSE)</f>
        <v>115.49761370481301</v>
      </c>
      <c r="F98" s="9">
        <f>HLOOKUP(Gráficos!$B$24,'PIB trim CCAA'!$U$2:$AL95,A98,FALSE)</f>
        <v>0.30506576208058078</v>
      </c>
      <c r="G98" s="9">
        <f>HLOOKUP(Gráficos!$D$24,'PIB trim CCAA'!$U$2:$AL95,A98,FALSE)</f>
        <v>0.67200579080750611</v>
      </c>
      <c r="I98" s="9">
        <f>HLOOKUP(Gráficos!$B$43,'PIB trim CCAA'!$AN$2:$BE95,A98,FALSE)</f>
        <v>3.0724121796668946</v>
      </c>
      <c r="J98" s="9">
        <f>HLOOKUP(Gráficos!$D$43,'PIB trim CCAA'!$AN$2:$BE95,A98,FALSE)</f>
        <v>3.873045338753256</v>
      </c>
    </row>
    <row r="99" spans="1:10" x14ac:dyDescent="0.2">
      <c r="A99">
        <f t="shared" si="0"/>
        <v>95</v>
      </c>
      <c r="B99" s="1">
        <f t="shared" si="2"/>
        <v>202302</v>
      </c>
      <c r="C99" s="19">
        <f>HLOOKUP(Gráficos!$B$5,'PIB trim CCAA'!$B$2:$S96,A99,FALSE)</f>
        <v>113.59539993522475</v>
      </c>
      <c r="D99" s="19">
        <f>HLOOKUP(Gráficos!$D$5,'PIB trim CCAA'!$B$2:$S96,A99,FALSE)</f>
        <v>115.78195084328615</v>
      </c>
      <c r="F99" s="9">
        <f>HLOOKUP(Gráficos!$B$24,'PIB trim CCAA'!$U$2:$AL96,A99,FALSE)</f>
        <v>0.13791199891315387</v>
      </c>
      <c r="G99" s="9">
        <f>HLOOKUP(Gráficos!$D$24,'PIB trim CCAA'!$U$2:$AL96,A99,FALSE)</f>
        <v>0.24618442697859066</v>
      </c>
      <c r="I99" s="9">
        <f>HLOOKUP(Gráficos!$B$43,'PIB trim CCAA'!$AN$2:$BE96,A99,FALSE)</f>
        <v>2.0504001871834099</v>
      </c>
      <c r="J99" s="9">
        <f>HLOOKUP(Gráficos!$D$43,'PIB trim CCAA'!$AN$2:$BE96,A99,FALSE)</f>
        <v>2.3633528976468643</v>
      </c>
    </row>
    <row r="100" spans="1:10" x14ac:dyDescent="0.2">
      <c r="A100">
        <f t="shared" si="0"/>
        <v>96</v>
      </c>
      <c r="B100" s="1">
        <f t="shared" si="2"/>
        <v>202303</v>
      </c>
      <c r="C100" s="19">
        <f>HLOOKUP(Gráficos!$B$5,'PIB trim CCAA'!$B$2:$S97,A100,FALSE)</f>
        <v>115.04093350047489</v>
      </c>
      <c r="D100" s="19">
        <f>HLOOKUP(Gráficos!$D$5,'PIB trim CCAA'!$B$2:$S97,A100,FALSE)</f>
        <v>116.54458131213765</v>
      </c>
      <c r="F100" s="9">
        <f>HLOOKUP(Gráficos!$B$24,'PIB trim CCAA'!$U$2:$AL97,A100,FALSE)</f>
        <v>1.272528259132355</v>
      </c>
      <c r="G100" s="9">
        <f>HLOOKUP(Gráficos!$D$24,'PIB trim CCAA'!$U$2:$AL97,A100,FALSE)</f>
        <v>0.65867819923308701</v>
      </c>
      <c r="I100" s="9">
        <f>HLOOKUP(Gráficos!$B$43,'PIB trim CCAA'!$AN$2:$BE97,A100,FALSE)</f>
        <v>2.2104576832147727</v>
      </c>
      <c r="J100" s="9">
        <f>HLOOKUP(Gráficos!$D$43,'PIB trim CCAA'!$AN$2:$BE97,A100,FALSE)</f>
        <v>2.1646782573661927</v>
      </c>
    </row>
    <row r="101" spans="1:10" x14ac:dyDescent="0.2">
      <c r="A101">
        <f t="shared" si="0"/>
        <v>97</v>
      </c>
      <c r="B101" s="1">
        <f t="shared" si="2"/>
        <v>202304</v>
      </c>
      <c r="C101" s="19">
        <f>HLOOKUP(Gráficos!$B$5,'PIB trim CCAA'!$B$2:$S98,A101,FALSE)</f>
        <v>115.46260099447267</v>
      </c>
      <c r="D101" s="19">
        <f>HLOOKUP(Gráficos!$D$5,'PIB trim CCAA'!$B$2:$S98,A101,FALSE)</f>
        <v>117.40089130224941</v>
      </c>
      <c r="F101" s="9">
        <f>HLOOKUP(Gráficos!$B$24,'PIB trim CCAA'!$U$2:$AL98,A101,FALSE)</f>
        <v>0.36653691965742308</v>
      </c>
      <c r="G101" s="9">
        <f>HLOOKUP(Gráficos!$D$24,'PIB trim CCAA'!$U$2:$AL98,A101,FALSE)</f>
        <v>0.73474886646023307</v>
      </c>
      <c r="I101" s="9">
        <f>HLOOKUP(Gráficos!$B$43,'PIB trim CCAA'!$AN$2:$BE98,A101,FALSE)</f>
        <v>2.0944162194724392</v>
      </c>
      <c r="J101" s="9">
        <f>HLOOKUP(Gráficos!$D$43,'PIB trim CCAA'!$AN$2:$BE98,A101,FALSE)</f>
        <v>2.3309731682663593</v>
      </c>
    </row>
    <row r="102" spans="1:10" x14ac:dyDescent="0.2">
      <c r="A102">
        <f t="shared" si="0"/>
        <v>98</v>
      </c>
      <c r="B102" s="1">
        <f t="shared" si="2"/>
        <v>202401</v>
      </c>
      <c r="C102" s="19">
        <f>HLOOKUP(Gráficos!$B$5,'PIB trim CCAA'!$B$2:$S99,A102,FALSE)</f>
        <v>116.79779684068788</v>
      </c>
      <c r="D102" s="19">
        <f>HLOOKUP(Gráficos!$D$5,'PIB trim CCAA'!$B$2:$S99,A102,FALSE)</f>
        <v>118.62474004144198</v>
      </c>
      <c r="F102" s="9">
        <f>HLOOKUP(Gráficos!$B$24,'PIB trim CCAA'!$U$2:$AL99,A102,FALSE)</f>
        <v>1.1563881592093539</v>
      </c>
      <c r="G102" s="9">
        <f>HLOOKUP(Gráficos!$D$24,'PIB trim CCAA'!$U$2:$AL99,A102,FALSE)</f>
        <v>1.0424526812507384</v>
      </c>
      <c r="I102" s="9">
        <f>HLOOKUP(Gráficos!$B$43,'PIB trim CCAA'!$AN$2:$BE99,A102,FALSE)</f>
        <v>2.960925428046024</v>
      </c>
      <c r="J102" s="9">
        <f>HLOOKUP(Gráficos!$D$43,'PIB trim CCAA'!$AN$2:$BE99,A102,FALSE)</f>
        <v>2.7075246287089794</v>
      </c>
    </row>
    <row r="103" spans="1:10" x14ac:dyDescent="0.2">
      <c r="A103">
        <f t="shared" si="0"/>
        <v>99</v>
      </c>
      <c r="B103" s="1">
        <f t="shared" si="2"/>
        <v>202402</v>
      </c>
      <c r="C103" s="19">
        <f>HLOOKUP(Gráficos!$B$5,'PIB trim CCAA'!$B$2:$S100,A103,FALSE)</f>
        <v>117.51809575475954</v>
      </c>
      <c r="D103" s="19">
        <f>HLOOKUP(Gráficos!$D$5,'PIB trim CCAA'!$B$2:$S100,A103,FALSE)</f>
        <v>119.62516122520297</v>
      </c>
      <c r="F103" s="9">
        <f>HLOOKUP(Gráficos!$B$24,'PIB trim CCAA'!$U$2:$AL100,A103,FALSE)</f>
        <v>0.61670590846345519</v>
      </c>
      <c r="G103" s="9">
        <f>HLOOKUP(Gráficos!$D$24,'PIB trim CCAA'!$U$2:$AL100,A103,FALSE)</f>
        <v>0.84334952676101693</v>
      </c>
      <c r="I103" s="9">
        <f>HLOOKUP(Gráficos!$B$43,'PIB trim CCAA'!$AN$2:$BE100,A103,FALSE)</f>
        <v>3.4532171388732547</v>
      </c>
      <c r="J103" s="9">
        <f>HLOOKUP(Gráficos!$D$43,'PIB trim CCAA'!$AN$2:$BE100,A103,FALSE)</f>
        <v>3.3193518971870617</v>
      </c>
    </row>
    <row r="104" spans="1:10" x14ac:dyDescent="0.2">
      <c r="A104">
        <f t="shared" si="0"/>
        <v>100</v>
      </c>
      <c r="B104" s="1">
        <f t="shared" si="2"/>
        <v>202403</v>
      </c>
      <c r="C104" s="19">
        <f>HLOOKUP(Gráficos!$B$5,'PIB trim CCAA'!$B$2:$S101,A104,FALSE)</f>
        <v>117.78691797832543</v>
      </c>
      <c r="D104" s="19">
        <f>HLOOKUP(Gráficos!$D$5,'PIB trim CCAA'!$B$2:$S101,A104,FALSE)</f>
        <v>120.58428631416567</v>
      </c>
      <c r="F104" s="9">
        <f>HLOOKUP(Gráficos!$B$24,'PIB trim CCAA'!$U$2:$AL101,A104,FALSE)</f>
        <v>0.22874964220562788</v>
      </c>
      <c r="G104" s="9">
        <f>HLOOKUP(Gráficos!$D$24,'PIB trim CCAA'!$U$2:$AL101,A104,FALSE)</f>
        <v>0.80177537830612433</v>
      </c>
      <c r="I104" s="9">
        <f>HLOOKUP(Gráficos!$B$43,'PIB trim CCAA'!$AN$2:$BE101,A104,FALSE)</f>
        <v>2.3869629655249636</v>
      </c>
      <c r="J104" s="9">
        <f>HLOOKUP(Gráficos!$D$43,'PIB trim CCAA'!$AN$2:$BE101,A104,FALSE)</f>
        <v>3.4662315111919195</v>
      </c>
    </row>
    <row r="105" spans="1:10" x14ac:dyDescent="0.2">
      <c r="A105">
        <f t="shared" si="0"/>
        <v>101</v>
      </c>
      <c r="B105" s="1">
        <f t="shared" si="2"/>
        <v>202404</v>
      </c>
      <c r="C105" s="19">
        <f>HLOOKUP(Gráficos!$B$5,'PIB trim CCAA'!$B$2:$S102,A105,FALSE)</f>
        <v>118.86530628110837</v>
      </c>
      <c r="D105" s="19">
        <f>HLOOKUP(Gráficos!$D$5,'PIB trim CCAA'!$B$2:$S102,A105,FALSE)</f>
        <v>121.49404238754235</v>
      </c>
      <c r="F105" s="9">
        <f>HLOOKUP(Gráficos!$B$24,'PIB trim CCAA'!$U$2:$AL102,A105,FALSE)</f>
        <v>0.91554165886349459</v>
      </c>
      <c r="G105" s="9">
        <f>HLOOKUP(Gráficos!$D$24,'PIB trim CCAA'!$U$2:$AL102,A105,FALSE)</f>
        <v>0.75445657239818775</v>
      </c>
      <c r="I105" s="9">
        <f>HLOOKUP(Gráficos!$B$43,'PIB trim CCAA'!$AN$2:$BE102,A105,FALSE)</f>
        <v>2.9470194308186315</v>
      </c>
      <c r="J105" s="9">
        <f>HLOOKUP(Gráficos!$D$43,'PIB trim CCAA'!$AN$2:$BE102,A105,FALSE)</f>
        <v>3.4864736033009214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Gráficos</vt:lpstr>
      <vt:lpstr>PIB trim CCAA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Cuevas Galindo, Angel</dc:creator>
  <cp:lastModifiedBy>Lazaro Gonzalez, Teresa (EXT)</cp:lastModifiedBy>
  <dcterms:created xsi:type="dcterms:W3CDTF">2015-05-26T08:09:45Z</dcterms:created>
  <dcterms:modified xsi:type="dcterms:W3CDTF">2025-01-31T10:36:58Z</dcterms:modified>
</cp:coreProperties>
</file>