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0" documentId="8_{1D203631-723C-4E6D-9D6C-A313D5EA1D0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Questo_3_Lista_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 a="1"/>
  <c r="K7" i="1"/>
  <c r="K4" i="1"/>
  <c r="K6" i="1"/>
  <c r="D7" i="1"/>
  <c r="C6" i="1"/>
  <c r="B5" i="1"/>
  <c r="D3" i="1"/>
  <c r="C3" i="1"/>
  <c r="B3" i="1"/>
  <c r="K3" i="1" s="1"/>
  <c r="A12" i="1" l="1"/>
  <c r="B12" i="1"/>
  <c r="C12" i="1"/>
  <c r="D12" i="1"/>
  <c r="E12" i="1"/>
  <c r="F12" i="1"/>
  <c r="G12" i="1"/>
  <c r="H12" i="1"/>
  <c r="I12" i="1"/>
  <c r="J12" i="1"/>
  <c r="K5" i="1"/>
  <c r="J9" i="1"/>
  <c r="J10" i="1"/>
  <c r="J11" i="1"/>
  <c r="I9" i="1"/>
  <c r="I10" i="1"/>
  <c r="I11" i="1"/>
  <c r="H9" i="1"/>
  <c r="H10" i="1"/>
  <c r="H11" i="1"/>
  <c r="G9" i="1"/>
  <c r="G10" i="1"/>
  <c r="G11" i="1"/>
  <c r="F9" i="1"/>
  <c r="F10" i="1"/>
  <c r="F11" i="1"/>
  <c r="E9" i="1"/>
  <c r="E10" i="1"/>
  <c r="E11" i="1"/>
  <c r="D9" i="1"/>
  <c r="D10" i="1"/>
  <c r="D11" i="1"/>
  <c r="C9" i="1"/>
  <c r="C10" i="1"/>
  <c r="C11" i="1"/>
  <c r="B9" i="1"/>
  <c r="B10" i="1"/>
  <c r="B11" i="1"/>
  <c r="A9" i="1"/>
  <c r="A10" i="1"/>
  <c r="A11" i="1"/>
  <c r="K12" i="1" l="1"/>
  <c r="J13" i="1"/>
  <c r="J14" i="1"/>
  <c r="I13" i="1"/>
  <c r="I14" i="1"/>
  <c r="H13" i="1"/>
  <c r="H14" i="1"/>
  <c r="G13" i="1"/>
  <c r="G14" i="1"/>
  <c r="F13" i="1"/>
  <c r="F14" i="1"/>
  <c r="E13" i="1"/>
  <c r="E14" i="1"/>
  <c r="D13" i="1"/>
  <c r="D14" i="1"/>
  <c r="C13" i="1"/>
  <c r="C20" i="1" s="1"/>
  <c r="C14" i="1"/>
  <c r="B13" i="1"/>
  <c r="B20" i="1" s="1"/>
  <c r="B14" i="1"/>
  <c r="A13" i="1"/>
  <c r="A20" i="1" s="1"/>
  <c r="A14" i="1"/>
  <c r="K11" i="1"/>
  <c r="K10" i="1"/>
  <c r="A18" i="1" l="1"/>
  <c r="A17" i="1"/>
  <c r="A16" i="1"/>
  <c r="A19" i="1"/>
  <c r="B18" i="1"/>
  <c r="B17" i="1"/>
  <c r="B16" i="1"/>
  <c r="B19" i="1"/>
  <c r="B21" i="1"/>
  <c r="C21" i="1"/>
  <c r="A21" i="1"/>
  <c r="C18" i="1"/>
  <c r="C17" i="1"/>
  <c r="C16" i="1"/>
  <c r="C19" i="1"/>
  <c r="D20" i="1"/>
  <c r="E20" i="1"/>
  <c r="F20" i="1"/>
  <c r="G20" i="1"/>
  <c r="H20" i="1"/>
  <c r="I20" i="1"/>
  <c r="K14" i="1"/>
  <c r="K13" i="1"/>
  <c r="J20" i="1"/>
  <c r="K20" i="1" l="1"/>
  <c r="J18" i="1"/>
  <c r="J17" i="1"/>
  <c r="J16" i="1"/>
  <c r="J19" i="1"/>
  <c r="J21" i="1"/>
  <c r="I18" i="1"/>
  <c r="I17" i="1"/>
  <c r="I16" i="1"/>
  <c r="I19" i="1"/>
  <c r="I21" i="1"/>
  <c r="H18" i="1"/>
  <c r="H17" i="1"/>
  <c r="H16" i="1"/>
  <c r="H19" i="1"/>
  <c r="H21" i="1"/>
  <c r="G18" i="1"/>
  <c r="G17" i="1"/>
  <c r="G24" i="1" s="1"/>
  <c r="G27" i="1" s="1"/>
  <c r="G16" i="1"/>
  <c r="G19" i="1"/>
  <c r="G21" i="1"/>
  <c r="F18" i="1"/>
  <c r="F17" i="1"/>
  <c r="F24" i="1" s="1"/>
  <c r="F27" i="1" s="1"/>
  <c r="F16" i="1"/>
  <c r="F19" i="1"/>
  <c r="F21" i="1"/>
  <c r="E18" i="1"/>
  <c r="E17" i="1"/>
  <c r="E24" i="1" s="1"/>
  <c r="E27" i="1" s="1"/>
  <c r="E16" i="1"/>
  <c r="E19" i="1"/>
  <c r="E21" i="1"/>
  <c r="D18" i="1"/>
  <c r="D17" i="1"/>
  <c r="D24" i="1" s="1"/>
  <c r="D16" i="1"/>
  <c r="D19" i="1"/>
  <c r="D21" i="1"/>
  <c r="C24" i="1"/>
  <c r="C27" i="1" s="1"/>
  <c r="B24" i="1"/>
  <c r="B27" i="1" s="1"/>
  <c r="A24" i="1"/>
  <c r="A27" i="1" s="1"/>
  <c r="D27" i="1" l="1"/>
  <c r="B28" i="1"/>
  <c r="C28" i="1"/>
  <c r="D28" i="1"/>
  <c r="D36" i="1" s="1"/>
  <c r="D32" i="1" s="1"/>
  <c r="E28" i="1"/>
  <c r="E36" i="1" s="1"/>
  <c r="E32" i="1" s="1"/>
  <c r="F28" i="1"/>
  <c r="F36" i="1" s="1"/>
  <c r="F32" i="1" s="1"/>
  <c r="G28" i="1"/>
  <c r="G36" i="1" s="1"/>
  <c r="G32" i="1" s="1"/>
  <c r="A28" i="1"/>
  <c r="A36" i="1" s="1"/>
  <c r="A32" i="1" s="1"/>
  <c r="B26" i="1"/>
  <c r="C26" i="1"/>
  <c r="D26" i="1"/>
  <c r="E26" i="1"/>
  <c r="F26" i="1"/>
  <c r="G26" i="1"/>
  <c r="A26" i="1"/>
  <c r="B23" i="1"/>
  <c r="C23" i="1"/>
  <c r="D23" i="1"/>
  <c r="E23" i="1"/>
  <c r="F23" i="1"/>
  <c r="G23" i="1"/>
  <c r="A23" i="1"/>
  <c r="B25" i="1"/>
  <c r="C25" i="1"/>
  <c r="D25" i="1"/>
  <c r="E25" i="1"/>
  <c r="F25" i="1"/>
  <c r="G25" i="1"/>
  <c r="A25" i="1"/>
  <c r="H24" i="1"/>
  <c r="I24" i="1"/>
  <c r="K21" i="1"/>
  <c r="K19" i="1"/>
  <c r="J24" i="1"/>
  <c r="K17" i="1"/>
  <c r="K18" i="1"/>
  <c r="K24" i="1" l="1"/>
  <c r="J27" i="1"/>
  <c r="K27" i="1" s="1"/>
  <c r="J28" i="1"/>
  <c r="J26" i="1"/>
  <c r="K26" i="1" s="1"/>
  <c r="J23" i="1"/>
  <c r="K23" i="1" s="1"/>
  <c r="J25" i="1"/>
  <c r="K25" i="1" s="1"/>
  <c r="I27" i="1"/>
  <c r="I28" i="1"/>
  <c r="I36" i="1" s="1"/>
  <c r="I32" i="1" s="1"/>
  <c r="I26" i="1"/>
  <c r="I23" i="1"/>
  <c r="I25" i="1"/>
  <c r="H27" i="1"/>
  <c r="H28" i="1"/>
  <c r="H36" i="1" s="1"/>
  <c r="H32" i="1" s="1"/>
  <c r="H26" i="1"/>
  <c r="H23" i="1"/>
  <c r="H25" i="1"/>
  <c r="D33" i="1"/>
  <c r="E33" i="1"/>
  <c r="F33" i="1"/>
  <c r="G33" i="1"/>
  <c r="H33" i="1"/>
  <c r="I33" i="1"/>
  <c r="A33" i="1"/>
  <c r="D31" i="1"/>
  <c r="E31" i="1"/>
  <c r="F31" i="1"/>
  <c r="G31" i="1"/>
  <c r="H31" i="1"/>
  <c r="I31" i="1"/>
  <c r="A31" i="1"/>
  <c r="D34" i="1"/>
  <c r="E34" i="1"/>
  <c r="F34" i="1"/>
  <c r="G34" i="1"/>
  <c r="H34" i="1"/>
  <c r="I34" i="1"/>
  <c r="A34" i="1"/>
  <c r="C36" i="1"/>
  <c r="B36" i="1"/>
  <c r="B35" i="1"/>
  <c r="C35" i="1"/>
  <c r="D35" i="1"/>
  <c r="E35" i="1"/>
  <c r="F35" i="1"/>
  <c r="G35" i="1"/>
  <c r="H35" i="1"/>
  <c r="I35" i="1"/>
  <c r="A35" i="1"/>
  <c r="B32" i="1" l="1"/>
  <c r="B33" i="1"/>
  <c r="B31" i="1"/>
  <c r="B34" i="1"/>
  <c r="C32" i="1"/>
  <c r="C33" i="1"/>
  <c r="C31" i="1"/>
  <c r="C34" i="1"/>
  <c r="J36" i="1"/>
  <c r="K28" i="1"/>
  <c r="J32" i="1" l="1"/>
  <c r="J33" i="1"/>
  <c r="J31" i="1"/>
  <c r="J34" i="1"/>
  <c r="J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<sst xmlns="http://schemas.openxmlformats.org/spreadsheetml/2006/main" count="19" uniqueCount="17">
  <si>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L(t, a, m)</t>
  </si>
  <si>
    <t>t</t>
  </si>
  <si>
    <t>a</t>
  </si>
  <si>
    <t>m</t>
  </si>
  <si>
    <t>x1</t>
  </si>
  <si>
    <t>x2</t>
  </si>
  <si>
    <t>x3</t>
  </si>
  <si>
    <t>x4</t>
  </si>
  <si>
    <t>x5</t>
  </si>
  <si>
    <t>b</t>
  </si>
  <si>
    <t>Pivo</t>
  </si>
  <si>
    <t>pivo</t>
  </si>
  <si>
    <t>trigo</t>
  </si>
  <si>
    <t>arroz</t>
  </si>
  <si>
    <t>milho</t>
  </si>
  <si>
    <t>Variaveis de folga</t>
  </si>
  <si>
    <t>Valor da 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</si>
</sst>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C9C9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2" fontId="0" fillId="0" borderId="18" xfId="0" applyNumberFormat="1" applyFill="1" applyBorder="1" applyAlignment="1">
      <alignment horizontal="center"/>
    </xf>
    <xf numFmtId="2" fontId="0" fillId="0" borderId="17" xfId="0" applyNumberFormat="1" applyFill="1" applyBorder="1" applyAlignment="1">
      <alignment horizontal="center"/>
    </xf>
    <xf numFmtId="2" fontId="0" fillId="0" borderId="20" xfId="0" applyNumberFormat="1" applyFill="1" applyBorder="1" applyAlignment="1">
      <alignment horizontal="center"/>
    </xf>
    <xf numFmtId="2" fontId="0" fillId="0" borderId="21" xfId="0" applyNumberFormat="1" applyFill="1" applyBorder="1" applyAlignment="1">
      <alignment horizontal="center"/>
    </xf>
    <xf numFmtId="2" fontId="0" fillId="4" borderId="19" xfId="0" applyNumberFormat="1" applyFont="1" applyFill="1" applyBorder="1" applyAlignment="1">
      <alignment horizontal="center"/>
    </xf>
    <xf numFmtId="2" fontId="0" fillId="0" borderId="22" xfId="0" applyNumberFormat="1" applyFill="1" applyBorder="1" applyAlignment="1">
      <alignment horizontal="center"/>
    </xf>
    <xf numFmtId="2" fontId="0" fillId="0" borderId="23" xfId="0" applyNumberFormat="1" applyFill="1" applyBorder="1" applyAlignment="1">
      <alignment horizontal="center"/>
    </xf>
    <xf numFmtId="2" fontId="0" fillId="0" borderId="24" xfId="0" applyNumberFormat="1" applyFill="1" applyBorder="1" applyAlignment="1">
      <alignment horizontal="center"/>
    </xf>
    <xf numFmtId="2" fontId="1" fillId="4" borderId="3" xfId="0" applyNumberFormat="1" applyFont="1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2" fontId="0" fillId="0" borderId="25" xfId="0" applyNumberFormat="1" applyFill="1" applyBorder="1" applyAlignment="1">
      <alignment horizontal="center"/>
    </xf>
    <xf numFmtId="2" fontId="0" fillId="0" borderId="26" xfId="0" applyNumberFormat="1" applyFill="1" applyBorder="1" applyAlignment="1">
      <alignment horizontal="center"/>
    </xf>
    <xf numFmtId="2" fontId="1" fillId="4" borderId="19" xfId="0" applyNumberFormat="1" applyFont="1" applyFill="1" applyBorder="1" applyAlignment="1">
      <alignment horizontal="center"/>
    </xf>
    <xf numFmtId="2" fontId="0" fillId="0" borderId="27" xfId="0" applyNumberFormat="1" applyFill="1" applyBorder="1" applyAlignment="1">
      <alignment horizontal="center"/>
    </xf>
    <xf numFmtId="2" fontId="0" fillId="0" borderId="28" xfId="0" applyNumberFormat="1" applyFill="1" applyBorder="1" applyAlignment="1">
      <alignment horizontal="center"/>
    </xf>
    <xf numFmtId="2" fontId="0" fillId="0" borderId="29" xfId="0" applyNumberForma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6" workbookViewId="0">
      <selection activeCell="F40" sqref="F40"/>
    </sheetView>
  </sheetViews>
  <sheetFormatPr defaultRowHeight="15"/>
  <cols>
    <col min="1" max="1" width="9.140625" style="4"/>
    <col min="2" max="9" width="9.140625" style="2"/>
    <col min="10" max="10" width="16.5703125" style="4" customWidth="1"/>
  </cols>
  <sheetData>
    <row r="1" spans="1:12" s="1" customFormat="1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3" t="s">
        <v>9</v>
      </c>
    </row>
    <row r="2" spans="1:12">
      <c r="A2" s="9">
        <v>1</v>
      </c>
      <c r="B2" s="16">
        <v>-10.8</v>
      </c>
      <c r="C2" s="10">
        <v>-4.2</v>
      </c>
      <c r="D2" s="10">
        <v>-2.0299999999999998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2">
      <c r="A3" s="9">
        <v>0</v>
      </c>
      <c r="B3" s="16">
        <f>1/0.2</f>
        <v>5</v>
      </c>
      <c r="C3" s="10">
        <f>1/0.3</f>
        <v>3.3333333333333335</v>
      </c>
      <c r="D3" s="10">
        <f>1/0.4</f>
        <v>2.5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1">
        <v>200000</v>
      </c>
      <c r="K3">
        <f>J3/B3</f>
        <v>40000</v>
      </c>
    </row>
    <row r="4" spans="1:12">
      <c r="A4" s="4">
        <v>0</v>
      </c>
      <c r="B4" s="17">
        <v>1</v>
      </c>
      <c r="C4" s="12">
        <v>1</v>
      </c>
      <c r="D4" s="12">
        <v>1</v>
      </c>
      <c r="E4" s="12">
        <v>0</v>
      </c>
      <c r="F4" s="12">
        <v>1</v>
      </c>
      <c r="G4" s="12">
        <v>0</v>
      </c>
      <c r="H4" s="12">
        <v>0</v>
      </c>
      <c r="I4" s="12">
        <v>0</v>
      </c>
      <c r="J4" s="8">
        <v>60000</v>
      </c>
      <c r="K4">
        <f t="shared" ref="K4:K7" si="0">J4/B4</f>
        <v>60000</v>
      </c>
    </row>
    <row r="5" spans="1:12">
      <c r="A5" s="19">
        <v>0</v>
      </c>
      <c r="B5" s="17">
        <f>1/0.2</f>
        <v>5</v>
      </c>
      <c r="C5" s="17">
        <v>0</v>
      </c>
      <c r="D5" s="17">
        <v>0</v>
      </c>
      <c r="E5" s="17">
        <v>0</v>
      </c>
      <c r="F5" s="17">
        <v>0</v>
      </c>
      <c r="G5" s="17">
        <v>-1</v>
      </c>
      <c r="H5" s="17">
        <v>0</v>
      </c>
      <c r="I5" s="17">
        <v>0</v>
      </c>
      <c r="J5" s="20">
        <v>400</v>
      </c>
      <c r="K5">
        <f t="shared" si="0"/>
        <v>80</v>
      </c>
    </row>
    <row r="6" spans="1:12">
      <c r="A6" s="4">
        <v>0</v>
      </c>
      <c r="B6" s="17">
        <v>0</v>
      </c>
      <c r="C6" s="12">
        <f>1/0.3</f>
        <v>3.3333333333333335</v>
      </c>
      <c r="D6" s="12">
        <v>0</v>
      </c>
      <c r="E6" s="12">
        <v>0</v>
      </c>
      <c r="F6" s="12">
        <v>0</v>
      </c>
      <c r="G6" s="12">
        <v>0</v>
      </c>
      <c r="H6" s="12">
        <v>-1</v>
      </c>
      <c r="I6" s="12">
        <v>0</v>
      </c>
      <c r="J6" s="8">
        <v>800</v>
      </c>
      <c r="K6" t="e">
        <f t="shared" si="0"/>
        <v>#DIV/0!</v>
      </c>
    </row>
    <row r="7" spans="1:12">
      <c r="A7" s="13">
        <v>0</v>
      </c>
      <c r="B7" s="18">
        <v>0</v>
      </c>
      <c r="C7" s="14">
        <v>0</v>
      </c>
      <c r="D7" s="14">
        <f>1/0.4</f>
        <v>2.5</v>
      </c>
      <c r="E7" s="14">
        <v>0</v>
      </c>
      <c r="F7" s="14">
        <v>0</v>
      </c>
      <c r="G7" s="14">
        <v>0</v>
      </c>
      <c r="H7" s="14">
        <v>0</v>
      </c>
      <c r="I7" s="14">
        <v>-1</v>
      </c>
      <c r="J7" s="15">
        <v>10000</v>
      </c>
      <c r="K7" t="e" cm="1">
        <f t="array" aca="1" ref="K7" ca="1">inf()</f>
        <v>#NAME?</v>
      </c>
    </row>
    <row r="8" spans="1:12" s="24" customFormat="1">
      <c r="A8" s="21"/>
      <c r="B8" s="22"/>
      <c r="C8" s="22"/>
      <c r="D8" s="22"/>
      <c r="E8" s="22"/>
      <c r="F8" s="22"/>
      <c r="G8" s="22"/>
      <c r="H8" s="22"/>
      <c r="I8" s="22"/>
      <c r="J8" s="23"/>
    </row>
    <row r="9" spans="1:12">
      <c r="A9" s="28">
        <f>-$B2*A$12+A2</f>
        <v>1</v>
      </c>
      <c r="B9" s="29">
        <f t="shared" ref="B9:J9" si="1">-$B2*B$12+B2</f>
        <v>0</v>
      </c>
      <c r="C9" s="16">
        <f t="shared" si="1"/>
        <v>-4.2</v>
      </c>
      <c r="D9" s="29">
        <f t="shared" si="1"/>
        <v>-2.0299999999999998</v>
      </c>
      <c r="E9" s="29">
        <f t="shared" si="1"/>
        <v>0</v>
      </c>
      <c r="F9" s="29">
        <f t="shared" si="1"/>
        <v>0</v>
      </c>
      <c r="G9" s="29">
        <f t="shared" si="1"/>
        <v>-2.16</v>
      </c>
      <c r="H9" s="29">
        <f t="shared" si="1"/>
        <v>0</v>
      </c>
      <c r="I9" s="29">
        <f t="shared" si="1"/>
        <v>0</v>
      </c>
      <c r="J9" s="30">
        <f t="shared" si="1"/>
        <v>864</v>
      </c>
    </row>
    <row r="10" spans="1:12">
      <c r="A10" s="28">
        <f>-$B$3*A12+A3</f>
        <v>0</v>
      </c>
      <c r="B10" s="29">
        <f t="shared" ref="B10:J10" si="2">-$B$3*B12+B3</f>
        <v>0</v>
      </c>
      <c r="C10" s="16">
        <f t="shared" si="2"/>
        <v>3.3333333333333335</v>
      </c>
      <c r="D10" s="29">
        <f t="shared" si="2"/>
        <v>2.5</v>
      </c>
      <c r="E10" s="29">
        <f t="shared" si="2"/>
        <v>1</v>
      </c>
      <c r="F10" s="29">
        <f t="shared" si="2"/>
        <v>0</v>
      </c>
      <c r="G10" s="29">
        <f t="shared" si="2"/>
        <v>1</v>
      </c>
      <c r="H10" s="29">
        <f t="shared" si="2"/>
        <v>0</v>
      </c>
      <c r="I10" s="29">
        <f t="shared" si="2"/>
        <v>0</v>
      </c>
      <c r="J10" s="30">
        <f t="shared" si="2"/>
        <v>199600</v>
      </c>
      <c r="K10">
        <f>J10/C10</f>
        <v>59880</v>
      </c>
    </row>
    <row r="11" spans="1:12">
      <c r="A11" s="21">
        <f>-$B$4*A12+A4</f>
        <v>0</v>
      </c>
      <c r="B11" s="22">
        <f t="shared" ref="B11:J11" si="3">-$B$4*B12+B4</f>
        <v>0</v>
      </c>
      <c r="C11" s="17">
        <f t="shared" si="3"/>
        <v>1</v>
      </c>
      <c r="D11" s="22">
        <f t="shared" si="3"/>
        <v>1</v>
      </c>
      <c r="E11" s="22">
        <f t="shared" si="3"/>
        <v>0</v>
      </c>
      <c r="F11" s="22">
        <f t="shared" si="3"/>
        <v>1</v>
      </c>
      <c r="G11" s="22">
        <f t="shared" si="3"/>
        <v>0.2</v>
      </c>
      <c r="H11" s="22">
        <f t="shared" si="3"/>
        <v>0</v>
      </c>
      <c r="I11" s="22">
        <f t="shared" si="3"/>
        <v>0</v>
      </c>
      <c r="J11" s="23">
        <f t="shared" si="3"/>
        <v>59920</v>
      </c>
      <c r="K11">
        <f t="shared" ref="K11:K14" si="4">J11/C11</f>
        <v>59920</v>
      </c>
    </row>
    <row r="12" spans="1:12">
      <c r="A12" s="36">
        <f>A5/$B$5</f>
        <v>0</v>
      </c>
      <c r="B12" s="37">
        <f>B5/$B$5</f>
        <v>1</v>
      </c>
      <c r="C12" s="37">
        <f t="shared" ref="C12:J12" si="5">C5/$B$5</f>
        <v>0</v>
      </c>
      <c r="D12" s="37">
        <f t="shared" si="5"/>
        <v>0</v>
      </c>
      <c r="E12" s="37">
        <f t="shared" si="5"/>
        <v>0</v>
      </c>
      <c r="F12" s="37">
        <f t="shared" si="5"/>
        <v>0</v>
      </c>
      <c r="G12" s="37">
        <f t="shared" si="5"/>
        <v>-0.2</v>
      </c>
      <c r="H12" s="37">
        <f t="shared" si="5"/>
        <v>0</v>
      </c>
      <c r="I12" s="37">
        <f t="shared" si="5"/>
        <v>0</v>
      </c>
      <c r="J12" s="38">
        <f t="shared" si="5"/>
        <v>80</v>
      </c>
      <c r="K12" t="e">
        <f t="shared" si="4"/>
        <v>#DIV/0!</v>
      </c>
      <c r="L12" t="s">
        <v>10</v>
      </c>
    </row>
    <row r="13" spans="1:12">
      <c r="A13" s="19">
        <f>-$B$6*A12+A6</f>
        <v>0</v>
      </c>
      <c r="B13" s="17">
        <f t="shared" ref="B13:J13" si="6">-$B$6*B12+B6</f>
        <v>0</v>
      </c>
      <c r="C13" s="17">
        <f t="shared" si="6"/>
        <v>3.3333333333333335</v>
      </c>
      <c r="D13" s="17">
        <f t="shared" si="6"/>
        <v>0</v>
      </c>
      <c r="E13" s="17">
        <f t="shared" si="6"/>
        <v>0</v>
      </c>
      <c r="F13" s="17">
        <f t="shared" si="6"/>
        <v>0</v>
      </c>
      <c r="G13" s="17">
        <f t="shared" si="6"/>
        <v>0</v>
      </c>
      <c r="H13" s="17">
        <f t="shared" si="6"/>
        <v>-1</v>
      </c>
      <c r="I13" s="17">
        <f t="shared" si="6"/>
        <v>0</v>
      </c>
      <c r="J13" s="20">
        <f t="shared" si="6"/>
        <v>800</v>
      </c>
      <c r="K13">
        <f t="shared" si="4"/>
        <v>240</v>
      </c>
    </row>
    <row r="14" spans="1:12">
      <c r="A14" s="31">
        <f>-$B$7*A12+A7</f>
        <v>0</v>
      </c>
      <c r="B14" s="32">
        <f t="shared" ref="B14:J14" si="7">-$B$7*B12+B7</f>
        <v>0</v>
      </c>
      <c r="C14" s="18">
        <f t="shared" si="7"/>
        <v>0</v>
      </c>
      <c r="D14" s="32">
        <f t="shared" si="7"/>
        <v>2.5</v>
      </c>
      <c r="E14" s="32">
        <f t="shared" si="7"/>
        <v>0</v>
      </c>
      <c r="F14" s="32">
        <f t="shared" si="7"/>
        <v>0</v>
      </c>
      <c r="G14" s="32">
        <f t="shared" si="7"/>
        <v>0</v>
      </c>
      <c r="H14" s="32">
        <f t="shared" si="7"/>
        <v>0</v>
      </c>
      <c r="I14" s="32">
        <f t="shared" si="7"/>
        <v>-1</v>
      </c>
      <c r="J14" s="33">
        <f t="shared" si="7"/>
        <v>10000</v>
      </c>
      <c r="K14" t="e">
        <f t="shared" si="4"/>
        <v>#DIV/0!</v>
      </c>
    </row>
    <row r="16" spans="1:12">
      <c r="A16" s="5">
        <f>-$C$9*A20+A9</f>
        <v>1</v>
      </c>
      <c r="B16" s="6">
        <f t="shared" ref="B16:J16" si="8">-$C$9*B20+B9</f>
        <v>0</v>
      </c>
      <c r="C16" s="6">
        <f t="shared" si="8"/>
        <v>0</v>
      </c>
      <c r="D16" s="6">
        <f t="shared" si="8"/>
        <v>-2.0299999999999998</v>
      </c>
      <c r="E16" s="6">
        <f t="shared" si="8"/>
        <v>0</v>
      </c>
      <c r="F16" s="6">
        <f t="shared" si="8"/>
        <v>0</v>
      </c>
      <c r="G16" s="48">
        <f t="shared" si="8"/>
        <v>-2.16</v>
      </c>
      <c r="H16" s="6">
        <f t="shared" si="8"/>
        <v>-1.26</v>
      </c>
      <c r="I16" s="6">
        <f t="shared" si="8"/>
        <v>0</v>
      </c>
      <c r="J16" s="5">
        <f t="shared" si="8"/>
        <v>1872</v>
      </c>
    </row>
    <row r="17" spans="1:12">
      <c r="A17" s="19">
        <f>-$C$10*A20+A10</f>
        <v>0</v>
      </c>
      <c r="B17" s="26">
        <f t="shared" ref="B17:J17" si="9">-$C$10*B20+B10</f>
        <v>0</v>
      </c>
      <c r="C17" s="26">
        <f t="shared" si="9"/>
        <v>0</v>
      </c>
      <c r="D17" s="26">
        <f t="shared" si="9"/>
        <v>2.5</v>
      </c>
      <c r="E17" s="26">
        <f t="shared" si="9"/>
        <v>1</v>
      </c>
      <c r="F17" s="26">
        <f t="shared" si="9"/>
        <v>0</v>
      </c>
      <c r="G17" s="26">
        <f t="shared" si="9"/>
        <v>1</v>
      </c>
      <c r="H17" s="26">
        <f t="shared" si="9"/>
        <v>1</v>
      </c>
      <c r="I17" s="26">
        <f t="shared" si="9"/>
        <v>0</v>
      </c>
      <c r="J17" s="19">
        <f t="shared" si="9"/>
        <v>198800</v>
      </c>
      <c r="K17">
        <f>J17/G17</f>
        <v>198800</v>
      </c>
    </row>
    <row r="18" spans="1:12">
      <c r="A18" s="4">
        <f>-$C$11*A20+A11</f>
        <v>0</v>
      </c>
      <c r="B18" s="25">
        <f t="shared" ref="B18:J18" si="10">-$C$11*B20+B11</f>
        <v>0</v>
      </c>
      <c r="C18" s="25">
        <f t="shared" si="10"/>
        <v>0</v>
      </c>
      <c r="D18" s="25">
        <f t="shared" si="10"/>
        <v>1</v>
      </c>
      <c r="E18" s="25">
        <f t="shared" si="10"/>
        <v>0</v>
      </c>
      <c r="F18" s="25">
        <f t="shared" si="10"/>
        <v>1</v>
      </c>
      <c r="G18" s="26">
        <f t="shared" si="10"/>
        <v>0.2</v>
      </c>
      <c r="H18" s="25">
        <f t="shared" si="10"/>
        <v>0.3</v>
      </c>
      <c r="I18" s="25">
        <f t="shared" si="10"/>
        <v>0</v>
      </c>
      <c r="J18" s="4">
        <f t="shared" si="10"/>
        <v>59680</v>
      </c>
      <c r="K18">
        <f t="shared" ref="K18:K21" si="11">J18/G18</f>
        <v>298400</v>
      </c>
    </row>
    <row r="19" spans="1:12">
      <c r="A19" s="4">
        <f>-$C$12*A20+A12</f>
        <v>0</v>
      </c>
      <c r="B19" s="25">
        <f t="shared" ref="B19:J19" si="12">-$C$12*B20+B12</f>
        <v>1</v>
      </c>
      <c r="C19" s="25">
        <f t="shared" si="12"/>
        <v>0</v>
      </c>
      <c r="D19" s="25">
        <f t="shared" si="12"/>
        <v>0</v>
      </c>
      <c r="E19" s="25">
        <f t="shared" si="12"/>
        <v>0</v>
      </c>
      <c r="F19" s="25">
        <f t="shared" si="12"/>
        <v>0</v>
      </c>
      <c r="G19" s="26">
        <f t="shared" si="12"/>
        <v>-0.2</v>
      </c>
      <c r="H19" s="25">
        <f t="shared" si="12"/>
        <v>0</v>
      </c>
      <c r="I19" s="25">
        <f t="shared" si="12"/>
        <v>0</v>
      </c>
      <c r="J19" s="4">
        <f t="shared" si="12"/>
        <v>80</v>
      </c>
      <c r="K19">
        <f t="shared" si="11"/>
        <v>-400</v>
      </c>
    </row>
    <row r="20" spans="1:12">
      <c r="A20" s="36">
        <f>A13/$C$13</f>
        <v>0</v>
      </c>
      <c r="B20" s="37">
        <f t="shared" ref="B20:J20" si="13">B13/$C$13</f>
        <v>0</v>
      </c>
      <c r="C20" s="37">
        <f t="shared" si="13"/>
        <v>1</v>
      </c>
      <c r="D20" s="37">
        <f t="shared" si="13"/>
        <v>0</v>
      </c>
      <c r="E20" s="37">
        <f t="shared" si="13"/>
        <v>0</v>
      </c>
      <c r="F20" s="37">
        <f t="shared" si="13"/>
        <v>0</v>
      </c>
      <c r="G20" s="17">
        <f t="shared" si="13"/>
        <v>0</v>
      </c>
      <c r="H20" s="37">
        <f t="shared" si="13"/>
        <v>-0.3</v>
      </c>
      <c r="I20" s="37">
        <f t="shared" si="13"/>
        <v>0</v>
      </c>
      <c r="J20" s="38">
        <f t="shared" si="13"/>
        <v>240</v>
      </c>
      <c r="K20" t="e">
        <f t="shared" si="11"/>
        <v>#DIV/0!</v>
      </c>
      <c r="L20" t="s">
        <v>10</v>
      </c>
    </row>
    <row r="21" spans="1:12">
      <c r="A21" s="4">
        <f>-$C$14*A20+A14</f>
        <v>0</v>
      </c>
      <c r="B21" s="25">
        <f t="shared" ref="B21:J21" si="14">-$C$14*B20+B14</f>
        <v>0</v>
      </c>
      <c r="C21" s="25">
        <f t="shared" si="14"/>
        <v>0</v>
      </c>
      <c r="D21" s="25">
        <f t="shared" si="14"/>
        <v>2.5</v>
      </c>
      <c r="E21" s="25">
        <f t="shared" si="14"/>
        <v>0</v>
      </c>
      <c r="F21" s="25">
        <f t="shared" si="14"/>
        <v>0</v>
      </c>
      <c r="G21" s="26">
        <f t="shared" si="14"/>
        <v>0</v>
      </c>
      <c r="H21" s="25">
        <f t="shared" si="14"/>
        <v>0</v>
      </c>
      <c r="I21" s="25">
        <f t="shared" si="14"/>
        <v>-1</v>
      </c>
      <c r="J21" s="4">
        <f t="shared" si="14"/>
        <v>10000</v>
      </c>
      <c r="K21" t="e">
        <f t="shared" si="11"/>
        <v>#DIV/0!</v>
      </c>
    </row>
    <row r="22" spans="1:12">
      <c r="A22" s="9"/>
      <c r="B22" s="27"/>
      <c r="C22" s="27"/>
      <c r="D22" s="27"/>
      <c r="E22" s="27"/>
      <c r="F22" s="27"/>
      <c r="G22" s="27"/>
      <c r="H22" s="27"/>
      <c r="I22" s="27"/>
      <c r="J22" s="9"/>
    </row>
    <row r="23" spans="1:12">
      <c r="A23" s="49">
        <f>-$G$16*A24+A16</f>
        <v>1</v>
      </c>
      <c r="B23" s="50">
        <f t="shared" ref="B23:J23" si="15">-$G$16*B24+B16</f>
        <v>0</v>
      </c>
      <c r="C23" s="50">
        <f t="shared" si="15"/>
        <v>0</v>
      </c>
      <c r="D23" s="51">
        <f t="shared" si="15"/>
        <v>3.3700000000000006</v>
      </c>
      <c r="E23" s="50">
        <f t="shared" si="15"/>
        <v>2.16</v>
      </c>
      <c r="F23" s="50">
        <f t="shared" si="15"/>
        <v>0</v>
      </c>
      <c r="G23" s="50">
        <f t="shared" si="15"/>
        <v>0</v>
      </c>
      <c r="H23" s="50">
        <f t="shared" si="15"/>
        <v>0.90000000000000013</v>
      </c>
      <c r="I23" s="50">
        <f t="shared" si="15"/>
        <v>0</v>
      </c>
      <c r="J23" s="49">
        <f t="shared" si="15"/>
        <v>431280</v>
      </c>
      <c r="K23" s="40">
        <f>J23/D23</f>
        <v>127976.26112759642</v>
      </c>
    </row>
    <row r="24" spans="1:12">
      <c r="A24" s="45">
        <f>A17/$G$17</f>
        <v>0</v>
      </c>
      <c r="B24" s="42">
        <f t="shared" ref="B24:J24" si="16">B17/$G$17</f>
        <v>0</v>
      </c>
      <c r="C24" s="42">
        <f t="shared" si="16"/>
        <v>0</v>
      </c>
      <c r="D24" s="43">
        <f t="shared" si="16"/>
        <v>2.5</v>
      </c>
      <c r="E24" s="42">
        <f t="shared" si="16"/>
        <v>1</v>
      </c>
      <c r="F24" s="42">
        <f t="shared" si="16"/>
        <v>0</v>
      </c>
      <c r="G24" s="42">
        <f t="shared" si="16"/>
        <v>1</v>
      </c>
      <c r="H24" s="42">
        <f t="shared" si="16"/>
        <v>1</v>
      </c>
      <c r="I24" s="42">
        <f t="shared" si="16"/>
        <v>0</v>
      </c>
      <c r="J24" s="45">
        <f t="shared" si="16"/>
        <v>198800</v>
      </c>
      <c r="K24" s="40">
        <f t="shared" ref="K24:K28" si="17">J24/D24</f>
        <v>79520</v>
      </c>
      <c r="L24" t="s">
        <v>11</v>
      </c>
    </row>
    <row r="25" spans="1:12">
      <c r="A25" s="44">
        <f>-$G$18*A24+A18</f>
        <v>0</v>
      </c>
      <c r="B25" s="41">
        <f t="shared" ref="B25:J25" si="18">-$G$18*B24+B18</f>
        <v>0</v>
      </c>
      <c r="C25" s="41">
        <f t="shared" si="18"/>
        <v>0</v>
      </c>
      <c r="D25" s="43">
        <f t="shared" si="18"/>
        <v>0.5</v>
      </c>
      <c r="E25" s="41">
        <f t="shared" si="18"/>
        <v>-0.2</v>
      </c>
      <c r="F25" s="41">
        <f t="shared" si="18"/>
        <v>1</v>
      </c>
      <c r="G25" s="41">
        <f t="shared" si="18"/>
        <v>0</v>
      </c>
      <c r="H25" s="41">
        <f t="shared" si="18"/>
        <v>9.9999999999999978E-2</v>
      </c>
      <c r="I25" s="41">
        <f t="shared" si="18"/>
        <v>0</v>
      </c>
      <c r="J25" s="44">
        <f t="shared" si="18"/>
        <v>19920</v>
      </c>
      <c r="K25" s="40">
        <f t="shared" si="17"/>
        <v>39840</v>
      </c>
    </row>
    <row r="26" spans="1:12">
      <c r="A26" s="44">
        <f>-$G$19*A24+A19</f>
        <v>0</v>
      </c>
      <c r="B26" s="41">
        <f t="shared" ref="B26:J26" si="19">-$G$19*B24+B19</f>
        <v>1</v>
      </c>
      <c r="C26" s="41">
        <f t="shared" si="19"/>
        <v>0</v>
      </c>
      <c r="D26" s="43">
        <f t="shared" si="19"/>
        <v>0.5</v>
      </c>
      <c r="E26" s="41">
        <f t="shared" si="19"/>
        <v>0.2</v>
      </c>
      <c r="F26" s="41">
        <f t="shared" si="19"/>
        <v>0</v>
      </c>
      <c r="G26" s="41">
        <f t="shared" si="19"/>
        <v>0</v>
      </c>
      <c r="H26" s="41">
        <f t="shared" si="19"/>
        <v>0.2</v>
      </c>
      <c r="I26" s="41">
        <f t="shared" si="19"/>
        <v>0</v>
      </c>
      <c r="J26" s="44">
        <f t="shared" si="19"/>
        <v>39840</v>
      </c>
      <c r="K26" s="40">
        <f t="shared" si="17"/>
        <v>79680</v>
      </c>
    </row>
    <row r="27" spans="1:12" s="1" customFormat="1">
      <c r="A27" s="46">
        <f>-$G$20*A24+A20</f>
        <v>0</v>
      </c>
      <c r="B27" s="52">
        <f t="shared" ref="B27:J27" si="20">-$G$20*B24+B20</f>
        <v>0</v>
      </c>
      <c r="C27" s="52">
        <f t="shared" si="20"/>
        <v>1</v>
      </c>
      <c r="D27" s="53">
        <f t="shared" si="20"/>
        <v>0</v>
      </c>
      <c r="E27" s="52">
        <f t="shared" si="20"/>
        <v>0</v>
      </c>
      <c r="F27" s="52">
        <f t="shared" si="20"/>
        <v>0</v>
      </c>
      <c r="G27" s="52">
        <f t="shared" si="20"/>
        <v>0</v>
      </c>
      <c r="H27" s="52">
        <f t="shared" si="20"/>
        <v>-0.3</v>
      </c>
      <c r="I27" s="52">
        <f t="shared" si="20"/>
        <v>0</v>
      </c>
      <c r="J27" s="46">
        <f>-$G$20*J24+J20</f>
        <v>240</v>
      </c>
      <c r="K27" s="40" t="e">
        <f t="shared" si="17"/>
        <v>#DIV/0!</v>
      </c>
    </row>
    <row r="28" spans="1:12">
      <c r="A28" s="47">
        <f>-$G$21*A24+A21</f>
        <v>0</v>
      </c>
      <c r="B28" s="43">
        <f t="shared" ref="B28:J28" si="21">-$G$21*B24+B21</f>
        <v>0</v>
      </c>
      <c r="C28" s="43">
        <f t="shared" si="21"/>
        <v>0</v>
      </c>
      <c r="D28" s="43">
        <f t="shared" si="21"/>
        <v>2.5</v>
      </c>
      <c r="E28" s="43">
        <f t="shared" si="21"/>
        <v>0</v>
      </c>
      <c r="F28" s="43">
        <f t="shared" si="21"/>
        <v>0</v>
      </c>
      <c r="G28" s="43">
        <f t="shared" si="21"/>
        <v>0</v>
      </c>
      <c r="H28" s="43">
        <f t="shared" si="21"/>
        <v>0</v>
      </c>
      <c r="I28" s="43">
        <f t="shared" si="21"/>
        <v>-1</v>
      </c>
      <c r="J28" s="47">
        <f t="shared" si="21"/>
        <v>10000</v>
      </c>
      <c r="K28" s="40">
        <f t="shared" si="17"/>
        <v>4000</v>
      </c>
    </row>
    <row r="29" spans="1:12" s="40" customFormat="1">
      <c r="A29" s="54"/>
      <c r="B29" s="54"/>
      <c r="C29" s="54"/>
      <c r="D29" s="54"/>
      <c r="E29" s="54"/>
      <c r="F29" s="54"/>
      <c r="G29" s="54"/>
      <c r="H29" s="54"/>
      <c r="I29" s="54"/>
      <c r="J29" s="54"/>
    </row>
    <row r="30" spans="1:12" s="40" customFormat="1">
      <c r="A30" s="60" t="s">
        <v>0</v>
      </c>
      <c r="B30" s="57" t="s">
        <v>12</v>
      </c>
      <c r="C30" s="61" t="s">
        <v>13</v>
      </c>
      <c r="D30" s="57" t="s">
        <v>14</v>
      </c>
      <c r="E30" s="62" t="s">
        <v>15</v>
      </c>
      <c r="F30" s="62"/>
      <c r="G30" s="62"/>
      <c r="H30" s="62"/>
      <c r="I30" s="62"/>
      <c r="J30" s="57" t="s">
        <v>16</v>
      </c>
    </row>
    <row r="31" spans="1:12">
      <c r="A31" s="70">
        <f>-$D$23*A36+A23</f>
        <v>1</v>
      </c>
      <c r="B31" s="34">
        <f t="shared" ref="B31:J31" si="22">-$D$23*B36+B23</f>
        <v>0</v>
      </c>
      <c r="C31" s="35">
        <f t="shared" si="22"/>
        <v>0</v>
      </c>
      <c r="D31" s="34">
        <f t="shared" si="22"/>
        <v>0</v>
      </c>
      <c r="E31" s="71">
        <f t="shared" si="22"/>
        <v>2.16</v>
      </c>
      <c r="F31" s="72">
        <f t="shared" si="22"/>
        <v>0</v>
      </c>
      <c r="G31" s="72">
        <f t="shared" si="22"/>
        <v>0</v>
      </c>
      <c r="H31" s="72">
        <f t="shared" si="22"/>
        <v>0.90000000000000013</v>
      </c>
      <c r="I31" s="73">
        <f t="shared" si="22"/>
        <v>1.3480000000000003</v>
      </c>
      <c r="J31" s="74">
        <f t="shared" si="22"/>
        <v>417800</v>
      </c>
    </row>
    <row r="32" spans="1:12">
      <c r="A32" s="75">
        <f>-$D$24*A36+A24</f>
        <v>0</v>
      </c>
      <c r="B32" s="67">
        <f t="shared" ref="B32:J32" si="23">-$D$24*B36+B24</f>
        <v>0</v>
      </c>
      <c r="C32" s="69">
        <f t="shared" si="23"/>
        <v>0</v>
      </c>
      <c r="D32" s="67">
        <f t="shared" si="23"/>
        <v>0</v>
      </c>
      <c r="E32" s="68">
        <f t="shared" si="23"/>
        <v>1</v>
      </c>
      <c r="F32" s="65">
        <f t="shared" si="23"/>
        <v>0</v>
      </c>
      <c r="G32" s="65">
        <f t="shared" si="23"/>
        <v>1</v>
      </c>
      <c r="H32" s="65">
        <f t="shared" si="23"/>
        <v>1</v>
      </c>
      <c r="I32" s="66">
        <f t="shared" si="23"/>
        <v>1</v>
      </c>
      <c r="J32" s="67">
        <f t="shared" si="23"/>
        <v>188800</v>
      </c>
    </row>
    <row r="33" spans="1:10">
      <c r="A33" s="63">
        <f>-$D$25*A36+A25</f>
        <v>0</v>
      </c>
      <c r="B33" s="58">
        <f t="shared" ref="B33:J33" si="24">-$D$25*B36+B25</f>
        <v>0</v>
      </c>
      <c r="C33" s="55">
        <f t="shared" si="24"/>
        <v>0</v>
      </c>
      <c r="D33" s="58">
        <f t="shared" si="24"/>
        <v>0</v>
      </c>
      <c r="E33" s="56">
        <f t="shared" si="24"/>
        <v>-0.2</v>
      </c>
      <c r="F33" s="76">
        <f t="shared" si="24"/>
        <v>1</v>
      </c>
      <c r="G33" s="76">
        <f t="shared" si="24"/>
        <v>0</v>
      </c>
      <c r="H33" s="76">
        <f t="shared" si="24"/>
        <v>9.9999999999999978E-2</v>
      </c>
      <c r="I33" s="77">
        <f t="shared" si="24"/>
        <v>0.2</v>
      </c>
      <c r="J33" s="58">
        <f t="shared" si="24"/>
        <v>17920</v>
      </c>
    </row>
    <row r="34" spans="1:10">
      <c r="A34" s="63">
        <f>-$D$26*A36+A26</f>
        <v>0</v>
      </c>
      <c r="B34" s="74">
        <f t="shared" ref="B34:J34" si="25">-$D$26*B36+B26</f>
        <v>1</v>
      </c>
      <c r="C34" s="29">
        <f t="shared" si="25"/>
        <v>0</v>
      </c>
      <c r="D34" s="30">
        <f t="shared" si="25"/>
        <v>0</v>
      </c>
      <c r="E34" s="79">
        <f t="shared" si="25"/>
        <v>0.2</v>
      </c>
      <c r="F34" s="80">
        <f t="shared" si="25"/>
        <v>0</v>
      </c>
      <c r="G34" s="80">
        <f t="shared" si="25"/>
        <v>0</v>
      </c>
      <c r="H34" s="80">
        <f t="shared" si="25"/>
        <v>0.2</v>
      </c>
      <c r="I34" s="81">
        <f t="shared" si="25"/>
        <v>0.2</v>
      </c>
      <c r="J34" s="82">
        <f t="shared" si="25"/>
        <v>37840</v>
      </c>
    </row>
    <row r="35" spans="1:10">
      <c r="A35" s="63">
        <f>-$D$27*A36+A27</f>
        <v>0</v>
      </c>
      <c r="B35" s="75">
        <f t="shared" ref="B35:J35" si="26">-$D$27*B36+B27</f>
        <v>0</v>
      </c>
      <c r="C35" s="78">
        <f t="shared" si="26"/>
        <v>1</v>
      </c>
      <c r="D35" s="30">
        <f t="shared" si="26"/>
        <v>0</v>
      </c>
      <c r="E35" s="79">
        <f t="shared" si="26"/>
        <v>0</v>
      </c>
      <c r="F35" s="80">
        <f t="shared" si="26"/>
        <v>0</v>
      </c>
      <c r="G35" s="80">
        <f t="shared" si="26"/>
        <v>0</v>
      </c>
      <c r="H35" s="80">
        <f t="shared" si="26"/>
        <v>-0.3</v>
      </c>
      <c r="I35" s="81">
        <f t="shared" si="26"/>
        <v>0</v>
      </c>
      <c r="J35" s="82">
        <f t="shared" si="26"/>
        <v>240</v>
      </c>
    </row>
    <row r="36" spans="1:10">
      <c r="A36" s="64">
        <f>A28/$D$28</f>
        <v>0</v>
      </c>
      <c r="B36" s="59">
        <f t="shared" ref="B36:J36" si="27">B28/$D$28</f>
        <v>0</v>
      </c>
      <c r="C36" s="32">
        <f t="shared" si="27"/>
        <v>0</v>
      </c>
      <c r="D36" s="83">
        <f t="shared" si="27"/>
        <v>1</v>
      </c>
      <c r="E36" s="71">
        <f t="shared" si="27"/>
        <v>0</v>
      </c>
      <c r="F36" s="72">
        <f t="shared" si="27"/>
        <v>0</v>
      </c>
      <c r="G36" s="72">
        <f t="shared" si="27"/>
        <v>0</v>
      </c>
      <c r="H36" s="72">
        <f t="shared" si="27"/>
        <v>0</v>
      </c>
      <c r="I36" s="73">
        <f t="shared" si="27"/>
        <v>-0.4</v>
      </c>
      <c r="J36" s="74">
        <f t="shared" si="27"/>
        <v>4000</v>
      </c>
    </row>
    <row r="37" spans="1:10" s="39" customFormat="1">
      <c r="A37" s="25"/>
      <c r="B37" s="25"/>
      <c r="C37" s="25"/>
      <c r="D37" s="25"/>
      <c r="E37" s="25"/>
      <c r="F37" s="25"/>
      <c r="G37" s="25"/>
      <c r="H37" s="25"/>
      <c r="I37" s="25"/>
      <c r="J37" s="25"/>
    </row>
    <row r="38" spans="1:10" s="39" customFormat="1">
      <c r="A38" s="25"/>
      <c r="B38" s="25"/>
      <c r="C38" s="25"/>
      <c r="D38" s="25"/>
      <c r="E38" s="25"/>
      <c r="F38" s="25"/>
      <c r="G38" s="25"/>
      <c r="H38" s="25"/>
      <c r="I38" s="25"/>
      <c r="J38" s="25"/>
    </row>
    <row r="39" spans="1:10" s="39" customFormat="1">
      <c r="A39" s="25"/>
      <c r="B39" s="25"/>
      <c r="C39" s="25"/>
      <c r="D39" s="25"/>
      <c r="E39" s="25"/>
      <c r="F39" s="25"/>
      <c r="G39" s="25"/>
      <c r="H39" s="25"/>
      <c r="I39" s="25"/>
      <c r="J39" s="25"/>
    </row>
    <row r="40" spans="1:10" s="39" customFormat="1">
      <c r="A40" s="25"/>
      <c r="B40" s="25"/>
      <c r="C40" s="25"/>
      <c r="D40" s="25"/>
      <c r="E40" s="25"/>
      <c r="F40" s="25"/>
      <c r="G40" s="25"/>
      <c r="H40" s="25"/>
      <c r="I40" s="25"/>
      <c r="J40" s="25"/>
    </row>
    <row r="41" spans="1:10" s="39" customFormat="1">
      <c r="A41" s="25"/>
      <c r="B41" s="25"/>
      <c r="C41" s="25"/>
      <c r="D41" s="25"/>
      <c r="E41" s="25"/>
      <c r="F41" s="25"/>
      <c r="G41" s="25"/>
      <c r="H41" s="25"/>
      <c r="I41" s="25"/>
      <c r="J41" s="25"/>
    </row>
    <row r="42" spans="1:10" s="39" customFormat="1">
      <c r="A42" s="25"/>
      <c r="B42" s="25"/>
      <c r="C42" s="25"/>
      <c r="D42" s="25"/>
      <c r="E42" s="25"/>
      <c r="F42" s="25"/>
      <c r="G42" s="25"/>
      <c r="H42" s="25"/>
      <c r="I42" s="25"/>
      <c r="J42" s="25"/>
    </row>
    <row r="43" spans="1:10" s="39" customFormat="1">
      <c r="A43" s="25"/>
      <c r="B43" s="25"/>
      <c r="C43" s="25"/>
      <c r="D43" s="25"/>
      <c r="E43" s="25"/>
      <c r="F43" s="25"/>
      <c r="G43" s="25"/>
      <c r="H43" s="25"/>
      <c r="I43" s="25"/>
      <c r="J43" s="25"/>
    </row>
    <row r="44" spans="1:10" s="39" customFormat="1">
      <c r="A44" s="25"/>
      <c r="B44" s="25"/>
      <c r="C44" s="25"/>
      <c r="D44" s="25"/>
      <c r="E44" s="25"/>
      <c r="F44" s="25"/>
      <c r="G44" s="25"/>
      <c r="H44" s="25"/>
      <c r="I44" s="25"/>
      <c r="J44" s="25"/>
    </row>
    <row r="45" spans="1:10" s="39" customFormat="1">
      <c r="A45" s="25"/>
      <c r="B45" s="25"/>
      <c r="C45" s="25"/>
      <c r="D45" s="25"/>
      <c r="E45" s="25"/>
      <c r="F45" s="25"/>
      <c r="G45" s="25"/>
      <c r="H45" s="25"/>
      <c r="I45" s="25"/>
      <c r="J45" s="25"/>
    </row>
    <row r="46" spans="1:10" s="39" customFormat="1">
      <c r="A46" s="25"/>
      <c r="B46" s="25"/>
      <c r="C46" s="25"/>
      <c r="D46" s="25"/>
      <c r="E46" s="25"/>
      <c r="F46" s="25"/>
      <c r="G46" s="25"/>
      <c r="H46" s="25"/>
      <c r="I46" s="25"/>
      <c r="J46" s="25"/>
    </row>
    <row r="47" spans="1:10" s="39" customFormat="1">
      <c r="A47" s="25"/>
      <c r="B47" s="25"/>
      <c r="C47" s="25"/>
      <c r="D47" s="25"/>
      <c r="E47" s="25"/>
      <c r="F47" s="25"/>
      <c r="G47" s="25"/>
      <c r="H47" s="25"/>
      <c r="I47" s="25"/>
      <c r="J47" s="25"/>
    </row>
    <row r="48" spans="1:10" s="39" customFormat="1">
      <c r="A48" s="25"/>
      <c r="B48" s="25"/>
      <c r="C48" s="25"/>
      <c r="D48" s="25"/>
      <c r="E48" s="25"/>
      <c r="F48" s="25"/>
      <c r="G48" s="25"/>
      <c r="H48" s="25"/>
      <c r="I48" s="25"/>
      <c r="J48" s="25"/>
    </row>
    <row r="49" spans="1:10" s="39" customFormat="1">
      <c r="A49" s="25"/>
      <c r="B49" s="25"/>
      <c r="C49" s="25"/>
      <c r="D49" s="25"/>
      <c r="E49" s="25"/>
      <c r="F49" s="25"/>
      <c r="G49" s="25"/>
      <c r="H49" s="25"/>
      <c r="I49" s="25"/>
      <c r="J49" s="25"/>
    </row>
    <row r="50" spans="1:10" s="39" customFormat="1">
      <c r="A50" s="25"/>
      <c r="B50" s="25"/>
      <c r="C50" s="25"/>
      <c r="D50" s="25"/>
      <c r="E50" s="25"/>
      <c r="F50" s="25"/>
      <c r="G50" s="25"/>
      <c r="H50" s="25"/>
      <c r="I50" s="25"/>
      <c r="J50" s="25"/>
    </row>
    <row r="51" spans="1:10" s="39" customFormat="1">
      <c r="A51" s="25"/>
      <c r="B51" s="25"/>
      <c r="C51" s="25"/>
      <c r="D51" s="25"/>
      <c r="E51" s="25"/>
      <c r="F51" s="25"/>
      <c r="G51" s="25"/>
      <c r="H51" s="25"/>
      <c r="I51" s="25"/>
      <c r="J51" s="25"/>
    </row>
    <row r="52" spans="1:10" s="39" customFormat="1">
      <c r="A52" s="25"/>
      <c r="B52" s="25"/>
      <c r="C52" s="25"/>
      <c r="D52" s="25"/>
      <c r="E52" s="25"/>
      <c r="F52" s="25"/>
      <c r="G52" s="25"/>
      <c r="H52" s="25"/>
      <c r="I52" s="25"/>
      <c r="J52" s="25"/>
    </row>
    <row r="53" spans="1:10" s="39" customFormat="1">
      <c r="A53" s="25"/>
      <c r="B53" s="25"/>
      <c r="C53" s="25"/>
      <c r="D53" s="25"/>
      <c r="E53" s="25"/>
      <c r="F53" s="25"/>
      <c r="G53" s="25"/>
      <c r="H53" s="25"/>
      <c r="I53" s="25"/>
      <c r="J53" s="25"/>
    </row>
    <row r="54" spans="1:10" s="39" customFormat="1">
      <c r="A54" s="25"/>
      <c r="B54" s="25"/>
      <c r="C54" s="25"/>
      <c r="D54" s="25"/>
      <c r="E54" s="25"/>
      <c r="F54" s="25"/>
      <c r="G54" s="25"/>
      <c r="H54" s="25"/>
      <c r="I54" s="25"/>
      <c r="J54" s="25"/>
    </row>
    <row r="55" spans="1:10" s="39" customFormat="1">
      <c r="A55" s="25"/>
      <c r="B55" s="25"/>
      <c r="C55" s="25"/>
      <c r="D55" s="25"/>
      <c r="E55" s="25"/>
      <c r="F55" s="25"/>
      <c r="G55" s="25"/>
      <c r="H55" s="25"/>
      <c r="I55" s="25"/>
      <c r="J55" s="25"/>
    </row>
    <row r="56" spans="1:10" s="39" customFormat="1">
      <c r="A56" s="25"/>
      <c r="B56" s="25"/>
      <c r="C56" s="25"/>
      <c r="D56" s="25"/>
      <c r="E56" s="25"/>
      <c r="F56" s="25"/>
      <c r="G56" s="25"/>
      <c r="H56" s="25"/>
      <c r="I56" s="25"/>
      <c r="J56" s="25"/>
    </row>
    <row r="57" spans="1:10" s="39" customFormat="1">
      <c r="A57" s="25"/>
      <c r="B57" s="25"/>
      <c r="C57" s="25"/>
      <c r="D57" s="25"/>
      <c r="E57" s="25"/>
      <c r="F57" s="25"/>
      <c r="G57" s="25"/>
      <c r="H57" s="25"/>
      <c r="I57" s="25"/>
      <c r="J57" s="25"/>
    </row>
    <row r="58" spans="1:10" s="39" customFormat="1">
      <c r="A58" s="25"/>
      <c r="B58" s="25"/>
      <c r="C58" s="25"/>
      <c r="D58" s="25"/>
      <c r="E58" s="25"/>
      <c r="F58" s="25"/>
      <c r="G58" s="25"/>
      <c r="H58" s="25"/>
      <c r="I58" s="25"/>
      <c r="J58" s="25"/>
    </row>
    <row r="59" spans="1:10" s="39" customFormat="1">
      <c r="A59" s="25"/>
      <c r="B59" s="25"/>
      <c r="C59" s="25"/>
      <c r="D59" s="25"/>
      <c r="E59" s="25"/>
      <c r="F59" s="25"/>
      <c r="G59" s="25"/>
      <c r="H59" s="25"/>
      <c r="I59" s="25"/>
      <c r="J59" s="25"/>
    </row>
    <row r="60" spans="1:10" s="39" customFormat="1">
      <c r="A60" s="25"/>
      <c r="B60" s="25"/>
      <c r="C60" s="25"/>
      <c r="D60" s="25"/>
      <c r="E60" s="25"/>
      <c r="F60" s="25"/>
      <c r="G60" s="25"/>
      <c r="H60" s="25"/>
      <c r="I60" s="25"/>
      <c r="J60" s="25"/>
    </row>
    <row r="61" spans="1:10" s="39" customFormat="1">
      <c r="A61" s="25"/>
      <c r="B61" s="25"/>
      <c r="C61" s="25"/>
      <c r="D61" s="25"/>
      <c r="E61" s="25"/>
      <c r="F61" s="25"/>
      <c r="G61" s="25"/>
      <c r="H61" s="25"/>
      <c r="I61" s="25"/>
      <c r="J61" s="25"/>
    </row>
    <row r="62" spans="1:10" s="39" customFormat="1">
      <c r="A62" s="25"/>
      <c r="B62" s="25"/>
      <c r="C62" s="25"/>
      <c r="D62" s="25"/>
      <c r="E62" s="25"/>
      <c r="F62" s="25"/>
      <c r="G62" s="25"/>
      <c r="H62" s="25"/>
      <c r="I62" s="25"/>
      <c r="J62" s="25"/>
    </row>
    <row r="63" spans="1:10" s="39" customFormat="1">
      <c r="A63" s="25"/>
      <c r="B63" s="25"/>
      <c r="C63" s="25"/>
      <c r="D63" s="25"/>
      <c r="E63" s="25"/>
      <c r="F63" s="25"/>
      <c r="G63" s="25"/>
      <c r="H63" s="25"/>
      <c r="I63" s="25"/>
      <c r="J63" s="25"/>
    </row>
    <row r="64" spans="1:10" s="39" customFormat="1">
      <c r="A64" s="25"/>
      <c r="B64" s="25"/>
      <c r="C64" s="25"/>
      <c r="D64" s="25"/>
      <c r="E64" s="25"/>
      <c r="F64" s="25"/>
      <c r="G64" s="25"/>
      <c r="H64" s="25"/>
      <c r="I64" s="25"/>
      <c r="J64" s="25"/>
    </row>
    <row r="65" spans="1:10" s="39" customFormat="1">
      <c r="A65" s="25"/>
      <c r="B65" s="25"/>
      <c r="C65" s="25"/>
      <c r="D65" s="25"/>
      <c r="E65" s="25"/>
      <c r="F65" s="25"/>
      <c r="G65" s="25"/>
      <c r="H65" s="25"/>
      <c r="I65" s="25"/>
      <c r="J65" s="25"/>
    </row>
    <row r="66" spans="1:10" s="39" customFormat="1">
      <c r="A66" s="25"/>
      <c r="B66" s="25"/>
      <c r="C66" s="25"/>
      <c r="D66" s="25"/>
      <c r="E66" s="25"/>
      <c r="F66" s="25"/>
      <c r="G66" s="25"/>
      <c r="H66" s="25"/>
      <c r="I66" s="25"/>
      <c r="J66" s="25"/>
    </row>
    <row r="67" spans="1:10" s="39" customFormat="1">
      <c r="A67" s="25"/>
      <c r="B67" s="25"/>
      <c r="C67" s="25"/>
      <c r="D67" s="25"/>
      <c r="E67" s="25"/>
      <c r="F67" s="25"/>
      <c r="G67" s="25"/>
      <c r="H67" s="25"/>
      <c r="I67" s="25"/>
      <c r="J67" s="25"/>
    </row>
    <row r="68" spans="1:10" s="39" customFormat="1">
      <c r="A68" s="25"/>
      <c r="B68" s="25"/>
      <c r="C68" s="25"/>
      <c r="D68" s="25"/>
      <c r="E68" s="25"/>
      <c r="F68" s="25"/>
      <c r="G68" s="25"/>
      <c r="H68" s="25"/>
      <c r="I68" s="25"/>
      <c r="J68" s="25"/>
    </row>
    <row r="69" spans="1:10" s="39" customFormat="1">
      <c r="A69" s="25"/>
      <c r="B69" s="25"/>
      <c r="C69" s="25"/>
      <c r="D69" s="25"/>
      <c r="E69" s="25"/>
      <c r="F69" s="25"/>
      <c r="G69" s="25"/>
      <c r="H69" s="25"/>
      <c r="I69" s="25"/>
      <c r="J69" s="25"/>
    </row>
    <row r="70" spans="1:10" s="39" customFormat="1">
      <c r="A70" s="25"/>
      <c r="B70" s="25"/>
      <c r="C70" s="25"/>
      <c r="D70" s="25"/>
      <c r="E70" s="25"/>
      <c r="F70" s="25"/>
      <c r="G70" s="25"/>
      <c r="H70" s="25"/>
      <c r="I70" s="25"/>
      <c r="J70" s="25"/>
    </row>
    <row r="71" spans="1:10" s="39" customFormat="1">
      <c r="A71" s="25"/>
      <c r="B71" s="25"/>
      <c r="C71" s="25"/>
      <c r="D71" s="25"/>
      <c r="E71" s="25"/>
      <c r="F71" s="25"/>
      <c r="G71" s="25"/>
      <c r="H71" s="25"/>
      <c r="I71" s="25"/>
      <c r="J71" s="25"/>
    </row>
  </sheetData>
  <mergeCells count="1">
    <mergeCell ref="E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2021-02-01T16:42:01Z</dcterms:created>
  <dcterms:modified xsi:type="dcterms:W3CDTF">2021-02-01T17:55:42Z</dcterms:modified>
  <cp:category/>
  <cp:contentStatus/>
</cp:coreProperties>
</file>