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autoCompressPictures="0"/>
  <bookViews>
    <workbookView xWindow="0" yWindow="0" windowWidth="19320" windowHeight="12120"/>
  </bookViews>
  <sheets>
    <sheet name="project" sheetId="1" r:id="rId1"/>
  </sheets>
  <definedNames>
    <definedName name="Actual">AND(PeriodInPlan&gt;=project!$E1,PeriodInPlan&lt;=project!$E1+ActualDurations)</definedName>
    <definedName name="ActualBeyond">AND(IF(ISNUMBER(project!$D1),PeriodInActual&gt;project!$D1,FALSE),(IF(ISNUMBER(project!$F1),PeriodInActual&lt;=project!$F1,PeriodInActual&lt;=project!$E1+30)))</definedName>
    <definedName name="ActualDurations">IF(ISNUMBER(project!$F1),project!$F1-project!$E1,0)</definedName>
    <definedName name="DueDays">project!$D1-project!$C1</definedName>
    <definedName name="PercentComplete">AND((100/ActualDurations)*(PeriodInActual-project!$E1)&gt;=0,(100/ActualDurations)*(PeriodInActual-project!$E1)&lt;project!$G1*100)</definedName>
    <definedName name="PercentCompleteBeyond">AND((100/DueDays)*(PeriodInActual-project!$E1)&gt;=0,(100/DueDays)*(PeriodInActual-project!$E1)&lt;project!$G1*100)</definedName>
    <definedName name="PeriodInActual">project!A$8</definedName>
    <definedName name="PeriodInPlan">project!A$8</definedName>
    <definedName name="Plan">AND(PeriodInPlan&gt;=project!$C1,PeriodInPlan&lt;=project!$C1+DueDays)</definedName>
  </definedNames>
  <calcPr calcId="124519"/>
</workbook>
</file>

<file path=xl/calcChain.xml><?xml version="1.0" encoding="utf-8"?>
<calcChain xmlns="http://schemas.openxmlformats.org/spreadsheetml/2006/main">
  <c r="T20" i="1"/>
  <c r="J20"/>
  <c r="K20"/>
  <c r="L20"/>
  <c r="M20"/>
  <c r="N20"/>
  <c r="O20"/>
  <c r="P20"/>
  <c r="Q20"/>
  <c r="R20"/>
  <c r="S20"/>
  <c r="U20"/>
  <c r="V20"/>
  <c r="W20"/>
  <c r="J21"/>
  <c r="I21"/>
  <c r="K21"/>
  <c r="L21"/>
  <c r="M21"/>
  <c r="N21"/>
  <c r="O21"/>
  <c r="P21"/>
  <c r="Q21"/>
  <c r="R21"/>
  <c r="S21"/>
  <c r="T21"/>
  <c r="I22"/>
  <c r="K22"/>
  <c r="L22"/>
  <c r="M22"/>
  <c r="N22"/>
  <c r="O22"/>
  <c r="P22"/>
  <c r="Q22"/>
  <c r="R22"/>
  <c r="S22"/>
  <c r="T22"/>
  <c r="J22"/>
</calcChain>
</file>

<file path=xl/sharedStrings.xml><?xml version="1.0" encoding="utf-8"?>
<sst xmlns="http://schemas.openxmlformats.org/spreadsheetml/2006/main" count="44" uniqueCount="41">
  <si>
    <t>Project Planner</t>
  </si>
  <si>
    <t>Plan</t>
  </si>
  <si>
    <t>Actual</t>
  </si>
  <si>
    <t>START</t>
  </si>
  <si>
    <t>PERCENT</t>
  </si>
  <si>
    <t>COMPLETE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</si>
  <si>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</si>
  <si>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</si>
  <si>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</si>
  <si>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</si>
  <si>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</si>
  <si>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</si>
  <si>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</si>
  <si>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</si>
  <si>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</si>
  <si>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</si>
  <si>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</si>
  <si>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</si>
  <si>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</si>
  <si>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</si>
  <si>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</si>
  <si>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</si>
  <si>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</si>
  <si>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</si>
  <si>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</si>
  <si>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</si>
  <si>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</si>
  <si>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</si>
  <si>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</si>
  <si>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</si>
  <si>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</si>
  <si>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</si>
  <si>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</si>
  <si>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</si>
  <si>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</si>
  <si>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DAYS</t>
  </si>
  <si>
    <t>DATE</t>
  </si>
  <si>
    <t>DUE</t>
  </si>
  <si>
    <t>REQUESTS</t>
  </si>
  <si>
    <t>TK Project 1</t>
  </si>
  <si>
    <t>FINISH</t>
  </si>
</sst>
</file>

<file path=xl/styles.xml><?xml version="1.0" encoding="utf-8"?>
<styleSheet xmlns="http://schemas.openxmlformats.org/spreadsheetml/2006/main">
  <numFmts count="1">
    <numFmt numFmtId="164" formatCode="[$-1010000]d/m/yy;@"/>
  </numFmts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indexed="8"/>
      <name val="Arial"/>
      <family val="2"/>
    </font>
    <font>
      <b/>
      <sz val="10"/>
      <color theme="1" tint="0.499984740745262"/>
      <name val="Calibri"/>
      <family val="2"/>
      <scheme val="minor"/>
    </font>
    <font>
      <sz val="10"/>
      <color indexed="8"/>
      <name val="Arial"/>
      <family val="2"/>
    </font>
    <font>
      <sz val="10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11" fillId="0" borderId="0"/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164" fontId="0" fillId="0" borderId="0" xfId="0" applyNumberFormat="1" applyAlignment="1">
      <alignment horizontal="center"/>
    </xf>
    <xf numFmtId="164" fontId="12" fillId="0" borderId="3" xfId="3" applyNumberFormat="1" applyFont="1">
      <alignment horizontal="center"/>
    </xf>
    <xf numFmtId="164" fontId="13" fillId="0" borderId="0" xfId="8" applyNumberFormat="1" applyFont="1" applyFill="1" applyBorder="1" applyAlignment="1">
      <alignment horizontal="center" vertical="top" textRotation="90"/>
    </xf>
    <xf numFmtId="164" fontId="14" fillId="0" borderId="0" xfId="0" applyNumberFormat="1" applyFont="1">
      <alignment vertical="center"/>
    </xf>
    <xf numFmtId="0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9" fillId="0" borderId="0" xfId="4" applyNumberFormat="1">
      <alignment horizontal="center"/>
    </xf>
    <xf numFmtId="0" fontId="8" fillId="0" borderId="0" xfId="1" applyAlignment="1">
      <alignment horizontal="left"/>
    </xf>
  </cellXfs>
  <cellStyles count="9">
    <cellStyle name="Activity" xfId="2"/>
    <cellStyle name="Heading 1" xfId="1" builtinId="16" customBuiltin="1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</cellStyles>
  <dxfs count="21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V34"/>
  <sheetViews>
    <sheetView showGridLines="0" tabSelected="1" zoomScale="85" zoomScaleNormal="85" workbookViewId="0">
      <selection activeCell="A20" sqref="A20:XFD20"/>
    </sheetView>
  </sheetViews>
  <sheetFormatPr defaultRowHeight="17.25"/>
  <cols>
    <col min="1" max="1" width="2.625" customWidth="1"/>
    <col min="2" max="2" width="15.875" style="2" customWidth="1"/>
    <col min="3" max="3" width="8.625" style="1" bestFit="1" customWidth="1"/>
    <col min="4" max="4" width="10" style="21" customWidth="1"/>
    <col min="5" max="5" width="9.75" style="1" customWidth="1"/>
    <col min="6" max="6" width="9.375" style="21" bestFit="1" customWidth="1"/>
    <col min="7" max="7" width="7.25" style="6" customWidth="1"/>
    <col min="8" max="8" width="4.25" style="1" customWidth="1"/>
    <col min="9" max="9" width="8.5" style="1" customWidth="1"/>
    <col min="10" max="10" width="9" style="1" customWidth="1"/>
    <col min="11" max="28" width="9" style="1"/>
  </cols>
  <sheetData>
    <row r="1" spans="2:74">
      <c r="C1" s="15"/>
    </row>
    <row r="2" spans="2:74" ht="15">
      <c r="B2" s="23" t="s">
        <v>0</v>
      </c>
      <c r="C2" s="23"/>
      <c r="D2" s="23"/>
      <c r="E2" s="23"/>
      <c r="F2" s="23"/>
      <c r="G2" s="23"/>
    </row>
    <row r="3" spans="2:74" ht="21" customHeight="1">
      <c r="B3" s="23"/>
      <c r="C3" s="23"/>
      <c r="D3" s="23"/>
      <c r="E3" s="23"/>
      <c r="F3" s="23"/>
      <c r="G3" s="23"/>
      <c r="I3" s="7"/>
      <c r="J3" s="14" t="s">
        <v>1</v>
      </c>
      <c r="K3" s="8"/>
      <c r="L3" s="14" t="s">
        <v>2</v>
      </c>
      <c r="N3" s="9"/>
      <c r="O3" s="5" t="s">
        <v>32</v>
      </c>
      <c r="Q3" s="10"/>
      <c r="R3" s="5" t="s">
        <v>33</v>
      </c>
      <c r="S3"/>
      <c r="U3" s="11"/>
      <c r="V3" s="5" t="s">
        <v>34</v>
      </c>
      <c r="W3"/>
      <c r="AB3"/>
    </row>
    <row r="4" spans="2:74" ht="18.75" customHeight="1">
      <c r="B4" s="23"/>
      <c r="C4" s="23"/>
      <c r="D4" s="23"/>
      <c r="E4" s="23"/>
      <c r="F4" s="23"/>
      <c r="G4" s="23"/>
      <c r="AT4" s="1"/>
      <c r="AU4" s="1"/>
      <c r="AV4" s="1"/>
      <c r="AW4" s="1"/>
      <c r="AX4" s="1"/>
    </row>
    <row r="5" spans="2:74">
      <c r="AT5" s="1"/>
      <c r="AU5" s="1"/>
      <c r="AV5" s="1"/>
    </row>
    <row r="6" spans="2:74" ht="15">
      <c r="B6" s="3"/>
      <c r="C6" s="3" t="s">
        <v>38</v>
      </c>
      <c r="D6" s="22" t="s">
        <v>37</v>
      </c>
      <c r="E6" s="3" t="s">
        <v>3</v>
      </c>
      <c r="F6" s="22" t="s">
        <v>40</v>
      </c>
      <c r="G6" s="3" t="s">
        <v>4</v>
      </c>
      <c r="H6" s="3"/>
      <c r="I6" s="3"/>
      <c r="J6" s="3"/>
      <c r="AT6" s="1"/>
      <c r="AU6" s="1"/>
      <c r="AV6" s="1"/>
    </row>
    <row r="7" spans="2:74" ht="13.5" customHeight="1">
      <c r="B7" s="4" t="s">
        <v>6</v>
      </c>
      <c r="C7" s="3" t="s">
        <v>36</v>
      </c>
      <c r="D7" s="22" t="s">
        <v>36</v>
      </c>
      <c r="E7" s="3" t="s">
        <v>36</v>
      </c>
      <c r="F7" s="22" t="s">
        <v>36</v>
      </c>
      <c r="G7" s="3" t="s">
        <v>5</v>
      </c>
      <c r="H7" s="3"/>
      <c r="I7" s="3" t="s">
        <v>35</v>
      </c>
      <c r="J7" s="3"/>
    </row>
    <row r="8" spans="2:74" s="18" customFormat="1" ht="37.5">
      <c r="B8" s="16"/>
      <c r="C8" s="16"/>
      <c r="D8" s="16"/>
      <c r="E8" s="16"/>
      <c r="F8" s="16"/>
      <c r="G8" s="16"/>
      <c r="H8" s="16"/>
      <c r="I8" s="17">
        <v>41122</v>
      </c>
      <c r="J8" s="17">
        <v>41123</v>
      </c>
      <c r="K8" s="17">
        <v>41124</v>
      </c>
      <c r="L8" s="17">
        <v>41125</v>
      </c>
      <c r="M8" s="17">
        <v>41126</v>
      </c>
      <c r="N8" s="17">
        <v>41127</v>
      </c>
      <c r="O8" s="17">
        <v>41128</v>
      </c>
      <c r="P8" s="17">
        <v>41129</v>
      </c>
      <c r="Q8" s="17">
        <v>41130</v>
      </c>
      <c r="R8" s="17">
        <v>41131</v>
      </c>
      <c r="S8" s="17">
        <v>41132</v>
      </c>
      <c r="T8" s="17">
        <v>41133</v>
      </c>
      <c r="U8" s="17">
        <v>41134</v>
      </c>
      <c r="V8" s="17">
        <v>41135</v>
      </c>
      <c r="W8" s="17">
        <v>41136</v>
      </c>
      <c r="X8" s="17">
        <v>41137</v>
      </c>
      <c r="Y8" s="17">
        <v>41138</v>
      </c>
      <c r="Z8" s="17">
        <v>41139</v>
      </c>
      <c r="AA8" s="17">
        <v>41140</v>
      </c>
      <c r="AB8" s="17">
        <v>41141</v>
      </c>
      <c r="AC8" s="17">
        <v>41142</v>
      </c>
      <c r="AD8" s="17">
        <v>41143</v>
      </c>
      <c r="AE8" s="17">
        <v>41144</v>
      </c>
      <c r="AF8" s="17">
        <v>41145</v>
      </c>
      <c r="AG8" s="17">
        <v>41146</v>
      </c>
      <c r="AH8" s="17">
        <v>41147</v>
      </c>
      <c r="AI8" s="17">
        <v>41148</v>
      </c>
      <c r="AJ8" s="17">
        <v>41149</v>
      </c>
      <c r="AK8" s="17">
        <v>41150</v>
      </c>
      <c r="AL8" s="17">
        <v>41151</v>
      </c>
      <c r="AM8" s="17">
        <v>41152</v>
      </c>
      <c r="AN8" s="17">
        <v>41153</v>
      </c>
      <c r="AO8" s="17">
        <v>41154</v>
      </c>
      <c r="AP8" s="17">
        <v>41155</v>
      </c>
      <c r="AQ8" s="17">
        <v>41156</v>
      </c>
      <c r="AR8" s="17">
        <v>41157</v>
      </c>
      <c r="AS8" s="17">
        <v>41158</v>
      </c>
      <c r="AT8" s="17">
        <v>41159</v>
      </c>
      <c r="AU8" s="17">
        <v>41160</v>
      </c>
      <c r="AV8" s="17">
        <v>41161</v>
      </c>
      <c r="AW8" s="17">
        <v>41162</v>
      </c>
      <c r="AX8" s="17">
        <v>41163</v>
      </c>
      <c r="AY8" s="17">
        <v>41164</v>
      </c>
      <c r="AZ8" s="17">
        <v>41165</v>
      </c>
      <c r="BA8" s="17">
        <v>41166</v>
      </c>
      <c r="BB8" s="17">
        <v>41167</v>
      </c>
      <c r="BC8" s="17">
        <v>41168</v>
      </c>
      <c r="BD8" s="17">
        <v>41169</v>
      </c>
      <c r="BE8" s="17">
        <v>41170</v>
      </c>
      <c r="BF8" s="17">
        <v>41171</v>
      </c>
      <c r="BG8" s="17">
        <v>41172</v>
      </c>
      <c r="BH8" s="17">
        <v>41173</v>
      </c>
      <c r="BI8" s="17">
        <v>41174</v>
      </c>
      <c r="BJ8" s="17">
        <v>41175</v>
      </c>
      <c r="BK8" s="17">
        <v>41176</v>
      </c>
      <c r="BL8" s="17">
        <v>41177</v>
      </c>
      <c r="BM8" s="17">
        <v>41178</v>
      </c>
      <c r="BN8" s="17">
        <v>41179</v>
      </c>
      <c r="BO8" s="17">
        <v>41180</v>
      </c>
      <c r="BP8" s="17">
        <v>41181</v>
      </c>
      <c r="BQ8" s="17">
        <v>41182</v>
      </c>
      <c r="BR8" s="17">
        <v>41183</v>
      </c>
      <c r="BS8" s="17">
        <v>41184</v>
      </c>
      <c r="BT8" s="17">
        <v>41185</v>
      </c>
      <c r="BU8" s="17">
        <v>41186</v>
      </c>
      <c r="BV8" s="17">
        <v>41187</v>
      </c>
    </row>
    <row r="9" spans="2:74" ht="18.95" customHeight="1">
      <c r="B9" s="12" t="s">
        <v>7</v>
      </c>
      <c r="C9" s="20">
        <v>41122</v>
      </c>
      <c r="D9" s="19">
        <v>10</v>
      </c>
      <c r="E9" s="20">
        <v>41126</v>
      </c>
      <c r="F9" s="19">
        <v>10</v>
      </c>
      <c r="G9" s="13">
        <v>1</v>
      </c>
    </row>
    <row r="10" spans="2:74" ht="18.75" customHeight="1">
      <c r="B10" s="12" t="s">
        <v>8</v>
      </c>
      <c r="C10" s="20">
        <v>41122</v>
      </c>
      <c r="D10" s="19">
        <v>6</v>
      </c>
      <c r="E10" s="20">
        <v>41123</v>
      </c>
      <c r="F10" s="19">
        <v>6</v>
      </c>
      <c r="G10" s="13">
        <v>1</v>
      </c>
    </row>
    <row r="11" spans="2:74" ht="18.95" customHeight="1">
      <c r="B11" s="12" t="s">
        <v>9</v>
      </c>
      <c r="C11" s="20">
        <v>41124</v>
      </c>
      <c r="D11" s="19">
        <v>4</v>
      </c>
      <c r="E11" s="20">
        <v>41125</v>
      </c>
      <c r="F11" s="19">
        <v>5</v>
      </c>
      <c r="G11" s="13">
        <v>0.35</v>
      </c>
    </row>
    <row r="12" spans="2:74" ht="18.95" customHeight="1">
      <c r="B12" s="12" t="s">
        <v>10</v>
      </c>
      <c r="C12" s="20">
        <v>41122</v>
      </c>
      <c r="D12" s="19">
        <v>8</v>
      </c>
      <c r="E12" s="20">
        <v>41123</v>
      </c>
      <c r="F12" s="19">
        <v>6</v>
      </c>
      <c r="G12" s="13">
        <v>1</v>
      </c>
    </row>
    <row r="13" spans="2:74" ht="18.95" customHeight="1">
      <c r="B13" s="12" t="s">
        <v>11</v>
      </c>
      <c r="C13" s="20">
        <v>41126</v>
      </c>
      <c r="D13" s="19">
        <v>2</v>
      </c>
      <c r="E13" s="20">
        <v>41127</v>
      </c>
      <c r="F13" s="19">
        <v>8</v>
      </c>
      <c r="G13" s="13">
        <v>0.85</v>
      </c>
    </row>
    <row r="14" spans="2:74" ht="18.95" customHeight="1">
      <c r="B14" s="12" t="s">
        <v>12</v>
      </c>
      <c r="C14" s="20">
        <v>41127</v>
      </c>
      <c r="D14" s="19">
        <v>3</v>
      </c>
      <c r="E14" s="20">
        <v>41128</v>
      </c>
      <c r="F14" s="19">
        <v>6</v>
      </c>
      <c r="G14" s="13">
        <v>0.85</v>
      </c>
    </row>
    <row r="15" spans="2:74" ht="18.95" customHeight="1">
      <c r="B15" s="12" t="s">
        <v>13</v>
      </c>
      <c r="C15" s="20">
        <v>41128</v>
      </c>
      <c r="D15" s="19">
        <v>4</v>
      </c>
      <c r="E15" s="20">
        <v>41129</v>
      </c>
      <c r="F15" s="19">
        <v>3</v>
      </c>
      <c r="G15" s="13">
        <v>0.5</v>
      </c>
    </row>
    <row r="16" spans="2:74" ht="18.95" customHeight="1">
      <c r="B16" s="12" t="s">
        <v>14</v>
      </c>
      <c r="C16" s="20">
        <v>41122</v>
      </c>
      <c r="D16" s="19">
        <v>10</v>
      </c>
      <c r="E16" s="20">
        <v>41123</v>
      </c>
      <c r="F16" s="19">
        <v>10</v>
      </c>
      <c r="G16" s="13">
        <v>1</v>
      </c>
    </row>
    <row r="17" spans="2:23" ht="18.95" customHeight="1">
      <c r="B17" s="12" t="s">
        <v>15</v>
      </c>
      <c r="C17" s="20">
        <v>41130</v>
      </c>
      <c r="D17" s="19">
        <v>3</v>
      </c>
      <c r="E17" s="20">
        <v>41131</v>
      </c>
      <c r="F17" s="19">
        <v>5</v>
      </c>
      <c r="G17" s="13">
        <v>1</v>
      </c>
    </row>
    <row r="18" spans="2:23" ht="18.95" customHeight="1">
      <c r="B18" s="12" t="s">
        <v>16</v>
      </c>
      <c r="C18" s="20">
        <v>41129</v>
      </c>
      <c r="D18" s="19">
        <v>2</v>
      </c>
      <c r="E18" s="20">
        <v>41129</v>
      </c>
      <c r="F18" s="19">
        <v>7</v>
      </c>
      <c r="G18" s="13">
        <v>0.8</v>
      </c>
    </row>
    <row r="19" spans="2:23" ht="18.95" customHeight="1">
      <c r="B19" s="12" t="s">
        <v>17</v>
      </c>
      <c r="C19" s="20">
        <v>41123</v>
      </c>
      <c r="D19" s="20">
        <v>41131</v>
      </c>
      <c r="E19" s="20">
        <v>41124</v>
      </c>
      <c r="F19" s="20">
        <v>41131</v>
      </c>
      <c r="G19" s="13">
        <v>0</v>
      </c>
    </row>
    <row r="20" spans="2:23" ht="18.95" customHeight="1">
      <c r="B20" s="12" t="s">
        <v>39</v>
      </c>
      <c r="C20" s="20">
        <v>41123</v>
      </c>
      <c r="D20" s="20">
        <v>41131</v>
      </c>
      <c r="E20" s="20">
        <v>41133</v>
      </c>
      <c r="F20" s="20">
        <v>41136</v>
      </c>
      <c r="G20" s="13">
        <v>0</v>
      </c>
      <c r="J20" s="15" t="b">
        <f>AND(IF(ISNUMBER(project!$E20),PeriodInActual&gt;=project!$E20+ActualDurations,FALSE),PeriodInActual&lt;project!$C20+DueDays)</f>
        <v>0</v>
      </c>
      <c r="K20" s="15" t="b">
        <f>AND(IF(ISNUMBER(project!$E20),PeriodInActual&gt;=project!$E20+ActualDurations,FALSE),PeriodInActual&lt;project!$C20+DueDays)</f>
        <v>0</v>
      </c>
      <c r="L20" s="15" t="b">
        <f>AND(IF(ISNUMBER(project!$E20),PeriodInActual&gt;=project!$E20+ActualDurations,FALSE),PeriodInActual&lt;project!$C20+DueDays)</f>
        <v>0</v>
      </c>
      <c r="M20" s="15" t="b">
        <f>AND(IF(ISNUMBER(project!$E20),PeriodInActual&gt;=project!$E20+ActualDurations,FALSE),PeriodInActual&lt;project!$C20+DueDays)</f>
        <v>0</v>
      </c>
      <c r="N20" s="15" t="b">
        <f>AND(IF(ISNUMBER(project!$E20),PeriodInActual&gt;=project!$E20+ActualDurations,FALSE),PeriodInActual&lt;project!$C20+DueDays)</f>
        <v>0</v>
      </c>
      <c r="O20" s="15" t="b">
        <f>AND(IF(ISNUMBER(project!$E20),PeriodInActual&gt;=project!$E20+ActualDurations,FALSE),PeriodInActual&lt;project!$C20+DueDays)</f>
        <v>0</v>
      </c>
      <c r="P20" s="15" t="b">
        <f>AND(IF(ISNUMBER(project!$E20),PeriodInActual&gt;=project!$E20+ActualDurations,FALSE),PeriodInActual&lt;project!$C20+DueDays)</f>
        <v>0</v>
      </c>
      <c r="Q20" s="15" t="b">
        <f>AND(IF(ISNUMBER(project!$E20),PeriodInActual&gt;=project!$E20+ActualDurations,FALSE),PeriodInActual&lt;project!$C20+DueDays)</f>
        <v>0</v>
      </c>
      <c r="R20" s="15" t="b">
        <f>AND(IF(ISNUMBER(project!$E20),PeriodInActual&gt;=project!$E20+ActualDurations,FALSE),PeriodInActual&lt;project!$C20+DueDays)</f>
        <v>0</v>
      </c>
      <c r="S20" s="15" t="b">
        <f>AND(IF(ISNUMBER(project!$E20),PeriodInActual&gt;=project!$E20+ActualDurations,FALSE),PeriodInActual&lt;project!$C20+DueDays)</f>
        <v>0</v>
      </c>
      <c r="T20" s="15" t="b">
        <f>PeriodInActual&lt;project!$C20+DueDays</f>
        <v>0</v>
      </c>
      <c r="U20" s="15" t="b">
        <f>AND(IF(ISNUMBER(project!$E20),PeriodInActual&gt;=project!$E20+ActualDurations,FALSE),PeriodInActual&lt;project!$C20+DueDays)</f>
        <v>0</v>
      </c>
      <c r="V20" s="15" t="b">
        <f>AND(IF(ISNUMBER(project!$E20),PeriodInActual&gt;=project!$E20+ActualDurations,FALSE),PeriodInActual&lt;project!$C20+DueDays)</f>
        <v>0</v>
      </c>
      <c r="W20" s="15" t="b">
        <f>AND(IF(ISNUMBER(project!$E20),PeriodInActual&gt;=project!$E20+ActualDurations,FALSE),PeriodInActual&lt;project!$C20+DueDays)</f>
        <v>0</v>
      </c>
    </row>
    <row r="21" spans="2:23" ht="18.95" customHeight="1">
      <c r="B21" s="12" t="s">
        <v>18</v>
      </c>
      <c r="C21" s="20">
        <v>41123</v>
      </c>
      <c r="D21" s="20">
        <v>41131</v>
      </c>
      <c r="E21" s="20"/>
      <c r="F21" s="20"/>
      <c r="G21" s="13">
        <v>0.5</v>
      </c>
      <c r="I21" s="1" t="b">
        <f>AND(IF(ISNUMBER(project!$E21),PeriodInActual&gt;=project!$E21+ActualDurations,FALSE),PeriodInActual&lt;project!$C21+DueDays)</f>
        <v>0</v>
      </c>
      <c r="J21" s="1" t="b">
        <f>AND(IF(ISNUMBER(project!$E21),PeriodInActual&gt;=project!$E21+ActualDurations,FALSE),PeriodInActual&lt;project!$C21+DueDays)</f>
        <v>0</v>
      </c>
      <c r="K21" s="1" t="b">
        <f>AND(IF(ISNUMBER(project!$E21),PeriodInActual&gt;=project!$E21+ActualDurations,FALSE),PeriodInActual&lt;project!$C21+DueDays)</f>
        <v>0</v>
      </c>
      <c r="L21" s="1" t="b">
        <f>AND(IF(ISNUMBER(project!$E21),PeriodInActual&gt;=project!$E21+ActualDurations,FALSE),PeriodInActual&lt;project!$C21+DueDays)</f>
        <v>0</v>
      </c>
      <c r="M21" s="1" t="b">
        <f>AND(IF(ISNUMBER(project!$E21),PeriodInActual&gt;=project!$E21+ActualDurations,FALSE),PeriodInActual&lt;project!$C21+DueDays)</f>
        <v>0</v>
      </c>
      <c r="N21" s="1" t="b">
        <f>AND(IF(ISNUMBER(project!$E21),PeriodInActual&gt;=project!$E21+ActualDurations,FALSE),PeriodInActual&lt;project!$C21+DueDays)</f>
        <v>0</v>
      </c>
      <c r="O21" s="1" t="b">
        <f>AND(IF(ISNUMBER(project!$E21),PeriodInActual&gt;=project!$E21+ActualDurations,FALSE),PeriodInActual&lt;project!$C21+DueDays)</f>
        <v>0</v>
      </c>
      <c r="P21" s="1" t="b">
        <f>AND(IF(ISNUMBER(project!$E21),PeriodInActual&gt;=project!$E21+ActualDurations,FALSE),PeriodInActual&lt;project!$C21+DueDays)</f>
        <v>0</v>
      </c>
      <c r="Q21" s="1" t="b">
        <f>AND(IF(ISNUMBER(project!$E21),PeriodInActual&gt;=project!$E21+ActualDurations,FALSE),PeriodInActual&lt;project!$C21+DueDays)</f>
        <v>0</v>
      </c>
      <c r="R21" s="1" t="b">
        <f>AND(IF(ISNUMBER(project!$E21),PeriodInActual&gt;=project!$E21+ActualDurations,FALSE),PeriodInActual&lt;project!$C21+DueDays)</f>
        <v>0</v>
      </c>
      <c r="S21" s="1" t="b">
        <f>AND(IF(ISNUMBER(project!$E21),PeriodInActual&gt;=project!$E21+ActualDurations,FALSE),PeriodInActual&lt;project!$C21+DueDays)</f>
        <v>0</v>
      </c>
      <c r="T21" s="1" t="b">
        <f>AND(IF(ISNUMBER(project!$E21),PeriodInActual&gt;=project!$E21+ActualDurations,FALSE),PeriodInActual&lt;project!$C21+DueDays)</f>
        <v>0</v>
      </c>
    </row>
    <row r="22" spans="2:23" ht="18.95" customHeight="1">
      <c r="B22" s="12" t="s">
        <v>19</v>
      </c>
      <c r="C22" s="20">
        <v>9</v>
      </c>
      <c r="D22" s="19">
        <v>3</v>
      </c>
      <c r="E22" s="20">
        <v>9</v>
      </c>
      <c r="F22" s="19">
        <v>1</v>
      </c>
      <c r="G22" s="13">
        <v>0</v>
      </c>
      <c r="I22" s="15" t="b">
        <f>IF(ISNUMBER(project!$E21),project!$E21+ActualDurations,FALSE)</f>
        <v>0</v>
      </c>
      <c r="J22" s="15" t="b">
        <f>IF(ISNUMBER(project!$E21),project!$E21+ActualDurations,FALSE)</f>
        <v>0</v>
      </c>
      <c r="K22" s="15" t="b">
        <f>IF(ISNUMBER(project!$E21),project!$E21+ActualDurations,FALSE)</f>
        <v>0</v>
      </c>
      <c r="L22" s="15" t="b">
        <f>IF(ISNUMBER(project!$E21),project!$E21+ActualDurations,FALSE)</f>
        <v>0</v>
      </c>
      <c r="M22" s="15" t="b">
        <f>IF(ISNUMBER(project!$E21),project!$E21+ActualDurations,FALSE)</f>
        <v>0</v>
      </c>
      <c r="N22" s="15" t="b">
        <f>IF(ISNUMBER(project!$E21),project!$E21+ActualDurations,FALSE)</f>
        <v>0</v>
      </c>
      <c r="O22" s="15" t="b">
        <f>IF(ISNUMBER(project!$E21),project!$E21+ActualDurations,FALSE)</f>
        <v>0</v>
      </c>
      <c r="P22" s="15" t="b">
        <f>IF(ISNUMBER(project!$E21),project!$E21+ActualDurations,FALSE)</f>
        <v>0</v>
      </c>
      <c r="Q22" s="15" t="b">
        <f>IF(ISNUMBER(project!$E21),project!$E21+ActualDurations,FALSE)</f>
        <v>0</v>
      </c>
      <c r="R22" s="15" t="b">
        <f>IF(ISNUMBER(project!$E21),project!$E21+ActualDurations,FALSE)</f>
        <v>0</v>
      </c>
      <c r="S22" s="15" t="b">
        <f>IF(ISNUMBER(project!$E21),project!$E21+ActualDurations,FALSE)</f>
        <v>0</v>
      </c>
      <c r="T22" s="15" t="b">
        <f>IF(ISNUMBER(project!$E21),project!$E21+ActualDurations,FALSE)</f>
        <v>0</v>
      </c>
    </row>
    <row r="23" spans="2:23" ht="18.95" customHeight="1">
      <c r="B23" s="12" t="s">
        <v>20</v>
      </c>
      <c r="C23" s="20">
        <v>9</v>
      </c>
      <c r="D23" s="19">
        <v>4</v>
      </c>
      <c r="E23" s="20">
        <v>8</v>
      </c>
      <c r="F23" s="19">
        <v>5</v>
      </c>
      <c r="G23" s="13">
        <v>0.01</v>
      </c>
    </row>
    <row r="24" spans="2:23" ht="18.95" customHeight="1">
      <c r="B24" s="12" t="s">
        <v>21</v>
      </c>
      <c r="C24" s="20">
        <v>10</v>
      </c>
      <c r="D24" s="19">
        <v>5</v>
      </c>
      <c r="E24" s="20">
        <v>10</v>
      </c>
      <c r="F24" s="19">
        <v>3</v>
      </c>
      <c r="G24" s="13">
        <v>0.8</v>
      </c>
    </row>
    <row r="25" spans="2:23" ht="18.95" customHeight="1">
      <c r="B25" s="12" t="s">
        <v>22</v>
      </c>
      <c r="C25" s="20">
        <v>11</v>
      </c>
      <c r="D25" s="19">
        <v>2</v>
      </c>
      <c r="E25" s="20">
        <v>11</v>
      </c>
      <c r="F25" s="19">
        <v>5</v>
      </c>
      <c r="G25" s="13">
        <v>0</v>
      </c>
    </row>
    <row r="26" spans="2:23" ht="18.95" customHeight="1">
      <c r="B26" s="12" t="s">
        <v>23</v>
      </c>
      <c r="C26" s="20">
        <v>12</v>
      </c>
      <c r="D26" s="19">
        <v>6</v>
      </c>
      <c r="E26" s="20">
        <v>12</v>
      </c>
      <c r="F26" s="19">
        <v>7</v>
      </c>
      <c r="G26" s="13">
        <v>0</v>
      </c>
    </row>
    <row r="27" spans="2:23" ht="18.95" customHeight="1">
      <c r="B27" s="12" t="s">
        <v>24</v>
      </c>
      <c r="C27" s="20">
        <v>12</v>
      </c>
      <c r="D27" s="19">
        <v>1</v>
      </c>
      <c r="E27" s="20">
        <v>12</v>
      </c>
      <c r="F27" s="19">
        <v>5</v>
      </c>
      <c r="G27" s="13">
        <v>0</v>
      </c>
    </row>
    <row r="28" spans="2:23" ht="18.95" customHeight="1">
      <c r="B28" s="12" t="s">
        <v>25</v>
      </c>
      <c r="C28" s="20">
        <v>14</v>
      </c>
      <c r="D28" s="19">
        <v>5</v>
      </c>
      <c r="E28" s="20">
        <v>14</v>
      </c>
      <c r="F28" s="19">
        <v>6</v>
      </c>
      <c r="G28" s="13">
        <v>0</v>
      </c>
    </row>
    <row r="29" spans="2:23" ht="18.95" customHeight="1">
      <c r="B29" s="12" t="s">
        <v>26</v>
      </c>
      <c r="C29" s="20">
        <v>14</v>
      </c>
      <c r="D29" s="19">
        <v>8</v>
      </c>
      <c r="E29" s="20">
        <v>14</v>
      </c>
      <c r="F29" s="19">
        <v>2</v>
      </c>
      <c r="G29" s="13">
        <v>0.44</v>
      </c>
    </row>
    <row r="30" spans="2:23" ht="18.95" customHeight="1">
      <c r="B30" s="12" t="s">
        <v>27</v>
      </c>
      <c r="C30" s="20">
        <v>14</v>
      </c>
      <c r="D30" s="19">
        <v>7</v>
      </c>
      <c r="E30" s="20">
        <v>14</v>
      </c>
      <c r="F30" s="19">
        <v>3</v>
      </c>
      <c r="G30" s="13">
        <v>0</v>
      </c>
    </row>
    <row r="31" spans="2:23" ht="18.95" customHeight="1">
      <c r="B31" s="12" t="s">
        <v>28</v>
      </c>
      <c r="C31" s="20">
        <v>15</v>
      </c>
      <c r="D31" s="19">
        <v>4</v>
      </c>
      <c r="E31" s="20">
        <v>15</v>
      </c>
      <c r="F31" s="19">
        <v>8</v>
      </c>
      <c r="G31" s="13">
        <v>0.12</v>
      </c>
    </row>
    <row r="32" spans="2:23" ht="18.95" customHeight="1">
      <c r="B32" s="12" t="s">
        <v>29</v>
      </c>
      <c r="C32" s="20">
        <v>15</v>
      </c>
      <c r="D32" s="19">
        <v>5</v>
      </c>
      <c r="E32" s="20">
        <v>15</v>
      </c>
      <c r="F32" s="19">
        <v>3</v>
      </c>
      <c r="G32" s="13">
        <v>0.05</v>
      </c>
    </row>
    <row r="33" spans="2:7" ht="18.95" customHeight="1">
      <c r="B33" s="12" t="s">
        <v>30</v>
      </c>
      <c r="C33" s="20">
        <v>15</v>
      </c>
      <c r="D33" s="19">
        <v>8</v>
      </c>
      <c r="E33" s="20">
        <v>15</v>
      </c>
      <c r="F33" s="19">
        <v>5</v>
      </c>
      <c r="G33" s="13">
        <v>0</v>
      </c>
    </row>
    <row r="34" spans="2:7" ht="18.95" customHeight="1">
      <c r="B34" s="12" t="s">
        <v>31</v>
      </c>
      <c r="C34" s="20">
        <v>16</v>
      </c>
      <c r="D34" s="19">
        <v>28</v>
      </c>
      <c r="E34" s="20">
        <v>16</v>
      </c>
      <c r="F34" s="19">
        <v>30</v>
      </c>
      <c r="G34" s="13">
        <v>0.5</v>
      </c>
    </row>
  </sheetData>
  <mergeCells count="1">
    <mergeCell ref="B2:G4"/>
  </mergeCells>
  <conditionalFormatting sqref="I10 I12 I16 I11:BV11 K9:BV9 O10:BV10 I13:BV15 O12:BV12 P16:BV16 I17:BV34">
    <cfRule type="expression" dxfId="163" priority="57">
      <formula>PercentComplete</formula>
    </cfRule>
    <cfRule type="expression" dxfId="162" priority="59">
      <formula>PercentCompleteBeyond</formula>
    </cfRule>
    <cfRule type="expression" dxfId="161" priority="60">
      <formula>Actual</formula>
    </cfRule>
    <cfRule type="expression" dxfId="160" priority="61">
      <formula>ActualBeyond</formula>
    </cfRule>
    <cfRule type="expression" dxfId="159" priority="62">
      <formula>Plan</formula>
    </cfRule>
    <cfRule type="expression" dxfId="158" priority="63">
      <formula>I$8=period_selected</formula>
    </cfRule>
    <cfRule type="expression" dxfId="157" priority="67">
      <formula>MOD(COLUMN(),2)</formula>
    </cfRule>
    <cfRule type="expression" dxfId="156" priority="68">
      <formula>MOD(COLUMN(),2)=0</formula>
    </cfRule>
  </conditionalFormatting>
  <conditionalFormatting sqref="B35:BP35">
    <cfRule type="expression" dxfId="155" priority="58">
      <formula>TRUE</formula>
    </cfRule>
  </conditionalFormatting>
  <conditionalFormatting sqref="I8:BV8">
    <cfRule type="expression" dxfId="154" priority="64">
      <formula>I$8=period_selected</formula>
    </cfRule>
  </conditionalFormatting>
  <conditionalFormatting sqref="J16:L16">
    <cfRule type="expression" dxfId="153" priority="49">
      <formula>PercentComplete</formula>
    </cfRule>
    <cfRule type="expression" dxfId="152" priority="50">
      <formula>PercentCompleteBeyond</formula>
    </cfRule>
    <cfRule type="expression" dxfId="151" priority="51">
      <formula>Actual</formula>
    </cfRule>
    <cfRule type="expression" dxfId="150" priority="52">
      <formula>ActualBeyond</formula>
    </cfRule>
    <cfRule type="expression" dxfId="149" priority="53">
      <formula>Plan</formula>
    </cfRule>
    <cfRule type="expression" dxfId="148" priority="54">
      <formula>J$8=period_selected</formula>
    </cfRule>
    <cfRule type="expression" dxfId="147" priority="55">
      <formula>MOD(COLUMN(),2)</formula>
    </cfRule>
    <cfRule type="expression" dxfId="146" priority="56">
      <formula>MOD(COLUMN(),2)=0</formula>
    </cfRule>
  </conditionalFormatting>
  <conditionalFormatting sqref="M16:O16">
    <cfRule type="expression" dxfId="145" priority="41">
      <formula>PercentComplete</formula>
    </cfRule>
    <cfRule type="expression" dxfId="144" priority="42">
      <formula>PercentCompleteBeyond</formula>
    </cfRule>
    <cfRule type="expression" dxfId="143" priority="43">
      <formula>Actual</formula>
    </cfRule>
    <cfRule type="expression" dxfId="142" priority="44">
      <formula>ActualBeyond</formula>
    </cfRule>
    <cfRule type="expression" dxfId="141" priority="45">
      <formula>Plan</formula>
    </cfRule>
    <cfRule type="expression" dxfId="140" priority="46">
      <formula>M$8=period_selected</formula>
    </cfRule>
    <cfRule type="expression" dxfId="139" priority="47">
      <formula>MOD(COLUMN(),2)</formula>
    </cfRule>
    <cfRule type="expression" dxfId="138" priority="48">
      <formula>MOD(COLUMN(),2)=0</formula>
    </cfRule>
  </conditionalFormatting>
  <conditionalFormatting sqref="J12:L12">
    <cfRule type="expression" dxfId="137" priority="33">
      <formula>PercentComplete</formula>
    </cfRule>
    <cfRule type="expression" dxfId="136" priority="34">
      <formula>PercentCompleteBeyond</formula>
    </cfRule>
    <cfRule type="expression" dxfId="135" priority="35">
      <formula>Actual</formula>
    </cfRule>
    <cfRule type="expression" dxfId="134" priority="36">
      <formula>ActualBeyond</formula>
    </cfRule>
    <cfRule type="expression" dxfId="133" priority="37">
      <formula>Plan</formula>
    </cfRule>
    <cfRule type="expression" dxfId="132" priority="38">
      <formula>J$8=period_selected</formula>
    </cfRule>
    <cfRule type="expression" dxfId="131" priority="39">
      <formula>MOD(COLUMN(),2)</formula>
    </cfRule>
    <cfRule type="expression" dxfId="130" priority="40">
      <formula>MOD(COLUMN(),2)=0</formula>
    </cfRule>
  </conditionalFormatting>
  <conditionalFormatting sqref="M12:N12">
    <cfRule type="expression" dxfId="129" priority="25">
      <formula>PercentComplete</formula>
    </cfRule>
    <cfRule type="expression" dxfId="128" priority="26">
      <formula>PercentCompleteBeyond</formula>
    </cfRule>
    <cfRule type="expression" dxfId="127" priority="27">
      <formula>Actual</formula>
    </cfRule>
    <cfRule type="expression" dxfId="126" priority="28">
      <formula>ActualBeyond</formula>
    </cfRule>
    <cfRule type="expression" dxfId="125" priority="29">
      <formula>Plan</formula>
    </cfRule>
    <cfRule type="expression" dxfId="124" priority="30">
      <formula>M$8=period_selected</formula>
    </cfRule>
    <cfRule type="expression" dxfId="123" priority="31">
      <formula>MOD(COLUMN(),2)</formula>
    </cfRule>
    <cfRule type="expression" dxfId="122" priority="32">
      <formula>MOD(COLUMN(),2)=0</formula>
    </cfRule>
  </conditionalFormatting>
  <conditionalFormatting sqref="J10:L10">
    <cfRule type="expression" dxfId="121" priority="17">
      <formula>PercentComplete</formula>
    </cfRule>
    <cfRule type="expression" dxfId="120" priority="18">
      <formula>PercentCompleteBeyond</formula>
    </cfRule>
    <cfRule type="expression" dxfId="119" priority="19">
      <formula>Actual</formula>
    </cfRule>
    <cfRule type="expression" dxfId="118" priority="20">
      <formula>ActualBeyond</formula>
    </cfRule>
    <cfRule type="expression" dxfId="117" priority="21">
      <formula>Plan</formula>
    </cfRule>
    <cfRule type="expression" dxfId="116" priority="22">
      <formula>J$8=period_selected</formula>
    </cfRule>
    <cfRule type="expression" dxfId="115" priority="23">
      <formula>MOD(COLUMN(),2)</formula>
    </cfRule>
    <cfRule type="expression" dxfId="114" priority="24">
      <formula>MOD(COLUMN(),2)=0</formula>
    </cfRule>
  </conditionalFormatting>
  <conditionalFormatting sqref="M10:N10">
    <cfRule type="expression" dxfId="113" priority="9">
      <formula>PercentComplete</formula>
    </cfRule>
    <cfRule type="expression" dxfId="112" priority="10">
      <formula>PercentCompleteBeyond</formula>
    </cfRule>
    <cfRule type="expression" dxfId="111" priority="11">
      <formula>Actual</formula>
    </cfRule>
    <cfRule type="expression" dxfId="110" priority="12">
      <formula>ActualBeyond</formula>
    </cfRule>
    <cfRule type="expression" dxfId="109" priority="13">
      <formula>Plan</formula>
    </cfRule>
    <cfRule type="expression" dxfId="108" priority="14">
      <formula>M$8=period_selected</formula>
    </cfRule>
    <cfRule type="expression" dxfId="107" priority="15">
      <formula>MOD(COLUMN(),2)</formula>
    </cfRule>
    <cfRule type="expression" dxfId="106" priority="16">
      <formula>MOD(COLUMN(),2)=0</formula>
    </cfRule>
  </conditionalFormatting>
  <conditionalFormatting sqref="I9:J9">
    <cfRule type="expression" dxfId="105" priority="1">
      <formula>PercentComplete</formula>
    </cfRule>
    <cfRule type="expression" dxfId="104" priority="2">
      <formula>PercentCompleteBeyond</formula>
    </cfRule>
    <cfRule type="expression" dxfId="103" priority="3">
      <formula>Actual</formula>
    </cfRule>
    <cfRule type="expression" dxfId="102" priority="4">
      <formula>ActualBeyond</formula>
    </cfRule>
    <cfRule type="expression" dxfId="101" priority="5">
      <formula>Plan</formula>
    </cfRule>
    <cfRule type="expression" dxfId="100" priority="6">
      <formula>I$8=period_selected</formula>
    </cfRule>
    <cfRule type="expression" dxfId="99" priority="7">
      <formula>MOD(COLUMN(),2)</formula>
    </cfRule>
    <cfRule type="expression" dxfId="98" priority="8">
      <formula>MOD(COLUMN(),2)=0</formula>
    </cfRule>
  </conditionalFormatting>
  <pageMargins left="0.45" right="0.45" top="0.5" bottom="0.5" header="0.3" footer="0.3"/>
  <pageSetup scale="42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PeriodInActual</vt:lpstr>
      <vt:lpstr>PeriodInPlan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2012-08-03T08:26:46Z</dcterms:created>
  <dcterms:modified xsi:type="dcterms:W3CDTF">2012-08-05T03:20:03Z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