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" yWindow="360" windowWidth="19188" windowHeight="9828" activeTab="2"/>
  </bookViews>
  <sheets>
    <sheet name="Esercizio 1" sheetId="1" r:id="rId1"/>
    <sheet name="Esercizio 2" sheetId="2" r:id="rId2"/>
    <sheet name="+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3" l="1"/>
  <c r="G8" i="3"/>
  <c r="I8" i="3"/>
  <c r="I4" i="3"/>
  <c r="I5" i="3"/>
  <c r="I6" i="3"/>
  <c r="I7" i="3"/>
  <c r="I3" i="3"/>
  <c r="E3" i="2"/>
  <c r="E4" i="2"/>
  <c r="E5" i="2"/>
  <c r="E6" i="2"/>
  <c r="E7" i="2"/>
  <c r="E8" i="2"/>
  <c r="E9" i="2"/>
  <c r="E10" i="2"/>
  <c r="E11" i="2"/>
  <c r="E2" i="2"/>
  <c r="D19" i="3"/>
  <c r="E19" i="3"/>
  <c r="C19" i="3"/>
  <c r="C16" i="3"/>
  <c r="C17" i="3"/>
  <c r="H4" i="3"/>
  <c r="H5" i="3"/>
  <c r="H6" i="3"/>
  <c r="H7" i="3"/>
  <c r="H3" i="3"/>
  <c r="G4" i="3"/>
  <c r="G5" i="3"/>
  <c r="G6" i="3"/>
  <c r="G7" i="3"/>
  <c r="G3" i="3"/>
  <c r="E17" i="3"/>
  <c r="D17" i="3"/>
  <c r="E16" i="3"/>
  <c r="D16" i="3"/>
  <c r="D2" i="2"/>
  <c r="D3" i="2"/>
  <c r="D4" i="2"/>
  <c r="D5" i="2"/>
  <c r="D6" i="2"/>
  <c r="D7" i="2"/>
  <c r="D8" i="2"/>
  <c r="D9" i="2"/>
  <c r="D10" i="2"/>
  <c r="D11" i="2"/>
  <c r="H11" i="1"/>
  <c r="G11" i="1"/>
  <c r="G7" i="1"/>
  <c r="E17" i="1"/>
  <c r="D17" i="1"/>
  <c r="D16" i="1"/>
  <c r="E16" i="1"/>
  <c r="C16" i="1"/>
  <c r="C17" i="1"/>
  <c r="H4" i="1"/>
  <c r="H5" i="1"/>
  <c r="H6" i="1"/>
  <c r="H7" i="1"/>
  <c r="H3" i="1"/>
  <c r="G3" i="1"/>
  <c r="G4" i="1"/>
  <c r="G5" i="1"/>
  <c r="G6" i="1"/>
</calcChain>
</file>

<file path=xl/sharedStrings.xml><?xml version="1.0" encoding="utf-8"?>
<sst xmlns="http://schemas.openxmlformats.org/spreadsheetml/2006/main" count="75" uniqueCount="46">
  <si>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</si>
  <si>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</si>
  <si>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</si>
  <si>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</si>
  <si>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</si>
  <si>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</si>
  <si>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</si>
  <si>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</si>
  <si>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</si>
  <si>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</si>
  <si>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</si>
  <si>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</si>
  <si>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</si>
  <si>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</si>
  <si>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</si>
  <si>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</si>
  <si>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</si>
  <si>
    <t>Verona</t>
  </si>
  <si>
    <t>Antonio</t>
  </si>
  <si>
    <t>Bianconi</t>
  </si>
  <si>
    <t>Loretta</t>
  </si>
  <si>
    <t>Rossini</t>
  </si>
  <si>
    <t>Paolo</t>
  </si>
  <si>
    <t>Verdini</t>
  </si>
  <si>
    <t>Vicenza</t>
  </si>
  <si>
    <t>Federica</t>
  </si>
  <si>
    <t>De Rosa</t>
  </si>
  <si>
    <t>Andre</t>
  </si>
  <si>
    <t>Rosa</t>
  </si>
  <si>
    <t>Stefani</t>
  </si>
  <si>
    <t>Neri</t>
  </si>
  <si>
    <t>Maria Luisa</t>
  </si>
  <si>
    <t>Verdi</t>
  </si>
  <si>
    <t>Anna</t>
  </si>
  <si>
    <t>Bianchi</t>
  </si>
  <si>
    <t>Francesca</t>
  </si>
  <si>
    <t>Rossi</t>
  </si>
  <si>
    <t>Luca</t>
  </si>
  <si>
    <t>De Rossi</t>
  </si>
  <si>
    <t>SEDE</t>
  </si>
  <si>
    <t>Nome</t>
  </si>
  <si>
    <t>Cognome</t>
  </si>
  <si>
    <t>email (CONCAT)</t>
  </si>
  <si>
    <t>email (SE)</t>
  </si>
  <si>
    <t>Media.Valori</t>
  </si>
  <si>
    <t>Confronto Performance Alfa /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</si>
</sst>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164" fontId="3" fillId="0" borderId="0" xfId="2" applyFont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166" fontId="2" fillId="0" borderId="1" xfId="0" applyNumberFormat="1" applyFont="1" applyBorder="1" applyProtection="1">
      <protection locked="0"/>
    </xf>
    <xf numFmtId="0" fontId="1" fillId="0" borderId="0" xfId="3" applyFont="1"/>
    <xf numFmtId="0" fontId="6" fillId="0" borderId="1" xfId="3" applyFont="1" applyBorder="1"/>
    <xf numFmtId="0" fontId="6" fillId="0" borderId="1" xfId="3" applyFont="1" applyFill="1" applyBorder="1"/>
    <xf numFmtId="0" fontId="6" fillId="0" borderId="2" xfId="3" applyFont="1" applyBorder="1"/>
    <xf numFmtId="0" fontId="1" fillId="0" borderId="0" xfId="3" applyFont="1" applyBorder="1"/>
    <xf numFmtId="0" fontId="5" fillId="3" borderId="1" xfId="3" applyFont="1" applyFill="1" applyBorder="1" applyAlignment="1">
      <alignment horizontal="center"/>
    </xf>
    <xf numFmtId="0" fontId="4" fillId="4" borderId="1" xfId="0" applyFont="1" applyFill="1" applyBorder="1" applyAlignment="1" applyProtection="1">
      <alignment horizontal="center"/>
      <protection locked="0"/>
    </xf>
    <xf numFmtId="0" fontId="3" fillId="4" borderId="0" xfId="0" applyFont="1" applyFill="1" applyAlignment="1" applyProtection="1">
      <alignment horizontal="center"/>
      <protection locked="0"/>
    </xf>
  </cellXfs>
  <cellStyles count="4">
    <cellStyle name="Euro" xfId="1"/>
    <cellStyle name="Normale" xfId="0" builtinId="0"/>
    <cellStyle name="Normale 2" xfId="3"/>
    <cellStyle name="Valuta" xfId="2" builtinId="4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975360</xdr:colOff>
      <xdr:row>15</xdr:row>
      <xdr:rowOff>60960</xdr:rowOff>
    </xdr:from>
    <xdr:to>
      <xdr:col>3</xdr:col>
      <xdr:colOff>2369820</xdr:colOff>
      <xdr:row>24</xdr:row>
      <xdr:rowOff>60960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624840" y="2804160"/>
          <a:ext cx="1874520" cy="1645920"/>
        </a:xfrm>
        <a:prstGeom prst="rect">
          <a:avLst/>
        </a:prstGeom>
        <a:solidFill>
          <a:schemeClr val="accent6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7"/>
  <sheetViews>
    <sheetView zoomScaleNormal="100" workbookViewId="0">
      <selection activeCell="B16" sqref="B16"/>
    </sheetView>
  </sheetViews>
  <sheetFormatPr defaultColWidth="9.109375" defaultRowHeight="15" x14ac:dyDescent="0.25"/>
  <cols>
    <col min="1" max="1" width="4.5546875" style="1" customWidth="1"/>
    <col min="2" max="2" width="11.21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2" customWidth="1"/>
    <col min="7" max="8" width="13.5546875" style="1" bestFit="1" customWidth="1"/>
    <col min="9" max="16384" width="9.109375" style="1"/>
  </cols>
  <sheetData>
    <row r="2" spans="2:8" s="5" customFormat="1" ht="15.6" x14ac:dyDescent="0.3">
      <c r="B2" s="3"/>
      <c r="C2" s="8" t="s">
        <v>12</v>
      </c>
      <c r="D2" s="8" t="s">
        <v>13</v>
      </c>
      <c r="E2" s="8" t="s">
        <v>14</v>
      </c>
      <c r="F2" s="2"/>
      <c r="G2" s="4" t="s">
        <v>15</v>
      </c>
      <c r="H2" s="4" t="s">
        <v>16</v>
      </c>
    </row>
    <row r="3" spans="2:8" x14ac:dyDescent="0.25">
      <c r="B3" s="9" t="s">
        <v>0</v>
      </c>
      <c r="C3" s="10">
        <v>3400</v>
      </c>
      <c r="D3" s="10">
        <v>2770</v>
      </c>
      <c r="E3" s="10">
        <v>2300</v>
      </c>
      <c r="G3" s="10">
        <f>SUM(C3,D3,E3)</f>
        <v>8470</v>
      </c>
      <c r="H3" s="11">
        <f>AVERAGE(C3,D3,E3)</f>
        <v>2823.3333333333335</v>
      </c>
    </row>
    <row r="4" spans="2:8" x14ac:dyDescent="0.25">
      <c r="B4" s="9" t="s">
        <v>1</v>
      </c>
      <c r="C4" s="10">
        <v>3210</v>
      </c>
      <c r="D4" s="10">
        <v>2450</v>
      </c>
      <c r="E4" s="10">
        <v>2600</v>
      </c>
      <c r="G4" s="10">
        <f t="shared" ref="G4:G7" si="0">SUM(C4,D4,E4)</f>
        <v>8260</v>
      </c>
      <c r="H4" s="11">
        <f t="shared" ref="H4:H7" si="1">AVERAGE(C4,D4,E4)</f>
        <v>2753.3333333333335</v>
      </c>
    </row>
    <row r="5" spans="2:8" x14ac:dyDescent="0.25">
      <c r="B5" s="9" t="s">
        <v>2</v>
      </c>
      <c r="C5" s="10">
        <v>3100</v>
      </c>
      <c r="D5" s="10">
        <v>2345</v>
      </c>
      <c r="E5" s="10">
        <v>2345</v>
      </c>
      <c r="G5" s="10">
        <f t="shared" si="0"/>
        <v>7790</v>
      </c>
      <c r="H5" s="11">
        <f t="shared" si="1"/>
        <v>2596.6666666666665</v>
      </c>
    </row>
    <row r="6" spans="2:8" x14ac:dyDescent="0.25">
      <c r="B6" s="9" t="s">
        <v>3</v>
      </c>
      <c r="C6" s="10">
        <v>3150</v>
      </c>
      <c r="D6" s="10">
        <v>2324</v>
      </c>
      <c r="E6" s="10">
        <v>2320</v>
      </c>
      <c r="G6" s="10">
        <f t="shared" si="0"/>
        <v>7794</v>
      </c>
      <c r="H6" s="11">
        <f t="shared" si="1"/>
        <v>2598</v>
      </c>
    </row>
    <row r="7" spans="2:8" x14ac:dyDescent="0.25">
      <c r="B7" s="9" t="s">
        <v>4</v>
      </c>
      <c r="C7" s="10">
        <v>3230</v>
      </c>
      <c r="D7" s="10">
        <v>2431</v>
      </c>
      <c r="E7" s="10">
        <v>2500</v>
      </c>
      <c r="G7" s="10">
        <f t="shared" si="0"/>
        <v>8161</v>
      </c>
      <c r="H7" s="11">
        <f t="shared" si="1"/>
        <v>2720.3333333333335</v>
      </c>
    </row>
    <row r="8" spans="2:8" x14ac:dyDescent="0.25">
      <c r="B8" s="9" t="s">
        <v>5</v>
      </c>
      <c r="C8" s="10"/>
      <c r="D8" s="10"/>
      <c r="E8" s="10"/>
      <c r="G8" s="10"/>
      <c r="H8" s="10"/>
    </row>
    <row r="9" spans="2:8" x14ac:dyDescent="0.25">
      <c r="B9" s="9" t="s">
        <v>6</v>
      </c>
      <c r="C9" s="10"/>
      <c r="D9" s="10"/>
      <c r="E9" s="10"/>
      <c r="G9" s="10"/>
      <c r="H9" s="10"/>
    </row>
    <row r="10" spans="2:8" x14ac:dyDescent="0.25">
      <c r="B10" s="9" t="s">
        <v>7</v>
      </c>
      <c r="C10" s="10"/>
      <c r="D10" s="10"/>
      <c r="E10" s="10"/>
      <c r="G10" s="10"/>
      <c r="H10" s="10"/>
    </row>
    <row r="11" spans="2:8" x14ac:dyDescent="0.25">
      <c r="B11" s="9" t="s">
        <v>8</v>
      </c>
      <c r="C11" s="10">
        <v>1300</v>
      </c>
      <c r="D11" s="10">
        <v>1400</v>
      </c>
      <c r="E11" s="10">
        <v>1500</v>
      </c>
      <c r="G11" s="10">
        <f>SUM(C11,D11,E11)</f>
        <v>4200</v>
      </c>
      <c r="H11" s="10">
        <f>AVERAGE(C11,D11,E11)</f>
        <v>1400</v>
      </c>
    </row>
    <row r="12" spans="2:8" x14ac:dyDescent="0.25">
      <c r="B12" s="9" t="s">
        <v>9</v>
      </c>
      <c r="C12" s="10"/>
      <c r="D12" s="10"/>
      <c r="E12" s="10"/>
      <c r="G12" s="10"/>
      <c r="H12" s="10"/>
    </row>
    <row r="13" spans="2:8" x14ac:dyDescent="0.25">
      <c r="B13" s="9" t="s">
        <v>10</v>
      </c>
      <c r="C13" s="10"/>
      <c r="D13" s="10"/>
      <c r="E13" s="10"/>
      <c r="G13" s="10"/>
      <c r="H13" s="10"/>
    </row>
    <row r="14" spans="2:8" x14ac:dyDescent="0.25">
      <c r="B14" s="9" t="s">
        <v>11</v>
      </c>
      <c r="C14" s="10"/>
      <c r="D14" s="10"/>
      <c r="E14" s="10"/>
      <c r="G14" s="10"/>
      <c r="H14" s="10"/>
    </row>
    <row r="15" spans="2:8" ht="15.6" x14ac:dyDescent="0.3">
      <c r="B15" s="6"/>
      <c r="C15" s="7"/>
      <c r="D15" s="7"/>
      <c r="E15" s="7"/>
    </row>
    <row r="16" spans="2:8" ht="15.6" x14ac:dyDescent="0.3">
      <c r="B16" s="4" t="s">
        <v>15</v>
      </c>
      <c r="C16" s="10">
        <f>SUM(C3:C14)</f>
        <v>17390</v>
      </c>
      <c r="D16" s="10">
        <f t="shared" ref="D16:E16" si="2">SUM(D3:D14)</f>
        <v>13720</v>
      </c>
      <c r="E16" s="10">
        <f t="shared" si="2"/>
        <v>13565</v>
      </c>
    </row>
    <row r="17" spans="2:5" ht="15.6" x14ac:dyDescent="0.3">
      <c r="B17" s="4" t="s">
        <v>16</v>
      </c>
      <c r="C17" s="10">
        <f>AVERAGE(C3:C14)</f>
        <v>2898.3333333333335</v>
      </c>
      <c r="D17" s="10">
        <f>AVERAGE(D3:D14)</f>
        <v>2286.6666666666665</v>
      </c>
      <c r="E17" s="10">
        <f>AVERAGE(E3:E14)</f>
        <v>2260.8333333333335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1"/>
  <sheetViews>
    <sheetView zoomScaleNormal="100" workbookViewId="0">
      <pane ySplit="1" topLeftCell="A2" activePane="bottomLeft" state="frozen"/>
      <selection pane="bottomLeft" activeCell="E19" sqref="E19"/>
    </sheetView>
  </sheetViews>
  <sheetFormatPr defaultColWidth="9.109375" defaultRowHeight="14.4" x14ac:dyDescent="0.3"/>
  <cols>
    <col min="1" max="1" width="14.5546875" style="12" bestFit="1" customWidth="1"/>
    <col min="2" max="2" width="14.5546875" style="12" customWidth="1"/>
    <col min="3" max="3" width="16.77734375" style="12" bestFit="1" customWidth="1"/>
    <col min="4" max="4" width="41.109375" style="12" customWidth="1"/>
    <col min="5" max="5" width="52.5546875" style="12" customWidth="1"/>
    <col min="6" max="16384" width="9.109375" style="12"/>
  </cols>
  <sheetData>
    <row r="1" spans="1:5" s="16" customFormat="1" x14ac:dyDescent="0.3">
      <c r="A1" s="17" t="s">
        <v>41</v>
      </c>
      <c r="B1" s="17" t="s">
        <v>40</v>
      </c>
      <c r="C1" s="17" t="s">
        <v>39</v>
      </c>
      <c r="D1" s="17" t="s">
        <v>42</v>
      </c>
      <c r="E1" s="17" t="s">
        <v>43</v>
      </c>
    </row>
    <row r="2" spans="1:5" x14ac:dyDescent="0.3">
      <c r="A2" s="15" t="s">
        <v>38</v>
      </c>
      <c r="B2" s="15" t="s">
        <v>37</v>
      </c>
      <c r="C2" s="15" t="s">
        <v>17</v>
      </c>
      <c r="D2" s="12" t="str">
        <f>LOWER(LEFT(B2,1)&amp;"."&amp;SUBSTITUTE(A2," ","")&amp;"@"&amp;IF(C2="verona","ve",IF(C2="Vicenza","vi",""))&amp;"."&amp;"azienda.it")</f>
        <v>l.derossi@ve.azienda.it</v>
      </c>
      <c r="E2" s="12" t="str">
        <f>LOWER(CONCATENATE(LEFT(B2,1),".",SUBSTITUTE(A2," ",""),"@",IF(C2="Verona","ve",IF(C2="Vicenza","vi","")),".","azienda.it"))</f>
        <v>l.derossi@ve.azienda.it</v>
      </c>
    </row>
    <row r="3" spans="1:5" x14ac:dyDescent="0.3">
      <c r="A3" s="13" t="s">
        <v>36</v>
      </c>
      <c r="B3" s="13" t="s">
        <v>35</v>
      </c>
      <c r="C3" s="14" t="s">
        <v>24</v>
      </c>
      <c r="D3" s="12" t="str">
        <f>LOWER(LEFT(B3,1)&amp;"."&amp;SUBSTITUTE(A3," ","")&amp;"@"&amp;IF(C3="verona","ve",IF(C3="Vicenza","vi",""))&amp;"."&amp;"azienda.it")</f>
        <v>f.rossi@vi.azienda.it</v>
      </c>
      <c r="E3" s="12" t="str">
        <f t="shared" ref="E3:E11" si="0">LOWER(CONCATENATE(LEFT(B3,1),".",SUBSTITUTE(A3," ",""),"@",IF(C3="Verona","ve",IF(C3="Vicenza","vi","")),".","azienda.it"))</f>
        <v>f.rossi@vi.azienda.it</v>
      </c>
    </row>
    <row r="4" spans="1:5" x14ac:dyDescent="0.3">
      <c r="A4" s="13" t="s">
        <v>34</v>
      </c>
      <c r="B4" s="13" t="s">
        <v>33</v>
      </c>
      <c r="C4" s="13" t="s">
        <v>24</v>
      </c>
      <c r="D4" s="12" t="str">
        <f>LOWER(LEFT(B4,1)&amp;"."&amp;SUBSTITUTE(A4," ","")&amp;"@"&amp;IF(C4="verona","ve",IF(C4="Vicenza","vi",""))&amp;"."&amp;"azienda.it")</f>
        <v>a.bianchi@vi.azienda.it</v>
      </c>
      <c r="E4" s="12" t="str">
        <f t="shared" si="0"/>
        <v>a.bianchi@vi.azienda.it</v>
      </c>
    </row>
    <row r="5" spans="1:5" x14ac:dyDescent="0.3">
      <c r="A5" s="13" t="s">
        <v>32</v>
      </c>
      <c r="B5" s="13" t="s">
        <v>31</v>
      </c>
      <c r="C5" s="14" t="s">
        <v>17</v>
      </c>
      <c r="D5" s="12" t="str">
        <f>LOWER(LEFT(B5,1)&amp;"."&amp;SUBSTITUTE(A5," ","")&amp;"@"&amp;IF(C5="verona","ve",IF(C5="Vicenza","vi",""))&amp;"."&amp;"azienda.it")</f>
        <v>m.verdi@ve.azienda.it</v>
      </c>
      <c r="E5" s="12" t="str">
        <f t="shared" si="0"/>
        <v>m.verdi@ve.azienda.it</v>
      </c>
    </row>
    <row r="6" spans="1:5" x14ac:dyDescent="0.3">
      <c r="A6" s="13" t="s">
        <v>30</v>
      </c>
      <c r="B6" s="13" t="s">
        <v>29</v>
      </c>
      <c r="C6" s="13" t="s">
        <v>24</v>
      </c>
      <c r="D6" s="12" t="str">
        <f>LOWER(LEFT(B6,1)&amp;"."&amp;SUBSTITUTE(A6," ","")&amp;"@"&amp;IF(C6="verona","ve",IF(C6="Vicenza","vi",""))&amp;"."&amp;"azienda.it")</f>
        <v>s.neri@vi.azienda.it</v>
      </c>
      <c r="E6" s="12" t="str">
        <f t="shared" si="0"/>
        <v>s.neri@vi.azienda.it</v>
      </c>
    </row>
    <row r="7" spans="1:5" x14ac:dyDescent="0.3">
      <c r="A7" s="13" t="s">
        <v>28</v>
      </c>
      <c r="B7" s="13" t="s">
        <v>27</v>
      </c>
      <c r="C7" s="14" t="s">
        <v>17</v>
      </c>
      <c r="D7" s="12" t="str">
        <f>LOWER(LEFT(B7,1)&amp;"."&amp;SUBSTITUTE(A7," ","")&amp;"@"&amp;IF(C7="verona","ve",IF(C7="Vicenza","vi",""))&amp;"."&amp;"azienda.it")</f>
        <v>a.rosa@ve.azienda.it</v>
      </c>
      <c r="E7" s="12" t="str">
        <f t="shared" si="0"/>
        <v>a.rosa@ve.azienda.it</v>
      </c>
    </row>
    <row r="8" spans="1:5" x14ac:dyDescent="0.3">
      <c r="A8" s="13" t="s">
        <v>26</v>
      </c>
      <c r="B8" s="13" t="s">
        <v>25</v>
      </c>
      <c r="C8" s="13" t="s">
        <v>24</v>
      </c>
      <c r="D8" s="12" t="str">
        <f>LOWER(LEFT(B8,1)&amp;"."&amp;SUBSTITUTE(A8," ","")&amp;"@"&amp;IF(C8="verona","ve",IF(C8="Vicenza","vi",""))&amp;"."&amp;"azienda.it")</f>
        <v>f.derosa@vi.azienda.it</v>
      </c>
      <c r="E8" s="12" t="str">
        <f t="shared" si="0"/>
        <v>f.derosa@vi.azienda.it</v>
      </c>
    </row>
    <row r="9" spans="1:5" x14ac:dyDescent="0.3">
      <c r="A9" s="13" t="s">
        <v>23</v>
      </c>
      <c r="B9" s="13" t="s">
        <v>22</v>
      </c>
      <c r="C9" s="14" t="s">
        <v>17</v>
      </c>
      <c r="D9" s="12" t="str">
        <f>LOWER(LEFT(B9,1)&amp;"."&amp;SUBSTITUTE(A9," ","")&amp;"@"&amp;IF(C9="verona","ve",IF(C9="Vicenza","vi",""))&amp;"."&amp;"azienda.it")</f>
        <v>p.verdini@ve.azienda.it</v>
      </c>
      <c r="E9" s="12" t="str">
        <f t="shared" si="0"/>
        <v>p.verdini@ve.azienda.it</v>
      </c>
    </row>
    <row r="10" spans="1:5" x14ac:dyDescent="0.3">
      <c r="A10" s="13" t="s">
        <v>21</v>
      </c>
      <c r="B10" s="13" t="s">
        <v>20</v>
      </c>
      <c r="C10" s="13" t="s">
        <v>17</v>
      </c>
      <c r="D10" s="12" t="str">
        <f>LOWER(LEFT(B10,1)&amp;"."&amp;SUBSTITUTE(A10," ","")&amp;"@"&amp;IF(C10="verona","ve",IF(C10="Vicenza","vi",""))&amp;"."&amp;"azienda.it")</f>
        <v>l.rossini@ve.azienda.it</v>
      </c>
      <c r="E10" s="12" t="str">
        <f t="shared" si="0"/>
        <v>l.rossini@ve.azienda.it</v>
      </c>
    </row>
    <row r="11" spans="1:5" x14ac:dyDescent="0.3">
      <c r="A11" s="13" t="s">
        <v>19</v>
      </c>
      <c r="B11" s="13" t="s">
        <v>18</v>
      </c>
      <c r="C11" s="13" t="s">
        <v>17</v>
      </c>
      <c r="D11" s="12" t="str">
        <f>LOWER(LEFT(B11,1)&amp;"."&amp;SUBSTITUTE(A11," ","")&amp;"@"&amp;IF(C11="verona","ve",IF(C11="Vicenza","vi",""))&amp;"."&amp;"azienda.it")</f>
        <v>a.bianconi@ve.azienda.it</v>
      </c>
      <c r="E11" s="12" t="str">
        <f t="shared" si="0"/>
        <v>a.bianconi@ve.azienda.it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I25" sqref="I25"/>
    </sheetView>
  </sheetViews>
  <sheetFormatPr defaultColWidth="9.109375" defaultRowHeight="15" x14ac:dyDescent="0.25"/>
  <cols>
    <col min="1" max="1" width="4.5546875" style="1" customWidth="1"/>
    <col min="2" max="2" width="15.5546875" style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2" customWidth="1"/>
    <col min="7" max="7" width="13.5546875" style="1" bestFit="1" customWidth="1"/>
    <col min="8" max="8" width="14.5546875" style="1" customWidth="1"/>
    <col min="9" max="9" width="39.77734375" style="1" customWidth="1"/>
    <col min="10" max="16384" width="9.109375" style="1"/>
  </cols>
  <sheetData>
    <row r="2" spans="2:9" s="5" customFormat="1" ht="15.6" x14ac:dyDescent="0.3">
      <c r="B2" s="3"/>
      <c r="C2" s="8" t="s">
        <v>12</v>
      </c>
      <c r="D2" s="8" t="s">
        <v>13</v>
      </c>
      <c r="E2" s="8" t="s">
        <v>14</v>
      </c>
      <c r="F2" s="2"/>
      <c r="G2" s="18" t="s">
        <v>15</v>
      </c>
      <c r="H2" s="18" t="s">
        <v>16</v>
      </c>
      <c r="I2" s="19" t="s">
        <v>45</v>
      </c>
    </row>
    <row r="3" spans="2:9" x14ac:dyDescent="0.25">
      <c r="B3" s="9" t="s">
        <v>0</v>
      </c>
      <c r="C3" s="10">
        <v>3400</v>
      </c>
      <c r="D3" s="10">
        <v>2770</v>
      </c>
      <c r="E3" s="10">
        <v>2300</v>
      </c>
      <c r="G3" s="10">
        <f>C3 + D3 + E3</f>
        <v>8470</v>
      </c>
      <c r="H3" s="11">
        <f xml:space="preserve"> C3 + D3 + E3 / 3</f>
        <v>6936.666666666667</v>
      </c>
      <c r="I3" s="5" t="str">
        <f>IF(C3&gt;D3,"Alfa","Beta")</f>
        <v>Alfa</v>
      </c>
    </row>
    <row r="4" spans="2:9" x14ac:dyDescent="0.25">
      <c r="B4" s="9" t="s">
        <v>1</v>
      </c>
      <c r="C4" s="10">
        <v>3210</v>
      </c>
      <c r="D4" s="10">
        <v>2450</v>
      </c>
      <c r="E4" s="10">
        <v>2600</v>
      </c>
      <c r="G4" s="10">
        <f t="shared" ref="G4:G8" si="0">C4 + D4 + E4</f>
        <v>8260</v>
      </c>
      <c r="H4" s="11">
        <f t="shared" ref="H4:H8" si="1" xml:space="preserve"> C4 + D4 + E4 / 3</f>
        <v>6526.666666666667</v>
      </c>
      <c r="I4" s="5" t="str">
        <f t="shared" ref="I4:I8" si="2">IF(C4&gt;D4,"Alfa","Beta")</f>
        <v>Alfa</v>
      </c>
    </row>
    <row r="5" spans="2:9" x14ac:dyDescent="0.25">
      <c r="B5" s="9" t="s">
        <v>2</v>
      </c>
      <c r="C5" s="10">
        <v>3100</v>
      </c>
      <c r="D5" s="10">
        <v>2345</v>
      </c>
      <c r="E5" s="10">
        <v>2345</v>
      </c>
      <c r="G5" s="10">
        <f t="shared" si="0"/>
        <v>7790</v>
      </c>
      <c r="H5" s="11">
        <f t="shared" si="1"/>
        <v>6226.666666666667</v>
      </c>
      <c r="I5" s="5" t="str">
        <f t="shared" si="2"/>
        <v>Alfa</v>
      </c>
    </row>
    <row r="6" spans="2:9" x14ac:dyDescent="0.25">
      <c r="B6" s="9" t="s">
        <v>3</v>
      </c>
      <c r="C6" s="10">
        <v>3150</v>
      </c>
      <c r="D6" s="10">
        <v>2324</v>
      </c>
      <c r="E6" s="10">
        <v>2320</v>
      </c>
      <c r="G6" s="10">
        <f t="shared" si="0"/>
        <v>7794</v>
      </c>
      <c r="H6" s="11">
        <f t="shared" si="1"/>
        <v>6247.333333333333</v>
      </c>
      <c r="I6" s="5" t="str">
        <f t="shared" si="2"/>
        <v>Alfa</v>
      </c>
    </row>
    <row r="7" spans="2:9" x14ac:dyDescent="0.25">
      <c r="B7" s="9" t="s">
        <v>4</v>
      </c>
      <c r="C7" s="10">
        <v>3230</v>
      </c>
      <c r="D7" s="10">
        <v>2431</v>
      </c>
      <c r="E7" s="10">
        <v>2500</v>
      </c>
      <c r="G7" s="10">
        <f t="shared" si="0"/>
        <v>8161</v>
      </c>
      <c r="H7" s="11">
        <f t="shared" si="1"/>
        <v>6494.333333333333</v>
      </c>
      <c r="I7" s="5" t="str">
        <f t="shared" si="2"/>
        <v>Alfa</v>
      </c>
    </row>
    <row r="8" spans="2:9" x14ac:dyDescent="0.25">
      <c r="B8" s="9" t="s">
        <v>5</v>
      </c>
      <c r="C8" s="10">
        <v>3230</v>
      </c>
      <c r="D8" s="10">
        <v>3430</v>
      </c>
      <c r="E8" s="10">
        <v>2500</v>
      </c>
      <c r="G8" s="10">
        <f t="shared" si="0"/>
        <v>9160</v>
      </c>
      <c r="H8" s="11">
        <f t="shared" si="1"/>
        <v>7493.333333333333</v>
      </c>
      <c r="I8" s="5" t="str">
        <f t="shared" si="2"/>
        <v>Beta</v>
      </c>
    </row>
    <row r="9" spans="2:9" x14ac:dyDescent="0.25">
      <c r="B9" s="9" t="s">
        <v>6</v>
      </c>
      <c r="C9" s="10"/>
      <c r="D9" s="10"/>
      <c r="E9" s="10"/>
      <c r="G9" s="10"/>
      <c r="H9" s="10"/>
    </row>
    <row r="10" spans="2:9" x14ac:dyDescent="0.25">
      <c r="B10" s="9" t="s">
        <v>7</v>
      </c>
      <c r="C10" s="10"/>
      <c r="D10" s="10"/>
      <c r="E10" s="10"/>
      <c r="G10" s="10"/>
      <c r="H10" s="10"/>
    </row>
    <row r="11" spans="2:9" x14ac:dyDescent="0.25">
      <c r="B11" s="9" t="s">
        <v>8</v>
      </c>
      <c r="C11" s="10"/>
      <c r="D11" s="10"/>
      <c r="E11" s="10"/>
      <c r="G11" s="10"/>
      <c r="H11" s="10"/>
    </row>
    <row r="12" spans="2:9" x14ac:dyDescent="0.25">
      <c r="B12" s="9" t="s">
        <v>9</v>
      </c>
      <c r="C12" s="10"/>
      <c r="D12" s="10"/>
      <c r="E12" s="10"/>
      <c r="G12" s="10"/>
      <c r="H12" s="10"/>
    </row>
    <row r="13" spans="2:9" x14ac:dyDescent="0.25">
      <c r="B13" s="9" t="s">
        <v>10</v>
      </c>
      <c r="C13" s="10"/>
      <c r="D13" s="10"/>
      <c r="E13" s="10"/>
      <c r="G13" s="10"/>
      <c r="H13" s="10"/>
    </row>
    <row r="14" spans="2:9" x14ac:dyDescent="0.25">
      <c r="B14" s="9" t="s">
        <v>11</v>
      </c>
      <c r="C14" s="10"/>
      <c r="D14" s="10"/>
      <c r="E14" s="10"/>
      <c r="G14" s="10"/>
      <c r="H14" s="10"/>
    </row>
    <row r="15" spans="2:9" ht="15.6" x14ac:dyDescent="0.3">
      <c r="B15" s="6"/>
      <c r="C15" s="7"/>
      <c r="D15" s="7"/>
      <c r="E15" s="7"/>
    </row>
    <row r="16" spans="2:9" ht="15.6" x14ac:dyDescent="0.3">
      <c r="B16" s="4" t="s">
        <v>15</v>
      </c>
      <c r="C16" s="10">
        <f>SUM(C3:C14)</f>
        <v>19320</v>
      </c>
      <c r="D16" s="10">
        <f t="shared" ref="D16:E16" si="3">SUM(D3:D14)</f>
        <v>15750</v>
      </c>
      <c r="E16" s="10">
        <f t="shared" si="3"/>
        <v>14565</v>
      </c>
    </row>
    <row r="17" spans="2:5" ht="15.6" x14ac:dyDescent="0.3">
      <c r="B17" s="4" t="s">
        <v>16</v>
      </c>
      <c r="C17" s="10">
        <f>AVERAGE(C3:C14)</f>
        <v>3220</v>
      </c>
      <c r="D17" s="10">
        <f>AVERAGE(D3:D14)</f>
        <v>2625</v>
      </c>
      <c r="E17" s="10">
        <f>AVERAGE(E3:E14)</f>
        <v>2427.5</v>
      </c>
    </row>
    <row r="19" spans="2:5" ht="15.6" x14ac:dyDescent="0.3">
      <c r="B19" s="18" t="s">
        <v>44</v>
      </c>
      <c r="C19" s="1">
        <f>AVERAGEA(C3:C7)</f>
        <v>3218</v>
      </c>
      <c r="D19" s="1">
        <f t="shared" ref="D19:E19" si="4">AVERAGEA(D3:D7)</f>
        <v>2464</v>
      </c>
      <c r="E19" s="1">
        <f t="shared" si="4"/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Esercizio 1</vt:lpstr>
      <vt:lpstr>Esercizio 2</vt:lpstr>
      <vt:lpstr>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2022-10-17T18:39:17Z</dcterms:modified>
</cp:coreProperties>
</file>