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8"/>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4BBB9427-D741-49A3-8A1E-D6558CD44D50}" xr6:coauthVersionLast="47" xr6:coauthVersionMax="47" xr10:uidLastSave="{00000000-0000-0000-0000-000000000000}"/>
  <bookViews>
    <workbookView xWindow="0" yWindow="0" windowWidth="28800" windowHeight="12105" firstSheet="1"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6" l="1"/>
  <c r="L20" i="6"/>
  <c r="L21" i="6"/>
  <c r="L22" i="6"/>
  <c r="L23" i="6"/>
  <c r="L24" i="6"/>
  <c r="L25" i="6"/>
  <c r="L26" i="6"/>
  <c r="L18" i="6"/>
  <c r="L3" i="6"/>
  <c r="L4" i="6"/>
  <c r="L5" i="6"/>
  <c r="L6" i="6"/>
  <c r="L7" i="6"/>
  <c r="L8" i="6"/>
  <c r="L9" i="6"/>
  <c r="J14" i="6" l="1"/>
  <c r="J11" i="6"/>
  <c r="B20" i="2"/>
  <c r="B19" i="2"/>
  <c r="B18" i="2"/>
  <c r="B17" i="2"/>
  <c r="K3" i="6" l="1"/>
  <c r="M3" i="6" s="1"/>
  <c r="K4" i="6"/>
  <c r="M4" i="6" s="1"/>
  <c r="K5" i="6"/>
  <c r="M5" i="6" s="1"/>
  <c r="K6" i="6"/>
  <c r="M6" i="6" s="1"/>
  <c r="M11" i="6" s="1"/>
  <c r="K7" i="6"/>
  <c r="M7" i="6" s="1"/>
  <c r="K8" i="6"/>
  <c r="M8" i="6" s="1"/>
  <c r="K9" i="6"/>
  <c r="M9" i="6" s="1"/>
  <c r="K19" i="6"/>
  <c r="M19" i="6" s="1"/>
  <c r="K20" i="6"/>
  <c r="M20" i="6" s="1"/>
  <c r="K21" i="6"/>
  <c r="M21" i="6" s="1"/>
  <c r="K22" i="6"/>
  <c r="M22" i="6" s="1"/>
  <c r="K23" i="6"/>
  <c r="M23" i="6" s="1"/>
  <c r="K24" i="6"/>
  <c r="M24" i="6" s="1"/>
  <c r="K25" i="6"/>
  <c r="M25" i="6" s="1"/>
  <c r="K26" i="6"/>
  <c r="M26" i="6" s="1"/>
  <c r="K18" i="6"/>
  <c r="M1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<sst xmlns="http://schemas.openxmlformats.org/spreadsheetml/2006/main" count="48" uniqueCount="34">
  <si>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</si>
  <si>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</si>
  <si>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</si>
  <si>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</si>
  <si>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</si>
  <si>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</si>
  <si>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</si>
  <si>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</si>
  <si>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</si>
  <si>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</si>
  <si>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</si>
  <si>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</si>
  <si>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</si>
  <si>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</si>
  <si>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</si>
  <si>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</si>
  <si>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</si>
  <si>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</si>
  <si>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</si>
  <si>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</si>
  <si>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</si>
  <si>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</si>
  <si>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</si>
  <si>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</si>
  <si>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</si>
  <si>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</si>
  <si>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</si>
  <si>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</si>
  <si>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</si>
  <si>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</si>
  <si>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QUANT. SORVETES</t>
  </si>
  <si>
    <t>PREÇO DE VENDA POR UNIDADE</t>
  </si>
  <si>
    <t>MARGEM DE LUCRO</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</si>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</sst>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a:solidFill>
                  <a:sysClr val="windowText" lastClr="000000"/>
                </a:solidFill>
              </a:rPr>
              <a:t>Custo</a:t>
            </a:r>
            <a:r>
              <a:rPr lang="pt-BR" baseline="0">
                <a:solidFill>
                  <a:sysClr val="windowText" lastClr="000000"/>
                </a:solidFill>
              </a:rPr>
              <a:t> de fabricação p. A</a:t>
            </a:r>
            <a:endParaRPr lang="pt-BR">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0-5417-47F4-B260-E4A13FC82223}"/>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1-5417-47F4-B260-E4A13FC82223}"/>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2-5417-47F4-B260-E4A13FC82223}"/>
            </c:ext>
          </c:extLst>
        </c:ser>
        <c:dLbls>
          <c:showLegendKey val="0"/>
          <c:showVal val="0"/>
          <c:showCatName val="0"/>
          <c:showSerName val="0"/>
          <c:showPercent val="0"/>
          <c:showBubbleSize val="0"/>
        </c:dLbls>
        <c:axId val="1278672431"/>
        <c:axId val="1135187039"/>
      </c:scatterChart>
      <c:valAx>
        <c:axId val="127867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87039"/>
        <c:crosses val="autoZero"/>
        <c:crossBetween val="midCat"/>
      </c:valAx>
      <c:valAx>
        <c:axId val="1135187039"/>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724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BR">
                <a:solidFill>
                  <a:sysClr val="windowText" lastClr="000000"/>
                </a:solidFill>
              </a:rPr>
              <a:t>Custo</a:t>
            </a:r>
            <a:r>
              <a:rPr lang="pt-BR" baseline="0">
                <a:solidFill>
                  <a:sysClr val="windowText" lastClr="000000"/>
                </a:solidFill>
              </a:rPr>
              <a:t> de fabricação p. B</a:t>
            </a:r>
            <a:endParaRPr lang="pt-BR">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4325-412E-B747-247F7B94DAF4}"/>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4325-412E-B747-247F7B94DAF4}"/>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4325-412E-B747-247F7B94DAF4}"/>
            </c:ext>
          </c:extLst>
        </c:ser>
        <c:dLbls>
          <c:showLegendKey val="0"/>
          <c:showVal val="0"/>
          <c:showCatName val="0"/>
          <c:showSerName val="0"/>
          <c:showPercent val="0"/>
          <c:showBubbleSize val="0"/>
        </c:dLbls>
        <c:axId val="1282069407"/>
        <c:axId val="1461689343"/>
      </c:scatterChart>
      <c:valAx>
        <c:axId val="128206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89343"/>
        <c:crosses val="autoZero"/>
        <c:crossBetween val="midCat"/>
      </c:valAx>
      <c:valAx>
        <c:axId val="146168934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694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15</xdr:col>
      <xdr:colOff>228600</xdr:colOff>
      <xdr:row>1</xdr:row>
      <xdr:rowOff>90487</xdr:rowOff>
    </xdr:from>
    <xdr:to>
      <xdr:col>22</xdr:col>
      <xdr:colOff>533400</xdr:colOff>
      <xdr:row>14</xdr:row>
      <xdr:rowOff>90487</xdr:rowOff>
    </xdr:to>
    <xdr:graphicFrame macro="">
      <xdr:nvGraphicFramePr>
        <xdr:cNvPr id="5" name="Gráfico 4">
          <a:extLst>
            <a:ext uri="{FF2B5EF4-FFF2-40B4-BE49-F238E27FC236}">
              <a16:creationId xmlns:a16="http://schemas.microsoft.com/office/drawing/2014/main" id="{34C03628-A71B-480E-A582-26BE4693E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242887</xdr:colOff>
      <xdr:row>15</xdr:row>
      <xdr:rowOff>204787</xdr:rowOff>
    </xdr:from>
    <xdr:to>
      <xdr:col>22</xdr:col>
      <xdr:colOff>547687</xdr:colOff>
      <xdr:row>28</xdr:row>
      <xdr:rowOff>166687</xdr:rowOff>
    </xdr:to>
    <xdr:graphicFrame macro="">
      <xdr:nvGraphicFramePr>
        <xdr:cNvPr id="6" name="Gráfico 5">
          <a:extLst>
            <a:ext uri="{FF2B5EF4-FFF2-40B4-BE49-F238E27FC236}">
              <a16:creationId xmlns:a16="http://schemas.microsoft.com/office/drawing/2014/main" id="{07099A38-7127-4EDB-9A1A-56CE15698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13" workbookViewId="0">
      <selection activeCell="B17" sqref="B17"/>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thickBot="1">
      <c r="A5" s="41"/>
      <c r="B5" s="42"/>
      <c r="C5" s="43"/>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f>SUMIF($C$7:$C$14,"mensal",$B$7:$B$14)</f>
        <v>100000</v>
      </c>
    </row>
    <row r="20" spans="1:5" s="17" customFormat="1" ht="36">
      <c r="A20" s="27" t="s">
        <v>18</v>
      </c>
      <c r="B20" s="29">
        <f>SUMIF($C$7:$C$14,"por unidade",$B$7:$B$14)</f>
        <v>50</v>
      </c>
    </row>
    <row r="21" spans="1:5" s="3" customFormat="1" ht="18.75">
      <c r="A21" s="1"/>
    </row>
    <row r="22" spans="1:5" s="3" customFormat="1" ht="18.75">
      <c r="A22" s="21" t="s">
        <v>19</v>
      </c>
      <c r="B22" s="22" t="s">
        <v>20</v>
      </c>
      <c r="C22" s="22" t="s">
        <v>21</v>
      </c>
      <c r="D22" s="22" t="s">
        <v>22</v>
      </c>
    </row>
    <row r="23" spans="1:5" s="3" customFormat="1" ht="18.75">
      <c r="A23" s="23">
        <v>0</v>
      </c>
      <c r="B23" s="30"/>
      <c r="C23" s="31"/>
      <c r="D23" s="36"/>
    </row>
    <row r="24" spans="1:5" s="3" customFormat="1" ht="18.75">
      <c r="A24" s="23">
        <v>500</v>
      </c>
      <c r="B24" s="30"/>
      <c r="C24" s="31"/>
      <c r="D24" s="36"/>
    </row>
    <row r="25" spans="1:5" s="3" customFormat="1" ht="18.75">
      <c r="A25" s="23">
        <v>1000</v>
      </c>
      <c r="B25" s="30"/>
      <c r="C25" s="31"/>
      <c r="D25" s="36"/>
    </row>
    <row r="26" spans="1:5" s="3" customFormat="1" ht="18.75">
      <c r="A26" s="23">
        <v>1500</v>
      </c>
      <c r="B26" s="30"/>
      <c r="C26" s="31"/>
      <c r="D26" s="36"/>
    </row>
    <row r="27" spans="1:5" s="3" customFormat="1" ht="18.75">
      <c r="A27" s="23">
        <v>2000</v>
      </c>
      <c r="B27" s="30"/>
      <c r="C27" s="31"/>
      <c r="D27" s="36"/>
    </row>
    <row r="28" spans="1:5" s="3" customFormat="1" ht="18.75">
      <c r="A28" s="23">
        <v>2500</v>
      </c>
      <c r="B28" s="30"/>
      <c r="C28" s="31"/>
      <c r="D28" s="36"/>
    </row>
    <row r="29" spans="1:5" s="3" customFormat="1" ht="18.75">
      <c r="A29" s="23">
        <v>3000</v>
      </c>
      <c r="B29" s="30"/>
      <c r="C29" s="31"/>
      <c r="D29" s="36"/>
    </row>
    <row r="30" spans="1:5" s="3" customFormat="1" ht="18.75">
      <c r="A30" s="23">
        <v>3500</v>
      </c>
      <c r="B30" s="30"/>
      <c r="C30" s="31"/>
      <c r="D30" s="36"/>
    </row>
    <row r="31" spans="1:5" s="3" customFormat="1" ht="18.75">
      <c r="A31" s="23">
        <v>4000</v>
      </c>
      <c r="B31" s="30"/>
      <c r="C31" s="31"/>
      <c r="D31" s="36"/>
    </row>
    <row r="32" spans="1:5" s="3" customFormat="1" ht="18.75">
      <c r="A32" s="23">
        <v>4500</v>
      </c>
      <c r="B32" s="30"/>
      <c r="C32" s="31"/>
      <c r="D32" s="36"/>
    </row>
    <row r="33" spans="1:4" s="3" customFormat="1" ht="18.75">
      <c r="A33" s="23">
        <v>5000</v>
      </c>
      <c r="B33" s="30"/>
      <c r="C33" s="31"/>
      <c r="D33" s="36"/>
    </row>
    <row r="34" spans="1:4" s="3" customFormat="1" ht="18.75">
      <c r="A34" s="23">
        <v>5500</v>
      </c>
      <c r="B34" s="30"/>
      <c r="C34" s="31"/>
      <c r="D34" s="36"/>
    </row>
    <row r="35" spans="1:4" s="3" customFormat="1" ht="18.75">
      <c r="A35" s="23">
        <v>6000</v>
      </c>
      <c r="B35" s="30"/>
      <c r="C35" s="31"/>
      <c r="D35" s="36"/>
    </row>
    <row r="36" spans="1:4" s="3" customFormat="1" ht="18.75">
      <c r="A36" s="23">
        <v>6500</v>
      </c>
      <c r="B36" s="30"/>
      <c r="C36" s="31"/>
      <c r="D36" s="36"/>
    </row>
    <row r="37" spans="1:4" s="3" customFormat="1" ht="18.75">
      <c r="A37" s="23">
        <v>7000</v>
      </c>
      <c r="B37" s="30"/>
      <c r="C37" s="31"/>
      <c r="D37" s="36"/>
    </row>
    <row r="38" spans="1:4" s="3" customFormat="1" ht="18.75">
      <c r="A38" s="23">
        <v>7500</v>
      </c>
      <c r="B38" s="30"/>
      <c r="C38" s="31"/>
      <c r="D38" s="36"/>
    </row>
    <row r="39" spans="1:4" s="3" customFormat="1" ht="18.75">
      <c r="A39" s="23">
        <v>8000</v>
      </c>
      <c r="B39" s="30"/>
      <c r="C39" s="31"/>
      <c r="D39" s="36"/>
    </row>
    <row r="40" spans="1:4" s="3" customFormat="1" ht="18.75">
      <c r="A40" s="23">
        <v>8500</v>
      </c>
      <c r="B40" s="30"/>
      <c r="C40" s="31"/>
      <c r="D40" s="36"/>
    </row>
    <row r="41" spans="1:4" s="3" customFormat="1" ht="18.75">
      <c r="A41" s="23">
        <v>9000</v>
      </c>
      <c r="B41" s="30"/>
      <c r="C41" s="31"/>
      <c r="D41" s="36"/>
    </row>
    <row r="42" spans="1:4" s="3" customFormat="1" ht="18.75">
      <c r="A42" s="23">
        <v>9500</v>
      </c>
      <c r="B42" s="30"/>
      <c r="C42" s="31"/>
      <c r="D42" s="36"/>
    </row>
    <row r="43" spans="1:4" s="3" customFormat="1" ht="18.75">
      <c r="A43" s="23"/>
      <c r="B43" s="37"/>
      <c r="C43" s="37"/>
      <c r="D43" s="37"/>
    </row>
    <row r="54" spans="11:11">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tabSelected="1" workbookViewId="0">
      <selection activeCell="U31" sqref="U31"/>
    </sheetView>
  </sheetViews>
  <sheetFormatPr defaultRowHeight="15"/>
  <cols>
    <col min="11" max="11" width="15.28515625" customWidth="1"/>
    <col min="12" max="12" width="15.42578125" bestFit="1" customWidth="1"/>
    <col min="13" max="13" width="15.140625" customWidth="1"/>
  </cols>
  <sheetData>
    <row r="1" spans="10:14" ht="18">
      <c r="J1" s="44" t="s">
        <v>24</v>
      </c>
      <c r="K1" s="44"/>
      <c r="L1" s="44"/>
      <c r="M1" s="44"/>
    </row>
    <row r="2" spans="10:14" ht="36">
      <c r="J2" s="26" t="s">
        <v>25</v>
      </c>
      <c r="K2" s="21" t="s">
        <v>26</v>
      </c>
      <c r="L2" s="21" t="s">
        <v>21</v>
      </c>
      <c r="M2" s="21" t="s">
        <v>22</v>
      </c>
    </row>
    <row r="3" spans="10:14">
      <c r="J3" s="25">
        <v>0</v>
      </c>
      <c r="K3" s="34">
        <f>J3*$J$11+132000</f>
        <v>132000</v>
      </c>
      <c r="L3" s="34">
        <f>120*J3</f>
        <v>0</v>
      </c>
      <c r="M3" s="34">
        <f>L3-K3</f>
        <v>-132000</v>
      </c>
    </row>
    <row r="4" spans="10:14">
      <c r="J4" s="25">
        <v>1000</v>
      </c>
      <c r="K4" s="34">
        <f>J4*$J$11+132000</f>
        <v>192000</v>
      </c>
      <c r="L4" s="34">
        <f>120*J4</f>
        <v>120000</v>
      </c>
      <c r="M4" s="34">
        <f t="shared" ref="M4:M9" si="0">L4-K4</f>
        <v>-72000</v>
      </c>
    </row>
    <row r="5" spans="10:14">
      <c r="J5" s="25">
        <v>2000</v>
      </c>
      <c r="K5" s="34">
        <f t="shared" ref="K4:K9" si="1">J5*$J$11+132000</f>
        <v>252000</v>
      </c>
      <c r="L5" s="34">
        <f t="shared" ref="L4:L9" si="2">120*J5</f>
        <v>240000</v>
      </c>
      <c r="M5" s="34">
        <f t="shared" si="0"/>
        <v>-12000</v>
      </c>
    </row>
    <row r="6" spans="10:14">
      <c r="J6" s="25">
        <v>3000</v>
      </c>
      <c r="K6" s="34">
        <f t="shared" si="1"/>
        <v>312000</v>
      </c>
      <c r="L6" s="34">
        <f t="shared" si="2"/>
        <v>360000</v>
      </c>
      <c r="M6" s="34">
        <f t="shared" si="0"/>
        <v>48000</v>
      </c>
    </row>
    <row r="7" spans="10:14">
      <c r="J7" s="25">
        <v>4000</v>
      </c>
      <c r="K7" s="34">
        <f t="shared" si="1"/>
        <v>372000</v>
      </c>
      <c r="L7" s="34">
        <f t="shared" si="2"/>
        <v>480000</v>
      </c>
      <c r="M7" s="34">
        <f t="shared" si="0"/>
        <v>108000</v>
      </c>
    </row>
    <row r="8" spans="10:14">
      <c r="J8" s="25">
        <v>5000</v>
      </c>
      <c r="K8" s="34">
        <f t="shared" si="1"/>
        <v>432000</v>
      </c>
      <c r="L8" s="34">
        <f t="shared" si="2"/>
        <v>600000</v>
      </c>
      <c r="M8" s="34">
        <f t="shared" si="0"/>
        <v>168000</v>
      </c>
    </row>
    <row r="9" spans="10:14">
      <c r="J9" s="25">
        <v>6000</v>
      </c>
      <c r="K9" s="34">
        <f t="shared" si="1"/>
        <v>492000</v>
      </c>
      <c r="L9" s="34">
        <f t="shared" si="2"/>
        <v>720000</v>
      </c>
      <c r="M9" s="34">
        <f t="shared" si="0"/>
        <v>228000</v>
      </c>
    </row>
    <row r="11" spans="10:14">
      <c r="J11" s="33">
        <f>(300000+60000)/6000</f>
        <v>60</v>
      </c>
      <c r="K11" t="s">
        <v>27</v>
      </c>
      <c r="M11" s="35">
        <f>(M6/L6)</f>
        <v>0.13333333333333333</v>
      </c>
    </row>
    <row r="14" spans="10:14">
      <c r="J14" s="33">
        <f>(80000+40000)/2000</f>
        <v>60</v>
      </c>
      <c r="K14" t="s">
        <v>28</v>
      </c>
    </row>
    <row r="16" spans="10:14" ht="18">
      <c r="J16" s="44" t="s">
        <v>29</v>
      </c>
      <c r="K16" s="44"/>
      <c r="L16" s="44"/>
      <c r="M16" s="44"/>
    </row>
    <row r="17" spans="10:14" ht="36">
      <c r="J17" s="26" t="s">
        <v>25</v>
      </c>
      <c r="K17" s="21" t="s">
        <v>26</v>
      </c>
      <c r="L17" s="21" t="s">
        <v>21</v>
      </c>
      <c r="M17" s="21" t="s">
        <v>22</v>
      </c>
    </row>
    <row r="18" spans="10:14">
      <c r="J18" s="25">
        <v>0</v>
      </c>
      <c r="K18" s="34">
        <f>J18*$J$14+44000</f>
        <v>44000</v>
      </c>
      <c r="L18" s="34">
        <f>J18*100</f>
        <v>0</v>
      </c>
      <c r="M18" s="34">
        <f>L18-K18</f>
        <v>-44000</v>
      </c>
    </row>
    <row r="19" spans="10:14">
      <c r="J19" s="25">
        <v>250</v>
      </c>
      <c r="K19" s="34">
        <f t="shared" ref="K19:K26" si="3">J19*$J$14+44000</f>
        <v>59000</v>
      </c>
      <c r="L19" s="34">
        <f>J19*100</f>
        <v>25000</v>
      </c>
      <c r="M19" s="34">
        <f t="shared" ref="M19:M26" si="4">L19-K19</f>
        <v>-34000</v>
      </c>
    </row>
    <row r="20" spans="10:14">
      <c r="J20" s="25">
        <v>500</v>
      </c>
      <c r="K20" s="34">
        <f t="shared" si="3"/>
        <v>74000</v>
      </c>
      <c r="L20" s="34">
        <f t="shared" ref="L19:L26" si="5">J20*100</f>
        <v>50000</v>
      </c>
      <c r="M20" s="34">
        <f t="shared" si="4"/>
        <v>-24000</v>
      </c>
    </row>
    <row r="21" spans="10:14">
      <c r="J21" s="25">
        <v>750</v>
      </c>
      <c r="K21" s="34">
        <f t="shared" si="3"/>
        <v>89000</v>
      </c>
      <c r="L21" s="34">
        <f t="shared" si="5"/>
        <v>75000</v>
      </c>
      <c r="M21" s="34">
        <f t="shared" si="4"/>
        <v>-14000</v>
      </c>
    </row>
    <row r="22" spans="10:14">
      <c r="J22" s="25">
        <v>1000</v>
      </c>
      <c r="K22" s="34">
        <f t="shared" si="3"/>
        <v>104000</v>
      </c>
      <c r="L22" s="34">
        <f t="shared" si="5"/>
        <v>100000</v>
      </c>
      <c r="M22" s="34">
        <f t="shared" si="4"/>
        <v>-4000</v>
      </c>
    </row>
    <row r="23" spans="10:14">
      <c r="J23" s="25">
        <v>1250</v>
      </c>
      <c r="K23" s="34">
        <f t="shared" si="3"/>
        <v>119000</v>
      </c>
      <c r="L23" s="34">
        <f t="shared" si="5"/>
        <v>125000</v>
      </c>
      <c r="M23" s="34">
        <f t="shared" si="4"/>
        <v>6000</v>
      </c>
    </row>
    <row r="24" spans="10:14">
      <c r="J24" s="25">
        <v>1500</v>
      </c>
      <c r="K24" s="34">
        <f t="shared" si="3"/>
        <v>134000</v>
      </c>
      <c r="L24" s="34">
        <f t="shared" si="5"/>
        <v>150000</v>
      </c>
      <c r="M24" s="34">
        <f t="shared" si="4"/>
        <v>16000</v>
      </c>
    </row>
    <row r="25" spans="10:14">
      <c r="J25" s="25">
        <v>1750</v>
      </c>
      <c r="K25" s="34">
        <f t="shared" si="3"/>
        <v>149000</v>
      </c>
      <c r="L25" s="34">
        <f t="shared" si="5"/>
        <v>175000</v>
      </c>
      <c r="M25" s="34">
        <f t="shared" si="4"/>
        <v>26000</v>
      </c>
    </row>
    <row r="26" spans="10:14">
      <c r="J26" s="25">
        <v>2000</v>
      </c>
      <c r="K26" s="34">
        <f t="shared" si="3"/>
        <v>164000</v>
      </c>
      <c r="L26" s="34">
        <f t="shared" si="5"/>
        <v>200000</v>
      </c>
      <c r="M26" s="34">
        <f t="shared" si="4"/>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7"/>
  <sheetViews>
    <sheetView workbookViewId="0">
      <selection activeCell="H16" sqref="H16"/>
    </sheetView>
  </sheetViews>
  <sheetFormatPr defaultRowHeight="15"/>
  <cols>
    <col min="1" max="1" width="21.140625" customWidth="1"/>
    <col min="2" max="2" width="28.140625" customWidth="1"/>
    <col min="3" max="3" width="21.7109375" customWidth="1"/>
    <col min="8" max="8" width="29.7109375" bestFit="1" customWidth="1"/>
  </cols>
  <sheetData>
    <row r="6" spans="1:9">
      <c r="H6" t="s">
        <v>30</v>
      </c>
      <c r="I6">
        <v>1000</v>
      </c>
    </row>
    <row r="7" spans="1:9">
      <c r="H7" t="s">
        <v>31</v>
      </c>
      <c r="I7">
        <v>3</v>
      </c>
    </row>
    <row r="8" spans="1:9">
      <c r="H8" t="s">
        <v>32</v>
      </c>
      <c r="I8">
        <v>1.25</v>
      </c>
    </row>
    <row r="16" spans="1:9" ht="54">
      <c r="A16" s="20" t="s">
        <v>33</v>
      </c>
      <c r="B16" s="20" t="s">
        <v>21</v>
      </c>
      <c r="C16" s="20" t="s">
        <v>22</v>
      </c>
    </row>
    <row r="17" spans="1:3">
      <c r="A17" s="25">
        <v>0</v>
      </c>
      <c r="B17" s="32"/>
      <c r="C17" s="32"/>
    </row>
    <row r="18" spans="1:3">
      <c r="A18" s="25">
        <v>500</v>
      </c>
      <c r="B18" s="32"/>
      <c r="C18" s="32"/>
    </row>
    <row r="19" spans="1:3">
      <c r="A19" s="25">
        <v>1000</v>
      </c>
      <c r="B19" s="32"/>
      <c r="C19" s="32"/>
    </row>
    <row r="20" spans="1:3">
      <c r="A20" s="25">
        <v>1500</v>
      </c>
      <c r="B20" s="32"/>
      <c r="C20" s="32"/>
    </row>
    <row r="21" spans="1:3">
      <c r="A21" s="25">
        <v>2000</v>
      </c>
      <c r="B21" s="32"/>
      <c r="C21" s="32"/>
    </row>
    <row r="22" spans="1:3">
      <c r="A22" s="25">
        <v>2500</v>
      </c>
      <c r="B22" s="32"/>
      <c r="C22" s="32"/>
    </row>
    <row r="23" spans="1:3">
      <c r="A23" s="25">
        <v>3000</v>
      </c>
      <c r="B23" s="32"/>
      <c r="C23" s="32"/>
    </row>
    <row r="24" spans="1:3">
      <c r="A24" s="25">
        <v>3500</v>
      </c>
      <c r="B24" s="32"/>
      <c r="C24" s="32"/>
    </row>
    <row r="25" spans="1:3">
      <c r="A25" s="25">
        <v>4000</v>
      </c>
      <c r="B25" s="32"/>
      <c r="C25" s="32"/>
    </row>
    <row r="26" spans="1:3">
      <c r="A26" s="25">
        <v>4500</v>
      </c>
      <c r="B26" s="32"/>
      <c r="C26" s="32"/>
    </row>
    <row r="27" spans="1:3">
      <c r="A27" s="25">
        <v>5000</v>
      </c>
      <c r="B27" s="32"/>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file>

<file path=customXml/itemProps2.xml><?xml version="1.0" encoding="utf-8"?>
<ds:datastoreItem xmlns:ds="http://schemas.openxmlformats.org/officeDocument/2006/customXml" ds:itemID="{ECA5E77E-BF7F-4FBF-B270-F627B226C2A8}"/>
</file>

<file path=customXml/itemProps3.xml><?xml version="1.0" encoding="utf-8"?>
<ds:datastoreItem xmlns:ds="http://schemas.openxmlformats.org/officeDocument/2006/customXml" ds:itemID="{B4000E75-34AF-4FCE-8AD5-5B36D8F9B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ANTONIO DA LUZ DE BRITO SILVA</cp:lastModifiedBy>
  <cp:revision/>
  <dcterms:created xsi:type="dcterms:W3CDTF">2019-09-11T19:52:07Z</dcterms:created>
  <dcterms:modified xsi:type="dcterms:W3CDTF">2024-03-25T23:10:13Z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