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esktop\"/>
    </mc:Choice>
  </mc:AlternateContent>
  <xr:revisionPtr revIDLastSave="0" documentId="13_ncr:1_{128C2820-6C33-4235-B9BB-7518F76F5AEB}" xr6:coauthVersionLast="45" xr6:coauthVersionMax="45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BEHAVIOURABILITY" sheetId="1" r:id="rId1"/>
    <sheet name="Clelia Rodriguez" sheetId="2" r:id="rId2"/>
    <sheet name="Emanuele Esposito" sheetId="3" r:id="rId3"/>
    <sheet name="Federica Franzese" sheetId="4" r:id="rId4"/>
    <sheet name="Laura Sorgente" sheetId="5" r:id="rId5"/>
    <sheet name="Salvatore Giaquinto" sheetId="6" r:id="rId6"/>
    <sheet name="MEDIE" sheetId="7" r:id="rId7"/>
    <sheet name="TabRisultati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8" l="1"/>
  <c r="H25" i="6" l="1"/>
  <c r="H24" i="6"/>
  <c r="H21" i="6"/>
  <c r="H20" i="6"/>
  <c r="H19" i="6"/>
  <c r="H16" i="6"/>
  <c r="H15" i="6"/>
  <c r="H12" i="6"/>
  <c r="H11" i="6"/>
  <c r="H8" i="6"/>
  <c r="H7" i="6"/>
  <c r="H4" i="6"/>
  <c r="H3" i="6"/>
  <c r="H2" i="6"/>
  <c r="H88" i="5"/>
  <c r="H87" i="5"/>
  <c r="H84" i="5"/>
  <c r="H83" i="5"/>
  <c r="H80" i="5"/>
  <c r="H79" i="5"/>
  <c r="H78" i="5"/>
  <c r="H75" i="5"/>
  <c r="H74" i="5"/>
  <c r="H71" i="5"/>
  <c r="H70" i="5"/>
  <c r="H69" i="5"/>
  <c r="H66" i="5"/>
  <c r="H65" i="5"/>
  <c r="H62" i="5"/>
  <c r="H61" i="5"/>
  <c r="H58" i="5"/>
  <c r="H57" i="5"/>
  <c r="H56" i="5"/>
  <c r="H53" i="5"/>
  <c r="H52" i="5"/>
  <c r="H51" i="5"/>
  <c r="H48" i="5"/>
  <c r="H47" i="5"/>
  <c r="H44" i="5"/>
  <c r="H43" i="5"/>
  <c r="H42" i="5"/>
  <c r="H39" i="5"/>
  <c r="H38" i="5"/>
  <c r="H37" i="5"/>
  <c r="H34" i="5"/>
  <c r="H33" i="5"/>
  <c r="H30" i="5"/>
  <c r="H29" i="5"/>
  <c r="H26" i="5"/>
  <c r="H25" i="5"/>
  <c r="H24" i="5"/>
  <c r="H21" i="5"/>
  <c r="H20" i="5"/>
  <c r="H17" i="5"/>
  <c r="H16" i="5"/>
  <c r="H15" i="5"/>
  <c r="H12" i="5"/>
  <c r="H11" i="5"/>
  <c r="H8" i="5"/>
  <c r="H7" i="5"/>
  <c r="H4" i="5"/>
  <c r="H3" i="5"/>
  <c r="H2" i="5"/>
  <c r="H21" i="4"/>
  <c r="H20" i="4"/>
  <c r="H17" i="4"/>
  <c r="H16" i="4"/>
  <c r="H13" i="4"/>
  <c r="H12" i="4"/>
  <c r="H11" i="4"/>
  <c r="H8" i="4"/>
  <c r="H7" i="4"/>
  <c r="H4" i="4"/>
  <c r="H3" i="4"/>
  <c r="H2" i="4"/>
  <c r="H70" i="3"/>
  <c r="H69" i="7" s="1"/>
  <c r="H69" i="3"/>
  <c r="H68" i="7" s="1"/>
  <c r="H66" i="3"/>
  <c r="H66" i="7" s="1"/>
  <c r="H65" i="3"/>
  <c r="H65" i="7" s="1"/>
  <c r="H67" i="7" s="1"/>
  <c r="D9" i="8" s="1"/>
  <c r="H62" i="3"/>
  <c r="H63" i="7" s="1"/>
  <c r="H61" i="3"/>
  <c r="H62" i="7" s="1"/>
  <c r="H60" i="3"/>
  <c r="H61" i="7" s="1"/>
  <c r="H64" i="7" s="1"/>
  <c r="C9" i="8" s="1"/>
  <c r="H57" i="3"/>
  <c r="H56" i="3"/>
  <c r="H53" i="3"/>
  <c r="H52" i="3"/>
  <c r="H51" i="3"/>
  <c r="H48" i="3"/>
  <c r="H47" i="3"/>
  <c r="H44" i="3"/>
  <c r="H43" i="3"/>
  <c r="H42" i="3"/>
  <c r="H39" i="3"/>
  <c r="H38" i="3"/>
  <c r="H37" i="3"/>
  <c r="H34" i="3"/>
  <c r="H33" i="3"/>
  <c r="H30" i="3"/>
  <c r="H24" i="7" s="1"/>
  <c r="H29" i="3"/>
  <c r="H26" i="3"/>
  <c r="H25" i="3"/>
  <c r="H24" i="3"/>
  <c r="H21" i="3"/>
  <c r="H20" i="3"/>
  <c r="H16" i="3"/>
  <c r="H15" i="3"/>
  <c r="H12" i="3"/>
  <c r="H11" i="3"/>
  <c r="H10" i="3"/>
  <c r="H8" i="3"/>
  <c r="H7" i="3"/>
  <c r="H4" i="3"/>
  <c r="H3" i="3"/>
  <c r="H2" i="3"/>
  <c r="H75" i="2"/>
  <c r="H59" i="7" s="1"/>
  <c r="H74" i="2"/>
  <c r="H58" i="7" s="1"/>
  <c r="H71" i="2"/>
  <c r="H56" i="7" s="1"/>
  <c r="H70" i="2"/>
  <c r="H55" i="7" s="1"/>
  <c r="H69" i="2"/>
  <c r="H54" i="7" s="1"/>
  <c r="H57" i="7" s="1"/>
  <c r="B8" i="8" s="1"/>
  <c r="H66" i="2"/>
  <c r="H52" i="7" s="1"/>
  <c r="H65" i="2"/>
  <c r="H51" i="7" s="1"/>
  <c r="H53" i="7" s="1"/>
  <c r="E7" i="8" s="1"/>
  <c r="H62" i="2"/>
  <c r="H49" i="7" s="1"/>
  <c r="H61" i="2"/>
  <c r="H48" i="7" s="1"/>
  <c r="H50" i="7" s="1"/>
  <c r="E6" i="8" s="1"/>
  <c r="H58" i="2"/>
  <c r="H46" i="7" s="1"/>
  <c r="H57" i="2"/>
  <c r="H45" i="7" s="1"/>
  <c r="H56" i="2"/>
  <c r="H44" i="7" s="1"/>
  <c r="H47" i="7" s="1"/>
  <c r="C6" i="8" s="1"/>
  <c r="H53" i="2"/>
  <c r="H42" i="7" s="1"/>
  <c r="H52" i="2"/>
  <c r="H41" i="7" s="1"/>
  <c r="H51" i="2"/>
  <c r="H40" i="7" s="1"/>
  <c r="H48" i="2"/>
  <c r="H38" i="7" s="1"/>
  <c r="H47" i="2"/>
  <c r="H37" i="7" s="1"/>
  <c r="H39" i="7" s="1"/>
  <c r="E5" i="8" s="1"/>
  <c r="H44" i="2"/>
  <c r="H35" i="7" s="1"/>
  <c r="H43" i="2"/>
  <c r="H34" i="7" s="1"/>
  <c r="H42" i="2"/>
  <c r="H33" i="7" s="1"/>
  <c r="H39" i="2"/>
  <c r="H31" i="7" s="1"/>
  <c r="H38" i="2"/>
  <c r="H30" i="7" s="1"/>
  <c r="H37" i="2"/>
  <c r="H29" i="7" s="1"/>
  <c r="H34" i="2"/>
  <c r="H27" i="7" s="1"/>
  <c r="H33" i="2"/>
  <c r="H26" i="7" s="1"/>
  <c r="H28" i="7" s="1"/>
  <c r="E4" i="8" s="1"/>
  <c r="H29" i="2"/>
  <c r="H23" i="7" s="1"/>
  <c r="H25" i="7" s="1"/>
  <c r="D4" i="8" s="1"/>
  <c r="H26" i="2"/>
  <c r="H21" i="7" s="1"/>
  <c r="H25" i="2"/>
  <c r="H20" i="7" s="1"/>
  <c r="H24" i="2"/>
  <c r="H19" i="7" s="1"/>
  <c r="H22" i="7" s="1"/>
  <c r="B4" i="8" s="1"/>
  <c r="H21" i="2"/>
  <c r="H17" i="7" s="1"/>
  <c r="H20" i="2"/>
  <c r="H16" i="7" s="1"/>
  <c r="H17" i="2"/>
  <c r="H14" i="7" s="1"/>
  <c r="H16" i="2"/>
  <c r="H13" i="7" s="1"/>
  <c r="H15" i="2"/>
  <c r="H12" i="7" s="1"/>
  <c r="H15" i="7" s="1"/>
  <c r="C3" i="8" s="1"/>
  <c r="H12" i="2"/>
  <c r="H10" i="7" s="1"/>
  <c r="H11" i="2"/>
  <c r="H9" i="7" s="1"/>
  <c r="H11" i="7" s="1"/>
  <c r="E2" i="8" s="1"/>
  <c r="H8" i="2"/>
  <c r="H7" i="7" s="1"/>
  <c r="H7" i="2"/>
  <c r="H6" i="7" s="1"/>
  <c r="H8" i="7" s="1"/>
  <c r="D2" i="8" s="1"/>
  <c r="H4" i="2"/>
  <c r="H4" i="7" s="1"/>
  <c r="H3" i="2"/>
  <c r="H3" i="7" s="1"/>
  <c r="H2" i="2"/>
  <c r="H2" i="7" s="1"/>
  <c r="H5" i="7" s="1"/>
  <c r="C2" i="8" s="1"/>
  <c r="H60" i="7" l="1"/>
  <c r="E8" i="8" s="1"/>
  <c r="H36" i="7"/>
  <c r="C5" i="8" s="1"/>
  <c r="H18" i="7"/>
  <c r="E3" i="8" s="1"/>
  <c r="H32" i="7"/>
  <c r="B5" i="8" s="1"/>
  <c r="H43" i="7"/>
  <c r="B6" i="8" s="1"/>
  <c r="H70" i="7"/>
</calcChain>
</file>

<file path=xl/sharedStrings.xml><?xml version="1.0" encoding="utf-8"?>
<sst xmlns="http://schemas.openxmlformats.org/spreadsheetml/2006/main" count="738" uniqueCount="144">
  <si>
    <t>Knowledge&amp;Skills</t>
  </si>
  <si>
    <t>Decision Making</t>
  </si>
  <si>
    <t>Scarso</t>
  </si>
  <si>
    <t>Sufficiente</t>
  </si>
  <si>
    <t>Buono</t>
  </si>
  <si>
    <t>Molto Buono</t>
  </si>
  <si>
    <t>Eccellente</t>
  </si>
  <si>
    <t>Valore</t>
  </si>
  <si>
    <t xml:space="preserve">Self-Management </t>
  </si>
  <si>
    <t xml:space="preserve">Communication </t>
  </si>
  <si>
    <t>Engagement</t>
  </si>
  <si>
    <t>TASK T1  &lt;Gli utenti si informano sugli eventi formativi, culturali e d'intrattenimento organizzati dall'Università. &gt;</t>
  </si>
  <si>
    <t>T1_KS1</t>
  </si>
  <si>
    <t>Che livello di conoscenza hai del task?</t>
  </si>
  <si>
    <t>K&amp;S</t>
  </si>
  <si>
    <t>X</t>
  </si>
  <si>
    <t>PC</t>
  </si>
  <si>
    <t>MOT</t>
  </si>
  <si>
    <t>TASK T2 &lt; Informazioni relative a uffici di facoltà, locazioni di aule e plessi di dipartimento, bar etc.&gt;</t>
  </si>
  <si>
    <t>TASK T3 &lt; Gli studenti cercano materiale didattico quale appunti, slides, dispense etc. &gt;</t>
  </si>
  <si>
    <t>SE</t>
  </si>
  <si>
    <t>TASK T4 &lt;Gli studenti contattano i docenti tramite le piattaforme e le e-mail istituzionali.&gt;</t>
  </si>
  <si>
    <t>TASK T5 &lt;Gli utenti cercano informazioni riguardo gli orari dei tutorati e chi è incaricato di svolgerli.&gt;</t>
  </si>
  <si>
    <t>SE,K&amp;S</t>
  </si>
  <si>
    <t>T1_KS2</t>
  </si>
  <si>
    <t>TASK T6&lt; Gli utenti controllano sulla piattaforma gli orari delle lezioni.&gt;</t>
  </si>
  <si>
    <t>TASK T7 &lt;Gli utenti si informano sui servizi offerti dalla mensa universitaria&gt;</t>
  </si>
  <si>
    <t>TASK T8 &lt;Gli utenti cercano un posto libero per il parcheggio  &gt;</t>
  </si>
  <si>
    <t>* cancellare i fattori di abilità che non sono influenzati dalla proprietà comportamentale corrispondente</t>
  </si>
  <si>
    <t>Legenda</t>
  </si>
  <si>
    <t>SE = Self-Efficacy</t>
  </si>
  <si>
    <t>K&amp;S = Knowledge &amp; Skills</t>
  </si>
  <si>
    <t>PC = Personal Control</t>
  </si>
  <si>
    <t>MOT = Motivation</t>
  </si>
  <si>
    <t>Come valuti la tua competenza in relazione al task?</t>
  </si>
  <si>
    <t>T1_KS3</t>
  </si>
  <si>
    <t>Come valuti la tua comprensione del contesto in cui il task si svolge?</t>
  </si>
  <si>
    <t>Personal Control</t>
  </si>
  <si>
    <t>T1_PC1</t>
  </si>
  <si>
    <t>Come giudichi la tua abilità di gestire situazioni inattese che possono verificarsi a seguito dell'esecuzione del task?</t>
  </si>
  <si>
    <t>T1_PC2</t>
  </si>
  <si>
    <t>Pensi di avere il controllo del task?</t>
  </si>
  <si>
    <t>Motivation</t>
  </si>
  <si>
    <t>T1_MOT1</t>
  </si>
  <si>
    <t>Quanto è facile per te compiere le azioni per l'esecuzione del task?</t>
  </si>
  <si>
    <t>T1_MOT2</t>
  </si>
  <si>
    <t>Quanto è facile per te recuperare da un errore commesso durante l'esecuzion del task??</t>
  </si>
  <si>
    <t>T2_KS1</t>
  </si>
  <si>
    <t>T2_KS2</t>
  </si>
  <si>
    <t>T2_KS3</t>
  </si>
  <si>
    <t>T2_MOT1</t>
  </si>
  <si>
    <t>T2_MOT2</t>
  </si>
  <si>
    <t>Self Efficacy</t>
  </si>
  <si>
    <t>T3_SE1</t>
  </si>
  <si>
    <t>Come valuti il tuo livello di disinvoltura nell'esecuzione del task 1?</t>
  </si>
  <si>
    <t>T3_SE2</t>
  </si>
  <si>
    <t>Come valuti la tua abilità nell'eseguire il task come dovrebbe essere eseguito?</t>
  </si>
  <si>
    <t>T3_SE3</t>
  </si>
  <si>
    <r>
      <t>C</t>
    </r>
    <r>
      <rPr>
        <i/>
        <sz val="12"/>
        <rFont val="Calibri"/>
      </rPr>
      <t>ome valuti il livello di supporto che ricevi da strumenti  informatici per eseguire il task?</t>
    </r>
  </si>
  <si>
    <t>T3_PC1</t>
  </si>
  <si>
    <t>T3_PC2</t>
  </si>
  <si>
    <t>T3_MOT1</t>
  </si>
  <si>
    <t>T4_SE1</t>
  </si>
  <si>
    <t xml:space="preserve">Knowledge&amp;Skills
</t>
  </si>
  <si>
    <t>T4_SE2</t>
  </si>
  <si>
    <t>T4_SE3</t>
  </si>
  <si>
    <r>
      <t>C</t>
    </r>
    <r>
      <rPr>
        <i/>
        <sz val="12"/>
        <rFont val="Calibri"/>
      </rPr>
      <t>ome valuti il livello di supporto che ricevi da strumenti  informatici per eseguire il task?</t>
    </r>
  </si>
  <si>
    <t>T4_KS1</t>
  </si>
  <si>
    <r>
      <t>C</t>
    </r>
    <r>
      <rPr>
        <i/>
        <sz val="12"/>
        <rFont val="Calibri"/>
      </rPr>
      <t>ome valuti il livello di supporto che ricevi da strumenti  informatici per eseguire il task?</t>
    </r>
  </si>
  <si>
    <t>T4_KS2</t>
  </si>
  <si>
    <t>T4_KS3</t>
  </si>
  <si>
    <t>T4_MOT1</t>
  </si>
  <si>
    <t>T4_MOT2</t>
  </si>
  <si>
    <t>T8_KS1</t>
  </si>
  <si>
    <t>T5_SE1</t>
  </si>
  <si>
    <t>T8_KS2</t>
  </si>
  <si>
    <t>T5_SE2</t>
  </si>
  <si>
    <t>T8_KS3</t>
  </si>
  <si>
    <t>T5_SE3</t>
  </si>
  <si>
    <r>
      <t>C</t>
    </r>
    <r>
      <rPr>
        <i/>
        <sz val="12"/>
        <rFont val="Calibri"/>
      </rPr>
      <t>ome valuti il livello di supporto che ricevi da strumenti  informatici per eseguire il task?</t>
    </r>
  </si>
  <si>
    <t>T8_PC1</t>
  </si>
  <si>
    <t>T5_KS1</t>
  </si>
  <si>
    <t>T3_MOT2</t>
  </si>
  <si>
    <t>T8_PC2</t>
  </si>
  <si>
    <t>T5_KS2</t>
  </si>
  <si>
    <t>T8_MOT1</t>
  </si>
  <si>
    <t>T5_KS3</t>
  </si>
  <si>
    <t>T5_MOT1</t>
  </si>
  <si>
    <t>T8_MOT2</t>
  </si>
  <si>
    <t>T5_MOT2</t>
  </si>
  <si>
    <r>
      <t>C</t>
    </r>
    <r>
      <rPr>
        <i/>
        <sz val="12"/>
        <rFont val="Calibri"/>
      </rPr>
      <t>ome valuti il livello di supporto che ricevi da strumenti  informatici per eseguire il task?</t>
    </r>
  </si>
  <si>
    <t>T6_MOT1</t>
  </si>
  <si>
    <t>T6_MOT2</t>
  </si>
  <si>
    <t>T7_SE1</t>
  </si>
  <si>
    <t>T7_SE2</t>
  </si>
  <si>
    <t>T7_SE3</t>
  </si>
  <si>
    <r>
      <t>C</t>
    </r>
    <r>
      <rPr>
        <i/>
        <sz val="12"/>
        <rFont val="Calibri"/>
      </rPr>
      <t>ome valuti il livello di supporto che ricevi da strumenti  informatici per eseguire il task?</t>
    </r>
  </si>
  <si>
    <t>T7_MOT1</t>
  </si>
  <si>
    <t>T7_MOT2</t>
  </si>
  <si>
    <r>
      <t>C</t>
    </r>
    <r>
      <rPr>
        <i/>
        <sz val="12"/>
        <rFont val="Calibri"/>
      </rPr>
      <t>ome valuti il livello di supporto che ricevi da strumenti  informatici per eseguire il task?</t>
    </r>
  </si>
  <si>
    <r>
      <t>C</t>
    </r>
    <r>
      <rPr>
        <i/>
        <sz val="12"/>
        <rFont val="Calibri"/>
      </rPr>
      <t>ome valuti il livello di supporto che ricevi da strumenti  informatici per eseguire il task?</t>
    </r>
  </si>
  <si>
    <t>Self-Efficacy</t>
  </si>
  <si>
    <r>
      <t>C</t>
    </r>
    <r>
      <rPr>
        <i/>
        <sz val="12"/>
        <rFont val="Calibri"/>
      </rPr>
      <t>ome valuti il livello di supporto che ricevi da strumenti  informatici per eseguire il task?</t>
    </r>
  </si>
  <si>
    <t>Quanto è facile per te recuperare da un errore commesso durante l'esecuzion del task?</t>
  </si>
  <si>
    <t>Knowledge&amp;Skills T1</t>
  </si>
  <si>
    <r>
      <t>C</t>
    </r>
    <r>
      <rPr>
        <i/>
        <sz val="12"/>
        <rFont val="Calibri"/>
      </rPr>
      <t>ome valuti il livello di supporto che ricevi da strumenti  informatici per eseguire il task?</t>
    </r>
  </si>
  <si>
    <t>Personal Control T1</t>
  </si>
  <si>
    <t>Motivation T1</t>
  </si>
  <si>
    <t>Task</t>
  </si>
  <si>
    <r>
      <t>C</t>
    </r>
    <r>
      <rPr>
        <i/>
        <sz val="12"/>
        <rFont val="Calibri"/>
      </rPr>
      <t>ome valuti il livello di supporto che ricevi da strumenti  informatici per eseguire il task?</t>
    </r>
  </si>
  <si>
    <t>Knowledge&amp;Skills T2</t>
  </si>
  <si>
    <t>ISE</t>
  </si>
  <si>
    <t xml:space="preserve">IKS </t>
  </si>
  <si>
    <t xml:space="preserve">IPC </t>
  </si>
  <si>
    <t>IMOT</t>
  </si>
  <si>
    <t xml:space="preserve">T1 </t>
  </si>
  <si>
    <t>Motivation T2</t>
  </si>
  <si>
    <r>
      <t>C</t>
    </r>
    <r>
      <rPr>
        <i/>
        <sz val="12"/>
        <rFont val="Calibri"/>
      </rPr>
      <t>ome valuti il livello di supporto che ricevi da strumenti  informatici per eseguire il task?</t>
    </r>
  </si>
  <si>
    <t>Self Efficacy T3</t>
  </si>
  <si>
    <t>T2</t>
  </si>
  <si>
    <t>Personal Control T3</t>
  </si>
  <si>
    <t>T3</t>
  </si>
  <si>
    <t>Motivation T3</t>
  </si>
  <si>
    <t>T4</t>
  </si>
  <si>
    <r>
      <t>C</t>
    </r>
    <r>
      <rPr>
        <i/>
        <sz val="12"/>
        <rFont val="Calibri"/>
      </rPr>
      <t>ome valuti il livello di supporto che ricevi da strumenti  informatici per eseguire il task?</t>
    </r>
  </si>
  <si>
    <t>Self Efficacy T4</t>
  </si>
  <si>
    <t>T5</t>
  </si>
  <si>
    <t>T6</t>
  </si>
  <si>
    <t>Knowledge&amp;Skills T4</t>
  </si>
  <si>
    <t>T7</t>
  </si>
  <si>
    <t>T8</t>
  </si>
  <si>
    <t>Motivation T4</t>
  </si>
  <si>
    <r>
      <t>C</t>
    </r>
    <r>
      <rPr>
        <i/>
        <sz val="12"/>
        <rFont val="Calibri"/>
      </rPr>
      <t>ome valuti il livello di supporto che ricevi da strumenti  informatici per eseguire il task?</t>
    </r>
  </si>
  <si>
    <t>Self Efficacy T5</t>
  </si>
  <si>
    <t>Knowledge&amp;Skills T5</t>
  </si>
  <si>
    <t>Motivation T5</t>
  </si>
  <si>
    <t>Motivation T6</t>
  </si>
  <si>
    <r>
      <t>C</t>
    </r>
    <r>
      <rPr>
        <i/>
        <sz val="12"/>
        <rFont val="Calibri"/>
      </rPr>
      <t>ome valuti il livello di supporto che ricevi da strumenti  informatici per eseguire il task?</t>
    </r>
  </si>
  <si>
    <t>Self Efficacy T7</t>
  </si>
  <si>
    <t>Motivation T7</t>
  </si>
  <si>
    <t>Knowledge&amp;Skills T8</t>
  </si>
  <si>
    <t>Personal Control T8</t>
  </si>
  <si>
    <t>Motivation T8</t>
  </si>
  <si>
    <r>
      <t>C</t>
    </r>
    <r>
      <rPr>
        <i/>
        <sz val="12"/>
        <rFont val="Calibri"/>
        <family val="2"/>
      </rPr>
      <t>ome valuti il livello di supporto che ricevi da strumenti  informatici per eseguire il task?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</si>
</sst>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2"/>
      <color rgb="FF000000"/>
      <name val="Calibri"/>
    </font>
    <font>
      <sz val="16"/>
      <color rgb="FF003366"/>
      <name val="Times"/>
    </font>
    <font>
      <b/>
      <i/>
      <sz val="16"/>
      <color rgb="FF003366"/>
      <name val="Times New Roman"/>
    </font>
    <font>
      <i/>
      <sz val="12"/>
      <color rgb="FF000000"/>
      <name val="Calibri"/>
    </font>
    <font>
      <sz val="14"/>
      <name val="Calibri"/>
    </font>
    <font>
      <sz val="12"/>
      <name val="Calibri"/>
    </font>
    <font>
      <b/>
      <sz val="12"/>
      <color rgb="FF000000"/>
      <name val="Calibri"/>
    </font>
    <font>
      <b/>
      <i/>
      <sz val="16"/>
      <color rgb="FF000000"/>
      <name val="Times New Roman"/>
    </font>
    <font>
      <sz val="16"/>
      <color rgb="FF000000"/>
      <name val="Times New Roman"/>
    </font>
    <font>
      <i/>
      <sz val="12"/>
      <name val="Calibri"/>
    </font>
    <font>
      <sz val="12"/>
      <color rgb="FF000000"/>
      <name val="Calibri"/>
      <family val="2"/>
    </font>
    <font>
      <sz val="12"/>
      <color rgb="FF003366"/>
      <name val="Times"/>
    </font>
    <font>
      <sz val="12"/>
      <color rgb="FF002060"/>
      <name val="Times"/>
    </font>
    <font>
      <i/>
      <sz val="12"/>
      <color rgb="FF000000"/>
      <name val="Calibri"/>
      <family val="2"/>
    </font>
    <font>
      <i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BDEDE"/>
        <bgColor rgb="FFCBDEDE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E7EFEF"/>
        <bgColor rgb="FFE7EFEF"/>
      </patternFill>
    </fill>
    <fill>
      <patternFill patternType="solid">
        <fgColor rgb="FFF3F3F3"/>
        <bgColor rgb="FFF3F3F3"/>
      </patternFill>
    </fill>
    <fill>
      <patternFill patternType="solid">
        <fgColor rgb="FFD2DEEF"/>
        <bgColor rgb="FFD2DEEF"/>
      </patternFill>
    </fill>
    <fill>
      <patternFill patternType="solid">
        <fgColor rgb="FFEAEFF7"/>
        <bgColor rgb="FFEAEFF7"/>
      </patternFill>
    </fill>
    <fill>
      <patternFill patternType="solid">
        <fgColor rgb="FFFF0000"/>
        <bgColor rgb="FFFF0000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/>
    <xf numFmtId="0" fontId="0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 readingOrder="1"/>
    </xf>
    <xf numFmtId="0" fontId="4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center" wrapText="1" readingOrder="1"/>
    </xf>
    <xf numFmtId="0" fontId="0" fillId="0" borderId="0" xfId="0" applyFont="1" applyAlignment="1">
      <alignment wrapText="1"/>
    </xf>
    <xf numFmtId="0" fontId="1" fillId="4" borderId="3" xfId="0" applyFont="1" applyFill="1" applyBorder="1" applyAlignment="1">
      <alignment horizontal="center" vertical="center" wrapText="1" readingOrder="1"/>
    </xf>
    <xf numFmtId="0" fontId="1" fillId="3" borderId="4" xfId="0" applyFont="1" applyFill="1" applyBorder="1" applyAlignment="1">
      <alignment horizontal="center" vertical="center" wrapText="1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1" fillId="4" borderId="4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wrapText="1"/>
    </xf>
    <xf numFmtId="0" fontId="1" fillId="4" borderId="6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1" fillId="5" borderId="1" xfId="0" applyFont="1" applyFill="1" applyBorder="1" applyAlignment="1">
      <alignment horizontal="center" vertical="center" wrapText="1" readingOrder="1"/>
    </xf>
    <xf numFmtId="0" fontId="1" fillId="2" borderId="7" xfId="0" applyFont="1" applyFill="1" applyBorder="1" applyAlignment="1">
      <alignment horizontal="center" vertical="center" wrapText="1" readingOrder="1"/>
    </xf>
    <xf numFmtId="0" fontId="1" fillId="2" borderId="0" xfId="0" applyFont="1" applyFill="1" applyAlignment="1">
      <alignment horizontal="center" vertical="center" wrapText="1" readingOrder="1"/>
    </xf>
    <xf numFmtId="0" fontId="1" fillId="4" borderId="0" xfId="0" applyFont="1" applyFill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5" fillId="6" borderId="0" xfId="0" applyFont="1" applyFill="1"/>
    <xf numFmtId="0" fontId="6" fillId="0" borderId="0" xfId="0" applyFont="1"/>
    <xf numFmtId="2" fontId="1" fillId="2" borderId="1" xfId="0" applyNumberFormat="1" applyFont="1" applyFill="1" applyBorder="1" applyAlignment="1">
      <alignment horizontal="right" vertical="center" wrapText="1" readingOrder="1"/>
    </xf>
    <xf numFmtId="0" fontId="0" fillId="0" borderId="0" xfId="0" applyFont="1" applyAlignment="1">
      <alignment horizontal="left"/>
    </xf>
    <xf numFmtId="0" fontId="1" fillId="5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right" vertical="center" wrapText="1" readingOrder="1"/>
    </xf>
    <xf numFmtId="0" fontId="7" fillId="7" borderId="1" xfId="0" applyFont="1" applyFill="1" applyBorder="1" applyAlignment="1">
      <alignment horizontal="center" vertical="center" wrapText="1" readingOrder="1"/>
    </xf>
    <xf numFmtId="0" fontId="8" fillId="8" borderId="1" xfId="0" applyFont="1" applyFill="1" applyBorder="1" applyAlignment="1">
      <alignment horizontal="left" vertical="center" wrapText="1" readingOrder="1"/>
    </xf>
    <xf numFmtId="164" fontId="8" fillId="9" borderId="1" xfId="0" applyNumberFormat="1" applyFont="1" applyFill="1" applyBorder="1" applyAlignment="1">
      <alignment horizontal="center" vertical="center" wrapText="1" readingOrder="1"/>
    </xf>
    <xf numFmtId="164" fontId="8" fillId="8" borderId="1" xfId="0" applyNumberFormat="1" applyFont="1" applyFill="1" applyBorder="1" applyAlignment="1">
      <alignment horizontal="center" vertical="center" wrapText="1" readingOrder="1"/>
    </xf>
    <xf numFmtId="0" fontId="8" fillId="7" borderId="1" xfId="0" applyFont="1" applyFill="1" applyBorder="1" applyAlignment="1">
      <alignment horizontal="left" vertical="center" wrapText="1" readingOrder="1"/>
    </xf>
    <xf numFmtId="0" fontId="8" fillId="9" borderId="1" xfId="0" applyFont="1" applyFill="1" applyBorder="1" applyAlignment="1">
      <alignment horizontal="left" vertical="center" wrapText="1" readingOrder="1"/>
    </xf>
    <xf numFmtId="2" fontId="8" fillId="7" borderId="1" xfId="0" applyNumberFormat="1" applyFont="1" applyFill="1" applyBorder="1" applyAlignment="1">
      <alignment horizontal="left" vertical="center" wrapText="1" readingOrder="1"/>
    </xf>
    <xf numFmtId="0" fontId="8" fillId="7" borderId="1" xfId="0" applyFont="1" applyFill="1" applyBorder="1" applyAlignment="1">
      <alignment horizontal="left" vertical="center" wrapText="1" readingOrder="1"/>
    </xf>
    <xf numFmtId="0" fontId="8" fillId="8" borderId="1" xfId="0" applyFont="1" applyFill="1" applyBorder="1" applyAlignment="1">
      <alignment horizontal="left" vertical="center" wrapText="1" readingOrder="1"/>
    </xf>
    <xf numFmtId="0" fontId="10" fillId="0" borderId="0" xfId="0" applyFont="1" applyAlignment="1"/>
    <xf numFmtId="0" fontId="11" fillId="2" borderId="1" xfId="0" applyFont="1" applyFill="1" applyBorder="1" applyAlignment="1">
      <alignment horizontal="center" vertical="center" wrapText="1" readingOrder="1"/>
    </xf>
    <xf numFmtId="0" fontId="11" fillId="2" borderId="2" xfId="0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wrapText="1"/>
    </xf>
    <xf numFmtId="0" fontId="10" fillId="0" borderId="0" xfId="0" applyFont="1"/>
    <xf numFmtId="0" fontId="11" fillId="3" borderId="1" xfId="0" applyFont="1" applyFill="1" applyBorder="1" applyAlignment="1">
      <alignment horizontal="center" vertical="center" wrapText="1" readingOrder="1"/>
    </xf>
    <xf numFmtId="0" fontId="11" fillId="4" borderId="1" xfId="0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 wrapText="1" readingOrder="1"/>
    </xf>
    <xf numFmtId="0" fontId="12" fillId="3" borderId="0" xfId="0" applyFont="1" applyFill="1" applyAlignment="1">
      <alignment horizontal="center" wrapText="1"/>
    </xf>
    <xf numFmtId="0" fontId="13" fillId="0" borderId="0" xfId="0" applyFont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 x14ac:dyDescent="0.25"/>
  <cols>
    <col min="1" max="1" width="22.25" customWidth="1"/>
    <col min="2" max="2" width="21.75" customWidth="1"/>
    <col min="3" max="3" width="24.625" customWidth="1"/>
    <col min="4" max="4" width="20.75" customWidth="1"/>
    <col min="5" max="5" width="19.25" customWidth="1"/>
    <col min="6" max="26" width="8.5" customWidth="1"/>
  </cols>
  <sheetData>
    <row r="1" spans="1:26" ht="15.75" customHeight="1" x14ac:dyDescent="0.25">
      <c r="A1" s="1"/>
      <c r="B1" s="4" t="s">
        <v>1</v>
      </c>
      <c r="C1" s="4" t="s">
        <v>8</v>
      </c>
      <c r="D1" s="4" t="s">
        <v>9</v>
      </c>
      <c r="E1" s="4" t="s">
        <v>10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3" customHeight="1" x14ac:dyDescent="0.25">
      <c r="A2" s="6" t="s">
        <v>11</v>
      </c>
      <c r="B2" s="7" t="s">
        <v>14</v>
      </c>
      <c r="D2" s="7" t="s">
        <v>16</v>
      </c>
      <c r="E2" s="7" t="s">
        <v>17</v>
      </c>
    </row>
    <row r="3" spans="1:26" ht="63" customHeight="1" x14ac:dyDescent="0.25">
      <c r="A3" s="6" t="s">
        <v>18</v>
      </c>
      <c r="B3" s="7" t="s">
        <v>14</v>
      </c>
      <c r="D3" s="7" t="s">
        <v>14</v>
      </c>
      <c r="E3" s="7" t="s">
        <v>17</v>
      </c>
    </row>
    <row r="4" spans="1:26" ht="63" customHeight="1" x14ac:dyDescent="0.25">
      <c r="A4" s="6" t="s">
        <v>19</v>
      </c>
      <c r="B4" s="10"/>
      <c r="C4" s="7" t="s">
        <v>20</v>
      </c>
      <c r="D4" s="7" t="s">
        <v>16</v>
      </c>
      <c r="E4" s="7" t="s">
        <v>17</v>
      </c>
    </row>
    <row r="5" spans="1:26" ht="63" customHeight="1" x14ac:dyDescent="0.25">
      <c r="A5" s="6" t="s">
        <v>21</v>
      </c>
      <c r="C5" s="7" t="s">
        <v>20</v>
      </c>
      <c r="D5" s="7" t="s">
        <v>14</v>
      </c>
      <c r="E5" s="7" t="s">
        <v>17</v>
      </c>
    </row>
    <row r="6" spans="1:26" ht="63" customHeight="1" x14ac:dyDescent="0.25">
      <c r="A6" s="6" t="s">
        <v>22</v>
      </c>
      <c r="B6" s="7" t="s">
        <v>23</v>
      </c>
      <c r="C6" s="11"/>
      <c r="D6" s="7" t="s">
        <v>20</v>
      </c>
      <c r="E6" s="7" t="s">
        <v>17</v>
      </c>
    </row>
    <row r="7" spans="1:26" ht="63" customHeight="1" x14ac:dyDescent="0.25">
      <c r="A7" s="6" t="s">
        <v>25</v>
      </c>
      <c r="B7" s="11"/>
      <c r="C7" s="11"/>
      <c r="D7" s="11"/>
      <c r="E7" s="7" t="s">
        <v>17</v>
      </c>
    </row>
    <row r="8" spans="1:26" ht="63" customHeight="1" x14ac:dyDescent="0.25">
      <c r="A8" s="6" t="s">
        <v>26</v>
      </c>
      <c r="B8" s="7" t="s">
        <v>20</v>
      </c>
      <c r="C8" s="11"/>
      <c r="D8" s="11"/>
      <c r="E8" s="7" t="s">
        <v>17</v>
      </c>
    </row>
    <row r="9" spans="1:26" ht="63" customHeight="1" x14ac:dyDescent="0.25">
      <c r="A9" s="6" t="s">
        <v>27</v>
      </c>
      <c r="B9" s="7" t="s">
        <v>14</v>
      </c>
      <c r="C9" s="7"/>
      <c r="D9" s="7" t="s">
        <v>16</v>
      </c>
      <c r="E9" s="7" t="s">
        <v>17</v>
      </c>
    </row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spans="1:1" ht="15.75" customHeight="1" x14ac:dyDescent="0.25">
      <c r="A17" t="s">
        <v>28</v>
      </c>
    </row>
    <row r="18" spans="1:1" ht="15.75" customHeight="1" x14ac:dyDescent="0.25">
      <c r="A18" t="s">
        <v>29</v>
      </c>
    </row>
    <row r="19" spans="1:1" ht="15.75" customHeight="1" x14ac:dyDescent="0.25">
      <c r="A19" s="10" t="s">
        <v>30</v>
      </c>
    </row>
    <row r="20" spans="1:1" ht="15.75" customHeight="1" x14ac:dyDescent="0.25">
      <c r="A20" s="10" t="s">
        <v>31</v>
      </c>
    </row>
    <row r="21" spans="1:1" ht="15.75" customHeight="1" x14ac:dyDescent="0.25">
      <c r="A21" s="10" t="s">
        <v>32</v>
      </c>
    </row>
    <row r="22" spans="1:1" ht="15.75" customHeight="1" x14ac:dyDescent="0.25">
      <c r="A22" s="10" t="s">
        <v>33</v>
      </c>
    </row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8"/>
  <sheetViews>
    <sheetView topLeftCell="A70" workbookViewId="0">
      <selection activeCell="E30" sqref="E30"/>
    </sheetView>
  </sheetViews>
  <sheetFormatPr defaultColWidth="11.25" defaultRowHeight="15" customHeight="1" x14ac:dyDescent="0.25"/>
  <cols>
    <col min="1" max="1" width="18.625" customWidth="1"/>
    <col min="2" max="2" width="54.5" customWidth="1"/>
    <col min="3" max="3" width="8.5" customWidth="1"/>
    <col min="4" max="4" width="12" customWidth="1"/>
    <col min="5" max="6" width="8.5" customWidth="1"/>
    <col min="7" max="7" width="10.875" customWidth="1"/>
    <col min="8" max="8" width="14.625" customWidth="1"/>
    <col min="9" max="25" width="8.5" customWidth="1"/>
  </cols>
  <sheetData>
    <row r="1" spans="1:8" ht="15.75" customHeight="1" x14ac:dyDescent="0.25">
      <c r="B1" s="2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</row>
    <row r="2" spans="1:8" ht="15.75" customHeight="1" x14ac:dyDescent="0.3">
      <c r="A2" s="3" t="s">
        <v>12</v>
      </c>
      <c r="B2" s="8" t="s">
        <v>13</v>
      </c>
      <c r="C2" s="9"/>
      <c r="D2" s="9" t="s">
        <v>15</v>
      </c>
      <c r="E2" s="9"/>
      <c r="F2" s="9"/>
      <c r="G2" s="9"/>
      <c r="H2">
        <f t="shared" ref="H2:H4" si="0">IF(C2="X",1)+IF(D2="X",2)+IF(E2="X",3)+IF(F2="X",4)+IF(G2="X",5)</f>
        <v>2</v>
      </c>
    </row>
    <row r="3" spans="1:8" ht="15.75" customHeight="1" x14ac:dyDescent="0.3">
      <c r="A3" s="12" t="s">
        <v>24</v>
      </c>
      <c r="B3" s="8" t="s">
        <v>34</v>
      </c>
      <c r="C3" s="9" t="s">
        <v>15</v>
      </c>
      <c r="D3" s="9"/>
      <c r="E3" s="9"/>
      <c r="F3" s="9"/>
      <c r="G3" s="9"/>
      <c r="H3">
        <f t="shared" si="0"/>
        <v>1</v>
      </c>
    </row>
    <row r="4" spans="1:8" ht="15.75" customHeight="1" x14ac:dyDescent="0.3">
      <c r="A4" s="3" t="s">
        <v>35</v>
      </c>
      <c r="B4" s="8" t="s">
        <v>36</v>
      </c>
      <c r="C4" s="9"/>
      <c r="D4" s="9" t="s">
        <v>15</v>
      </c>
      <c r="E4" s="9"/>
      <c r="F4" s="9"/>
      <c r="G4" s="9"/>
      <c r="H4">
        <f t="shared" si="0"/>
        <v>2</v>
      </c>
    </row>
    <row r="5" spans="1:8" ht="15.75" customHeight="1" x14ac:dyDescent="0.3">
      <c r="A5" s="14"/>
      <c r="B5" s="15"/>
      <c r="C5" s="9"/>
      <c r="D5" s="9"/>
      <c r="E5" s="9"/>
      <c r="F5" s="9"/>
      <c r="G5" s="9"/>
    </row>
    <row r="6" spans="1:8" ht="15.75" customHeight="1" x14ac:dyDescent="0.3">
      <c r="A6" s="14"/>
      <c r="B6" s="3" t="s">
        <v>37</v>
      </c>
      <c r="C6" s="9"/>
      <c r="D6" s="9"/>
      <c r="E6" s="9"/>
      <c r="F6" s="9"/>
      <c r="G6" s="9"/>
    </row>
    <row r="7" spans="1:8" ht="15.75" customHeight="1" x14ac:dyDescent="0.3">
      <c r="A7" s="3" t="s">
        <v>38</v>
      </c>
      <c r="B7" s="8" t="s">
        <v>39</v>
      </c>
      <c r="C7" s="9"/>
      <c r="D7" s="9"/>
      <c r="E7" s="13" t="s">
        <v>15</v>
      </c>
      <c r="F7" s="9"/>
      <c r="G7" s="9"/>
      <c r="H7">
        <f t="shared" ref="H7:H8" si="1">IF(C7="X",1)+IF(D7="X",2)+IF(E7="X",3)+IF(F7="X",4)+IF(G7="X",5)</f>
        <v>3</v>
      </c>
    </row>
    <row r="8" spans="1:8" ht="15.75" customHeight="1" x14ac:dyDescent="0.3">
      <c r="A8" s="12" t="s">
        <v>40</v>
      </c>
      <c r="B8" s="8" t="s">
        <v>41</v>
      </c>
      <c r="C8" s="9"/>
      <c r="D8" s="9"/>
      <c r="E8" s="9"/>
      <c r="F8" s="13" t="s">
        <v>15</v>
      </c>
      <c r="G8" s="9"/>
      <c r="H8">
        <f t="shared" si="1"/>
        <v>4</v>
      </c>
    </row>
    <row r="9" spans="1:8" ht="15.75" customHeight="1" x14ac:dyDescent="0.3">
      <c r="A9" s="14"/>
      <c r="B9" s="15"/>
      <c r="C9" s="9"/>
      <c r="D9" s="9"/>
      <c r="E9" s="9"/>
      <c r="F9" s="9"/>
      <c r="G9" s="9"/>
    </row>
    <row r="10" spans="1:8" ht="15.75" customHeight="1" x14ac:dyDescent="0.3">
      <c r="A10" s="14"/>
      <c r="B10" s="3" t="s">
        <v>42</v>
      </c>
      <c r="C10" s="9"/>
      <c r="D10" s="9"/>
      <c r="E10" s="9"/>
      <c r="F10" s="9"/>
      <c r="G10" s="9"/>
    </row>
    <row r="11" spans="1:8" ht="15.75" customHeight="1" x14ac:dyDescent="0.3">
      <c r="A11" s="3" t="s">
        <v>43</v>
      </c>
      <c r="B11" s="8" t="s">
        <v>44</v>
      </c>
      <c r="C11" s="9"/>
      <c r="D11" s="13" t="s">
        <v>15</v>
      </c>
      <c r="E11" s="9"/>
      <c r="F11" s="9"/>
      <c r="G11" s="9"/>
      <c r="H11">
        <f t="shared" ref="H11:H12" si="2">IF(C11="X",1)+IF(D11="X",2)+IF(E11="X",3)+IF(F11="X",4)+IF(G11="X",5)</f>
        <v>2</v>
      </c>
    </row>
    <row r="12" spans="1:8" ht="15.75" customHeight="1" x14ac:dyDescent="0.3">
      <c r="A12" s="12" t="s">
        <v>45</v>
      </c>
      <c r="B12" s="8" t="s">
        <v>46</v>
      </c>
      <c r="C12" s="9"/>
      <c r="D12" s="9"/>
      <c r="E12" s="13" t="s">
        <v>15</v>
      </c>
      <c r="F12" s="9"/>
      <c r="G12" s="9"/>
      <c r="H12">
        <f t="shared" si="2"/>
        <v>3</v>
      </c>
    </row>
    <row r="13" spans="1:8" ht="15.75" customHeight="1" x14ac:dyDescent="0.3">
      <c r="A13" s="14"/>
      <c r="B13" s="15"/>
      <c r="C13" s="9"/>
      <c r="D13" s="9"/>
      <c r="E13" s="9"/>
      <c r="F13" s="9"/>
      <c r="G13" s="9"/>
    </row>
    <row r="14" spans="1:8" ht="15.75" customHeight="1" x14ac:dyDescent="0.3">
      <c r="A14" s="14"/>
      <c r="B14" s="3" t="s">
        <v>0</v>
      </c>
      <c r="C14" s="9"/>
      <c r="D14" s="9"/>
      <c r="E14" s="9"/>
      <c r="F14" s="9"/>
      <c r="G14" s="9"/>
    </row>
    <row r="15" spans="1:8" ht="15.75" customHeight="1" x14ac:dyDescent="0.3">
      <c r="A15" s="3" t="s">
        <v>47</v>
      </c>
      <c r="B15" s="8" t="s">
        <v>13</v>
      </c>
      <c r="C15" s="9"/>
      <c r="D15" s="9"/>
      <c r="E15" s="13" t="s">
        <v>15</v>
      </c>
      <c r="F15" s="9"/>
      <c r="G15" s="9"/>
      <c r="H15">
        <f t="shared" ref="H15:H17" si="3">IF(C15="X",1)+IF(D15="X",2)+IF(E15="X",3)+IF(F15="X",4)+IF(G15="X",5)</f>
        <v>3</v>
      </c>
    </row>
    <row r="16" spans="1:8" ht="15.75" customHeight="1" x14ac:dyDescent="0.3">
      <c r="A16" s="12" t="s">
        <v>48</v>
      </c>
      <c r="B16" s="8" t="s">
        <v>34</v>
      </c>
      <c r="C16" s="9"/>
      <c r="D16" s="9"/>
      <c r="E16" s="9"/>
      <c r="F16" s="13" t="s">
        <v>15</v>
      </c>
      <c r="G16" s="9"/>
      <c r="H16">
        <f t="shared" si="3"/>
        <v>4</v>
      </c>
    </row>
    <row r="17" spans="1:8" ht="15.75" customHeight="1" x14ac:dyDescent="0.3">
      <c r="A17" s="3" t="s">
        <v>49</v>
      </c>
      <c r="B17" s="8" t="s">
        <v>36</v>
      </c>
      <c r="C17" s="9"/>
      <c r="D17" s="13" t="s">
        <v>15</v>
      </c>
      <c r="E17" s="9"/>
      <c r="F17" s="9"/>
      <c r="G17" s="9"/>
      <c r="H17">
        <f t="shared" si="3"/>
        <v>2</v>
      </c>
    </row>
    <row r="18" spans="1:8" ht="15.75" customHeight="1" x14ac:dyDescent="0.3">
      <c r="A18" s="14"/>
      <c r="B18" s="15"/>
      <c r="C18" s="9"/>
      <c r="D18" s="9"/>
      <c r="E18" s="9"/>
      <c r="F18" s="9"/>
      <c r="G18" s="9"/>
    </row>
    <row r="19" spans="1:8" ht="15.75" customHeight="1" x14ac:dyDescent="0.3">
      <c r="A19" s="14"/>
      <c r="B19" s="3" t="s">
        <v>42</v>
      </c>
      <c r="C19" s="9"/>
      <c r="D19" s="9"/>
      <c r="E19" s="9"/>
      <c r="F19" s="9"/>
      <c r="G19" s="9"/>
    </row>
    <row r="20" spans="1:8" ht="15.75" customHeight="1" x14ac:dyDescent="0.3">
      <c r="A20" s="3" t="s">
        <v>50</v>
      </c>
      <c r="B20" s="8" t="s">
        <v>44</v>
      </c>
      <c r="C20" s="9"/>
      <c r="D20" s="9"/>
      <c r="E20" s="9" t="s">
        <v>15</v>
      </c>
      <c r="F20" s="9"/>
      <c r="G20" s="9"/>
      <c r="H20">
        <f t="shared" ref="H20:H21" si="4">IF(C20="X",1)+IF(D20="X",2)+IF(E20="X",3)+IF(F20="X",4)+IF(G20="X",5)</f>
        <v>3</v>
      </c>
    </row>
    <row r="21" spans="1:8" ht="15.75" customHeight="1" x14ac:dyDescent="0.3">
      <c r="A21" s="12" t="s">
        <v>51</v>
      </c>
      <c r="B21" s="8" t="s">
        <v>46</v>
      </c>
      <c r="C21" s="9"/>
      <c r="D21" s="9"/>
      <c r="E21" s="9" t="s">
        <v>15</v>
      </c>
      <c r="F21" s="9"/>
      <c r="G21" s="9"/>
      <c r="H21">
        <f t="shared" si="4"/>
        <v>3</v>
      </c>
    </row>
    <row r="22" spans="1:8" ht="15.75" customHeight="1" x14ac:dyDescent="0.3">
      <c r="A22" s="14"/>
      <c r="B22" s="15"/>
      <c r="C22" s="9"/>
      <c r="D22" s="9"/>
      <c r="E22" s="9"/>
      <c r="F22" s="9"/>
      <c r="G22" s="9"/>
    </row>
    <row r="23" spans="1:8" ht="15.75" customHeight="1" x14ac:dyDescent="0.3">
      <c r="A23" s="14"/>
      <c r="B23" s="2" t="s">
        <v>52</v>
      </c>
      <c r="C23" s="9"/>
      <c r="D23" s="9"/>
      <c r="E23" s="9"/>
      <c r="F23" s="9"/>
      <c r="G23" s="9"/>
    </row>
    <row r="24" spans="1:8" ht="15.75" customHeight="1" x14ac:dyDescent="0.3">
      <c r="A24" s="3" t="s">
        <v>53</v>
      </c>
      <c r="B24" s="20" t="s">
        <v>54</v>
      </c>
      <c r="C24" s="9"/>
      <c r="D24" s="9"/>
      <c r="E24" s="9" t="s">
        <v>15</v>
      </c>
      <c r="F24" s="9"/>
      <c r="G24" s="9"/>
      <c r="H24">
        <f t="shared" ref="H24:H26" si="5">IF(C24="X",1)+IF(D24="X",2)+IF(E24="X",3)+IF(F24="X",4)+IF(G24="X",5)</f>
        <v>3</v>
      </c>
    </row>
    <row r="25" spans="1:8" ht="15.75" customHeight="1" x14ac:dyDescent="0.3">
      <c r="A25" s="12" t="s">
        <v>55</v>
      </c>
      <c r="B25" s="20" t="s">
        <v>56</v>
      </c>
      <c r="C25" s="9"/>
      <c r="D25" s="9"/>
      <c r="E25" s="9"/>
      <c r="F25" s="9" t="s">
        <v>15</v>
      </c>
      <c r="G25" s="9"/>
      <c r="H25">
        <f t="shared" si="5"/>
        <v>4</v>
      </c>
    </row>
    <row r="26" spans="1:8" ht="15.75" customHeight="1" x14ac:dyDescent="0.3">
      <c r="A26" s="3" t="s">
        <v>57</v>
      </c>
      <c r="B26" s="8" t="s">
        <v>58</v>
      </c>
      <c r="C26" s="9"/>
      <c r="D26" s="9"/>
      <c r="E26" s="9"/>
      <c r="F26" s="9"/>
      <c r="G26" s="9" t="s">
        <v>15</v>
      </c>
      <c r="H26">
        <f t="shared" si="5"/>
        <v>5</v>
      </c>
    </row>
    <row r="27" spans="1:8" ht="15.75" customHeight="1" x14ac:dyDescent="0.3">
      <c r="A27" s="14"/>
      <c r="B27" s="15"/>
      <c r="C27" s="9"/>
      <c r="D27" s="9"/>
      <c r="E27" s="9"/>
      <c r="F27" s="9"/>
      <c r="G27" s="9"/>
    </row>
    <row r="28" spans="1:8" ht="15.75" customHeight="1" x14ac:dyDescent="0.3">
      <c r="A28" s="14"/>
      <c r="B28" s="3" t="s">
        <v>37</v>
      </c>
      <c r="C28" s="9"/>
      <c r="D28" s="9"/>
      <c r="E28" s="9"/>
      <c r="F28" s="9"/>
      <c r="G28" s="9"/>
    </row>
    <row r="29" spans="1:8" ht="15.75" customHeight="1" x14ac:dyDescent="0.3">
      <c r="A29" s="3" t="s">
        <v>59</v>
      </c>
      <c r="B29" s="8" t="s">
        <v>39</v>
      </c>
      <c r="C29" s="9"/>
      <c r="D29" s="9"/>
      <c r="E29" s="9" t="s">
        <v>15</v>
      </c>
      <c r="F29" s="9"/>
      <c r="G29" s="9"/>
      <c r="H29">
        <f>IF(C29="X",1)+IF(D29="X",2)+IF(E29="X",3)+IF(F29="X",4)+IF(G29="X",5)</f>
        <v>3</v>
      </c>
    </row>
    <row r="30" spans="1:8" ht="15.75" customHeight="1" x14ac:dyDescent="0.3">
      <c r="A30" s="12" t="s">
        <v>60</v>
      </c>
      <c r="B30" s="8" t="s">
        <v>41</v>
      </c>
      <c r="C30" s="9"/>
      <c r="D30" s="9"/>
      <c r="E30" s="9" t="s">
        <v>15</v>
      </c>
      <c r="F30" s="9"/>
      <c r="G30" s="9"/>
    </row>
    <row r="31" spans="1:8" ht="15.75" customHeight="1" x14ac:dyDescent="0.3">
      <c r="A31" s="14"/>
      <c r="B31" s="15"/>
      <c r="C31" s="9"/>
      <c r="D31" s="9"/>
      <c r="E31" s="9"/>
      <c r="F31" s="9"/>
      <c r="G31" s="9"/>
    </row>
    <row r="32" spans="1:8" ht="15.75" customHeight="1" x14ac:dyDescent="0.3">
      <c r="A32" s="14"/>
      <c r="B32" s="3" t="s">
        <v>42</v>
      </c>
      <c r="C32" s="9"/>
      <c r="D32" s="9"/>
      <c r="E32" s="9"/>
      <c r="F32" s="9"/>
      <c r="G32" s="9"/>
    </row>
    <row r="33" spans="1:8" ht="15.75" customHeight="1" x14ac:dyDescent="0.3">
      <c r="A33" s="3" t="s">
        <v>61</v>
      </c>
      <c r="B33" s="8" t="s">
        <v>44</v>
      </c>
      <c r="C33" s="9"/>
      <c r="D33" s="9"/>
      <c r="E33" s="9"/>
      <c r="F33" s="9" t="s">
        <v>15</v>
      </c>
      <c r="G33" s="9"/>
      <c r="H33">
        <f t="shared" ref="H33:H34" si="6">IF(C33="X",1)+IF(D33="X",2)+IF(E33="X",3)+IF(F33="X",4)+IF(G33="X",5)</f>
        <v>4</v>
      </c>
    </row>
    <row r="34" spans="1:8" ht="15.75" customHeight="1" x14ac:dyDescent="0.3">
      <c r="A34" s="12" t="s">
        <v>61</v>
      </c>
      <c r="B34" s="8" t="s">
        <v>46</v>
      </c>
      <c r="C34" s="9"/>
      <c r="D34" s="9"/>
      <c r="E34" s="9" t="s">
        <v>15</v>
      </c>
      <c r="F34" s="9"/>
      <c r="G34" s="9"/>
      <c r="H34">
        <f t="shared" si="6"/>
        <v>3</v>
      </c>
    </row>
    <row r="35" spans="1:8" ht="15.75" customHeight="1" x14ac:dyDescent="0.3">
      <c r="A35" s="14"/>
      <c r="B35" s="15"/>
      <c r="C35" s="9"/>
      <c r="D35" s="9"/>
      <c r="E35" s="9"/>
      <c r="F35" s="9"/>
      <c r="G35" s="9"/>
    </row>
    <row r="36" spans="1:8" ht="15.75" customHeight="1" x14ac:dyDescent="0.3">
      <c r="A36" s="14"/>
      <c r="B36" s="2" t="s">
        <v>52</v>
      </c>
      <c r="C36" s="9"/>
      <c r="D36" s="9"/>
      <c r="E36" s="9"/>
      <c r="F36" s="9"/>
      <c r="G36" s="9"/>
    </row>
    <row r="37" spans="1:8" ht="15.75" customHeight="1" x14ac:dyDescent="0.3">
      <c r="A37" s="3" t="s">
        <v>62</v>
      </c>
      <c r="B37" s="20" t="s">
        <v>54</v>
      </c>
      <c r="C37" s="9"/>
      <c r="D37" s="9"/>
      <c r="E37" s="9"/>
      <c r="F37" s="9" t="s">
        <v>15</v>
      </c>
      <c r="G37" s="9"/>
      <c r="H37">
        <f t="shared" ref="H37:H39" si="7">IF(C37="X",1)+IF(D37="X",2)+IF(E37="X",3)+IF(F37="X",4)+IF(G37="X",5)</f>
        <v>4</v>
      </c>
    </row>
    <row r="38" spans="1:8" ht="15.75" customHeight="1" x14ac:dyDescent="0.3">
      <c r="A38" s="12" t="s">
        <v>64</v>
      </c>
      <c r="B38" s="20" t="s">
        <v>56</v>
      </c>
      <c r="C38" s="9"/>
      <c r="D38" s="9"/>
      <c r="E38" s="9"/>
      <c r="F38" s="9" t="s">
        <v>15</v>
      </c>
      <c r="G38" s="9"/>
      <c r="H38">
        <f t="shared" si="7"/>
        <v>4</v>
      </c>
    </row>
    <row r="39" spans="1:8" ht="15.75" customHeight="1" x14ac:dyDescent="0.3">
      <c r="A39" s="3" t="s">
        <v>65</v>
      </c>
      <c r="B39" s="8" t="s">
        <v>66</v>
      </c>
      <c r="C39" s="9"/>
      <c r="D39" s="9"/>
      <c r="E39" s="9"/>
      <c r="F39" s="9"/>
      <c r="G39" s="9" t="s">
        <v>15</v>
      </c>
      <c r="H39">
        <f t="shared" si="7"/>
        <v>5</v>
      </c>
    </row>
    <row r="40" spans="1:8" ht="15.75" customHeight="1" x14ac:dyDescent="0.3">
      <c r="A40" s="14"/>
      <c r="B40" s="15"/>
      <c r="C40" s="9"/>
      <c r="D40" s="9"/>
      <c r="E40" s="9"/>
      <c r="F40" s="9"/>
      <c r="G40" s="9"/>
    </row>
    <row r="41" spans="1:8" ht="15.75" customHeight="1" x14ac:dyDescent="0.3">
      <c r="A41" s="14"/>
      <c r="B41" s="3" t="s">
        <v>0</v>
      </c>
      <c r="C41" s="9"/>
      <c r="D41" s="9"/>
      <c r="E41" s="9"/>
      <c r="F41" s="9"/>
      <c r="G41" s="9"/>
    </row>
    <row r="42" spans="1:8" ht="15.75" customHeight="1" x14ac:dyDescent="0.3">
      <c r="A42" s="3" t="s">
        <v>67</v>
      </c>
      <c r="B42" s="8" t="s">
        <v>13</v>
      </c>
      <c r="C42" s="9"/>
      <c r="D42" s="9"/>
      <c r="E42" s="9"/>
      <c r="F42" s="9"/>
      <c r="G42" s="9" t="s">
        <v>15</v>
      </c>
      <c r="H42">
        <f t="shared" ref="H42:H44" si="8">IF(C42="X",1)+IF(D42="X",2)+IF(E42="X",3)+IF(F42="X",4)+IF(G42="X",5)</f>
        <v>5</v>
      </c>
    </row>
    <row r="43" spans="1:8" ht="15.75" customHeight="1" x14ac:dyDescent="0.3">
      <c r="A43" s="12" t="s">
        <v>69</v>
      </c>
      <c r="B43" s="8" t="s">
        <v>34</v>
      </c>
      <c r="C43" s="9"/>
      <c r="D43" s="9"/>
      <c r="E43" s="9" t="s">
        <v>15</v>
      </c>
      <c r="F43" s="9"/>
      <c r="G43" s="9"/>
      <c r="H43">
        <f t="shared" si="8"/>
        <v>3</v>
      </c>
    </row>
    <row r="44" spans="1:8" ht="15.75" customHeight="1" x14ac:dyDescent="0.3">
      <c r="A44" s="3" t="s">
        <v>70</v>
      </c>
      <c r="B44" s="8" t="s">
        <v>36</v>
      </c>
      <c r="C44" s="9"/>
      <c r="D44" s="9"/>
      <c r="E44" s="9"/>
      <c r="F44" s="9" t="s">
        <v>15</v>
      </c>
      <c r="G44" s="9"/>
      <c r="H44">
        <f t="shared" si="8"/>
        <v>4</v>
      </c>
    </row>
    <row r="45" spans="1:8" ht="15.75" customHeight="1" x14ac:dyDescent="0.3">
      <c r="A45" s="14"/>
      <c r="B45" s="15"/>
      <c r="C45" s="9"/>
      <c r="D45" s="9"/>
      <c r="E45" s="9"/>
      <c r="F45" s="9"/>
      <c r="G45" s="9"/>
    </row>
    <row r="46" spans="1:8" ht="15.75" customHeight="1" x14ac:dyDescent="0.3">
      <c r="A46" s="14"/>
      <c r="B46" s="3" t="s">
        <v>42</v>
      </c>
      <c r="C46" s="9"/>
      <c r="D46" s="9"/>
      <c r="E46" s="9"/>
      <c r="F46" s="9"/>
      <c r="G46" s="9"/>
    </row>
    <row r="47" spans="1:8" ht="15.75" customHeight="1" x14ac:dyDescent="0.3">
      <c r="A47" s="3" t="s">
        <v>71</v>
      </c>
      <c r="B47" s="8" t="s">
        <v>44</v>
      </c>
      <c r="C47" s="9"/>
      <c r="D47" s="9"/>
      <c r="E47" s="9"/>
      <c r="F47" s="9" t="s">
        <v>15</v>
      </c>
      <c r="G47" s="9"/>
      <c r="H47">
        <f t="shared" ref="H47:H48" si="9">IF(C47="X",1)+IF(D47="X",2)+IF(E47="X",3)+IF(F47="X",4)+IF(G47="X",5)</f>
        <v>4</v>
      </c>
    </row>
    <row r="48" spans="1:8" ht="15.75" customHeight="1" x14ac:dyDescent="0.3">
      <c r="A48" s="12" t="s">
        <v>72</v>
      </c>
      <c r="B48" s="8" t="s">
        <v>46</v>
      </c>
      <c r="C48" s="9"/>
      <c r="D48" s="9"/>
      <c r="E48" s="9" t="s">
        <v>15</v>
      </c>
      <c r="F48" s="9"/>
      <c r="G48" s="9"/>
      <c r="H48">
        <f t="shared" si="9"/>
        <v>3</v>
      </c>
    </row>
    <row r="49" spans="1:8" ht="15.75" customHeight="1" x14ac:dyDescent="0.3">
      <c r="A49" s="14"/>
      <c r="B49" s="15"/>
      <c r="C49" s="9"/>
      <c r="D49" s="9"/>
      <c r="E49" s="9"/>
      <c r="F49" s="9"/>
      <c r="G49" s="9"/>
    </row>
    <row r="50" spans="1:8" ht="15.75" customHeight="1" x14ac:dyDescent="0.3">
      <c r="A50" s="14"/>
      <c r="B50" s="2" t="s">
        <v>52</v>
      </c>
      <c r="C50" s="9"/>
      <c r="D50" s="9"/>
      <c r="E50" s="9"/>
      <c r="F50" s="9"/>
      <c r="G50" s="9"/>
    </row>
    <row r="51" spans="1:8" ht="15.75" customHeight="1" x14ac:dyDescent="0.3">
      <c r="A51" s="3" t="s">
        <v>74</v>
      </c>
      <c r="B51" s="20" t="s">
        <v>54</v>
      </c>
      <c r="C51" s="9"/>
      <c r="D51" s="9" t="s">
        <v>15</v>
      </c>
      <c r="E51" s="9"/>
      <c r="F51" s="9"/>
      <c r="G51" s="9"/>
      <c r="H51">
        <f t="shared" ref="H51:H53" si="10">IF(C51="X",1)+IF(D51="X",2)+IF(E51="X",3)+IF(F51="X",4)+IF(G51="X",5)</f>
        <v>2</v>
      </c>
    </row>
    <row r="52" spans="1:8" ht="15.75" customHeight="1" x14ac:dyDescent="0.3">
      <c r="A52" s="12" t="s">
        <v>76</v>
      </c>
      <c r="B52" s="20" t="s">
        <v>56</v>
      </c>
      <c r="C52" s="9"/>
      <c r="D52" s="9" t="s">
        <v>15</v>
      </c>
      <c r="E52" s="9"/>
      <c r="F52" s="9"/>
      <c r="G52" s="9"/>
      <c r="H52">
        <f t="shared" si="10"/>
        <v>2</v>
      </c>
    </row>
    <row r="53" spans="1:8" ht="15.75" customHeight="1" x14ac:dyDescent="0.3">
      <c r="A53" s="3" t="s">
        <v>78</v>
      </c>
      <c r="B53" s="8" t="s">
        <v>79</v>
      </c>
      <c r="C53" s="9"/>
      <c r="D53" s="9"/>
      <c r="E53" s="9"/>
      <c r="F53" s="9" t="s">
        <v>15</v>
      </c>
      <c r="G53" s="9"/>
      <c r="H53">
        <f t="shared" si="10"/>
        <v>4</v>
      </c>
    </row>
    <row r="54" spans="1:8" ht="15.75" customHeight="1" x14ac:dyDescent="0.3">
      <c r="A54" s="14"/>
      <c r="B54" s="15"/>
      <c r="C54" s="9"/>
      <c r="D54" s="9"/>
      <c r="E54" s="9"/>
      <c r="F54" s="9"/>
      <c r="G54" s="9"/>
    </row>
    <row r="55" spans="1:8" ht="15.75" customHeight="1" x14ac:dyDescent="0.3">
      <c r="A55" s="14"/>
      <c r="B55" s="3" t="s">
        <v>0</v>
      </c>
      <c r="C55" s="9"/>
      <c r="D55" s="9"/>
      <c r="E55" s="9"/>
      <c r="F55" s="9"/>
      <c r="G55" s="9"/>
    </row>
    <row r="56" spans="1:8" ht="15.75" customHeight="1" x14ac:dyDescent="0.3">
      <c r="A56" s="3" t="s">
        <v>81</v>
      </c>
      <c r="B56" s="8" t="s">
        <v>13</v>
      </c>
      <c r="C56" s="9"/>
      <c r="D56" s="9"/>
      <c r="E56" s="9" t="s">
        <v>15</v>
      </c>
      <c r="F56" s="9"/>
      <c r="G56" s="9"/>
      <c r="H56">
        <f t="shared" ref="H56:H58" si="11">IF(C56="X",1)+IF(D56="X",2)+IF(E56="X",3)+IF(F56="X",4)+IF(G56="X",5)</f>
        <v>3</v>
      </c>
    </row>
    <row r="57" spans="1:8" ht="15.75" customHeight="1" x14ac:dyDescent="0.3">
      <c r="A57" s="12" t="s">
        <v>84</v>
      </c>
      <c r="B57" s="8" t="s">
        <v>34</v>
      </c>
      <c r="C57" s="9"/>
      <c r="D57" s="9" t="s">
        <v>15</v>
      </c>
      <c r="E57" s="9"/>
      <c r="F57" s="9"/>
      <c r="G57" s="9"/>
      <c r="H57">
        <f t="shared" si="11"/>
        <v>2</v>
      </c>
    </row>
    <row r="58" spans="1:8" ht="15.75" customHeight="1" x14ac:dyDescent="0.3">
      <c r="A58" s="3" t="s">
        <v>86</v>
      </c>
      <c r="B58" s="8" t="s">
        <v>36</v>
      </c>
      <c r="C58" s="9"/>
      <c r="D58" s="9"/>
      <c r="E58" s="9" t="s">
        <v>15</v>
      </c>
      <c r="F58" s="9"/>
      <c r="G58" s="9"/>
      <c r="H58">
        <f t="shared" si="11"/>
        <v>3</v>
      </c>
    </row>
    <row r="59" spans="1:8" ht="15.75" customHeight="1" x14ac:dyDescent="0.3">
      <c r="A59" s="14"/>
      <c r="B59" s="15"/>
      <c r="C59" s="9"/>
      <c r="D59" s="9"/>
      <c r="E59" s="9"/>
      <c r="F59" s="9"/>
      <c r="G59" s="9"/>
    </row>
    <row r="60" spans="1:8" ht="15.75" customHeight="1" x14ac:dyDescent="0.3">
      <c r="A60" s="14"/>
      <c r="B60" s="3" t="s">
        <v>42</v>
      </c>
      <c r="C60" s="9"/>
      <c r="D60" s="9"/>
      <c r="E60" s="9"/>
      <c r="F60" s="9"/>
      <c r="G60" s="9"/>
    </row>
    <row r="61" spans="1:8" ht="15.75" customHeight="1" x14ac:dyDescent="0.3">
      <c r="A61" s="3" t="s">
        <v>87</v>
      </c>
      <c r="B61" s="8" t="s">
        <v>44</v>
      </c>
      <c r="C61" s="9"/>
      <c r="D61" s="9" t="s">
        <v>15</v>
      </c>
      <c r="E61" s="9"/>
      <c r="F61" s="9"/>
      <c r="G61" s="9"/>
      <c r="H61">
        <f t="shared" ref="H61:H62" si="12">IF(C61="X",1)+IF(D61="X",2)+IF(E61="X",3)+IF(F61="X",4)+IF(G61="X",5)</f>
        <v>2</v>
      </c>
    </row>
    <row r="62" spans="1:8" ht="15.75" customHeight="1" x14ac:dyDescent="0.3">
      <c r="A62" s="12" t="s">
        <v>89</v>
      </c>
      <c r="B62" s="8" t="s">
        <v>46</v>
      </c>
      <c r="C62" s="9" t="s">
        <v>15</v>
      </c>
      <c r="D62" s="9"/>
      <c r="E62" s="9"/>
      <c r="F62" s="9"/>
      <c r="G62" s="9"/>
      <c r="H62">
        <f t="shared" si="12"/>
        <v>1</v>
      </c>
    </row>
    <row r="63" spans="1:8" ht="15.75" customHeight="1" x14ac:dyDescent="0.3">
      <c r="A63" s="14"/>
      <c r="B63" s="15"/>
      <c r="C63" s="9"/>
      <c r="D63" s="9"/>
      <c r="E63" s="9"/>
      <c r="F63" s="9"/>
      <c r="G63" s="9"/>
    </row>
    <row r="64" spans="1:8" ht="15.75" customHeight="1" x14ac:dyDescent="0.3">
      <c r="A64" s="14"/>
      <c r="B64" s="3" t="s">
        <v>42</v>
      </c>
      <c r="C64" s="9"/>
      <c r="D64" s="9"/>
      <c r="E64" s="9"/>
      <c r="F64" s="9"/>
      <c r="G64" s="9"/>
    </row>
    <row r="65" spans="1:8" ht="15.75" customHeight="1" x14ac:dyDescent="0.3">
      <c r="A65" s="3" t="s">
        <v>91</v>
      </c>
      <c r="B65" s="8" t="s">
        <v>44</v>
      </c>
      <c r="C65" s="9"/>
      <c r="D65" s="9"/>
      <c r="E65" s="9" t="s">
        <v>15</v>
      </c>
      <c r="F65" s="9"/>
      <c r="G65" s="9"/>
      <c r="H65">
        <f t="shared" ref="H65:H66" si="13">IF(C65="X",1)+IF(D65="X",2)+IF(E65="X",3)+IF(F65="X",4)+IF(G65="X",5)</f>
        <v>3</v>
      </c>
    </row>
    <row r="66" spans="1:8" ht="15.75" customHeight="1" x14ac:dyDescent="0.3">
      <c r="A66" s="12" t="s">
        <v>92</v>
      </c>
      <c r="B66" s="8" t="s">
        <v>46</v>
      </c>
      <c r="C66" s="9" t="s">
        <v>15</v>
      </c>
      <c r="D66" s="9"/>
      <c r="E66" s="9"/>
      <c r="F66" s="9"/>
      <c r="G66" s="9"/>
      <c r="H66">
        <f t="shared" si="13"/>
        <v>1</v>
      </c>
    </row>
    <row r="67" spans="1:8" ht="15.75" customHeight="1" x14ac:dyDescent="0.3">
      <c r="A67" s="14"/>
      <c r="B67" s="15"/>
      <c r="C67" s="9"/>
      <c r="D67" s="9"/>
      <c r="E67" s="9"/>
      <c r="F67" s="9"/>
      <c r="G67" s="9"/>
    </row>
    <row r="68" spans="1:8" ht="15.75" customHeight="1" x14ac:dyDescent="0.3">
      <c r="A68" s="14"/>
      <c r="B68" s="2" t="s">
        <v>52</v>
      </c>
      <c r="C68" s="9"/>
      <c r="D68" s="9"/>
      <c r="E68" s="9"/>
      <c r="F68" s="9"/>
      <c r="G68" s="9"/>
    </row>
    <row r="69" spans="1:8" ht="15.75" customHeight="1" x14ac:dyDescent="0.3">
      <c r="A69" s="3" t="s">
        <v>93</v>
      </c>
      <c r="B69" s="20" t="s">
        <v>54</v>
      </c>
      <c r="C69" s="9"/>
      <c r="D69" s="9"/>
      <c r="E69" s="9" t="s">
        <v>15</v>
      </c>
      <c r="F69" s="9"/>
      <c r="G69" s="9"/>
      <c r="H69">
        <f t="shared" ref="H69:H71" si="14">IF(C69="X",1)+IF(D69="X",2)+IF(E69="X",3)+IF(F69="X",4)+IF(G69="X",5)</f>
        <v>3</v>
      </c>
    </row>
    <row r="70" spans="1:8" ht="15.75" customHeight="1" x14ac:dyDescent="0.3">
      <c r="A70" s="12" t="s">
        <v>94</v>
      </c>
      <c r="B70" s="20" t="s">
        <v>56</v>
      </c>
      <c r="C70" s="9"/>
      <c r="D70" s="9"/>
      <c r="E70" s="9"/>
      <c r="F70" s="9" t="s">
        <v>15</v>
      </c>
      <c r="G70" s="9"/>
      <c r="H70">
        <f t="shared" si="14"/>
        <v>4</v>
      </c>
    </row>
    <row r="71" spans="1:8" ht="15.75" customHeight="1" x14ac:dyDescent="0.3">
      <c r="A71" s="3" t="s">
        <v>95</v>
      </c>
      <c r="B71" s="8" t="s">
        <v>96</v>
      </c>
      <c r="C71" s="9"/>
      <c r="D71" s="9"/>
      <c r="E71" s="9"/>
      <c r="F71" s="9"/>
      <c r="G71" s="9" t="s">
        <v>15</v>
      </c>
      <c r="H71">
        <f t="shared" si="14"/>
        <v>5</v>
      </c>
    </row>
    <row r="72" spans="1:8" ht="15.75" customHeight="1" x14ac:dyDescent="0.3">
      <c r="A72" s="14"/>
      <c r="B72" s="15"/>
      <c r="C72" s="9"/>
      <c r="D72" s="9"/>
      <c r="E72" s="9"/>
      <c r="F72" s="9"/>
      <c r="G72" s="9"/>
    </row>
    <row r="73" spans="1:8" ht="15.75" customHeight="1" x14ac:dyDescent="0.3">
      <c r="A73" s="14"/>
      <c r="B73" s="3" t="s">
        <v>42</v>
      </c>
      <c r="C73" s="9"/>
      <c r="D73" s="9"/>
      <c r="E73" s="9"/>
      <c r="F73" s="9"/>
      <c r="G73" s="9"/>
    </row>
    <row r="74" spans="1:8" ht="15.75" customHeight="1" x14ac:dyDescent="0.3">
      <c r="A74" s="3" t="s">
        <v>97</v>
      </c>
      <c r="B74" s="8" t="s">
        <v>44</v>
      </c>
      <c r="C74" s="9"/>
      <c r="D74" s="9"/>
      <c r="E74" s="9"/>
      <c r="F74" s="9" t="s">
        <v>15</v>
      </c>
      <c r="G74" s="9"/>
      <c r="H74">
        <f t="shared" ref="H74:H75" si="15">IF(C74="X",1)+IF(D74="X",2)+IF(E74="X",3)+IF(F74="X",4)+IF(G74="X",5)</f>
        <v>4</v>
      </c>
    </row>
    <row r="75" spans="1:8" ht="15.75" customHeight="1" x14ac:dyDescent="0.3">
      <c r="A75" s="12" t="s">
        <v>98</v>
      </c>
      <c r="B75" s="8" t="s">
        <v>46</v>
      </c>
      <c r="C75" s="9"/>
      <c r="D75" s="9" t="s">
        <v>15</v>
      </c>
      <c r="E75" s="9"/>
      <c r="F75" s="9"/>
      <c r="G75" s="9"/>
      <c r="H75">
        <f t="shared" si="15"/>
        <v>2</v>
      </c>
    </row>
    <row r="76" spans="1:8" ht="15.75" customHeight="1" x14ac:dyDescent="0.25"/>
    <row r="77" spans="1:8" ht="15.75" customHeight="1" x14ac:dyDescent="0.25"/>
    <row r="78" spans="1:8" ht="15.75" customHeight="1" x14ac:dyDescent="0.25"/>
    <row r="79" spans="1:8" ht="15.75" customHeight="1" x14ac:dyDescent="0.25"/>
    <row r="80" spans="1: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61"/>
  <sheetViews>
    <sheetView topLeftCell="A28" workbookViewId="0">
      <selection activeCell="B4" sqref="B4"/>
    </sheetView>
  </sheetViews>
  <sheetFormatPr defaultColWidth="11.25" defaultRowHeight="15" customHeight="1" x14ac:dyDescent="0.25"/>
  <cols>
    <col min="1" max="1" width="18.625" customWidth="1"/>
    <col min="2" max="2" width="59.875" customWidth="1"/>
    <col min="3" max="3" width="8.5" customWidth="1"/>
    <col min="4" max="4" width="11.625" customWidth="1"/>
    <col min="5" max="6" width="8.5" customWidth="1"/>
    <col min="7" max="7" width="11.75" customWidth="1"/>
    <col min="8" max="8" width="14.625" customWidth="1"/>
    <col min="9" max="25" width="8.5" customWidth="1"/>
  </cols>
  <sheetData>
    <row r="1" spans="1:8" ht="15.75" customHeight="1" x14ac:dyDescent="0.25">
      <c r="B1" s="2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</row>
    <row r="2" spans="1:8" ht="15.75" customHeight="1" x14ac:dyDescent="0.3">
      <c r="A2" s="3" t="s">
        <v>12</v>
      </c>
      <c r="B2" s="8" t="s">
        <v>13</v>
      </c>
      <c r="E2" s="9" t="s">
        <v>15</v>
      </c>
      <c r="H2">
        <f t="shared" ref="H2:H3" si="0">IF(C2="X",1)+IF(D2="X",2)+IF(E2="X",3)+IF(F2="X",4)+IF(G2="X",5)</f>
        <v>3</v>
      </c>
    </row>
    <row r="3" spans="1:8" ht="15.75" customHeight="1" x14ac:dyDescent="0.3">
      <c r="A3" s="12" t="s">
        <v>24</v>
      </c>
      <c r="B3" s="8" t="s">
        <v>34</v>
      </c>
      <c r="C3" s="9"/>
      <c r="D3" s="9"/>
      <c r="E3" s="9" t="s">
        <v>15</v>
      </c>
      <c r="F3" s="9"/>
      <c r="G3" s="9"/>
      <c r="H3">
        <f t="shared" si="0"/>
        <v>3</v>
      </c>
    </row>
    <row r="4" spans="1:8" ht="15.75" customHeight="1" x14ac:dyDescent="0.3">
      <c r="A4" s="3" t="s">
        <v>35</v>
      </c>
      <c r="B4" s="8" t="s">
        <v>36</v>
      </c>
      <c r="C4" s="9"/>
      <c r="D4" s="9"/>
      <c r="E4" s="9"/>
      <c r="F4" s="13" t="s">
        <v>15</v>
      </c>
      <c r="G4" s="9"/>
      <c r="H4">
        <f>IF(C4="X",1)+IF(D4="X",2)+IF(E4="X",3)+IF(F4="X",4)+IF(G4="X",5)</f>
        <v>4</v>
      </c>
    </row>
    <row r="5" spans="1:8" ht="15.75" customHeight="1" x14ac:dyDescent="0.3">
      <c r="A5" s="14"/>
      <c r="B5" s="15"/>
      <c r="C5" s="9"/>
      <c r="D5" s="9"/>
      <c r="E5" s="9"/>
      <c r="F5" s="9"/>
      <c r="G5" s="9"/>
    </row>
    <row r="6" spans="1:8" ht="15.75" customHeight="1" x14ac:dyDescent="0.3">
      <c r="A6" s="14"/>
      <c r="B6" s="3" t="s">
        <v>37</v>
      </c>
      <c r="C6" s="9"/>
      <c r="D6" s="9"/>
      <c r="E6" s="9"/>
      <c r="F6" s="9"/>
      <c r="G6" s="9"/>
    </row>
    <row r="7" spans="1:8" ht="15.75" customHeight="1" x14ac:dyDescent="0.3">
      <c r="A7" s="3" t="s">
        <v>38</v>
      </c>
      <c r="B7" s="8" t="s">
        <v>36</v>
      </c>
      <c r="C7" s="9"/>
      <c r="D7" s="9"/>
      <c r="E7" s="9"/>
      <c r="F7" s="9" t="s">
        <v>15</v>
      </c>
      <c r="G7" s="9"/>
      <c r="H7">
        <f t="shared" ref="H7:H8" si="1">IF(C7="X",1)+IF(D7="X",2)+IF(E7="X",3)+IF(F7="X",4)+IF(G7="X",5)</f>
        <v>4</v>
      </c>
    </row>
    <row r="8" spans="1:8" ht="15.75" customHeight="1" x14ac:dyDescent="0.3">
      <c r="A8" s="12" t="s">
        <v>40</v>
      </c>
      <c r="B8" s="8" t="s">
        <v>41</v>
      </c>
      <c r="C8" s="9"/>
      <c r="D8" s="9" t="s">
        <v>15</v>
      </c>
      <c r="E8" s="9"/>
      <c r="F8" s="9"/>
      <c r="G8" s="9"/>
      <c r="H8">
        <f t="shared" si="1"/>
        <v>2</v>
      </c>
    </row>
    <row r="9" spans="1:8" ht="15.75" customHeight="1" x14ac:dyDescent="0.3">
      <c r="A9" s="14"/>
      <c r="B9" s="15"/>
      <c r="C9" s="9"/>
      <c r="D9" s="9"/>
      <c r="E9" s="9"/>
      <c r="F9" s="9"/>
      <c r="G9" s="9"/>
    </row>
    <row r="10" spans="1:8" ht="15.75" customHeight="1" x14ac:dyDescent="0.3">
      <c r="A10" s="16"/>
      <c r="B10" s="3" t="s">
        <v>42</v>
      </c>
      <c r="C10" s="9"/>
      <c r="D10" s="9"/>
      <c r="E10" s="9" t="s">
        <v>15</v>
      </c>
      <c r="F10" s="9"/>
      <c r="G10" s="9"/>
      <c r="H10">
        <f t="shared" ref="H10:H12" si="2">IF(C10="X",1)+IF(D10="X",2)+IF(E10="X",3)+IF(F10="X",4)+IF(G10="X",5)</f>
        <v>3</v>
      </c>
    </row>
    <row r="11" spans="1:8" ht="15.75" customHeight="1" x14ac:dyDescent="0.3">
      <c r="A11" s="17" t="s">
        <v>43</v>
      </c>
      <c r="B11" s="8" t="s">
        <v>44</v>
      </c>
      <c r="C11" s="9"/>
      <c r="D11" s="9"/>
      <c r="E11" s="9"/>
      <c r="F11" s="9" t="s">
        <v>15</v>
      </c>
      <c r="G11" s="9"/>
      <c r="H11">
        <f t="shared" si="2"/>
        <v>4</v>
      </c>
    </row>
    <row r="12" spans="1:8" ht="15.75" customHeight="1" x14ac:dyDescent="0.3">
      <c r="A12" s="18" t="s">
        <v>45</v>
      </c>
      <c r="B12" s="8" t="s">
        <v>46</v>
      </c>
      <c r="C12" s="9"/>
      <c r="D12" s="9" t="s">
        <v>15</v>
      </c>
      <c r="E12" s="9"/>
      <c r="F12" s="9"/>
      <c r="G12" s="9"/>
      <c r="H12">
        <f t="shared" si="2"/>
        <v>2</v>
      </c>
    </row>
    <row r="13" spans="1:8" ht="15.75" customHeight="1" x14ac:dyDescent="0.3">
      <c r="A13" s="19"/>
      <c r="C13" s="9"/>
      <c r="D13" s="9"/>
      <c r="E13" s="9"/>
      <c r="F13" s="9"/>
      <c r="G13" s="9"/>
    </row>
    <row r="14" spans="1:8" ht="15.75" customHeight="1" x14ac:dyDescent="0.3">
      <c r="A14" s="14"/>
      <c r="B14" s="3" t="s">
        <v>0</v>
      </c>
      <c r="C14" s="9"/>
      <c r="D14" s="9"/>
      <c r="E14" s="9"/>
      <c r="F14" s="9"/>
      <c r="G14" s="9"/>
    </row>
    <row r="15" spans="1:8" ht="15.75" customHeight="1" x14ac:dyDescent="0.3">
      <c r="A15" s="3" t="s">
        <v>47</v>
      </c>
      <c r="B15" s="8" t="s">
        <v>13</v>
      </c>
      <c r="C15" s="9"/>
      <c r="D15" s="9"/>
      <c r="E15" s="9" t="s">
        <v>15</v>
      </c>
      <c r="F15" s="9"/>
      <c r="G15" s="9"/>
      <c r="H15">
        <f t="shared" ref="H15:H16" si="3">IF(C15="X",1)+IF(D15="X",2)+IF(E15="X",3)+IF(F15="X",4)+IF(G15="X",5)</f>
        <v>3</v>
      </c>
    </row>
    <row r="16" spans="1:8" ht="15.75" customHeight="1" x14ac:dyDescent="0.3">
      <c r="A16" s="12" t="s">
        <v>48</v>
      </c>
      <c r="B16" s="8" t="s">
        <v>34</v>
      </c>
      <c r="C16" s="9"/>
      <c r="D16" s="9"/>
      <c r="E16" s="9" t="s">
        <v>15</v>
      </c>
      <c r="F16" s="9"/>
      <c r="G16" s="9"/>
      <c r="H16">
        <f t="shared" si="3"/>
        <v>3</v>
      </c>
    </row>
    <row r="17" spans="1:8" ht="15.75" customHeight="1" x14ac:dyDescent="0.3">
      <c r="A17" s="3" t="s">
        <v>49</v>
      </c>
      <c r="B17" s="8" t="s">
        <v>36</v>
      </c>
      <c r="C17" s="9"/>
      <c r="D17" s="9"/>
      <c r="E17" s="9"/>
      <c r="F17" s="9"/>
      <c r="G17" s="9"/>
    </row>
    <row r="18" spans="1:8" ht="15.75" customHeight="1" x14ac:dyDescent="0.3">
      <c r="A18" s="14"/>
      <c r="B18" s="15"/>
      <c r="C18" s="9"/>
      <c r="D18" s="9"/>
      <c r="E18" s="9"/>
      <c r="F18" s="9"/>
      <c r="G18" s="9"/>
    </row>
    <row r="19" spans="1:8" ht="15.75" customHeight="1" x14ac:dyDescent="0.3">
      <c r="A19" s="14"/>
      <c r="B19" s="3" t="s">
        <v>42</v>
      </c>
      <c r="C19" s="9"/>
      <c r="D19" s="9"/>
      <c r="E19" s="9"/>
      <c r="F19" s="9"/>
      <c r="G19" s="9"/>
    </row>
    <row r="20" spans="1:8" ht="15.75" customHeight="1" x14ac:dyDescent="0.3">
      <c r="A20" s="12" t="s">
        <v>50</v>
      </c>
      <c r="B20" s="8" t="s">
        <v>44</v>
      </c>
      <c r="C20" s="9"/>
      <c r="D20" s="9"/>
      <c r="E20" s="9"/>
      <c r="F20" s="9" t="s">
        <v>15</v>
      </c>
      <c r="G20" s="9"/>
      <c r="H20">
        <f t="shared" ref="H20:H21" si="4">IF(C20="X",1)+IF(D20="X",2)+IF(E20="X",3)+IF(F20="X",4)+IF(G20="X",5)</f>
        <v>4</v>
      </c>
    </row>
    <row r="21" spans="1:8" ht="15.75" customHeight="1" x14ac:dyDescent="0.3">
      <c r="A21" s="5" t="s">
        <v>51</v>
      </c>
      <c r="B21" s="8" t="s">
        <v>46</v>
      </c>
      <c r="C21" s="9"/>
      <c r="D21" s="9" t="s">
        <v>15</v>
      </c>
      <c r="E21" s="9"/>
      <c r="F21" s="9"/>
      <c r="G21" s="9"/>
      <c r="H21">
        <f t="shared" si="4"/>
        <v>2</v>
      </c>
    </row>
    <row r="22" spans="1:8" ht="15.75" customHeight="1" x14ac:dyDescent="0.3">
      <c r="A22" s="18"/>
      <c r="C22" s="9"/>
      <c r="D22" s="9"/>
      <c r="E22" s="9"/>
      <c r="F22" s="9"/>
      <c r="G22" s="9"/>
    </row>
    <row r="23" spans="1:8" ht="15.75" customHeight="1" x14ac:dyDescent="0.3">
      <c r="A23" s="21"/>
      <c r="B23" s="2" t="s">
        <v>52</v>
      </c>
      <c r="C23" s="9"/>
      <c r="D23" s="9"/>
      <c r="E23" s="9"/>
      <c r="F23" s="9"/>
      <c r="G23" s="9"/>
    </row>
    <row r="24" spans="1:8" ht="15.75" customHeight="1" x14ac:dyDescent="0.3">
      <c r="A24" s="2" t="s">
        <v>53</v>
      </c>
      <c r="B24" s="20" t="s">
        <v>54</v>
      </c>
      <c r="C24" s="9"/>
      <c r="D24" s="9"/>
      <c r="E24" s="9"/>
      <c r="F24" s="9"/>
      <c r="G24" s="9" t="s">
        <v>15</v>
      </c>
      <c r="H24">
        <f t="shared" ref="H24:H26" si="5">IF(C24="X",1)+IF(D24="X",2)+IF(E24="X",3)+IF(F24="X",4)+IF(G24="X",5)</f>
        <v>5</v>
      </c>
    </row>
    <row r="25" spans="1:8" ht="15.75" customHeight="1" x14ac:dyDescent="0.3">
      <c r="A25" s="22" t="s">
        <v>55</v>
      </c>
      <c r="B25" s="20" t="s">
        <v>56</v>
      </c>
      <c r="C25" s="9"/>
      <c r="D25" s="9"/>
      <c r="E25" s="13" t="s">
        <v>15</v>
      </c>
      <c r="F25" s="9"/>
      <c r="G25" s="9"/>
      <c r="H25">
        <f t="shared" si="5"/>
        <v>3</v>
      </c>
    </row>
    <row r="26" spans="1:8" ht="15.75" customHeight="1" x14ac:dyDescent="0.3">
      <c r="A26" s="2" t="s">
        <v>57</v>
      </c>
      <c r="B26" s="8" t="s">
        <v>68</v>
      </c>
      <c r="C26" s="9"/>
      <c r="D26" s="13" t="s">
        <v>15</v>
      </c>
      <c r="E26" s="9"/>
      <c r="F26" s="9"/>
      <c r="G26" s="9"/>
      <c r="H26">
        <f t="shared" si="5"/>
        <v>2</v>
      </c>
    </row>
    <row r="27" spans="1:8" ht="15.75" customHeight="1" x14ac:dyDescent="0.3">
      <c r="A27" s="14"/>
      <c r="B27" s="15"/>
      <c r="C27" s="9"/>
      <c r="D27" s="9"/>
      <c r="E27" s="9"/>
      <c r="F27" s="9"/>
      <c r="G27" s="9"/>
    </row>
    <row r="28" spans="1:8" ht="15.75" customHeight="1" x14ac:dyDescent="0.3">
      <c r="A28" s="14"/>
      <c r="B28" s="3" t="s">
        <v>37</v>
      </c>
      <c r="C28" s="9"/>
      <c r="D28" s="9"/>
      <c r="E28" s="9"/>
      <c r="F28" s="9"/>
      <c r="G28" s="9"/>
    </row>
    <row r="29" spans="1:8" ht="15.75" customHeight="1" x14ac:dyDescent="0.3">
      <c r="A29" s="2" t="s">
        <v>59</v>
      </c>
      <c r="B29" s="8" t="s">
        <v>36</v>
      </c>
      <c r="C29" s="9"/>
      <c r="D29" s="9"/>
      <c r="E29" s="9"/>
      <c r="F29" s="9" t="s">
        <v>15</v>
      </c>
      <c r="G29" s="9"/>
      <c r="H29">
        <f t="shared" ref="H29:H30" si="6">IF(C29="X",1)+IF(D29="X",2)+IF(E29="X",3)+IF(F29="X",4)+IF(G29="X",5)</f>
        <v>4</v>
      </c>
    </row>
    <row r="30" spans="1:8" ht="15.75" customHeight="1" x14ac:dyDescent="0.3">
      <c r="A30" s="22" t="s">
        <v>60</v>
      </c>
      <c r="B30" s="8" t="s">
        <v>41</v>
      </c>
      <c r="C30" s="9"/>
      <c r="D30" s="9" t="s">
        <v>15</v>
      </c>
      <c r="E30" s="9"/>
      <c r="F30" s="9"/>
      <c r="G30" s="9"/>
      <c r="H30">
        <f t="shared" si="6"/>
        <v>2</v>
      </c>
    </row>
    <row r="31" spans="1:8" ht="15.75" customHeight="1" x14ac:dyDescent="0.3">
      <c r="A31" s="14"/>
      <c r="B31" s="15"/>
      <c r="C31" s="9"/>
      <c r="D31" s="9"/>
      <c r="E31" s="9"/>
      <c r="F31" s="9"/>
      <c r="G31" s="9"/>
    </row>
    <row r="32" spans="1:8" ht="15.75" customHeight="1" x14ac:dyDescent="0.3">
      <c r="A32" s="14"/>
      <c r="B32" s="3" t="s">
        <v>42</v>
      </c>
      <c r="C32" s="9"/>
      <c r="D32" s="9"/>
      <c r="E32" s="9"/>
      <c r="F32" s="9"/>
      <c r="G32" s="9"/>
    </row>
    <row r="33" spans="1:8" ht="15.75" customHeight="1" x14ac:dyDescent="0.3">
      <c r="A33" s="23" t="s">
        <v>61</v>
      </c>
      <c r="B33" s="8" t="s">
        <v>44</v>
      </c>
      <c r="C33" s="9"/>
      <c r="D33" s="9"/>
      <c r="E33" s="9"/>
      <c r="F33" s="9" t="s">
        <v>15</v>
      </c>
      <c r="G33" s="9"/>
      <c r="H33">
        <f t="shared" ref="H33:H34" si="7">IF(C33="X",1)+IF(D33="X",2)+IF(E33="X",3)+IF(F33="X",4)+IF(G33="X",5)</f>
        <v>4</v>
      </c>
    </row>
    <row r="34" spans="1:8" ht="15.75" customHeight="1" x14ac:dyDescent="0.3">
      <c r="A34" s="24" t="s">
        <v>82</v>
      </c>
      <c r="B34" s="8" t="s">
        <v>46</v>
      </c>
      <c r="C34" s="9"/>
      <c r="D34" s="9"/>
      <c r="E34" s="9"/>
      <c r="F34" s="9" t="s">
        <v>15</v>
      </c>
      <c r="G34" s="9"/>
      <c r="H34">
        <f t="shared" si="7"/>
        <v>4</v>
      </c>
    </row>
    <row r="35" spans="1:8" ht="15.75" customHeight="1" x14ac:dyDescent="0.3">
      <c r="A35" s="19"/>
      <c r="B35" s="15"/>
      <c r="C35" s="9"/>
      <c r="D35" s="9"/>
      <c r="E35" s="9"/>
      <c r="F35" s="9"/>
      <c r="G35" s="9"/>
    </row>
    <row r="36" spans="1:8" ht="15.75" customHeight="1" x14ac:dyDescent="0.3">
      <c r="A36" s="21"/>
      <c r="B36" s="2" t="s">
        <v>52</v>
      </c>
      <c r="C36" s="9"/>
      <c r="D36" s="9"/>
      <c r="E36" s="9"/>
      <c r="F36" s="9"/>
      <c r="G36" s="9"/>
    </row>
    <row r="37" spans="1:8" ht="15.75" customHeight="1" x14ac:dyDescent="0.3">
      <c r="A37" s="3" t="s">
        <v>62</v>
      </c>
      <c r="B37" s="20" t="s">
        <v>54</v>
      </c>
      <c r="C37" s="9"/>
      <c r="D37" s="9"/>
      <c r="E37" s="9"/>
      <c r="F37" s="9"/>
      <c r="G37" s="9" t="s">
        <v>15</v>
      </c>
      <c r="H37">
        <f t="shared" ref="H37:H39" si="8">IF(C37="X",1)+IF(D37="X",2)+IF(E37="X",3)+IF(F37="X",4)+IF(G37="X",5)</f>
        <v>5</v>
      </c>
    </row>
    <row r="38" spans="1:8" ht="15.75" customHeight="1" x14ac:dyDescent="0.3">
      <c r="A38" s="12" t="s">
        <v>64</v>
      </c>
      <c r="B38" s="20" t="s">
        <v>56</v>
      </c>
      <c r="C38" s="9"/>
      <c r="D38" s="9"/>
      <c r="E38" s="9"/>
      <c r="F38" s="13" t="s">
        <v>15</v>
      </c>
      <c r="G38" s="9"/>
      <c r="H38">
        <f t="shared" si="8"/>
        <v>4</v>
      </c>
    </row>
    <row r="39" spans="1:8" ht="15.75" customHeight="1" x14ac:dyDescent="0.3">
      <c r="A39" s="3" t="s">
        <v>65</v>
      </c>
      <c r="B39" s="8" t="s">
        <v>90</v>
      </c>
      <c r="C39" s="9"/>
      <c r="D39" s="9"/>
      <c r="E39" s="9"/>
      <c r="F39" s="9"/>
      <c r="G39" s="9" t="s">
        <v>15</v>
      </c>
      <c r="H39">
        <f t="shared" si="8"/>
        <v>5</v>
      </c>
    </row>
    <row r="40" spans="1:8" ht="15.75" customHeight="1" x14ac:dyDescent="0.3">
      <c r="A40" s="14"/>
      <c r="B40" s="15"/>
      <c r="C40" s="9"/>
      <c r="D40" s="9"/>
      <c r="E40" s="9"/>
      <c r="F40" s="9"/>
      <c r="G40" s="9"/>
    </row>
    <row r="41" spans="1:8" ht="15.75" customHeight="1" x14ac:dyDescent="0.3">
      <c r="A41" s="14"/>
      <c r="B41" s="3" t="s">
        <v>0</v>
      </c>
      <c r="C41" s="9"/>
      <c r="D41" s="9"/>
      <c r="E41" s="9"/>
      <c r="F41" s="9"/>
      <c r="G41" s="9"/>
    </row>
    <row r="42" spans="1:8" ht="15.75" customHeight="1" x14ac:dyDescent="0.3">
      <c r="A42" s="2" t="s">
        <v>67</v>
      </c>
      <c r="B42" s="8" t="s">
        <v>13</v>
      </c>
      <c r="C42" s="9"/>
      <c r="D42" s="9"/>
      <c r="E42" s="13" t="s">
        <v>15</v>
      </c>
      <c r="F42" s="9"/>
      <c r="G42" s="9"/>
      <c r="H42">
        <f t="shared" ref="H42:H43" si="9">IF(C42="X",1)+IF(D42="X",2)+IF(E42="X",3)+IF(F42="X",4)+IF(G42="X",5)</f>
        <v>3</v>
      </c>
    </row>
    <row r="43" spans="1:8" ht="15.75" customHeight="1" x14ac:dyDescent="0.3">
      <c r="A43" s="22" t="s">
        <v>69</v>
      </c>
      <c r="B43" s="8" t="s">
        <v>34</v>
      </c>
      <c r="C43" s="9"/>
      <c r="D43" s="9"/>
      <c r="E43" s="9"/>
      <c r="F43" s="9" t="s">
        <v>15</v>
      </c>
      <c r="G43" s="9"/>
      <c r="H43">
        <f t="shared" si="9"/>
        <v>4</v>
      </c>
    </row>
    <row r="44" spans="1:8" ht="15.75" customHeight="1" x14ac:dyDescent="0.3">
      <c r="A44" s="2" t="s">
        <v>70</v>
      </c>
      <c r="B44" s="8" t="s">
        <v>36</v>
      </c>
      <c r="C44" s="9"/>
      <c r="D44" s="13" t="s">
        <v>15</v>
      </c>
      <c r="E44" s="9"/>
      <c r="F44" s="9"/>
      <c r="G44" s="9"/>
      <c r="H44">
        <f>IF(C44="X",1)+IF(D44="X",2)+IF(E44="X",3)+IF(F44="X",4)+IF(G44="X",5)</f>
        <v>2</v>
      </c>
    </row>
    <row r="45" spans="1:8" ht="15.75" customHeight="1" x14ac:dyDescent="0.3">
      <c r="A45" s="14"/>
      <c r="B45" s="25"/>
      <c r="C45" s="9"/>
      <c r="D45" s="9"/>
      <c r="E45" s="9"/>
      <c r="F45" s="9"/>
      <c r="G45" s="9"/>
    </row>
    <row r="46" spans="1:8" ht="15.75" customHeight="1" x14ac:dyDescent="0.3">
      <c r="A46" s="14"/>
      <c r="B46" s="3" t="s">
        <v>42</v>
      </c>
      <c r="C46" s="9"/>
      <c r="D46" s="9"/>
      <c r="E46" s="9"/>
      <c r="F46" s="9"/>
      <c r="G46" s="9"/>
    </row>
    <row r="47" spans="1:8" ht="15.75" customHeight="1" x14ac:dyDescent="0.3">
      <c r="A47" s="12" t="s">
        <v>71</v>
      </c>
      <c r="B47" s="8" t="s">
        <v>44</v>
      </c>
      <c r="C47" s="9"/>
      <c r="D47" s="9"/>
      <c r="E47" s="9"/>
      <c r="F47" s="9" t="s">
        <v>15</v>
      </c>
      <c r="G47" s="9"/>
      <c r="H47">
        <f t="shared" ref="H47:H48" si="10">IF(C47="X",1)+IF(D47="X",2)+IF(E47="X",3)+IF(F47="X",4)+IF(G47="X",5)</f>
        <v>4</v>
      </c>
    </row>
    <row r="48" spans="1:8" ht="15.75" customHeight="1" x14ac:dyDescent="0.3">
      <c r="A48" s="24" t="s">
        <v>72</v>
      </c>
      <c r="B48" s="8" t="s">
        <v>46</v>
      </c>
      <c r="C48" s="9"/>
      <c r="D48" s="9"/>
      <c r="E48" s="9"/>
      <c r="F48" s="9" t="s">
        <v>15</v>
      </c>
      <c r="G48" s="9"/>
      <c r="H48">
        <f t="shared" si="10"/>
        <v>4</v>
      </c>
    </row>
    <row r="49" spans="1:8" ht="15.75" customHeight="1" x14ac:dyDescent="0.3">
      <c r="A49" s="19"/>
      <c r="C49" s="9"/>
      <c r="D49" s="9"/>
      <c r="E49" s="9"/>
      <c r="F49" s="9"/>
      <c r="G49" s="9"/>
    </row>
    <row r="50" spans="1:8" ht="15.75" customHeight="1" x14ac:dyDescent="0.3">
      <c r="A50" s="21"/>
      <c r="B50" s="2" t="s">
        <v>52</v>
      </c>
      <c r="C50" s="9"/>
      <c r="D50" s="9"/>
      <c r="E50" s="9"/>
      <c r="F50" s="9"/>
      <c r="G50" s="9"/>
    </row>
    <row r="51" spans="1:8" ht="15.75" customHeight="1" x14ac:dyDescent="0.3">
      <c r="A51" s="2" t="s">
        <v>93</v>
      </c>
      <c r="B51" s="20" t="s">
        <v>54</v>
      </c>
      <c r="C51" s="9"/>
      <c r="D51" s="9"/>
      <c r="E51" s="13" t="s">
        <v>15</v>
      </c>
      <c r="F51" s="9"/>
      <c r="G51" s="9"/>
      <c r="H51">
        <f t="shared" ref="H51:H53" si="11">IF(C51="X",1)+IF(D51="X",2)+IF(E51="X",3)+IF(F51="X",4)+IF(G51="X",5)</f>
        <v>3</v>
      </c>
    </row>
    <row r="52" spans="1:8" ht="15.75" customHeight="1" x14ac:dyDescent="0.3">
      <c r="A52" s="22" t="s">
        <v>94</v>
      </c>
      <c r="B52" s="20" t="s">
        <v>56</v>
      </c>
      <c r="C52" s="9"/>
      <c r="D52" s="9"/>
      <c r="E52" s="9"/>
      <c r="F52" s="13" t="s">
        <v>15</v>
      </c>
      <c r="G52" s="9"/>
      <c r="H52">
        <f t="shared" si="11"/>
        <v>4</v>
      </c>
    </row>
    <row r="53" spans="1:8" ht="15.75" customHeight="1" x14ac:dyDescent="0.3">
      <c r="A53" s="2" t="s">
        <v>95</v>
      </c>
      <c r="B53" s="8" t="s">
        <v>99</v>
      </c>
      <c r="C53" s="9"/>
      <c r="D53" s="13" t="s">
        <v>15</v>
      </c>
      <c r="E53" s="9"/>
      <c r="F53" s="9"/>
      <c r="G53" s="9"/>
      <c r="H53">
        <f t="shared" si="11"/>
        <v>2</v>
      </c>
    </row>
    <row r="54" spans="1:8" ht="15.75" customHeight="1" x14ac:dyDescent="0.3">
      <c r="A54" s="26"/>
      <c r="B54" s="25"/>
      <c r="C54" s="9"/>
      <c r="D54" s="9"/>
      <c r="E54" s="9"/>
      <c r="F54" s="9"/>
      <c r="G54" s="9"/>
    </row>
    <row r="55" spans="1:8" ht="15.75" customHeight="1" x14ac:dyDescent="0.3">
      <c r="A55" s="14"/>
      <c r="B55" s="3" t="s">
        <v>42</v>
      </c>
      <c r="C55" s="9"/>
      <c r="D55" s="9"/>
      <c r="E55" s="9"/>
      <c r="F55" s="9"/>
      <c r="G55" s="9"/>
    </row>
    <row r="56" spans="1:8" ht="15.75" customHeight="1" x14ac:dyDescent="0.3">
      <c r="A56" s="12" t="s">
        <v>97</v>
      </c>
      <c r="B56" s="8" t="s">
        <v>44</v>
      </c>
      <c r="C56" s="13" t="s">
        <v>15</v>
      </c>
      <c r="D56" s="9"/>
      <c r="E56" s="9"/>
      <c r="F56" s="9"/>
      <c r="G56" s="9"/>
      <c r="H56">
        <f t="shared" ref="H56:H57" si="12">IF(C56="X",1)+IF(D56="X",2)+IF(E56="X",3)+IF(F56="X",4)+IF(G56="X",5)</f>
        <v>1</v>
      </c>
    </row>
    <row r="57" spans="1:8" ht="15.75" customHeight="1" x14ac:dyDescent="0.3">
      <c r="A57" s="24" t="s">
        <v>98</v>
      </c>
      <c r="B57" s="8" t="s">
        <v>46</v>
      </c>
      <c r="C57" s="9"/>
      <c r="D57" s="9"/>
      <c r="E57" s="13" t="s">
        <v>15</v>
      </c>
      <c r="F57" s="9"/>
      <c r="G57" s="9"/>
      <c r="H57">
        <f t="shared" si="12"/>
        <v>3</v>
      </c>
    </row>
    <row r="58" spans="1:8" ht="15.75" customHeight="1" x14ac:dyDescent="0.3">
      <c r="A58" s="19"/>
      <c r="C58" s="9"/>
      <c r="D58" s="9"/>
      <c r="E58" s="9"/>
      <c r="F58" s="9"/>
      <c r="G58" s="9"/>
    </row>
    <row r="59" spans="1:8" ht="15.75" customHeight="1" x14ac:dyDescent="0.3">
      <c r="A59" s="14"/>
      <c r="B59" s="3" t="s">
        <v>0</v>
      </c>
      <c r="C59" s="9"/>
      <c r="D59" s="9"/>
      <c r="E59" s="9"/>
      <c r="F59" s="9"/>
      <c r="G59" s="9"/>
    </row>
    <row r="60" spans="1:8" ht="15.75" customHeight="1" x14ac:dyDescent="0.3">
      <c r="A60" s="3" t="s">
        <v>73</v>
      </c>
      <c r="B60" s="8" t="s">
        <v>13</v>
      </c>
      <c r="C60" s="9"/>
      <c r="D60" s="9"/>
      <c r="E60" s="9"/>
      <c r="F60" s="9" t="s">
        <v>15</v>
      </c>
      <c r="G60" s="9"/>
      <c r="H60">
        <f t="shared" ref="H60:H61" si="13">IF(C60="X",1)+IF(D60="X",2)+IF(E60="X",3)+IF(F60="X",4)+IF(G60="X",5)</f>
        <v>4</v>
      </c>
    </row>
    <row r="61" spans="1:8" ht="15.75" customHeight="1" x14ac:dyDescent="0.3">
      <c r="A61" s="12" t="s">
        <v>75</v>
      </c>
      <c r="B61" s="8" t="s">
        <v>34</v>
      </c>
      <c r="C61" s="9"/>
      <c r="D61" s="9"/>
      <c r="E61" s="9"/>
      <c r="F61" s="9" t="s">
        <v>15</v>
      </c>
      <c r="G61" s="9"/>
      <c r="H61">
        <f t="shared" si="13"/>
        <v>4</v>
      </c>
    </row>
    <row r="62" spans="1:8" ht="15.75" customHeight="1" x14ac:dyDescent="0.3">
      <c r="A62" s="3" t="s">
        <v>77</v>
      </c>
      <c r="B62" s="8" t="s">
        <v>36</v>
      </c>
      <c r="C62" s="9"/>
      <c r="D62" s="9"/>
      <c r="E62" s="9"/>
      <c r="F62" s="9"/>
      <c r="G62" s="9" t="s">
        <v>15</v>
      </c>
      <c r="H62">
        <f>IF(C62="X",1)+IF(D62="X",2)+IF(E62="X",3)+IF(F62="X",4)+IF(G62="X",5)</f>
        <v>5</v>
      </c>
    </row>
    <row r="63" spans="1:8" ht="15.75" customHeight="1" x14ac:dyDescent="0.3">
      <c r="A63" s="14"/>
      <c r="B63" s="15"/>
      <c r="C63" s="9"/>
      <c r="D63" s="9"/>
      <c r="E63" s="9"/>
      <c r="F63" s="9"/>
      <c r="G63" s="9"/>
    </row>
    <row r="64" spans="1:8" ht="15.75" customHeight="1" x14ac:dyDescent="0.3">
      <c r="A64" s="14"/>
      <c r="B64" s="3" t="s">
        <v>37</v>
      </c>
      <c r="C64" s="9"/>
      <c r="D64" s="9"/>
      <c r="E64" s="9"/>
      <c r="F64" s="9"/>
      <c r="G64" s="9"/>
    </row>
    <row r="65" spans="1:8" ht="15.75" customHeight="1" x14ac:dyDescent="0.3">
      <c r="A65" s="3" t="s">
        <v>80</v>
      </c>
      <c r="B65" s="8" t="s">
        <v>36</v>
      </c>
      <c r="C65" s="9"/>
      <c r="D65" s="9"/>
      <c r="E65" s="9"/>
      <c r="F65" s="9" t="s">
        <v>15</v>
      </c>
      <c r="G65" s="9"/>
      <c r="H65">
        <f t="shared" ref="H65:H66" si="14">IF(C65="X",1)+IF(D65="X",2)+IF(E65="X",3)+IF(F65="X",4)+IF(G65="X",5)</f>
        <v>4</v>
      </c>
    </row>
    <row r="66" spans="1:8" ht="15.75" customHeight="1" x14ac:dyDescent="0.3">
      <c r="A66" s="12" t="s">
        <v>83</v>
      </c>
      <c r="B66" s="8" t="s">
        <v>41</v>
      </c>
      <c r="C66" s="9"/>
      <c r="D66" s="9"/>
      <c r="E66" s="9" t="s">
        <v>15</v>
      </c>
      <c r="F66" s="9"/>
      <c r="G66" s="9"/>
      <c r="H66">
        <f t="shared" si="14"/>
        <v>3</v>
      </c>
    </row>
    <row r="67" spans="1:8" ht="15.75" customHeight="1" x14ac:dyDescent="0.3">
      <c r="A67" s="14"/>
      <c r="B67" s="15"/>
      <c r="C67" s="9"/>
      <c r="D67" s="9"/>
      <c r="E67" s="9"/>
      <c r="F67" s="9"/>
      <c r="G67" s="9"/>
    </row>
    <row r="68" spans="1:8" ht="15.75" customHeight="1" x14ac:dyDescent="0.3">
      <c r="A68" s="14"/>
      <c r="B68" s="3" t="s">
        <v>42</v>
      </c>
      <c r="C68" s="9"/>
      <c r="D68" s="9"/>
      <c r="E68" s="9"/>
      <c r="F68" s="9"/>
      <c r="G68" s="9"/>
    </row>
    <row r="69" spans="1:8" ht="15.75" customHeight="1" x14ac:dyDescent="0.3">
      <c r="A69" s="12" t="s">
        <v>85</v>
      </c>
      <c r="B69" s="8" t="s">
        <v>44</v>
      </c>
      <c r="C69" s="9"/>
      <c r="D69" s="13" t="s">
        <v>15</v>
      </c>
      <c r="E69" s="9"/>
      <c r="F69" s="9"/>
      <c r="G69" s="9"/>
      <c r="H69">
        <f t="shared" ref="H69:H70" si="15">IF(C69="X",1)+IF(D69="X",2)+IF(E69="X",3)+IF(F69="X",4)+IF(G69="X",5)</f>
        <v>2</v>
      </c>
    </row>
    <row r="70" spans="1:8" ht="15.75" customHeight="1" x14ac:dyDescent="0.3">
      <c r="A70" s="5" t="s">
        <v>88</v>
      </c>
      <c r="B70" s="8" t="s">
        <v>46</v>
      </c>
      <c r="C70" s="9"/>
      <c r="D70" s="9"/>
      <c r="E70" s="9"/>
      <c r="F70" s="9" t="s">
        <v>15</v>
      </c>
      <c r="G70" s="9"/>
      <c r="H70">
        <f t="shared" si="15"/>
        <v>4</v>
      </c>
    </row>
    <row r="71" spans="1:8" ht="15.75" customHeight="1" x14ac:dyDescent="0.25"/>
    <row r="72" spans="1:8" ht="15.75" customHeight="1" x14ac:dyDescent="0.25"/>
    <row r="73" spans="1:8" ht="15.75" customHeight="1" x14ac:dyDescent="0.25"/>
    <row r="74" spans="1:8" ht="15.75" customHeight="1" x14ac:dyDescent="0.25"/>
    <row r="75" spans="1:8" ht="15.75" customHeight="1" x14ac:dyDescent="0.25"/>
    <row r="76" spans="1:8" ht="15.75" customHeight="1" x14ac:dyDescent="0.25"/>
    <row r="77" spans="1:8" ht="15.75" customHeight="1" x14ac:dyDescent="0.25"/>
    <row r="78" spans="1:8" ht="15.75" customHeight="1" x14ac:dyDescent="0.25"/>
    <row r="79" spans="1:8" ht="15.75" customHeight="1" x14ac:dyDescent="0.25"/>
    <row r="80" spans="1: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84"/>
  <sheetViews>
    <sheetView workbookViewId="0">
      <selection activeCell="B12" sqref="B12"/>
    </sheetView>
  </sheetViews>
  <sheetFormatPr defaultColWidth="11.25" defaultRowHeight="15" customHeight="1" x14ac:dyDescent="0.25"/>
  <cols>
    <col min="1" max="1" width="18.625" customWidth="1"/>
    <col min="2" max="2" width="60.125" customWidth="1"/>
    <col min="3" max="3" width="8.5" customWidth="1"/>
    <col min="4" max="4" width="12.375" customWidth="1"/>
    <col min="5" max="6" width="8.5" customWidth="1"/>
    <col min="7" max="7" width="11" customWidth="1"/>
    <col min="8" max="8" width="14.625" customWidth="1"/>
    <col min="9" max="25" width="8.5" customWidth="1"/>
  </cols>
  <sheetData>
    <row r="1" spans="1:8" ht="15.75" customHeight="1" x14ac:dyDescent="0.25">
      <c r="B1" s="2" t="s">
        <v>63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</row>
    <row r="2" spans="1:8" ht="15.75" customHeight="1" x14ac:dyDescent="0.3">
      <c r="A2" s="3" t="s">
        <v>47</v>
      </c>
      <c r="B2" s="8" t="s">
        <v>13</v>
      </c>
      <c r="D2" s="9" t="s">
        <v>15</v>
      </c>
      <c r="H2">
        <f t="shared" ref="H2:H4" si="0">IF(C2="X",1)+IF(D2="X",2)+IF(E2="X",3)+IF(F2="X",4)+IF(G2="X",5)</f>
        <v>2</v>
      </c>
    </row>
    <row r="3" spans="1:8" ht="15.75" customHeight="1" x14ac:dyDescent="0.3">
      <c r="A3" s="12" t="s">
        <v>48</v>
      </c>
      <c r="B3" s="8" t="s">
        <v>34</v>
      </c>
      <c r="C3" s="9"/>
      <c r="D3" s="9" t="s">
        <v>15</v>
      </c>
      <c r="E3" s="9"/>
      <c r="F3" s="9"/>
      <c r="H3">
        <f t="shared" si="0"/>
        <v>2</v>
      </c>
    </row>
    <row r="4" spans="1:8" ht="15.75" customHeight="1" x14ac:dyDescent="0.3">
      <c r="A4" s="3" t="s">
        <v>49</v>
      </c>
      <c r="B4" s="8" t="s">
        <v>36</v>
      </c>
      <c r="C4" s="9"/>
      <c r="D4" s="9" t="s">
        <v>15</v>
      </c>
      <c r="E4" s="9"/>
      <c r="F4" s="9"/>
      <c r="H4">
        <f t="shared" si="0"/>
        <v>2</v>
      </c>
    </row>
    <row r="5" spans="1:8" ht="15.75" customHeight="1" x14ac:dyDescent="0.3">
      <c r="A5" s="14"/>
      <c r="B5" s="15"/>
      <c r="C5" s="9"/>
      <c r="D5" s="9"/>
      <c r="E5" s="9"/>
      <c r="F5" s="9"/>
    </row>
    <row r="6" spans="1:8" ht="15.75" customHeight="1" x14ac:dyDescent="0.3">
      <c r="A6" s="14"/>
      <c r="B6" s="3" t="s">
        <v>42</v>
      </c>
      <c r="C6" s="9"/>
      <c r="D6" s="9"/>
      <c r="E6" s="9"/>
      <c r="F6" s="9"/>
    </row>
    <row r="7" spans="1:8" ht="15.75" customHeight="1" x14ac:dyDescent="0.3">
      <c r="A7" s="3" t="s">
        <v>50</v>
      </c>
      <c r="B7" s="8" t="s">
        <v>44</v>
      </c>
      <c r="C7" s="9"/>
      <c r="D7" s="9" t="s">
        <v>15</v>
      </c>
      <c r="E7" s="9"/>
      <c r="F7" s="9"/>
      <c r="H7">
        <f t="shared" ref="H7:H8" si="1">IF(C7="X",1)+IF(D7="X",2)+IF(E7="X",3)+IF(F7="X",4)+IF(G7="X",5)</f>
        <v>2</v>
      </c>
    </row>
    <row r="8" spans="1:8" ht="15.75" customHeight="1" x14ac:dyDescent="0.3">
      <c r="A8" s="22" t="s">
        <v>51</v>
      </c>
      <c r="B8" s="8" t="s">
        <v>46</v>
      </c>
      <c r="C8" s="9" t="s">
        <v>15</v>
      </c>
      <c r="D8" s="9"/>
      <c r="E8" s="9"/>
      <c r="F8" s="9"/>
      <c r="H8">
        <f t="shared" si="1"/>
        <v>1</v>
      </c>
    </row>
    <row r="9" spans="1:8" ht="15.75" customHeight="1" x14ac:dyDescent="0.3">
      <c r="A9" s="14"/>
      <c r="B9" s="15"/>
      <c r="C9" s="9"/>
      <c r="D9" s="9"/>
      <c r="E9" s="9"/>
      <c r="F9" s="9"/>
    </row>
    <row r="10" spans="1:8" ht="15.75" customHeight="1" x14ac:dyDescent="0.3">
      <c r="A10" s="14"/>
      <c r="B10" s="3" t="s">
        <v>0</v>
      </c>
      <c r="C10" s="9"/>
      <c r="D10" s="9"/>
      <c r="E10" s="9"/>
      <c r="F10" s="9"/>
    </row>
    <row r="11" spans="1:8" ht="15.75" customHeight="1" x14ac:dyDescent="0.3">
      <c r="A11" s="3" t="s">
        <v>73</v>
      </c>
      <c r="B11" s="8" t="s">
        <v>13</v>
      </c>
      <c r="C11" s="9"/>
      <c r="D11" s="9" t="s">
        <v>15</v>
      </c>
      <c r="E11" s="9"/>
      <c r="F11" s="9"/>
      <c r="H11">
        <f t="shared" ref="H11:H13" si="2">IF(C11="X",1)+IF(D11="X",2)+IF(E11="X",3)+IF(F11="X",4)+IF(G11="X",5)</f>
        <v>2</v>
      </c>
    </row>
    <row r="12" spans="1:8" ht="15.75" customHeight="1" x14ac:dyDescent="0.3">
      <c r="A12" s="12" t="s">
        <v>75</v>
      </c>
      <c r="B12" s="8" t="s">
        <v>34</v>
      </c>
      <c r="C12" s="9"/>
      <c r="D12" s="9" t="s">
        <v>15</v>
      </c>
      <c r="E12" s="9"/>
      <c r="F12" s="9"/>
      <c r="H12">
        <f t="shared" si="2"/>
        <v>2</v>
      </c>
    </row>
    <row r="13" spans="1:8" ht="15.75" customHeight="1" x14ac:dyDescent="0.3">
      <c r="A13" s="3" t="s">
        <v>77</v>
      </c>
      <c r="B13" s="8" t="s">
        <v>36</v>
      </c>
      <c r="C13" s="9"/>
      <c r="D13" s="9" t="s">
        <v>15</v>
      </c>
      <c r="E13" s="9"/>
      <c r="F13" s="9"/>
      <c r="H13">
        <f t="shared" si="2"/>
        <v>2</v>
      </c>
    </row>
    <row r="14" spans="1:8" ht="15.75" customHeight="1" x14ac:dyDescent="0.3">
      <c r="A14" s="14"/>
      <c r="B14" s="15"/>
      <c r="C14" s="9"/>
      <c r="D14" s="9"/>
      <c r="E14" s="9"/>
      <c r="F14" s="9"/>
    </row>
    <row r="15" spans="1:8" ht="15.75" customHeight="1" x14ac:dyDescent="0.3">
      <c r="A15" s="14"/>
      <c r="B15" s="3" t="s">
        <v>37</v>
      </c>
      <c r="C15" s="9"/>
      <c r="D15" s="9"/>
      <c r="E15" s="9"/>
      <c r="F15" s="9"/>
    </row>
    <row r="16" spans="1:8" ht="15.75" customHeight="1" x14ac:dyDescent="0.3">
      <c r="A16" s="3" t="s">
        <v>80</v>
      </c>
      <c r="B16" s="8" t="s">
        <v>39</v>
      </c>
      <c r="C16" s="9"/>
      <c r="D16" s="9" t="s">
        <v>15</v>
      </c>
      <c r="E16" s="9"/>
      <c r="F16" s="9"/>
      <c r="H16">
        <f t="shared" ref="H16:H17" si="3">IF(C16="X",1)+IF(D16="X",2)+IF(E16="X",3)+IF(F16="X",4)+IF(G16="X",5)</f>
        <v>2</v>
      </c>
    </row>
    <row r="17" spans="1:8" ht="15.75" customHeight="1" x14ac:dyDescent="0.3">
      <c r="A17" s="12" t="s">
        <v>83</v>
      </c>
      <c r="B17" s="8" t="s">
        <v>41</v>
      </c>
      <c r="C17" s="9" t="s">
        <v>15</v>
      </c>
      <c r="D17" s="9"/>
      <c r="E17" s="9"/>
      <c r="F17" s="9"/>
      <c r="H17">
        <f t="shared" si="3"/>
        <v>1</v>
      </c>
    </row>
    <row r="18" spans="1:8" ht="15.75" customHeight="1" x14ac:dyDescent="0.3">
      <c r="A18" s="14"/>
      <c r="B18" s="15"/>
      <c r="C18" s="9"/>
      <c r="D18" s="9"/>
      <c r="E18" s="9"/>
      <c r="F18" s="9"/>
    </row>
    <row r="19" spans="1:8" ht="15.75" customHeight="1" x14ac:dyDescent="0.3">
      <c r="A19" s="14"/>
      <c r="B19" s="3" t="s">
        <v>42</v>
      </c>
      <c r="C19" s="9"/>
      <c r="D19" s="9"/>
      <c r="E19" s="9"/>
      <c r="F19" s="9"/>
    </row>
    <row r="20" spans="1:8" ht="15.75" customHeight="1" x14ac:dyDescent="0.3">
      <c r="A20" s="3" t="s">
        <v>85</v>
      </c>
      <c r="B20" s="8" t="s">
        <v>44</v>
      </c>
      <c r="C20" s="9"/>
      <c r="D20" s="9" t="s">
        <v>15</v>
      </c>
      <c r="E20" s="9"/>
      <c r="F20" s="9"/>
      <c r="H20">
        <f t="shared" ref="H20:H21" si="4">IF(C20="X",1)+IF(D20="X",2)+IF(E20="X",3)+IF(F20="X",4)+IF(G20="X",5)</f>
        <v>2</v>
      </c>
    </row>
    <row r="21" spans="1:8" ht="15.75" customHeight="1" x14ac:dyDescent="0.3">
      <c r="A21" s="22" t="s">
        <v>88</v>
      </c>
      <c r="B21" s="8" t="s">
        <v>46</v>
      </c>
      <c r="C21" s="9" t="s">
        <v>15</v>
      </c>
      <c r="D21" s="9"/>
      <c r="E21" s="9"/>
      <c r="F21" s="9"/>
      <c r="H21">
        <f t="shared" si="4"/>
        <v>1</v>
      </c>
    </row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43"/>
  <sheetViews>
    <sheetView tabSelected="1" topLeftCell="A13" workbookViewId="0">
      <selection activeCell="B21" sqref="B21"/>
    </sheetView>
  </sheetViews>
  <sheetFormatPr defaultColWidth="11.25" defaultRowHeight="15" customHeight="1" x14ac:dyDescent="0.25"/>
  <cols>
    <col min="1" max="1" width="18.625" customWidth="1"/>
    <col min="2" max="2" width="72" customWidth="1"/>
    <col min="3" max="3" width="8.5" customWidth="1"/>
    <col min="4" max="4" width="10.25" customWidth="1"/>
    <col min="5" max="6" width="8.5" customWidth="1"/>
    <col min="7" max="7" width="8.125" customWidth="1"/>
    <col min="8" max="8" width="14.625" customWidth="1"/>
    <col min="9" max="25" width="8.5" customWidth="1"/>
  </cols>
  <sheetData>
    <row r="1" spans="1:8" ht="15.75" customHeight="1" x14ac:dyDescent="0.25">
      <c r="B1" s="2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</row>
    <row r="2" spans="1:8" ht="15.75" customHeight="1" x14ac:dyDescent="0.3">
      <c r="A2" s="3" t="s">
        <v>12</v>
      </c>
      <c r="B2" s="8" t="s">
        <v>13</v>
      </c>
      <c r="F2" s="9" t="s">
        <v>15</v>
      </c>
      <c r="H2">
        <f t="shared" ref="H2:H4" si="0">IF(C2="X",1)+IF(D2="X",2)+IF(E2="X",3)+IF(F2="X",4)+IF(G2="X",5)</f>
        <v>4</v>
      </c>
    </row>
    <row r="3" spans="1:8" ht="15.75" customHeight="1" x14ac:dyDescent="0.3">
      <c r="A3" s="12" t="s">
        <v>24</v>
      </c>
      <c r="B3" s="8" t="s">
        <v>34</v>
      </c>
      <c r="C3" s="9"/>
      <c r="D3" s="9"/>
      <c r="E3" s="9"/>
      <c r="F3" s="9" t="s">
        <v>15</v>
      </c>
      <c r="G3" s="9"/>
      <c r="H3">
        <f t="shared" si="0"/>
        <v>4</v>
      </c>
    </row>
    <row r="4" spans="1:8" ht="15.75" customHeight="1" x14ac:dyDescent="0.3">
      <c r="A4" s="3" t="s">
        <v>35</v>
      </c>
      <c r="B4" s="8" t="s">
        <v>36</v>
      </c>
      <c r="C4" s="9"/>
      <c r="D4" s="9"/>
      <c r="E4" s="9" t="s">
        <v>15</v>
      </c>
      <c r="F4" s="9"/>
      <c r="G4" s="9"/>
      <c r="H4">
        <f t="shared" si="0"/>
        <v>3</v>
      </c>
    </row>
    <row r="5" spans="1:8" ht="15.75" customHeight="1" x14ac:dyDescent="0.3">
      <c r="A5" s="14"/>
      <c r="B5" s="15"/>
      <c r="C5" s="9"/>
      <c r="D5" s="9"/>
      <c r="E5" s="9"/>
      <c r="F5" s="9"/>
      <c r="G5" s="9"/>
    </row>
    <row r="6" spans="1:8" ht="15.75" customHeight="1" x14ac:dyDescent="0.3">
      <c r="A6" s="14"/>
      <c r="B6" s="3" t="s">
        <v>37</v>
      </c>
      <c r="C6" s="9"/>
      <c r="D6" s="9"/>
      <c r="E6" s="9"/>
      <c r="F6" s="9"/>
      <c r="G6" s="9"/>
    </row>
    <row r="7" spans="1:8" ht="15.75" customHeight="1" x14ac:dyDescent="0.3">
      <c r="A7" s="3" t="s">
        <v>38</v>
      </c>
      <c r="B7" s="8" t="s">
        <v>39</v>
      </c>
      <c r="C7" s="9"/>
      <c r="D7" s="9"/>
      <c r="E7" s="9" t="s">
        <v>15</v>
      </c>
      <c r="F7" s="9"/>
      <c r="G7" s="9"/>
      <c r="H7">
        <f t="shared" ref="H7:H8" si="1">IF(C7="X",1)+IF(D7="X",2)+IF(E7="X",3)+IF(F7="X",4)+IF(G7="X",5)</f>
        <v>3</v>
      </c>
    </row>
    <row r="8" spans="1:8" ht="15.75" customHeight="1" x14ac:dyDescent="0.3">
      <c r="A8" s="12" t="s">
        <v>40</v>
      </c>
      <c r="B8" s="8" t="s">
        <v>41</v>
      </c>
      <c r="C8" s="9"/>
      <c r="D8" s="9"/>
      <c r="E8" s="9" t="s">
        <v>15</v>
      </c>
      <c r="F8" s="9"/>
      <c r="G8" s="9"/>
      <c r="H8">
        <f t="shared" si="1"/>
        <v>3</v>
      </c>
    </row>
    <row r="9" spans="1:8" ht="15.75" customHeight="1" x14ac:dyDescent="0.3">
      <c r="A9" s="14"/>
      <c r="B9" s="15"/>
      <c r="C9" s="9"/>
      <c r="D9" s="9"/>
      <c r="E9" s="9"/>
      <c r="F9" s="9"/>
      <c r="G9" s="9"/>
    </row>
    <row r="10" spans="1:8" ht="15.75" customHeight="1" x14ac:dyDescent="0.3">
      <c r="A10" s="14"/>
      <c r="B10" s="3" t="s">
        <v>42</v>
      </c>
      <c r="C10" s="9"/>
      <c r="D10" s="9"/>
      <c r="E10" s="9"/>
      <c r="F10" s="9"/>
      <c r="G10" s="9"/>
    </row>
    <row r="11" spans="1:8" ht="15.75" customHeight="1" x14ac:dyDescent="0.3">
      <c r="A11" s="3" t="s">
        <v>43</v>
      </c>
      <c r="B11" s="8" t="s">
        <v>44</v>
      </c>
      <c r="C11" s="9"/>
      <c r="D11" s="9"/>
      <c r="E11" s="9"/>
      <c r="F11" s="9" t="s">
        <v>15</v>
      </c>
      <c r="G11" s="9"/>
      <c r="H11">
        <f t="shared" ref="H11:H12" si="2">IF(C11="X",1)+IF(D11="X",2)+IF(E11="X",3)+IF(F11="X",4)+IF(G11="X",5)</f>
        <v>4</v>
      </c>
    </row>
    <row r="12" spans="1:8" ht="15.75" customHeight="1" x14ac:dyDescent="0.3">
      <c r="A12" s="12" t="s">
        <v>45</v>
      </c>
      <c r="B12" s="8" t="s">
        <v>46</v>
      </c>
      <c r="C12" s="9"/>
      <c r="D12" s="9"/>
      <c r="E12" s="9" t="s">
        <v>15</v>
      </c>
      <c r="F12" s="9"/>
      <c r="G12" s="9"/>
      <c r="H12">
        <f t="shared" si="2"/>
        <v>3</v>
      </c>
    </row>
    <row r="13" spans="1:8" ht="15.75" customHeight="1" x14ac:dyDescent="0.3">
      <c r="A13" s="14"/>
      <c r="B13" s="15"/>
      <c r="C13" s="9"/>
      <c r="D13" s="9"/>
      <c r="E13" s="9"/>
      <c r="F13" s="9"/>
      <c r="G13" s="9"/>
    </row>
    <row r="14" spans="1:8" ht="15.75" customHeight="1" x14ac:dyDescent="0.3">
      <c r="A14" s="14"/>
      <c r="B14" s="3" t="s">
        <v>0</v>
      </c>
      <c r="C14" s="9"/>
      <c r="D14" s="9"/>
      <c r="E14" s="9"/>
      <c r="F14" s="9"/>
      <c r="G14" s="9"/>
    </row>
    <row r="15" spans="1:8" ht="15.75" customHeight="1" x14ac:dyDescent="0.3">
      <c r="A15" s="3" t="s">
        <v>47</v>
      </c>
      <c r="B15" s="8" t="s">
        <v>13</v>
      </c>
      <c r="C15" s="9"/>
      <c r="D15" s="9"/>
      <c r="E15" s="9"/>
      <c r="F15" s="9" t="s">
        <v>15</v>
      </c>
      <c r="G15" s="9"/>
      <c r="H15">
        <f t="shared" ref="H15:H17" si="3">IF(C15="X",1)+IF(D15="X",2)+IF(E15="X",3)+IF(F15="X",4)+IF(G15="X",5)</f>
        <v>4</v>
      </c>
    </row>
    <row r="16" spans="1:8" ht="15.75" customHeight="1" x14ac:dyDescent="0.3">
      <c r="A16" s="12" t="s">
        <v>48</v>
      </c>
      <c r="B16" s="8" t="s">
        <v>34</v>
      </c>
      <c r="C16" s="9"/>
      <c r="D16" s="9"/>
      <c r="E16" s="9"/>
      <c r="F16" s="9" t="s">
        <v>15</v>
      </c>
      <c r="G16" s="9"/>
      <c r="H16">
        <f t="shared" si="3"/>
        <v>4</v>
      </c>
    </row>
    <row r="17" spans="1:8" ht="15.75" customHeight="1" x14ac:dyDescent="0.3">
      <c r="A17" s="3" t="s">
        <v>49</v>
      </c>
      <c r="B17" s="8" t="s">
        <v>36</v>
      </c>
      <c r="C17" s="9"/>
      <c r="D17" s="9"/>
      <c r="E17" s="9"/>
      <c r="F17" s="9" t="s">
        <v>15</v>
      </c>
      <c r="G17" s="9"/>
      <c r="H17">
        <f t="shared" si="3"/>
        <v>4</v>
      </c>
    </row>
    <row r="18" spans="1:8" ht="15.75" customHeight="1" x14ac:dyDescent="0.3">
      <c r="A18" s="14"/>
      <c r="B18" s="15"/>
      <c r="C18" s="9"/>
      <c r="D18" s="9"/>
      <c r="E18" s="9"/>
      <c r="F18" s="9"/>
      <c r="G18" s="9"/>
    </row>
    <row r="19" spans="1:8" ht="15.75" customHeight="1" x14ac:dyDescent="0.3">
      <c r="A19" s="14"/>
      <c r="B19" s="3" t="s">
        <v>42</v>
      </c>
      <c r="C19" s="9"/>
      <c r="D19" s="9"/>
      <c r="E19" s="9"/>
      <c r="F19" s="9"/>
      <c r="G19" s="9"/>
    </row>
    <row r="20" spans="1:8" ht="15.75" customHeight="1" x14ac:dyDescent="0.3">
      <c r="A20" s="3" t="s">
        <v>50</v>
      </c>
      <c r="B20" s="8" t="s">
        <v>44</v>
      </c>
      <c r="C20" s="9"/>
      <c r="D20" s="9"/>
      <c r="E20" s="9" t="s">
        <v>15</v>
      </c>
      <c r="F20" s="9"/>
      <c r="G20" s="9"/>
      <c r="H20">
        <f t="shared" ref="H20:H21" si="4">IF(C20="X",1)+IF(D20="X",2)+IF(E20="X",3)+IF(F20="X",4)+IF(G20="X",5)</f>
        <v>3</v>
      </c>
    </row>
    <row r="21" spans="1:8" ht="15.75" customHeight="1" x14ac:dyDescent="0.3">
      <c r="A21" s="12" t="s">
        <v>51</v>
      </c>
      <c r="B21" s="8" t="s">
        <v>103</v>
      </c>
      <c r="C21" s="9"/>
      <c r="D21" s="9" t="s">
        <v>15</v>
      </c>
      <c r="E21" s="9"/>
      <c r="F21" s="9"/>
      <c r="G21" s="9"/>
      <c r="H21">
        <f t="shared" si="4"/>
        <v>2</v>
      </c>
    </row>
    <row r="22" spans="1:8" ht="15.75" customHeight="1" x14ac:dyDescent="0.3">
      <c r="A22" s="14"/>
      <c r="B22" s="15"/>
      <c r="C22" s="9"/>
      <c r="D22" s="9"/>
      <c r="E22" s="9"/>
      <c r="F22" s="9"/>
      <c r="G22" s="9"/>
    </row>
    <row r="23" spans="1:8" ht="15.75" customHeight="1" x14ac:dyDescent="0.3">
      <c r="A23" s="14"/>
      <c r="B23" s="2" t="s">
        <v>52</v>
      </c>
      <c r="C23" s="9"/>
      <c r="D23" s="9"/>
      <c r="E23" s="9"/>
      <c r="F23" s="9"/>
      <c r="G23" s="9"/>
    </row>
    <row r="24" spans="1:8" ht="15.75" customHeight="1" x14ac:dyDescent="0.3">
      <c r="A24" s="3" t="s">
        <v>53</v>
      </c>
      <c r="B24" s="20" t="s">
        <v>54</v>
      </c>
      <c r="C24" s="9"/>
      <c r="D24" s="9"/>
      <c r="E24" s="9"/>
      <c r="F24" s="9" t="s">
        <v>15</v>
      </c>
      <c r="G24" s="9"/>
      <c r="H24">
        <f t="shared" ref="H24:H26" si="5">IF(C24="X",1)+IF(D24="X",2)+IF(E24="X",3)+IF(F24="X",4)+IF(G24="X",5)</f>
        <v>4</v>
      </c>
    </row>
    <row r="25" spans="1:8" ht="41.25" customHeight="1" x14ac:dyDescent="0.3">
      <c r="A25" s="12" t="s">
        <v>55</v>
      </c>
      <c r="B25" s="20" t="s">
        <v>56</v>
      </c>
      <c r="C25" s="9"/>
      <c r="D25" s="9"/>
      <c r="E25" s="9"/>
      <c r="F25" s="9" t="s">
        <v>15</v>
      </c>
      <c r="G25" s="9"/>
      <c r="H25">
        <f t="shared" si="5"/>
        <v>4</v>
      </c>
    </row>
    <row r="26" spans="1:8" ht="15.75" customHeight="1" x14ac:dyDescent="0.3">
      <c r="A26" s="3" t="s">
        <v>57</v>
      </c>
      <c r="B26" s="8" t="s">
        <v>100</v>
      </c>
      <c r="C26" s="9"/>
      <c r="D26" s="9"/>
      <c r="E26" s="9"/>
      <c r="F26" s="9"/>
      <c r="G26" s="9" t="s">
        <v>15</v>
      </c>
      <c r="H26">
        <f t="shared" si="5"/>
        <v>5</v>
      </c>
    </row>
    <row r="27" spans="1:8" ht="15.75" customHeight="1" x14ac:dyDescent="0.3">
      <c r="A27" s="14"/>
      <c r="B27" s="15"/>
      <c r="C27" s="9"/>
      <c r="D27" s="9"/>
      <c r="E27" s="9"/>
      <c r="F27" s="9"/>
      <c r="G27" s="9"/>
    </row>
    <row r="28" spans="1:8" ht="15.75" customHeight="1" x14ac:dyDescent="0.3">
      <c r="A28" s="14"/>
      <c r="B28" s="3" t="s">
        <v>37</v>
      </c>
      <c r="C28" s="9"/>
      <c r="D28" s="9"/>
      <c r="E28" s="9"/>
      <c r="F28" s="9"/>
      <c r="G28" s="9"/>
    </row>
    <row r="29" spans="1:8" ht="15.75" customHeight="1" x14ac:dyDescent="0.3">
      <c r="A29" s="3" t="s">
        <v>59</v>
      </c>
      <c r="B29" s="8" t="s">
        <v>39</v>
      </c>
      <c r="C29" s="9"/>
      <c r="D29" s="9"/>
      <c r="E29" s="9" t="s">
        <v>15</v>
      </c>
      <c r="F29" s="9"/>
      <c r="G29" s="9"/>
      <c r="H29">
        <f t="shared" ref="H29:H30" si="6">IF(C29="X",1)+IF(D29="X",2)+IF(E29="X",3)+IF(F29="X",4)+IF(G29="X",5)</f>
        <v>3</v>
      </c>
    </row>
    <row r="30" spans="1:8" ht="15.75" customHeight="1" x14ac:dyDescent="0.3">
      <c r="A30" s="12" t="s">
        <v>60</v>
      </c>
      <c r="B30" s="8" t="s">
        <v>41</v>
      </c>
      <c r="C30" s="9"/>
      <c r="D30" s="9" t="s">
        <v>15</v>
      </c>
      <c r="E30" s="9"/>
      <c r="F30" s="9"/>
      <c r="G30" s="9"/>
      <c r="H30">
        <f t="shared" si="6"/>
        <v>2</v>
      </c>
    </row>
    <row r="31" spans="1:8" ht="15.75" customHeight="1" x14ac:dyDescent="0.3">
      <c r="A31" s="27"/>
      <c r="B31" s="15"/>
      <c r="C31" s="9"/>
      <c r="D31" s="9"/>
      <c r="E31" s="9"/>
      <c r="F31" s="9"/>
      <c r="G31" s="9"/>
    </row>
    <row r="32" spans="1:8" ht="15.75" customHeight="1" x14ac:dyDescent="0.3">
      <c r="A32" s="28"/>
      <c r="B32" s="3" t="s">
        <v>42</v>
      </c>
      <c r="C32" s="9"/>
      <c r="D32" s="9"/>
      <c r="E32" s="9"/>
      <c r="F32" s="9"/>
      <c r="G32" s="9"/>
    </row>
    <row r="33" spans="1:8" ht="15.75" customHeight="1" x14ac:dyDescent="0.3">
      <c r="A33" s="3" t="s">
        <v>61</v>
      </c>
      <c r="B33" s="8" t="s">
        <v>44</v>
      </c>
      <c r="C33" s="9"/>
      <c r="D33" s="9"/>
      <c r="E33" s="9" t="s">
        <v>15</v>
      </c>
      <c r="F33" s="9"/>
      <c r="G33" s="9"/>
      <c r="H33">
        <f t="shared" ref="H33:H34" si="7">IF(C33="X",1)+IF(D33="X",2)+IF(E33="X",3)+IF(F33="X",4)+IF(G33="X",5)</f>
        <v>3</v>
      </c>
    </row>
    <row r="34" spans="1:8" ht="15.75" customHeight="1" x14ac:dyDescent="0.3">
      <c r="A34" s="12" t="s">
        <v>82</v>
      </c>
      <c r="B34" s="8" t="s">
        <v>46</v>
      </c>
      <c r="C34" s="9"/>
      <c r="D34" s="9" t="s">
        <v>15</v>
      </c>
      <c r="E34" s="9"/>
      <c r="F34" s="9"/>
      <c r="G34" s="9"/>
      <c r="H34">
        <f t="shared" si="7"/>
        <v>2</v>
      </c>
    </row>
    <row r="35" spans="1:8" ht="15.75" customHeight="1" x14ac:dyDescent="0.3">
      <c r="A35" s="14"/>
      <c r="B35" s="15"/>
      <c r="C35" s="9"/>
      <c r="D35" s="9"/>
      <c r="E35" s="9"/>
      <c r="F35" s="9"/>
      <c r="G35" s="9"/>
    </row>
    <row r="36" spans="1:8" ht="15.75" customHeight="1" x14ac:dyDescent="0.3">
      <c r="A36" s="14"/>
      <c r="B36" s="2" t="s">
        <v>52</v>
      </c>
      <c r="C36" s="9"/>
      <c r="D36" s="9"/>
      <c r="E36" s="9"/>
      <c r="F36" s="9"/>
      <c r="G36" s="9"/>
    </row>
    <row r="37" spans="1:8" ht="15.75" customHeight="1" x14ac:dyDescent="0.3">
      <c r="A37" s="3" t="s">
        <v>62</v>
      </c>
      <c r="B37" s="20" t="s">
        <v>54</v>
      </c>
      <c r="C37" s="9"/>
      <c r="D37" s="9"/>
      <c r="E37" s="9"/>
      <c r="F37" s="9" t="s">
        <v>15</v>
      </c>
      <c r="G37" s="9"/>
      <c r="H37">
        <f t="shared" ref="H37:H39" si="8">IF(C37="X",1)+IF(D37="X",2)+IF(E37="X",3)+IF(F37="X",4)+IF(G37="X",5)</f>
        <v>4</v>
      </c>
    </row>
    <row r="38" spans="1:8" ht="45" customHeight="1" x14ac:dyDescent="0.3">
      <c r="A38" s="12" t="s">
        <v>64</v>
      </c>
      <c r="B38" s="20" t="s">
        <v>56</v>
      </c>
      <c r="C38" s="9"/>
      <c r="D38" s="9"/>
      <c r="E38" s="9"/>
      <c r="F38" s="9" t="s">
        <v>15</v>
      </c>
      <c r="G38" s="9"/>
      <c r="H38">
        <f t="shared" si="8"/>
        <v>4</v>
      </c>
    </row>
    <row r="39" spans="1:8" ht="15.75" customHeight="1" x14ac:dyDescent="0.3">
      <c r="A39" s="3" t="s">
        <v>65</v>
      </c>
      <c r="B39" s="8" t="s">
        <v>102</v>
      </c>
      <c r="C39" s="9"/>
      <c r="D39" s="9"/>
      <c r="E39" s="9"/>
      <c r="F39" s="9"/>
      <c r="G39" s="9" t="s">
        <v>15</v>
      </c>
      <c r="H39">
        <f t="shared" si="8"/>
        <v>5</v>
      </c>
    </row>
    <row r="40" spans="1:8" ht="15.75" customHeight="1" x14ac:dyDescent="0.3">
      <c r="A40" s="14"/>
      <c r="B40" s="15"/>
      <c r="C40" s="9"/>
      <c r="D40" s="9"/>
      <c r="E40" s="9"/>
      <c r="F40" s="9"/>
      <c r="G40" s="9"/>
    </row>
    <row r="41" spans="1:8" ht="15.75" customHeight="1" x14ac:dyDescent="0.3">
      <c r="A41" s="14"/>
      <c r="B41" s="3" t="s">
        <v>0</v>
      </c>
      <c r="C41" s="9"/>
      <c r="D41" s="9"/>
      <c r="E41" s="9"/>
      <c r="F41" s="9"/>
      <c r="G41" s="9"/>
    </row>
    <row r="42" spans="1:8" ht="15.75" customHeight="1" x14ac:dyDescent="0.3">
      <c r="A42" s="3" t="s">
        <v>67</v>
      </c>
      <c r="B42" s="8" t="s">
        <v>13</v>
      </c>
      <c r="C42" s="9"/>
      <c r="D42" s="9"/>
      <c r="E42" s="9"/>
      <c r="F42" s="9" t="s">
        <v>15</v>
      </c>
      <c r="G42" s="9"/>
      <c r="H42">
        <f t="shared" ref="H42:H44" si="9">IF(C42="X",1)+IF(D42="X",2)+IF(E42="X",3)+IF(F42="X",4)+IF(G42="X",5)</f>
        <v>4</v>
      </c>
    </row>
    <row r="43" spans="1:8" ht="15.75" customHeight="1" x14ac:dyDescent="0.3">
      <c r="A43" s="12" t="s">
        <v>69</v>
      </c>
      <c r="B43" s="8" t="s">
        <v>34</v>
      </c>
      <c r="C43" s="9"/>
      <c r="D43" s="9"/>
      <c r="E43" s="9"/>
      <c r="F43" s="9" t="s">
        <v>15</v>
      </c>
      <c r="G43" s="9"/>
      <c r="H43">
        <f t="shared" si="9"/>
        <v>4</v>
      </c>
    </row>
    <row r="44" spans="1:8" ht="15.75" customHeight="1" x14ac:dyDescent="0.3">
      <c r="A44" s="3" t="s">
        <v>70</v>
      </c>
      <c r="B44" s="8" t="s">
        <v>36</v>
      </c>
      <c r="C44" s="9"/>
      <c r="D44" s="9"/>
      <c r="E44" s="9" t="s">
        <v>15</v>
      </c>
      <c r="F44" s="9"/>
      <c r="G44" s="9"/>
      <c r="H44">
        <f t="shared" si="9"/>
        <v>3</v>
      </c>
    </row>
    <row r="45" spans="1:8" ht="15.75" customHeight="1" x14ac:dyDescent="0.3">
      <c r="A45" s="14"/>
      <c r="B45" s="15"/>
      <c r="C45" s="9"/>
      <c r="D45" s="9"/>
      <c r="E45" s="9"/>
      <c r="F45" s="9"/>
      <c r="G45" s="9"/>
    </row>
    <row r="46" spans="1:8" ht="15.75" customHeight="1" x14ac:dyDescent="0.3">
      <c r="A46" s="14"/>
      <c r="B46" s="3" t="s">
        <v>42</v>
      </c>
      <c r="C46" s="9"/>
      <c r="D46" s="9"/>
      <c r="E46" s="9"/>
      <c r="F46" s="9"/>
      <c r="G46" s="9"/>
    </row>
    <row r="47" spans="1:8" ht="15.75" customHeight="1" x14ac:dyDescent="0.3">
      <c r="A47" s="3" t="s">
        <v>71</v>
      </c>
      <c r="B47" s="8" t="s">
        <v>44</v>
      </c>
      <c r="C47" s="9"/>
      <c r="D47" s="9"/>
      <c r="E47" s="9"/>
      <c r="F47" s="9" t="s">
        <v>15</v>
      </c>
      <c r="G47" s="9"/>
      <c r="H47">
        <f t="shared" ref="H47:H48" si="10">IF(C47="X",1)+IF(D47="X",2)+IF(E47="X",3)+IF(F47="X",4)+IF(G47="X",5)</f>
        <v>4</v>
      </c>
    </row>
    <row r="48" spans="1:8" ht="15.75" customHeight="1" x14ac:dyDescent="0.3">
      <c r="A48" s="12" t="s">
        <v>72</v>
      </c>
      <c r="B48" s="8" t="s">
        <v>46</v>
      </c>
      <c r="C48" s="9"/>
      <c r="D48" s="9"/>
      <c r="E48" s="9" t="s">
        <v>15</v>
      </c>
      <c r="F48" s="9"/>
      <c r="G48" s="9"/>
      <c r="H48">
        <f t="shared" si="10"/>
        <v>3</v>
      </c>
    </row>
    <row r="49" spans="1:8" ht="15.75" customHeight="1" x14ac:dyDescent="0.3">
      <c r="A49" s="14"/>
      <c r="B49" s="15"/>
      <c r="C49" s="9"/>
      <c r="D49" s="9"/>
      <c r="E49" s="9"/>
      <c r="F49" s="9"/>
      <c r="G49" s="9"/>
    </row>
    <row r="50" spans="1:8" ht="15.75" customHeight="1" x14ac:dyDescent="0.3">
      <c r="A50" s="14"/>
      <c r="B50" s="2" t="s">
        <v>52</v>
      </c>
      <c r="C50" s="9"/>
      <c r="D50" s="9"/>
      <c r="E50" s="9"/>
      <c r="F50" s="9"/>
      <c r="G50" s="9"/>
    </row>
    <row r="51" spans="1:8" ht="15.75" customHeight="1" x14ac:dyDescent="0.3">
      <c r="A51" s="3" t="s">
        <v>74</v>
      </c>
      <c r="B51" s="20" t="s">
        <v>54</v>
      </c>
      <c r="C51" s="9"/>
      <c r="D51" s="9"/>
      <c r="E51" s="9"/>
      <c r="F51" s="9" t="s">
        <v>15</v>
      </c>
      <c r="G51" s="9"/>
      <c r="H51">
        <f t="shared" ref="H51:H53" si="11">IF(C51="X",1)+IF(D51="X",2)+IF(E51="X",3)+IF(F51="X",4)+IF(G51="X",5)</f>
        <v>4</v>
      </c>
    </row>
    <row r="52" spans="1:8" ht="39.75" customHeight="1" x14ac:dyDescent="0.3">
      <c r="A52" s="12" t="s">
        <v>76</v>
      </c>
      <c r="B52" s="20" t="s">
        <v>56</v>
      </c>
      <c r="C52" s="9"/>
      <c r="D52" s="9"/>
      <c r="E52" s="9"/>
      <c r="F52" s="9" t="s">
        <v>15</v>
      </c>
      <c r="G52" s="9"/>
      <c r="H52">
        <f t="shared" si="11"/>
        <v>4</v>
      </c>
    </row>
    <row r="53" spans="1:8" ht="15.75" customHeight="1" x14ac:dyDescent="0.3">
      <c r="A53" s="3" t="s">
        <v>78</v>
      </c>
      <c r="B53" s="8" t="s">
        <v>105</v>
      </c>
      <c r="C53" s="9"/>
      <c r="D53" s="9"/>
      <c r="E53" s="9"/>
      <c r="F53" s="9"/>
      <c r="G53" s="9" t="s">
        <v>15</v>
      </c>
      <c r="H53">
        <f t="shared" si="11"/>
        <v>5</v>
      </c>
    </row>
    <row r="54" spans="1:8" ht="15.75" customHeight="1" x14ac:dyDescent="0.3">
      <c r="A54" s="14"/>
      <c r="B54" s="15"/>
      <c r="C54" s="9"/>
      <c r="D54" s="9"/>
      <c r="E54" s="9"/>
      <c r="F54" s="9"/>
      <c r="G54" s="9"/>
    </row>
    <row r="55" spans="1:8" ht="15.75" customHeight="1" x14ac:dyDescent="0.3">
      <c r="A55" s="14"/>
      <c r="B55" s="3" t="s">
        <v>0</v>
      </c>
      <c r="C55" s="9"/>
      <c r="D55" s="9"/>
      <c r="E55" s="9"/>
      <c r="F55" s="9"/>
      <c r="G55" s="9"/>
    </row>
    <row r="56" spans="1:8" ht="15.75" customHeight="1" x14ac:dyDescent="0.3">
      <c r="A56" s="3" t="s">
        <v>81</v>
      </c>
      <c r="B56" s="8" t="s">
        <v>13</v>
      </c>
      <c r="C56" s="9"/>
      <c r="D56" s="9"/>
      <c r="E56" s="9"/>
      <c r="F56" s="9" t="s">
        <v>15</v>
      </c>
      <c r="G56" s="9"/>
      <c r="H56">
        <f t="shared" ref="H56:H58" si="12">IF(C56="X",1)+IF(D56="X",2)+IF(E56="X",3)+IF(F56="X",4)+IF(G56="X",5)</f>
        <v>4</v>
      </c>
    </row>
    <row r="57" spans="1:8" ht="15.75" customHeight="1" x14ac:dyDescent="0.3">
      <c r="A57" s="12" t="s">
        <v>84</v>
      </c>
      <c r="B57" s="8" t="s">
        <v>34</v>
      </c>
      <c r="C57" s="9"/>
      <c r="D57" s="9"/>
      <c r="E57" s="9"/>
      <c r="F57" s="9" t="s">
        <v>15</v>
      </c>
      <c r="G57" s="9"/>
      <c r="H57">
        <f t="shared" si="12"/>
        <v>4</v>
      </c>
    </row>
    <row r="58" spans="1:8" ht="15.75" customHeight="1" x14ac:dyDescent="0.3">
      <c r="A58" s="3" t="s">
        <v>86</v>
      </c>
      <c r="B58" s="8" t="s">
        <v>36</v>
      </c>
      <c r="C58" s="9"/>
      <c r="D58" s="9"/>
      <c r="E58" s="9" t="s">
        <v>15</v>
      </c>
      <c r="F58" s="9"/>
      <c r="G58" s="9"/>
      <c r="H58">
        <f t="shared" si="12"/>
        <v>3</v>
      </c>
    </row>
    <row r="59" spans="1:8" ht="15.75" customHeight="1" x14ac:dyDescent="0.3">
      <c r="A59" s="14"/>
      <c r="B59" s="15"/>
      <c r="C59" s="9"/>
      <c r="D59" s="9"/>
      <c r="E59" s="9"/>
      <c r="F59" s="9"/>
      <c r="G59" s="9"/>
    </row>
    <row r="60" spans="1:8" ht="15.75" customHeight="1" x14ac:dyDescent="0.3">
      <c r="A60" s="14"/>
      <c r="B60" s="3" t="s">
        <v>42</v>
      </c>
      <c r="C60" s="9"/>
      <c r="D60" s="9"/>
      <c r="E60" s="9"/>
      <c r="F60" s="9"/>
      <c r="G60" s="9"/>
    </row>
    <row r="61" spans="1:8" ht="15.75" customHeight="1" x14ac:dyDescent="0.3">
      <c r="A61" s="12" t="s">
        <v>87</v>
      </c>
      <c r="B61" s="8" t="s">
        <v>44</v>
      </c>
      <c r="C61" s="9"/>
      <c r="D61" s="9"/>
      <c r="E61" s="9"/>
      <c r="F61" s="9" t="s">
        <v>15</v>
      </c>
      <c r="G61" s="9"/>
      <c r="H61">
        <f t="shared" ref="H61:H62" si="13">IF(C61="X",1)+IF(D61="X",2)+IF(E61="X",3)+IF(F61="X",4)+IF(G61="X",5)</f>
        <v>4</v>
      </c>
    </row>
    <row r="62" spans="1:8" ht="15.75" customHeight="1" x14ac:dyDescent="0.3">
      <c r="A62" s="12" t="s">
        <v>89</v>
      </c>
      <c r="B62" s="8" t="s">
        <v>46</v>
      </c>
      <c r="C62" s="9"/>
      <c r="D62" s="9"/>
      <c r="E62" s="9" t="s">
        <v>15</v>
      </c>
      <c r="F62" s="9"/>
      <c r="G62" s="9"/>
      <c r="H62">
        <f t="shared" si="13"/>
        <v>3</v>
      </c>
    </row>
    <row r="63" spans="1:8" ht="15.75" customHeight="1" x14ac:dyDescent="0.3">
      <c r="A63" s="14"/>
      <c r="B63" s="15"/>
      <c r="C63" s="9"/>
      <c r="D63" s="9"/>
      <c r="E63" s="9"/>
      <c r="F63" s="9"/>
      <c r="G63" s="9"/>
    </row>
    <row r="64" spans="1:8" ht="15.75" customHeight="1" x14ac:dyDescent="0.3">
      <c r="A64" s="14"/>
      <c r="B64" s="3" t="s">
        <v>42</v>
      </c>
      <c r="C64" s="9"/>
      <c r="D64" s="9"/>
      <c r="E64" s="9"/>
      <c r="F64" s="9"/>
      <c r="G64" s="9"/>
    </row>
    <row r="65" spans="1:8" ht="15.75" customHeight="1" x14ac:dyDescent="0.3">
      <c r="A65" s="3" t="s">
        <v>91</v>
      </c>
      <c r="B65" s="8" t="s">
        <v>44</v>
      </c>
      <c r="C65" s="9"/>
      <c r="D65" s="9"/>
      <c r="E65" s="9"/>
      <c r="F65" s="9" t="s">
        <v>15</v>
      </c>
      <c r="G65" s="9"/>
      <c r="H65">
        <f t="shared" ref="H65:H66" si="14">IF(C65="X",1)+IF(D65="X",2)+IF(E65="X",3)+IF(F65="X",4)+IF(G65="X",5)</f>
        <v>4</v>
      </c>
    </row>
    <row r="66" spans="1:8" ht="15.75" customHeight="1" x14ac:dyDescent="0.3">
      <c r="A66" s="12" t="s">
        <v>92</v>
      </c>
      <c r="B66" s="8" t="s">
        <v>46</v>
      </c>
      <c r="C66" s="9"/>
      <c r="D66" s="9"/>
      <c r="E66" s="9" t="s">
        <v>15</v>
      </c>
      <c r="F66" s="9"/>
      <c r="G66" s="9"/>
      <c r="H66">
        <f t="shared" si="14"/>
        <v>3</v>
      </c>
    </row>
    <row r="67" spans="1:8" ht="15.75" customHeight="1" x14ac:dyDescent="0.3">
      <c r="A67" s="14"/>
      <c r="B67" s="15"/>
      <c r="C67" s="9"/>
      <c r="D67" s="9"/>
      <c r="E67" s="9"/>
      <c r="F67" s="9"/>
      <c r="G67" s="9"/>
    </row>
    <row r="68" spans="1:8" ht="15.75" customHeight="1" x14ac:dyDescent="0.3">
      <c r="A68" s="14"/>
      <c r="B68" s="2" t="s">
        <v>52</v>
      </c>
      <c r="C68" s="9"/>
      <c r="D68" s="9"/>
      <c r="E68" s="9"/>
      <c r="F68" s="9"/>
      <c r="G68" s="9"/>
    </row>
    <row r="69" spans="1:8" ht="15.75" customHeight="1" x14ac:dyDescent="0.3">
      <c r="A69" s="3" t="s">
        <v>93</v>
      </c>
      <c r="B69" s="20" t="s">
        <v>54</v>
      </c>
      <c r="C69" s="9"/>
      <c r="D69" s="9"/>
      <c r="E69" s="9"/>
      <c r="F69" s="9" t="s">
        <v>15</v>
      </c>
      <c r="G69" s="9"/>
      <c r="H69">
        <f t="shared" ref="H69:H71" si="15">IF(C69="X",1)+IF(D69="X",2)+IF(E69="X",3)+IF(F69="X",4)+IF(G69="X",5)</f>
        <v>4</v>
      </c>
    </row>
    <row r="70" spans="1:8" ht="35.25" customHeight="1" x14ac:dyDescent="0.3">
      <c r="A70" s="12" t="s">
        <v>94</v>
      </c>
      <c r="B70" s="20" t="s">
        <v>56</v>
      </c>
      <c r="C70" s="9"/>
      <c r="D70" s="9"/>
      <c r="E70" s="9"/>
      <c r="F70" s="9"/>
      <c r="G70" s="9" t="s">
        <v>15</v>
      </c>
      <c r="H70">
        <f t="shared" si="15"/>
        <v>5</v>
      </c>
    </row>
    <row r="71" spans="1:8" ht="15.75" customHeight="1" x14ac:dyDescent="0.3">
      <c r="A71" s="3" t="s">
        <v>95</v>
      </c>
      <c r="B71" s="8" t="s">
        <v>109</v>
      </c>
      <c r="C71" s="9"/>
      <c r="D71" s="9"/>
      <c r="E71" s="9"/>
      <c r="F71" s="9"/>
      <c r="G71" s="9" t="s">
        <v>15</v>
      </c>
      <c r="H71">
        <f t="shared" si="15"/>
        <v>5</v>
      </c>
    </row>
    <row r="72" spans="1:8" ht="15.75" customHeight="1" x14ac:dyDescent="0.3">
      <c r="A72" s="27"/>
      <c r="B72" s="15"/>
      <c r="C72" s="9"/>
      <c r="D72" s="9"/>
      <c r="E72" s="9"/>
      <c r="F72" s="9"/>
      <c r="G72" s="9"/>
    </row>
    <row r="73" spans="1:8" ht="15.75" customHeight="1" x14ac:dyDescent="0.3">
      <c r="A73" s="27"/>
      <c r="B73" s="3" t="s">
        <v>42</v>
      </c>
      <c r="C73" s="9"/>
      <c r="D73" s="9"/>
      <c r="E73" s="9"/>
      <c r="F73" s="9"/>
      <c r="G73" s="9"/>
    </row>
    <row r="74" spans="1:8" ht="15.75" customHeight="1" x14ac:dyDescent="0.3">
      <c r="A74" s="3" t="s">
        <v>97</v>
      </c>
      <c r="B74" s="8" t="s">
        <v>44</v>
      </c>
      <c r="C74" s="9"/>
      <c r="D74" s="9"/>
      <c r="E74" s="9"/>
      <c r="F74" s="9" t="s">
        <v>15</v>
      </c>
      <c r="G74" s="9"/>
      <c r="H74">
        <f t="shared" ref="H74:H75" si="16">IF(C74="X",1)+IF(D74="X",2)+IF(E74="X",3)+IF(F74="X",4)+IF(G74="X",5)</f>
        <v>4</v>
      </c>
    </row>
    <row r="75" spans="1:8" ht="15.75" customHeight="1" x14ac:dyDescent="0.3">
      <c r="A75" s="12" t="s">
        <v>98</v>
      </c>
      <c r="B75" s="8" t="s">
        <v>46</v>
      </c>
      <c r="C75" s="9"/>
      <c r="D75" s="9"/>
      <c r="E75" s="9" t="s">
        <v>15</v>
      </c>
      <c r="F75" s="9"/>
      <c r="G75" s="9"/>
      <c r="H75">
        <f t="shared" si="16"/>
        <v>3</v>
      </c>
    </row>
    <row r="76" spans="1:8" ht="15.75" customHeight="1" x14ac:dyDescent="0.3">
      <c r="A76" s="27"/>
      <c r="B76" s="15"/>
      <c r="C76" s="9"/>
      <c r="D76" s="9"/>
      <c r="E76" s="9"/>
      <c r="F76" s="9"/>
      <c r="G76" s="9"/>
    </row>
    <row r="77" spans="1:8" ht="15.75" customHeight="1" x14ac:dyDescent="0.3">
      <c r="A77" s="27"/>
      <c r="B77" s="3" t="s">
        <v>0</v>
      </c>
      <c r="C77" s="9"/>
      <c r="D77" s="9"/>
      <c r="E77" s="9"/>
      <c r="F77" s="9"/>
      <c r="G77" s="9"/>
    </row>
    <row r="78" spans="1:8" ht="15.75" customHeight="1" x14ac:dyDescent="0.3">
      <c r="A78" s="3" t="s">
        <v>73</v>
      </c>
      <c r="B78" s="8" t="s">
        <v>13</v>
      </c>
      <c r="C78" s="9"/>
      <c r="D78" s="9"/>
      <c r="E78" s="9"/>
      <c r="F78" s="9" t="s">
        <v>15</v>
      </c>
      <c r="G78" s="9"/>
      <c r="H78">
        <f t="shared" ref="H78:H80" si="17">IF(C78="X",1)+IF(D78="X",2)+IF(E78="X",3)+IF(F78="X",4)+IF(G78="X",5)</f>
        <v>4</v>
      </c>
    </row>
    <row r="79" spans="1:8" ht="15.75" customHeight="1" x14ac:dyDescent="0.3">
      <c r="A79" s="12" t="s">
        <v>75</v>
      </c>
      <c r="B79" s="8" t="s">
        <v>34</v>
      </c>
      <c r="C79" s="9"/>
      <c r="D79" s="9"/>
      <c r="E79" s="9"/>
      <c r="F79" s="9"/>
      <c r="G79" s="9" t="s">
        <v>15</v>
      </c>
      <c r="H79">
        <f t="shared" si="17"/>
        <v>5</v>
      </c>
    </row>
    <row r="80" spans="1:8" ht="15.75" customHeight="1" x14ac:dyDescent="0.3">
      <c r="A80" s="3" t="s">
        <v>77</v>
      </c>
      <c r="B80" s="8" t="s">
        <v>36</v>
      </c>
      <c r="C80" s="9"/>
      <c r="D80" s="9"/>
      <c r="E80" s="9"/>
      <c r="F80" s="9" t="s">
        <v>15</v>
      </c>
      <c r="G80" s="9"/>
      <c r="H80">
        <f t="shared" si="17"/>
        <v>4</v>
      </c>
    </row>
    <row r="81" spans="1:8" ht="15.75" customHeight="1" x14ac:dyDescent="0.3">
      <c r="A81" s="27"/>
      <c r="B81" s="15"/>
      <c r="C81" s="9"/>
      <c r="D81" s="9"/>
      <c r="E81" s="9"/>
      <c r="F81" s="9"/>
      <c r="G81" s="9"/>
    </row>
    <row r="82" spans="1:8" ht="15.75" customHeight="1" x14ac:dyDescent="0.3">
      <c r="A82" s="27"/>
      <c r="B82" s="3" t="s">
        <v>37</v>
      </c>
      <c r="C82" s="9"/>
      <c r="D82" s="9"/>
      <c r="E82" s="9"/>
      <c r="F82" s="9"/>
      <c r="G82" s="9"/>
    </row>
    <row r="83" spans="1:8" ht="15.75" customHeight="1" x14ac:dyDescent="0.3">
      <c r="A83" s="3" t="s">
        <v>80</v>
      </c>
      <c r="B83" s="8" t="s">
        <v>39</v>
      </c>
      <c r="C83" s="9"/>
      <c r="D83" s="9"/>
      <c r="E83" s="9" t="s">
        <v>15</v>
      </c>
      <c r="F83" s="9"/>
      <c r="G83" s="9"/>
      <c r="H83">
        <f t="shared" ref="H83:H84" si="18">IF(C83="X",1)+IF(D83="X",2)+IF(E83="X",3)+IF(F83="X",4)+IF(G83="X",5)</f>
        <v>3</v>
      </c>
    </row>
    <row r="84" spans="1:8" ht="15.75" customHeight="1" x14ac:dyDescent="0.3">
      <c r="A84" s="12" t="s">
        <v>83</v>
      </c>
      <c r="B84" s="8" t="s">
        <v>41</v>
      </c>
      <c r="C84" s="9"/>
      <c r="D84" s="9"/>
      <c r="E84" s="9" t="s">
        <v>15</v>
      </c>
      <c r="F84" s="9"/>
      <c r="G84" s="9"/>
      <c r="H84">
        <f t="shared" si="18"/>
        <v>3</v>
      </c>
    </row>
    <row r="85" spans="1:8" ht="15.75" customHeight="1" x14ac:dyDescent="0.3">
      <c r="A85" s="27"/>
      <c r="B85" s="15"/>
      <c r="C85" s="9"/>
      <c r="D85" s="9"/>
      <c r="E85" s="9"/>
      <c r="F85" s="9"/>
      <c r="G85" s="9"/>
    </row>
    <row r="86" spans="1:8" ht="15.75" customHeight="1" x14ac:dyDescent="0.3">
      <c r="A86" s="27"/>
      <c r="B86" s="3" t="s">
        <v>42</v>
      </c>
      <c r="C86" s="9"/>
      <c r="D86" s="9"/>
      <c r="E86" s="9"/>
      <c r="F86" s="9"/>
      <c r="G86" s="9"/>
    </row>
    <row r="87" spans="1:8" ht="15.75" customHeight="1" x14ac:dyDescent="0.3">
      <c r="A87" s="3" t="s">
        <v>85</v>
      </c>
      <c r="B87" s="8" t="s">
        <v>44</v>
      </c>
      <c r="C87" s="9"/>
      <c r="D87" s="9"/>
      <c r="E87" s="9"/>
      <c r="F87" s="9"/>
      <c r="G87" s="9" t="s">
        <v>15</v>
      </c>
      <c r="H87">
        <f t="shared" ref="H87:H88" si="19">IF(C87="X",1)+IF(D87="X",2)+IF(E87="X",3)+IF(F87="X",4)+IF(G87="X",5)</f>
        <v>5</v>
      </c>
    </row>
    <row r="88" spans="1:8" ht="15.75" customHeight="1" x14ac:dyDescent="0.3">
      <c r="A88" s="12" t="s">
        <v>88</v>
      </c>
      <c r="B88" s="8" t="s">
        <v>46</v>
      </c>
      <c r="C88" s="9"/>
      <c r="D88" s="9"/>
      <c r="E88" s="9" t="s">
        <v>15</v>
      </c>
      <c r="F88" s="9"/>
      <c r="G88" s="9"/>
      <c r="H88">
        <f t="shared" si="19"/>
        <v>3</v>
      </c>
    </row>
    <row r="89" spans="1:8" ht="15.75" customHeight="1" x14ac:dyDescent="0.25"/>
    <row r="90" spans="1:8" ht="15.75" customHeight="1" x14ac:dyDescent="0.25"/>
    <row r="91" spans="1:8" ht="15.75" customHeight="1" x14ac:dyDescent="0.25"/>
    <row r="92" spans="1:8" ht="15.75" customHeight="1" x14ac:dyDescent="0.25"/>
    <row r="93" spans="1:8" ht="15.75" customHeight="1" x14ac:dyDescent="0.25"/>
    <row r="94" spans="1:8" ht="15.75" customHeight="1" x14ac:dyDescent="0.25"/>
    <row r="95" spans="1:8" ht="15.75" customHeight="1" x14ac:dyDescent="0.25"/>
    <row r="96" spans="1:8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75"/>
  <sheetViews>
    <sheetView topLeftCell="A13" workbookViewId="0">
      <selection activeCell="B9" sqref="B9"/>
    </sheetView>
  </sheetViews>
  <sheetFormatPr defaultColWidth="11.25" defaultRowHeight="15" customHeight="1" x14ac:dyDescent="0.25"/>
  <cols>
    <col min="1" max="1" width="18.625" customWidth="1"/>
    <col min="2" max="2" width="54.5" customWidth="1"/>
    <col min="3" max="3" width="8.5" customWidth="1"/>
    <col min="4" max="4" width="11.125" customWidth="1"/>
    <col min="5" max="6" width="8.5" customWidth="1"/>
    <col min="7" max="7" width="8.125" customWidth="1"/>
    <col min="8" max="8" width="14.625" customWidth="1"/>
    <col min="9" max="25" width="8.5" customWidth="1"/>
  </cols>
  <sheetData>
    <row r="1" spans="1:8" ht="15.75" customHeight="1" x14ac:dyDescent="0.25">
      <c r="A1" s="43"/>
      <c r="B1" s="44" t="s">
        <v>0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5" t="s">
        <v>7</v>
      </c>
    </row>
    <row r="2" spans="1:8" ht="15.75" customHeight="1" x14ac:dyDescent="0.25">
      <c r="A2" s="44" t="s">
        <v>12</v>
      </c>
      <c r="B2" s="46" t="s">
        <v>13</v>
      </c>
      <c r="C2" s="47"/>
      <c r="D2" s="47"/>
      <c r="E2" s="47" t="s">
        <v>15</v>
      </c>
      <c r="F2" s="47"/>
      <c r="G2" s="47"/>
      <c r="H2" s="47">
        <f t="shared" ref="H2:H4" si="0">IF(C2="X",1)+IF(D2="X",2)+IF(E2="X",3)+IF(F2="X",4)+IF(G2="X",5)</f>
        <v>3</v>
      </c>
    </row>
    <row r="3" spans="1:8" ht="15.75" customHeight="1" x14ac:dyDescent="0.25">
      <c r="A3" s="48" t="s">
        <v>24</v>
      </c>
      <c r="B3" s="46" t="s">
        <v>34</v>
      </c>
      <c r="C3" s="47"/>
      <c r="D3" s="47"/>
      <c r="E3" s="47" t="s">
        <v>15</v>
      </c>
      <c r="F3" s="47"/>
      <c r="G3" s="47"/>
      <c r="H3" s="47">
        <f t="shared" si="0"/>
        <v>3</v>
      </c>
    </row>
    <row r="4" spans="1:8" ht="15.75" customHeight="1" x14ac:dyDescent="0.25">
      <c r="A4" s="44" t="s">
        <v>35</v>
      </c>
      <c r="B4" s="46" t="s">
        <v>36</v>
      </c>
      <c r="C4" s="47"/>
      <c r="D4" s="47"/>
      <c r="E4" s="47" t="s">
        <v>15</v>
      </c>
      <c r="F4" s="47"/>
      <c r="G4" s="47"/>
      <c r="H4" s="47">
        <f t="shared" si="0"/>
        <v>3</v>
      </c>
    </row>
    <row r="5" spans="1:8" ht="15.75" customHeight="1" x14ac:dyDescent="0.25">
      <c r="A5" s="49"/>
      <c r="B5" s="46"/>
      <c r="C5" s="47"/>
      <c r="D5" s="47"/>
      <c r="E5" s="47"/>
      <c r="F5" s="47"/>
      <c r="G5" s="47"/>
      <c r="H5" s="47"/>
    </row>
    <row r="6" spans="1:8" ht="15.75" customHeight="1" x14ac:dyDescent="0.25">
      <c r="A6" s="49"/>
      <c r="B6" s="44" t="s">
        <v>37</v>
      </c>
      <c r="C6" s="47"/>
      <c r="D6" s="47"/>
      <c r="E6" s="47"/>
      <c r="F6" s="47"/>
      <c r="G6" s="47"/>
      <c r="H6" s="47"/>
    </row>
    <row r="7" spans="1:8" ht="59.25" customHeight="1" x14ac:dyDescent="0.25">
      <c r="A7" s="44" t="s">
        <v>38</v>
      </c>
      <c r="B7" s="50" t="s">
        <v>39</v>
      </c>
      <c r="C7" s="47"/>
      <c r="D7" s="47" t="s">
        <v>15</v>
      </c>
      <c r="E7" s="47"/>
      <c r="F7" s="47"/>
      <c r="G7" s="47"/>
      <c r="H7" s="47">
        <f t="shared" ref="H7:H8" si="1">IF(C7="X",1)+IF(D7="X",2)+IF(E7="X",3)+IF(F7="X",4)+IF(G7="X",5)</f>
        <v>2</v>
      </c>
    </row>
    <row r="8" spans="1:8" ht="15.75" customHeight="1" x14ac:dyDescent="0.25">
      <c r="A8" s="48" t="s">
        <v>40</v>
      </c>
      <c r="B8" s="46" t="s">
        <v>41</v>
      </c>
      <c r="C8" s="47" t="s">
        <v>15</v>
      </c>
      <c r="D8" s="47"/>
      <c r="E8" s="47"/>
      <c r="F8" s="47"/>
      <c r="G8" s="47"/>
      <c r="H8" s="47">
        <f t="shared" si="1"/>
        <v>1</v>
      </c>
    </row>
    <row r="9" spans="1:8" ht="15.75" customHeight="1" x14ac:dyDescent="0.25">
      <c r="A9" s="51"/>
      <c r="B9" s="46"/>
      <c r="C9" s="47"/>
      <c r="D9" s="47"/>
      <c r="E9" s="47"/>
      <c r="F9" s="47"/>
      <c r="G9" s="47"/>
      <c r="H9" s="47"/>
    </row>
    <row r="10" spans="1:8" ht="15.75" customHeight="1" x14ac:dyDescent="0.25">
      <c r="A10" s="51"/>
      <c r="B10" s="44" t="s">
        <v>42</v>
      </c>
      <c r="C10" s="47"/>
      <c r="D10" s="47"/>
      <c r="E10" s="47"/>
      <c r="F10" s="47"/>
      <c r="G10" s="47"/>
      <c r="H10" s="47"/>
    </row>
    <row r="11" spans="1:8" ht="15.75" customHeight="1" x14ac:dyDescent="0.25">
      <c r="A11" s="44" t="s">
        <v>43</v>
      </c>
      <c r="B11" s="46" t="s">
        <v>44</v>
      </c>
      <c r="C11" s="47"/>
      <c r="D11" s="47"/>
      <c r="E11" s="47" t="s">
        <v>15</v>
      </c>
      <c r="F11" s="47"/>
      <c r="G11" s="47"/>
      <c r="H11" s="47">
        <f t="shared" ref="H11:H12" si="2">IF(C11="X",1)+IF(D11="X",2)+IF(E11="X",3)+IF(F11="X",4)+IF(G11="X",5)</f>
        <v>3</v>
      </c>
    </row>
    <row r="12" spans="1:8" ht="15.75" customHeight="1" x14ac:dyDescent="0.25">
      <c r="A12" s="48" t="s">
        <v>45</v>
      </c>
      <c r="B12" s="46" t="s">
        <v>46</v>
      </c>
      <c r="C12" s="47"/>
      <c r="D12" s="47" t="s">
        <v>15</v>
      </c>
      <c r="E12" s="47"/>
      <c r="F12" s="47"/>
      <c r="G12" s="47"/>
      <c r="H12" s="47">
        <f t="shared" si="2"/>
        <v>2</v>
      </c>
    </row>
    <row r="13" spans="1:8" ht="15.75" customHeight="1" x14ac:dyDescent="0.25">
      <c r="A13" s="49"/>
      <c r="B13" s="46"/>
      <c r="C13" s="47"/>
      <c r="D13" s="47"/>
      <c r="E13" s="47"/>
      <c r="F13" s="47"/>
      <c r="G13" s="47"/>
      <c r="H13" s="47"/>
    </row>
    <row r="14" spans="1:8" ht="15.75" customHeight="1" x14ac:dyDescent="0.25">
      <c r="A14" s="49"/>
      <c r="B14" s="44" t="s">
        <v>42</v>
      </c>
      <c r="C14" s="47"/>
      <c r="D14" s="47"/>
      <c r="E14" s="47"/>
      <c r="F14" s="47"/>
      <c r="G14" s="47"/>
      <c r="H14" s="47"/>
    </row>
    <row r="15" spans="1:8" ht="15.75" customHeight="1" x14ac:dyDescent="0.25">
      <c r="A15" s="44" t="s">
        <v>91</v>
      </c>
      <c r="B15" s="46" t="s">
        <v>44</v>
      </c>
      <c r="C15" s="47"/>
      <c r="D15" s="47"/>
      <c r="E15" s="47" t="s">
        <v>15</v>
      </c>
      <c r="F15" s="47"/>
      <c r="G15" s="47"/>
      <c r="H15" s="47">
        <f t="shared" ref="H15:H16" si="3">IF(C15="X",1)+IF(D15="X",2)+IF(E15="X",3)+IF(F15="X",4)+IF(G15="X",5)</f>
        <v>3</v>
      </c>
    </row>
    <row r="16" spans="1:8" ht="15.75" customHeight="1" x14ac:dyDescent="0.25">
      <c r="A16" s="48" t="s">
        <v>92</v>
      </c>
      <c r="B16" s="46" t="s">
        <v>46</v>
      </c>
      <c r="C16" s="47"/>
      <c r="D16" s="47" t="s">
        <v>15</v>
      </c>
      <c r="E16" s="47"/>
      <c r="F16" s="47"/>
      <c r="G16" s="47"/>
      <c r="H16" s="47">
        <f t="shared" si="3"/>
        <v>2</v>
      </c>
    </row>
    <row r="17" spans="1:8" ht="15.75" customHeight="1" x14ac:dyDescent="0.25">
      <c r="A17" s="49"/>
      <c r="B17" s="46"/>
      <c r="C17" s="47"/>
      <c r="D17" s="47"/>
      <c r="E17" s="47"/>
      <c r="F17" s="47"/>
      <c r="G17" s="47"/>
      <c r="H17" s="47"/>
    </row>
    <row r="18" spans="1:8" ht="15.75" customHeight="1" x14ac:dyDescent="0.25">
      <c r="A18" s="49"/>
      <c r="B18" s="52" t="s">
        <v>101</v>
      </c>
      <c r="C18" s="47"/>
      <c r="D18" s="47"/>
      <c r="E18" s="47"/>
      <c r="F18" s="47"/>
      <c r="G18" s="47"/>
      <c r="H18" s="47"/>
    </row>
    <row r="19" spans="1:8" ht="15.75" customHeight="1" x14ac:dyDescent="0.25">
      <c r="A19" s="44" t="s">
        <v>93</v>
      </c>
      <c r="B19" s="53" t="s">
        <v>54</v>
      </c>
      <c r="C19" s="47"/>
      <c r="D19" s="47"/>
      <c r="E19" s="47"/>
      <c r="F19" s="47" t="s">
        <v>15</v>
      </c>
      <c r="G19" s="47"/>
      <c r="H19" s="47">
        <f t="shared" ref="H19:H21" si="4">IF(C19="X",1)+IF(D19="X",2)+IF(E19="X",3)+IF(F19="X",4)+IF(G19="X",5)</f>
        <v>4</v>
      </c>
    </row>
    <row r="20" spans="1:8" ht="41.25" customHeight="1" x14ac:dyDescent="0.25">
      <c r="A20" s="48" t="s">
        <v>94</v>
      </c>
      <c r="B20" s="53" t="s">
        <v>56</v>
      </c>
      <c r="C20" s="47"/>
      <c r="D20" s="47" t="s">
        <v>15</v>
      </c>
      <c r="E20" s="47"/>
      <c r="F20" s="47"/>
      <c r="G20" s="47"/>
      <c r="H20" s="47">
        <f t="shared" si="4"/>
        <v>2</v>
      </c>
    </row>
    <row r="21" spans="1:8" ht="15.75" customHeight="1" x14ac:dyDescent="0.25">
      <c r="A21" s="44" t="s">
        <v>95</v>
      </c>
      <c r="B21" s="46" t="s">
        <v>143</v>
      </c>
      <c r="C21" s="47"/>
      <c r="D21" s="47"/>
      <c r="E21" s="47"/>
      <c r="F21" s="47" t="s">
        <v>15</v>
      </c>
      <c r="G21" s="47"/>
      <c r="H21" s="47">
        <f t="shared" si="4"/>
        <v>4</v>
      </c>
    </row>
    <row r="22" spans="1:8" ht="15.75" customHeight="1" x14ac:dyDescent="0.25">
      <c r="A22" s="49"/>
      <c r="B22" s="46"/>
      <c r="C22" s="47"/>
      <c r="D22" s="47"/>
      <c r="E22" s="47"/>
      <c r="F22" s="47"/>
      <c r="G22" s="47"/>
      <c r="H22" s="47"/>
    </row>
    <row r="23" spans="1:8" ht="15.75" customHeight="1" x14ac:dyDescent="0.25">
      <c r="A23" s="49"/>
      <c r="B23" s="44" t="s">
        <v>42</v>
      </c>
      <c r="C23" s="47"/>
      <c r="D23" s="47"/>
      <c r="E23" s="47"/>
      <c r="F23" s="47"/>
      <c r="G23" s="47"/>
      <c r="H23" s="47"/>
    </row>
    <row r="24" spans="1:8" ht="15.75" customHeight="1" x14ac:dyDescent="0.25">
      <c r="A24" s="44" t="s">
        <v>97</v>
      </c>
      <c r="B24" s="46" t="s">
        <v>44</v>
      </c>
      <c r="C24" s="47"/>
      <c r="D24" s="47"/>
      <c r="E24" s="47" t="s">
        <v>15</v>
      </c>
      <c r="F24" s="47"/>
      <c r="G24" s="47"/>
      <c r="H24" s="47">
        <f t="shared" ref="H24:H25" si="5">IF(C24="X",1)+IF(D24="X",2)+IF(E24="X",3)+IF(F24="X",4)+IF(G24="X",5)</f>
        <v>3</v>
      </c>
    </row>
    <row r="25" spans="1:8" ht="15.75" customHeight="1" x14ac:dyDescent="0.25">
      <c r="A25" s="48" t="s">
        <v>98</v>
      </c>
      <c r="B25" s="46" t="s">
        <v>103</v>
      </c>
      <c r="C25" s="47"/>
      <c r="D25" s="47" t="s">
        <v>15</v>
      </c>
      <c r="E25" s="47"/>
      <c r="F25" s="47"/>
      <c r="G25" s="47"/>
      <c r="H25" s="47">
        <f t="shared" si="5"/>
        <v>2</v>
      </c>
    </row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</sheetData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73"/>
  <sheetViews>
    <sheetView topLeftCell="A88" workbookViewId="0"/>
  </sheetViews>
  <sheetFormatPr defaultColWidth="11.25" defaultRowHeight="15" customHeight="1" x14ac:dyDescent="0.25"/>
  <cols>
    <col min="1" max="1" width="18.625" customWidth="1"/>
    <col min="2" max="2" width="54.5" customWidth="1"/>
    <col min="3" max="3" width="8.5" customWidth="1"/>
    <col min="4" max="4" width="10.25" customWidth="1"/>
    <col min="5" max="6" width="8.5" customWidth="1"/>
    <col min="7" max="7" width="8.125" customWidth="1"/>
    <col min="8" max="9" width="14.625" customWidth="1"/>
    <col min="10" max="10" width="33.875" customWidth="1"/>
    <col min="11" max="26" width="8.5" customWidth="1"/>
  </cols>
  <sheetData>
    <row r="1" spans="1:10" ht="15.75" customHeight="1" x14ac:dyDescent="0.25">
      <c r="B1" s="3"/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/>
    </row>
    <row r="2" spans="1:10" ht="15.75" customHeight="1" x14ac:dyDescent="0.25">
      <c r="A2" s="3" t="s">
        <v>12</v>
      </c>
      <c r="B2" s="8" t="s">
        <v>13</v>
      </c>
      <c r="H2" s="29">
        <f>AVERAGE('Clelia Rodriguez'!H2,'Emanuele Esposito'!H2, 'Laura Sorgente'!H2, 'Salvatore Giaquinto'!H2)</f>
        <v>3</v>
      </c>
    </row>
    <row r="3" spans="1:10" ht="15.75" customHeight="1" x14ac:dyDescent="0.25">
      <c r="A3" s="23" t="s">
        <v>24</v>
      </c>
      <c r="B3" s="8" t="s">
        <v>34</v>
      </c>
      <c r="H3" s="29">
        <f>AVERAGE('Clelia Rodriguez'!H3,'Emanuele Esposito'!H3, 'Laura Sorgente'!H3, 'Salvatore Giaquinto'!H3)</f>
        <v>2.75</v>
      </c>
    </row>
    <row r="4" spans="1:10" ht="15.75" customHeight="1" x14ac:dyDescent="0.25">
      <c r="A4" s="3" t="s">
        <v>35</v>
      </c>
      <c r="B4" s="8" t="s">
        <v>36</v>
      </c>
      <c r="H4" s="29">
        <f>AVERAGE('Clelia Rodriguez'!H4,'Emanuele Esposito'!H4, 'Laura Sorgente'!H4, 'Salvatore Giaquinto'!H4)</f>
        <v>3</v>
      </c>
    </row>
    <row r="5" spans="1:10" ht="15.75" customHeight="1" x14ac:dyDescent="0.25">
      <c r="A5" s="23"/>
      <c r="H5" s="30">
        <f>AVERAGE(H2:H4)</f>
        <v>2.9166666666666665</v>
      </c>
      <c r="J5" s="2" t="s">
        <v>104</v>
      </c>
    </row>
    <row r="6" spans="1:10" ht="15.75" customHeight="1" x14ac:dyDescent="0.25">
      <c r="A6" s="3" t="s">
        <v>38</v>
      </c>
      <c r="B6" s="8" t="s">
        <v>39</v>
      </c>
      <c r="H6" s="29">
        <f>AVERAGE('Clelia Rodriguez'!H7,'Emanuele Esposito'!H7, 'Laura Sorgente'!H7, 'Salvatore Giaquinto'!H7)</f>
        <v>3</v>
      </c>
    </row>
    <row r="7" spans="1:10" ht="15.75" customHeight="1" x14ac:dyDescent="0.25">
      <c r="A7" s="23" t="s">
        <v>40</v>
      </c>
      <c r="B7" s="8" t="s">
        <v>41</v>
      </c>
      <c r="H7" s="29">
        <f>AVERAGE('Clelia Rodriguez'!H8,'Emanuele Esposito'!H8, 'Laura Sorgente'!H8, 'Salvatore Giaquinto'!H8)</f>
        <v>2.5</v>
      </c>
    </row>
    <row r="8" spans="1:10" ht="15.75" customHeight="1" x14ac:dyDescent="0.25">
      <c r="A8" s="23"/>
      <c r="H8" s="30">
        <f>AVERAGE(H6:H7)</f>
        <v>2.75</v>
      </c>
      <c r="J8" s="2" t="s">
        <v>106</v>
      </c>
    </row>
    <row r="9" spans="1:10" ht="15.75" customHeight="1" x14ac:dyDescent="0.25">
      <c r="A9" s="3" t="s">
        <v>43</v>
      </c>
      <c r="B9" s="8" t="s">
        <v>44</v>
      </c>
      <c r="H9" s="29">
        <f>AVERAGE('Clelia Rodriguez'!H11,'Emanuele Esposito'!H11, 'Laura Sorgente'!H11, 'Salvatore Giaquinto'!H11)</f>
        <v>3.25</v>
      </c>
      <c r="I9" s="31"/>
    </row>
    <row r="10" spans="1:10" ht="15.75" customHeight="1" x14ac:dyDescent="0.25">
      <c r="A10" s="32" t="s">
        <v>45</v>
      </c>
      <c r="B10" s="8" t="s">
        <v>46</v>
      </c>
      <c r="H10" s="29">
        <f>AVERAGE('Clelia Rodriguez'!H12,'Emanuele Esposito'!H12, 'Laura Sorgente'!H12, 'Salvatore Giaquinto'!H12)</f>
        <v>2.5</v>
      </c>
    </row>
    <row r="11" spans="1:10" ht="15.75" customHeight="1" x14ac:dyDescent="0.25">
      <c r="A11" s="3"/>
      <c r="B11" s="15"/>
      <c r="H11" s="30">
        <f>AVERAGE(H9:H10)</f>
        <v>2.875</v>
      </c>
      <c r="J11" s="2" t="s">
        <v>107</v>
      </c>
    </row>
    <row r="12" spans="1:10" ht="15.75" customHeight="1" x14ac:dyDescent="0.25">
      <c r="A12" s="3" t="s">
        <v>47</v>
      </c>
      <c r="B12" s="8" t="s">
        <v>13</v>
      </c>
      <c r="H12" s="29">
        <f>AVERAGE('Clelia Rodriguez'!H15,'Emanuele Esposito'!H15, 'Laura Sorgente'!H15, 'Federica Franzese'!H2)</f>
        <v>3</v>
      </c>
    </row>
    <row r="13" spans="1:10" ht="15.75" customHeight="1" x14ac:dyDescent="0.25">
      <c r="A13" s="23" t="s">
        <v>48</v>
      </c>
      <c r="B13" s="8" t="s">
        <v>34</v>
      </c>
      <c r="H13" s="29">
        <f>AVERAGE('Clelia Rodriguez'!H16,'Emanuele Esposito'!H16, 'Laura Sorgente'!H16, 'Federica Franzese'!H3)</f>
        <v>3.25</v>
      </c>
    </row>
    <row r="14" spans="1:10" ht="15.75" customHeight="1" x14ac:dyDescent="0.25">
      <c r="A14" s="3" t="s">
        <v>49</v>
      </c>
      <c r="B14" s="8" t="s">
        <v>36</v>
      </c>
      <c r="H14" s="29">
        <f>AVERAGE('Clelia Rodriguez'!H17,'Emanuele Esposito'!H17, 'Laura Sorgente'!H17, 'Federica Franzese'!H4)</f>
        <v>2.6666666666666665</v>
      </c>
    </row>
    <row r="15" spans="1:10" ht="15.75" customHeight="1" x14ac:dyDescent="0.25">
      <c r="A15" s="23"/>
      <c r="H15" s="33">
        <f>AVERAGE(H12:H14)</f>
        <v>2.9722222222222219</v>
      </c>
      <c r="J15" s="2" t="s">
        <v>110</v>
      </c>
    </row>
    <row r="16" spans="1:10" ht="15.75" customHeight="1" x14ac:dyDescent="0.25">
      <c r="A16" s="3" t="s">
        <v>50</v>
      </c>
      <c r="B16" s="8" t="s">
        <v>44</v>
      </c>
      <c r="H16" s="29">
        <f>AVERAGE('Clelia Rodriguez'!H20,'Emanuele Esposito'!H20, 'Laura Sorgente'!H20, 'Federica Franzese'!H7)</f>
        <v>3</v>
      </c>
      <c r="I16" s="31"/>
    </row>
    <row r="17" spans="1:10" ht="15.75" customHeight="1" x14ac:dyDescent="0.25">
      <c r="A17" s="32" t="s">
        <v>51</v>
      </c>
      <c r="B17" s="8" t="s">
        <v>46</v>
      </c>
      <c r="H17" s="29">
        <f>AVERAGE('Clelia Rodriguez'!H21,'Emanuele Esposito'!H21, 'Laura Sorgente'!H21, 'Federica Franzese'!H8)</f>
        <v>2</v>
      </c>
    </row>
    <row r="18" spans="1:10" ht="15.75" customHeight="1" x14ac:dyDescent="0.25">
      <c r="A18" s="3"/>
      <c r="B18" s="15"/>
      <c r="H18" s="33">
        <f>AVERAGE(H16:H17)</f>
        <v>2.5</v>
      </c>
      <c r="J18" s="2" t="s">
        <v>116</v>
      </c>
    </row>
    <row r="19" spans="1:10" ht="15.75" customHeight="1" x14ac:dyDescent="0.25">
      <c r="A19" s="2" t="s">
        <v>53</v>
      </c>
      <c r="B19" s="20" t="s">
        <v>54</v>
      </c>
      <c r="H19" s="29">
        <f>AVERAGE('Clelia Rodriguez'!H24,'Emanuele Esposito'!H24, 'Laura Sorgente'!H24)</f>
        <v>4</v>
      </c>
    </row>
    <row r="20" spans="1:10" ht="15.75" customHeight="1" x14ac:dyDescent="0.25">
      <c r="A20" s="32" t="s">
        <v>55</v>
      </c>
      <c r="B20" s="20" t="s">
        <v>56</v>
      </c>
      <c r="H20" s="29">
        <f>AVERAGE('Clelia Rodriguez'!H25,'Emanuele Esposito'!H25, 'Laura Sorgente'!H25)</f>
        <v>3.6666666666666665</v>
      </c>
    </row>
    <row r="21" spans="1:10" ht="15.75" customHeight="1" x14ac:dyDescent="0.25">
      <c r="A21" s="2" t="s">
        <v>57</v>
      </c>
      <c r="B21" s="8" t="s">
        <v>117</v>
      </c>
      <c r="H21" s="29">
        <f>AVERAGE('Clelia Rodriguez'!H26,'Emanuele Esposito'!H26, 'Laura Sorgente'!H26)</f>
        <v>4</v>
      </c>
    </row>
    <row r="22" spans="1:10" ht="15.75" customHeight="1" x14ac:dyDescent="0.25">
      <c r="A22" s="3"/>
      <c r="B22" s="15"/>
      <c r="H22" s="30">
        <f>AVERAGE(H19:H21)</f>
        <v>3.8888888888888888</v>
      </c>
      <c r="J22" s="2" t="s">
        <v>118</v>
      </c>
    </row>
    <row r="23" spans="1:10" ht="15.75" customHeight="1" x14ac:dyDescent="0.25">
      <c r="A23" s="2" t="s">
        <v>59</v>
      </c>
      <c r="B23" s="8" t="s">
        <v>39</v>
      </c>
      <c r="H23" s="29">
        <f>AVERAGE('Clelia Rodriguez'!H29,'Emanuele Esposito'!H29, 'Laura Sorgente'!H29)</f>
        <v>3.3333333333333335</v>
      </c>
    </row>
    <row r="24" spans="1:10" ht="15.75" customHeight="1" x14ac:dyDescent="0.25">
      <c r="A24" s="32" t="s">
        <v>60</v>
      </c>
      <c r="B24" s="8" t="s">
        <v>41</v>
      </c>
      <c r="H24" s="29">
        <f>AVERAGE('Clelia Rodriguez'!H30,'Emanuele Esposito'!H30, 'Laura Sorgente'!H30)</f>
        <v>2</v>
      </c>
    </row>
    <row r="25" spans="1:10" ht="15.75" customHeight="1" x14ac:dyDescent="0.25">
      <c r="A25" s="23"/>
      <c r="H25" s="30">
        <f>AVERAGE(H23:H24)</f>
        <v>2.666666666666667</v>
      </c>
      <c r="J25" s="2" t="s">
        <v>120</v>
      </c>
    </row>
    <row r="26" spans="1:10" ht="15.75" customHeight="1" x14ac:dyDescent="0.25">
      <c r="A26" s="2" t="s">
        <v>61</v>
      </c>
      <c r="B26" s="8" t="s">
        <v>44</v>
      </c>
      <c r="H26" s="29">
        <f>AVERAGE('Clelia Rodriguez'!H33,'Emanuele Esposito'!H33, 'Laura Sorgente'!H33)</f>
        <v>3.6666666666666665</v>
      </c>
      <c r="I26" s="31"/>
    </row>
    <row r="27" spans="1:10" ht="15.75" customHeight="1" x14ac:dyDescent="0.25">
      <c r="A27" s="32" t="s">
        <v>82</v>
      </c>
      <c r="B27" s="8" t="s">
        <v>46</v>
      </c>
      <c r="H27" s="29">
        <f>AVERAGE('Clelia Rodriguez'!H34,'Emanuele Esposito'!H34, 'Laura Sorgente'!H34)</f>
        <v>3</v>
      </c>
    </row>
    <row r="28" spans="1:10" ht="15.75" customHeight="1" x14ac:dyDescent="0.25">
      <c r="A28" s="3"/>
      <c r="B28" s="15"/>
      <c r="H28" s="30">
        <f>AVERAGE(H26:H27)</f>
        <v>3.333333333333333</v>
      </c>
      <c r="J28" s="2" t="s">
        <v>122</v>
      </c>
    </row>
    <row r="29" spans="1:10" ht="15.75" customHeight="1" x14ac:dyDescent="0.25">
      <c r="A29" s="2" t="s">
        <v>62</v>
      </c>
      <c r="B29" s="20" t="s">
        <v>54</v>
      </c>
      <c r="H29" s="29">
        <f>AVERAGE('Clelia Rodriguez'!H37,'Emanuele Esposito'!H37, 'Laura Sorgente'!H37)</f>
        <v>4.333333333333333</v>
      </c>
    </row>
    <row r="30" spans="1:10" ht="15.75" customHeight="1" x14ac:dyDescent="0.25">
      <c r="A30" s="32" t="s">
        <v>64</v>
      </c>
      <c r="B30" s="20" t="s">
        <v>56</v>
      </c>
      <c r="H30" s="29">
        <f>AVERAGE('Clelia Rodriguez'!H38,'Emanuele Esposito'!H38, 'Laura Sorgente'!H38)</f>
        <v>4</v>
      </c>
    </row>
    <row r="31" spans="1:10" ht="15.75" customHeight="1" x14ac:dyDescent="0.25">
      <c r="A31" s="2" t="s">
        <v>65</v>
      </c>
      <c r="B31" s="8" t="s">
        <v>124</v>
      </c>
      <c r="H31" s="29">
        <f>AVERAGE('Clelia Rodriguez'!H39,'Emanuele Esposito'!H39, 'Laura Sorgente'!H39)</f>
        <v>5</v>
      </c>
    </row>
    <row r="32" spans="1:10" ht="15.75" customHeight="1" x14ac:dyDescent="0.25">
      <c r="A32" s="3"/>
      <c r="B32" s="15"/>
      <c r="H32" s="30">
        <f>AVERAGE(H29:H31)</f>
        <v>4.4444444444444438</v>
      </c>
      <c r="J32" s="2" t="s">
        <v>125</v>
      </c>
    </row>
    <row r="33" spans="1:10" ht="15.75" customHeight="1" x14ac:dyDescent="0.25">
      <c r="A33" s="2" t="s">
        <v>67</v>
      </c>
      <c r="B33" s="8" t="s">
        <v>13</v>
      </c>
      <c r="H33" s="29">
        <f>AVERAGE('Clelia Rodriguez'!H42,'Emanuele Esposito'!H42, 'Laura Sorgente'!H42)</f>
        <v>4</v>
      </c>
    </row>
    <row r="34" spans="1:10" ht="15.75" customHeight="1" x14ac:dyDescent="0.25">
      <c r="A34" s="32" t="s">
        <v>69</v>
      </c>
      <c r="B34" s="8" t="s">
        <v>34</v>
      </c>
      <c r="H34" s="29">
        <f>AVERAGE('Clelia Rodriguez'!H43,'Emanuele Esposito'!H43, 'Laura Sorgente'!H43)</f>
        <v>3.6666666666666665</v>
      </c>
    </row>
    <row r="35" spans="1:10" ht="15.75" customHeight="1" x14ac:dyDescent="0.25">
      <c r="A35" s="2" t="s">
        <v>70</v>
      </c>
      <c r="B35" s="8" t="s">
        <v>36</v>
      </c>
      <c r="H35" s="29">
        <f>AVERAGE('Clelia Rodriguez'!H44,'Emanuele Esposito'!H44, 'Laura Sorgente'!H44)</f>
        <v>3</v>
      </c>
    </row>
    <row r="36" spans="1:10" ht="15.75" customHeight="1" x14ac:dyDescent="0.25">
      <c r="A36" s="23"/>
      <c r="H36" s="33">
        <f>AVERAGE(H33:H35)</f>
        <v>3.5555555555555554</v>
      </c>
      <c r="J36" s="2" t="s">
        <v>128</v>
      </c>
    </row>
    <row r="37" spans="1:10" ht="15.75" customHeight="1" x14ac:dyDescent="0.25">
      <c r="A37" s="2" t="s">
        <v>71</v>
      </c>
      <c r="B37" s="8" t="s">
        <v>44</v>
      </c>
      <c r="H37" s="29">
        <f>AVERAGE('Clelia Rodriguez'!H47,'Emanuele Esposito'!H47, 'Laura Sorgente'!H47)</f>
        <v>4</v>
      </c>
      <c r="I37" s="31"/>
    </row>
    <row r="38" spans="1:10" ht="15.75" customHeight="1" x14ac:dyDescent="0.25">
      <c r="A38" s="32" t="s">
        <v>72</v>
      </c>
      <c r="B38" s="8" t="s">
        <v>46</v>
      </c>
      <c r="H38" s="29">
        <f>AVERAGE('Clelia Rodriguez'!H48,'Emanuele Esposito'!H48, 'Laura Sorgente'!H48)</f>
        <v>3.3333333333333335</v>
      </c>
    </row>
    <row r="39" spans="1:10" ht="15.75" customHeight="1" x14ac:dyDescent="0.25">
      <c r="A39" s="3"/>
      <c r="B39" s="15"/>
      <c r="H39" s="33">
        <f>AVERAGE(H37:H38)</f>
        <v>3.666666666666667</v>
      </c>
      <c r="J39" s="2" t="s">
        <v>131</v>
      </c>
    </row>
    <row r="40" spans="1:10" ht="15.75" customHeight="1" x14ac:dyDescent="0.25">
      <c r="A40" s="2" t="s">
        <v>74</v>
      </c>
      <c r="B40" s="20" t="s">
        <v>54</v>
      </c>
      <c r="H40" s="29">
        <f>AVERAGE('Clelia Rodriguez'!H51, 'Laura Sorgente'!H51)</f>
        <v>3</v>
      </c>
    </row>
    <row r="41" spans="1:10" ht="15.75" customHeight="1" x14ac:dyDescent="0.25">
      <c r="A41" s="32" t="s">
        <v>76</v>
      </c>
      <c r="B41" s="20" t="s">
        <v>56</v>
      </c>
      <c r="H41" s="29">
        <f>AVERAGE('Clelia Rodriguez'!H52, 'Laura Sorgente'!H52)</f>
        <v>3</v>
      </c>
    </row>
    <row r="42" spans="1:10" ht="15.75" customHeight="1" x14ac:dyDescent="0.25">
      <c r="A42" s="2" t="s">
        <v>78</v>
      </c>
      <c r="B42" s="8" t="s">
        <v>132</v>
      </c>
      <c r="H42" s="29">
        <f>AVERAGE('Clelia Rodriguez'!H53, 'Laura Sorgente'!H53)</f>
        <v>4.5</v>
      </c>
    </row>
    <row r="43" spans="1:10" ht="15.75" customHeight="1" x14ac:dyDescent="0.25">
      <c r="A43" s="3"/>
      <c r="B43" s="15"/>
      <c r="H43" s="30">
        <f>AVERAGE(H40:H42)</f>
        <v>3.5</v>
      </c>
      <c r="J43" s="2" t="s">
        <v>133</v>
      </c>
    </row>
    <row r="44" spans="1:10" ht="15.75" customHeight="1" x14ac:dyDescent="0.25">
      <c r="A44" s="2" t="s">
        <v>81</v>
      </c>
      <c r="B44" s="8" t="s">
        <v>13</v>
      </c>
      <c r="H44" s="29">
        <f>AVERAGE('Clelia Rodriguez'!H56, 'Laura Sorgente'!H56)</f>
        <v>3.5</v>
      </c>
    </row>
    <row r="45" spans="1:10" ht="15.75" customHeight="1" x14ac:dyDescent="0.25">
      <c r="A45" s="32" t="s">
        <v>84</v>
      </c>
      <c r="B45" s="8" t="s">
        <v>34</v>
      </c>
      <c r="H45" s="29">
        <f>AVERAGE('Clelia Rodriguez'!H57, 'Laura Sorgente'!H57)</f>
        <v>3</v>
      </c>
    </row>
    <row r="46" spans="1:10" ht="15.75" customHeight="1" x14ac:dyDescent="0.25">
      <c r="A46" s="2" t="s">
        <v>86</v>
      </c>
      <c r="B46" s="8" t="s">
        <v>36</v>
      </c>
      <c r="H46" s="29">
        <f>AVERAGE('Clelia Rodriguez'!H58, 'Laura Sorgente'!H58)</f>
        <v>3</v>
      </c>
    </row>
    <row r="47" spans="1:10" ht="15.75" customHeight="1" x14ac:dyDescent="0.25">
      <c r="A47" s="23"/>
      <c r="H47" s="33">
        <f>AVERAGE(H44:H46)</f>
        <v>3.1666666666666665</v>
      </c>
      <c r="J47" s="2" t="s">
        <v>134</v>
      </c>
    </row>
    <row r="48" spans="1:10" ht="15.75" customHeight="1" x14ac:dyDescent="0.25">
      <c r="A48" s="2" t="s">
        <v>87</v>
      </c>
      <c r="B48" s="8" t="s">
        <v>44</v>
      </c>
      <c r="H48" s="29">
        <f>AVERAGE('Clelia Rodriguez'!H61, 'Laura Sorgente'!H61)</f>
        <v>3</v>
      </c>
      <c r="I48" s="31"/>
    </row>
    <row r="49" spans="1:10" ht="15.75" customHeight="1" x14ac:dyDescent="0.25">
      <c r="A49" s="32" t="s">
        <v>89</v>
      </c>
      <c r="B49" s="8" t="s">
        <v>46</v>
      </c>
      <c r="H49" s="29">
        <f>AVERAGE('Clelia Rodriguez'!H62, 'Laura Sorgente'!H62)</f>
        <v>2</v>
      </c>
    </row>
    <row r="50" spans="1:10" ht="15.75" customHeight="1" x14ac:dyDescent="0.25">
      <c r="A50" s="3"/>
      <c r="B50" s="15"/>
      <c r="H50" s="33">
        <f>AVERAGE(H48:H49)</f>
        <v>2.5</v>
      </c>
      <c r="J50" s="2" t="s">
        <v>135</v>
      </c>
    </row>
    <row r="51" spans="1:10" ht="15.75" customHeight="1" x14ac:dyDescent="0.25">
      <c r="A51" s="2" t="s">
        <v>91</v>
      </c>
      <c r="B51" s="8" t="s">
        <v>44</v>
      </c>
      <c r="H51" s="29">
        <f>AVERAGE('Clelia Rodriguez'!H65,'Salvatore Giaquinto'!H15, 'Laura Sorgente'!H65)</f>
        <v>3.3333333333333335</v>
      </c>
      <c r="I51" s="31"/>
    </row>
    <row r="52" spans="1:10" ht="15.75" customHeight="1" x14ac:dyDescent="0.25">
      <c r="A52" s="32" t="s">
        <v>92</v>
      </c>
      <c r="B52" s="8" t="s">
        <v>46</v>
      </c>
      <c r="H52" s="29">
        <f>AVERAGE('Clelia Rodriguez'!H66,'Salvatore Giaquinto'!H16, 'Laura Sorgente'!H66)</f>
        <v>2</v>
      </c>
    </row>
    <row r="53" spans="1:10" ht="15.75" customHeight="1" x14ac:dyDescent="0.25">
      <c r="A53" s="3"/>
      <c r="B53" s="15"/>
      <c r="H53" s="33">
        <f>AVERAGE(H51:H52)</f>
        <v>2.666666666666667</v>
      </c>
      <c r="J53" s="2" t="s">
        <v>136</v>
      </c>
    </row>
    <row r="54" spans="1:10" ht="15.75" customHeight="1" x14ac:dyDescent="0.25">
      <c r="A54" s="2" t="s">
        <v>93</v>
      </c>
      <c r="B54" s="20" t="s">
        <v>54</v>
      </c>
      <c r="H54" s="29">
        <f>AVERAGE('Clelia Rodriguez'!H69,'Emanuele Esposito'!H51, 'Laura Sorgente'!H69, 'Salvatore Giaquinto'!H19)</f>
        <v>3.5</v>
      </c>
    </row>
    <row r="55" spans="1:10" ht="15.75" customHeight="1" x14ac:dyDescent="0.25">
      <c r="A55" s="32" t="s">
        <v>94</v>
      </c>
      <c r="B55" s="20" t="s">
        <v>56</v>
      </c>
      <c r="H55" s="29">
        <f>AVERAGE('Clelia Rodriguez'!H70,'Emanuele Esposito'!H52, 'Laura Sorgente'!H70, 'Salvatore Giaquinto'!H20)</f>
        <v>3.75</v>
      </c>
    </row>
    <row r="56" spans="1:10" ht="15.75" customHeight="1" x14ac:dyDescent="0.25">
      <c r="A56" s="2" t="s">
        <v>95</v>
      </c>
      <c r="B56" s="8" t="s">
        <v>137</v>
      </c>
      <c r="H56" s="29">
        <f>AVERAGE('Clelia Rodriguez'!H71,'Emanuele Esposito'!H53, 'Laura Sorgente'!H71, 'Salvatore Giaquinto'!H21)</f>
        <v>4</v>
      </c>
    </row>
    <row r="57" spans="1:10" ht="15.75" customHeight="1" x14ac:dyDescent="0.25">
      <c r="A57" s="3"/>
      <c r="B57" s="15"/>
      <c r="H57" s="30">
        <f>AVERAGE(H54:H56)</f>
        <v>3.75</v>
      </c>
      <c r="J57" s="2" t="s">
        <v>138</v>
      </c>
    </row>
    <row r="58" spans="1:10" ht="15.75" customHeight="1" x14ac:dyDescent="0.25">
      <c r="A58" s="2" t="s">
        <v>97</v>
      </c>
      <c r="B58" s="8" t="s">
        <v>44</v>
      </c>
      <c r="H58" s="29">
        <f>AVERAGE('Clelia Rodriguez'!H74,'Emanuele Esposito'!H56, 'Laura Sorgente'!H74, 'Salvatore Giaquinto'!H24)</f>
        <v>3</v>
      </c>
      <c r="I58" s="31"/>
    </row>
    <row r="59" spans="1:10" ht="15.75" customHeight="1" x14ac:dyDescent="0.25">
      <c r="A59" s="32" t="s">
        <v>98</v>
      </c>
      <c r="B59" s="8" t="s">
        <v>46</v>
      </c>
      <c r="H59" s="29">
        <f>AVERAGE('Clelia Rodriguez'!H75,'Emanuele Esposito'!H57, 'Laura Sorgente'!H75, 'Salvatore Giaquinto'!H25)</f>
        <v>2.5</v>
      </c>
    </row>
    <row r="60" spans="1:10" ht="15.75" customHeight="1" x14ac:dyDescent="0.25">
      <c r="A60" s="3"/>
      <c r="B60" s="15"/>
      <c r="H60" s="33">
        <f>AVERAGE(H58:H59)</f>
        <v>2.75</v>
      </c>
      <c r="J60" s="2" t="s">
        <v>139</v>
      </c>
    </row>
    <row r="61" spans="1:10" ht="15.75" customHeight="1" x14ac:dyDescent="0.25">
      <c r="A61" s="2" t="s">
        <v>73</v>
      </c>
      <c r="B61" s="8" t="s">
        <v>13</v>
      </c>
      <c r="H61" s="29">
        <f>AVERAGE('Emanuele Esposito'!H60,'Federica Franzese'!H11, 'Laura Sorgente'!H78)</f>
        <v>3.3333333333333335</v>
      </c>
    </row>
    <row r="62" spans="1:10" ht="15.75" customHeight="1" x14ac:dyDescent="0.25">
      <c r="A62" s="32" t="s">
        <v>75</v>
      </c>
      <c r="B62" s="8" t="s">
        <v>34</v>
      </c>
      <c r="H62" s="29">
        <f>AVERAGE('Emanuele Esposito'!H61,'Federica Franzese'!H12, 'Laura Sorgente'!H79)</f>
        <v>3.6666666666666665</v>
      </c>
    </row>
    <row r="63" spans="1:10" ht="15.75" customHeight="1" x14ac:dyDescent="0.25">
      <c r="A63" s="2" t="s">
        <v>77</v>
      </c>
      <c r="B63" s="8" t="s">
        <v>36</v>
      </c>
      <c r="H63" s="29">
        <f>AVERAGE('Emanuele Esposito'!H62,'Federica Franzese'!H13, 'Laura Sorgente'!H80)</f>
        <v>3.6666666666666665</v>
      </c>
    </row>
    <row r="64" spans="1:10" ht="15.75" customHeight="1" x14ac:dyDescent="0.25">
      <c r="A64" s="23"/>
      <c r="H64" s="33">
        <f>AVERAGE(H61:H63)</f>
        <v>3.5555555555555554</v>
      </c>
      <c r="J64" s="2" t="s">
        <v>140</v>
      </c>
    </row>
    <row r="65" spans="1:10" ht="15.75" customHeight="1" x14ac:dyDescent="0.25">
      <c r="A65" s="2" t="s">
        <v>80</v>
      </c>
      <c r="B65" s="8" t="s">
        <v>39</v>
      </c>
      <c r="H65" s="29">
        <f>AVERAGE('Emanuele Esposito'!H65,'Federica Franzese'!H16, 'Laura Sorgente'!H83)</f>
        <v>3</v>
      </c>
    </row>
    <row r="66" spans="1:10" ht="15.75" customHeight="1" x14ac:dyDescent="0.25">
      <c r="A66" s="32" t="s">
        <v>83</v>
      </c>
      <c r="B66" s="8" t="s">
        <v>41</v>
      </c>
      <c r="H66" s="29">
        <f>AVERAGE('Emanuele Esposito'!H66,'Federica Franzese'!H17, 'Laura Sorgente'!H84)</f>
        <v>2.3333333333333335</v>
      </c>
    </row>
    <row r="67" spans="1:10" ht="15.75" customHeight="1" x14ac:dyDescent="0.25">
      <c r="A67" s="23"/>
      <c r="H67" s="30">
        <f>AVERAGE(H65:H66)</f>
        <v>2.666666666666667</v>
      </c>
      <c r="J67" s="2" t="s">
        <v>141</v>
      </c>
    </row>
    <row r="68" spans="1:10" ht="15.75" customHeight="1" x14ac:dyDescent="0.25">
      <c r="A68" s="2" t="s">
        <v>85</v>
      </c>
      <c r="B68" s="8" t="s">
        <v>44</v>
      </c>
      <c r="H68" s="29">
        <f>AVERAGE('Emanuele Esposito'!H69,'Federica Franzese'!H20, 'Laura Sorgente'!H87)</f>
        <v>3</v>
      </c>
      <c r="I68" s="31"/>
    </row>
    <row r="69" spans="1:10" ht="15.75" customHeight="1" x14ac:dyDescent="0.25">
      <c r="A69" s="32" t="s">
        <v>88</v>
      </c>
      <c r="B69" s="8" t="s">
        <v>46</v>
      </c>
      <c r="H69" s="29">
        <f>AVERAGE('Emanuele Esposito'!H70,'Federica Franzese'!H21, 'Laura Sorgente'!H88)</f>
        <v>2.6666666666666665</v>
      </c>
    </row>
    <row r="70" spans="1:10" ht="15.75" customHeight="1" x14ac:dyDescent="0.25">
      <c r="A70" s="3"/>
      <c r="B70" s="15"/>
      <c r="H70" s="33">
        <f>AVERAGE(H68:H69)</f>
        <v>2.833333333333333</v>
      </c>
      <c r="J70" s="2" t="s">
        <v>142</v>
      </c>
    </row>
    <row r="71" spans="1:10" ht="15.75" customHeight="1" x14ac:dyDescent="0.25"/>
    <row r="72" spans="1:10" ht="15.75" customHeight="1" x14ac:dyDescent="0.25"/>
    <row r="73" spans="1:10" ht="15.75" customHeight="1" x14ac:dyDescent="0.25"/>
    <row r="74" spans="1:10" ht="15.75" customHeight="1" x14ac:dyDescent="0.25"/>
    <row r="75" spans="1:10" ht="15.75" customHeight="1" x14ac:dyDescent="0.25"/>
    <row r="76" spans="1:10" ht="15.75" customHeight="1" x14ac:dyDescent="0.25"/>
    <row r="77" spans="1:10" ht="15.75" customHeight="1" x14ac:dyDescent="0.25"/>
    <row r="78" spans="1:10" ht="15.75" customHeight="1" x14ac:dyDescent="0.25"/>
    <row r="79" spans="1:10" ht="15.75" customHeight="1" x14ac:dyDescent="0.25"/>
    <row r="80" spans="1:1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workbookViewId="0">
      <selection activeCell="B8" sqref="B8"/>
    </sheetView>
  </sheetViews>
  <sheetFormatPr defaultColWidth="11.25" defaultRowHeight="15" customHeight="1" x14ac:dyDescent="0.25"/>
  <cols>
    <col min="1" max="26" width="8.5" customWidth="1"/>
  </cols>
  <sheetData>
    <row r="1" spans="1:5" ht="15.75" customHeight="1" x14ac:dyDescent="0.25">
      <c r="A1" s="34" t="s">
        <v>108</v>
      </c>
      <c r="B1" s="34" t="s">
        <v>111</v>
      </c>
      <c r="C1" s="34" t="s">
        <v>112</v>
      </c>
      <c r="D1" s="34" t="s">
        <v>113</v>
      </c>
      <c r="E1" s="34" t="s">
        <v>114</v>
      </c>
    </row>
    <row r="2" spans="1:5" ht="15.75" customHeight="1" x14ac:dyDescent="0.25">
      <c r="A2" s="35" t="s">
        <v>115</v>
      </c>
      <c r="B2" s="36"/>
      <c r="C2" s="37">
        <f>MEDIE!H5</f>
        <v>2.9166666666666665</v>
      </c>
      <c r="D2" s="37">
        <f>MEDIE!H8</f>
        <v>2.75</v>
      </c>
      <c r="E2" s="37">
        <f>MEDIE!H11</f>
        <v>2.875</v>
      </c>
    </row>
    <row r="3" spans="1:5" ht="15.75" customHeight="1" x14ac:dyDescent="0.25">
      <c r="A3" s="38" t="s">
        <v>119</v>
      </c>
      <c r="B3" s="39"/>
      <c r="C3" s="38">
        <f>MEDIE!H15</f>
        <v>2.9722222222222219</v>
      </c>
      <c r="D3" s="39"/>
      <c r="E3" s="38">
        <f>MEDIE!H18</f>
        <v>2.5</v>
      </c>
    </row>
    <row r="4" spans="1:5" ht="15.75" customHeight="1" x14ac:dyDescent="0.25">
      <c r="A4" s="35" t="s">
        <v>121</v>
      </c>
      <c r="B4" s="37">
        <f>MEDIE!H22</f>
        <v>3.8888888888888888</v>
      </c>
      <c r="C4" s="36"/>
      <c r="D4" s="37">
        <f>MEDIE!H25</f>
        <v>2.666666666666667</v>
      </c>
      <c r="E4" s="37">
        <f>MEDIE!H28</f>
        <v>3.333333333333333</v>
      </c>
    </row>
    <row r="5" spans="1:5" ht="15.75" customHeight="1" x14ac:dyDescent="0.25">
      <c r="A5" s="38" t="s">
        <v>123</v>
      </c>
      <c r="B5" s="40">
        <f>MEDIE!H32</f>
        <v>4.4444444444444438</v>
      </c>
      <c r="C5" s="38">
        <f>MEDIE!H36</f>
        <v>3.5555555555555554</v>
      </c>
      <c r="D5" s="39"/>
      <c r="E5" s="38">
        <f>MEDIE!H39</f>
        <v>3.666666666666667</v>
      </c>
    </row>
    <row r="6" spans="1:5" ht="15.75" customHeight="1" x14ac:dyDescent="0.25">
      <c r="A6" s="35" t="s">
        <v>126</v>
      </c>
      <c r="B6" s="37">
        <f>MEDIE!H43</f>
        <v>3.5</v>
      </c>
      <c r="C6" s="37">
        <f>MEDIE!H47</f>
        <v>3.1666666666666665</v>
      </c>
      <c r="D6" s="36"/>
      <c r="E6" s="37">
        <f>MEDIE!H50</f>
        <v>2.5</v>
      </c>
    </row>
    <row r="7" spans="1:5" ht="15.75" customHeight="1" x14ac:dyDescent="0.25">
      <c r="A7" s="41" t="s">
        <v>127</v>
      </c>
      <c r="B7" s="39"/>
      <c r="C7" s="39"/>
      <c r="D7" s="39"/>
      <c r="E7" s="38">
        <f>MEDIE!H53</f>
        <v>2.666666666666667</v>
      </c>
    </row>
    <row r="8" spans="1:5" ht="15.75" customHeight="1" x14ac:dyDescent="0.25">
      <c r="A8" s="42" t="s">
        <v>129</v>
      </c>
      <c r="B8" s="37">
        <f>MEDIE!H57</f>
        <v>3.75</v>
      </c>
      <c r="C8" s="36"/>
      <c r="D8" s="36"/>
      <c r="E8" s="37">
        <f>MEDIE!H60</f>
        <v>2.75</v>
      </c>
    </row>
    <row r="9" spans="1:5" ht="15.75" customHeight="1" x14ac:dyDescent="0.25">
      <c r="A9" s="41" t="s">
        <v>130</v>
      </c>
      <c r="B9" s="39"/>
      <c r="C9" s="38">
        <f>MEDIE!H64</f>
        <v>3.5555555555555554</v>
      </c>
      <c r="D9" s="40">
        <f>MEDIE!H67</f>
        <v>2.666666666666667</v>
      </c>
      <c r="E9" s="38">
        <f>MEDIE!H70</f>
        <v>2.833333333333333</v>
      </c>
    </row>
    <row r="10" spans="1:5" ht="15.75" customHeight="1" x14ac:dyDescent="0.25"/>
    <row r="11" spans="1:5" ht="15.75" customHeight="1" x14ac:dyDescent="0.25"/>
    <row r="12" spans="1:5" ht="15.75" customHeight="1" x14ac:dyDescent="0.25"/>
    <row r="13" spans="1:5" ht="15.75" customHeight="1" x14ac:dyDescent="0.25"/>
    <row r="14" spans="1:5" ht="15.75" customHeight="1" x14ac:dyDescent="0.25"/>
    <row r="15" spans="1:5" ht="15.75" customHeight="1" x14ac:dyDescent="0.25"/>
    <row r="16" spans="1: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BEHAVIOURABILITY</vt:lpstr>
      <vt:lpstr>Clelia Rodriguez</vt:lpstr>
      <vt:lpstr>Emanuele Esposito</vt:lpstr>
      <vt:lpstr>Federica Franzese</vt:lpstr>
      <vt:lpstr>Laura Sorgente</vt:lpstr>
      <vt:lpstr>Salvatore Giaquinto</vt:lpstr>
      <vt:lpstr>MEDIE</vt:lpstr>
      <vt:lpstr>TabRisultati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</cp:lastModifiedBy>
  <dcterms:modified xsi:type="dcterms:W3CDTF">2020-04-08T18:47:29Z</dcterms:modified>
</cp:coreProperties>
</file>