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ane\Documents\GRANJASTXGIT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D3" i="1" s="1"/>
  <c r="B5" i="1" l="1"/>
  <c r="D4" i="1" s="1"/>
  <c r="D5" i="1" s="1"/>
</calcChain>
</file>

<file path=xl/sharedStrings.xml><?xml version="1.0" encoding="utf-8"?>
<sst xmlns="http://schemas.openxmlformats.org/spreadsheetml/2006/main" count="37" uniqueCount="33">
  <si>
    <t>CONSUMO</t>
  </si>
  <si>
    <t>LECTURA ANT</t>
  </si>
  <si>
    <t>LECTURA ACT</t>
  </si>
  <si>
    <t>EXCEDENTE</t>
  </si>
  <si>
    <t>1 A 30</t>
  </si>
  <si>
    <t>31 A 50</t>
  </si>
  <si>
    <t>3001 A 999999</t>
  </si>
  <si>
    <t>301 A 3000</t>
  </si>
  <si>
    <t>201 A 300</t>
  </si>
  <si>
    <t>101 A 200</t>
  </si>
  <si>
    <t>51 A 100</t>
  </si>
  <si>
    <t>BCNA TERRENO</t>
  </si>
  <si>
    <t>IMPORTE:</t>
  </si>
  <si>
    <t>BCNA GRAL</t>
  </si>
  <si>
    <t>COSTO EXCEDENTE</t>
  </si>
  <si>
    <t>EXCEDENTE:</t>
  </si>
  <si>
    <t>A PAGAR:</t>
  </si>
  <si>
    <t>toño</t>
  </si>
  <si>
    <t>cristian</t>
  </si>
  <si>
    <t>ivan 1</t>
  </si>
  <si>
    <t>ivan 2</t>
  </si>
  <si>
    <t>I-1</t>
  </si>
  <si>
    <t>II-1</t>
  </si>
  <si>
    <t>III-1</t>
  </si>
  <si>
    <t>III-2</t>
  </si>
  <si>
    <t>m2</t>
  </si>
  <si>
    <t>cna</t>
  </si>
  <si>
    <t>lote</t>
  </si>
  <si>
    <t>Nom\Pagar</t>
  </si>
  <si>
    <t>ene</t>
  </si>
  <si>
    <t>feb</t>
  </si>
  <si>
    <t>mar</t>
  </si>
  <si>
    <t>abr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</si>
</sst>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quotePrefix="1" applyBorder="1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left" vertical="center"/>
    </xf>
    <xf numFmtId="17" fontId="0" fillId="0" borderId="1" xfId="0" applyNumberFormat="1" applyBorder="1"/>
    <xf numFmtId="0" fontId="0" fillId="0" borderId="1" xfId="0" applyFill="1" applyBorder="1"/>
    <xf numFmtId="0" fontId="0" fillId="0" borderId="1" xfId="0" applyBorder="1" applyAlignment="1">
      <alignment horizontal="righ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B2" sqref="B2"/>
    </sheetView>
  </sheetViews>
  <sheetFormatPr baseColWidth="10" defaultRowHeight="15" x14ac:dyDescent="0.25"/>
  <cols>
    <col min="1" max="1" width="13.140625" bestFit="1" customWidth="1"/>
    <col min="4" max="4" width="14.5703125" bestFit="1" customWidth="1"/>
    <col min="8" max="8" width="17.5703125" bestFit="1" customWidth="1"/>
  </cols>
  <sheetData>
    <row r="1" spans="1:15" x14ac:dyDescent="0.25">
      <c r="A1" s="3" t="s">
        <v>1</v>
      </c>
      <c r="B1" s="10">
        <v>198</v>
      </c>
      <c r="D1" t="s">
        <v>11</v>
      </c>
      <c r="E1">
        <v>117</v>
      </c>
      <c r="F1" t="s">
        <v>13</v>
      </c>
      <c r="G1">
        <v>2.97</v>
      </c>
      <c r="H1" s="3" t="s">
        <v>14</v>
      </c>
      <c r="I1">
        <v>3.69</v>
      </c>
    </row>
    <row r="2" spans="1:15" x14ac:dyDescent="0.25">
      <c r="A2" s="3" t="s">
        <v>2</v>
      </c>
      <c r="B2" s="10">
        <v>399</v>
      </c>
    </row>
    <row r="3" spans="1:15" x14ac:dyDescent="0.25">
      <c r="A3" s="3" t="s">
        <v>0</v>
      </c>
      <c r="B3">
        <f>+B2-B1</f>
        <v>201</v>
      </c>
      <c r="C3" t="s">
        <v>12</v>
      </c>
      <c r="D3">
        <f>+IF(B3&gt;E1,E1*G1,B3*G1)</f>
        <v>347.49</v>
      </c>
    </row>
    <row r="4" spans="1:15" x14ac:dyDescent="0.25">
      <c r="C4" t="s">
        <v>15</v>
      </c>
      <c r="D4">
        <f>+IF(B5&gt;0,B5*I1,0)</f>
        <v>309.95999999999998</v>
      </c>
    </row>
    <row r="5" spans="1:15" x14ac:dyDescent="0.25">
      <c r="A5" t="s">
        <v>3</v>
      </c>
      <c r="B5">
        <f>+B3-E1</f>
        <v>84</v>
      </c>
      <c r="C5" t="s">
        <v>16</v>
      </c>
      <c r="D5">
        <f>SUM(D3:D4)</f>
        <v>657.45</v>
      </c>
      <c r="H5" s="2"/>
      <c r="I5" s="2" t="s">
        <v>25</v>
      </c>
      <c r="J5" s="2" t="s">
        <v>26</v>
      </c>
      <c r="K5" s="2" t="s">
        <v>27</v>
      </c>
      <c r="L5" s="5">
        <v>42005</v>
      </c>
      <c r="M5" s="5">
        <v>42036</v>
      </c>
      <c r="N5" s="5">
        <v>42064</v>
      </c>
      <c r="O5" s="5">
        <v>42095</v>
      </c>
    </row>
    <row r="6" spans="1:15" x14ac:dyDescent="0.25">
      <c r="H6" s="2" t="s">
        <v>17</v>
      </c>
      <c r="I6" s="2">
        <v>2500</v>
      </c>
      <c r="J6" s="2">
        <v>81</v>
      </c>
      <c r="K6" s="2" t="s">
        <v>21</v>
      </c>
      <c r="L6" s="2">
        <v>80</v>
      </c>
      <c r="M6" s="2">
        <v>100</v>
      </c>
      <c r="N6" s="2">
        <v>198</v>
      </c>
      <c r="O6" s="2">
        <v>399</v>
      </c>
    </row>
    <row r="7" spans="1:15" x14ac:dyDescent="0.25">
      <c r="H7" s="6" t="s">
        <v>18</v>
      </c>
      <c r="I7" s="6">
        <v>5000</v>
      </c>
      <c r="J7" s="6">
        <v>126</v>
      </c>
      <c r="K7" s="6" t="s">
        <v>22</v>
      </c>
      <c r="L7" s="6">
        <v>100</v>
      </c>
      <c r="M7" s="6">
        <v>181</v>
      </c>
      <c r="N7" s="6">
        <v>201</v>
      </c>
      <c r="O7" s="6">
        <v>287</v>
      </c>
    </row>
    <row r="8" spans="1:15" x14ac:dyDescent="0.25">
      <c r="A8" s="1" t="s">
        <v>4</v>
      </c>
      <c r="B8" s="2">
        <v>3.69</v>
      </c>
      <c r="H8" s="6" t="s">
        <v>19</v>
      </c>
      <c r="I8" s="6">
        <v>2500</v>
      </c>
      <c r="J8" s="6">
        <v>81</v>
      </c>
      <c r="K8" s="6" t="s">
        <v>23</v>
      </c>
      <c r="L8" s="6">
        <v>100</v>
      </c>
      <c r="M8" s="6">
        <v>210</v>
      </c>
      <c r="N8" s="6">
        <v>325</v>
      </c>
      <c r="O8" s="6">
        <v>375</v>
      </c>
    </row>
    <row r="9" spans="1:15" x14ac:dyDescent="0.25">
      <c r="A9" s="1" t="s">
        <v>5</v>
      </c>
      <c r="B9" s="2">
        <v>4.04</v>
      </c>
      <c r="H9" s="4" t="s">
        <v>20</v>
      </c>
      <c r="I9" s="7">
        <v>4500</v>
      </c>
      <c r="J9" s="6">
        <v>117</v>
      </c>
      <c r="K9" s="8" t="s">
        <v>24</v>
      </c>
      <c r="L9" s="6">
        <v>120</v>
      </c>
      <c r="M9" s="6">
        <v>248</v>
      </c>
      <c r="N9" s="6">
        <v>342</v>
      </c>
      <c r="O9" s="6">
        <v>432</v>
      </c>
    </row>
    <row r="10" spans="1:15" x14ac:dyDescent="0.25">
      <c r="A10" s="1" t="s">
        <v>10</v>
      </c>
      <c r="B10" s="2">
        <v>4.55</v>
      </c>
      <c r="H10" s="4"/>
      <c r="I10" s="7"/>
      <c r="J10" s="2">
        <v>117</v>
      </c>
      <c r="K10" s="9"/>
      <c r="L10" s="2">
        <v>120</v>
      </c>
      <c r="M10" s="2">
        <v>125</v>
      </c>
      <c r="N10" s="2">
        <v>187</v>
      </c>
      <c r="O10" s="2">
        <v>222</v>
      </c>
    </row>
    <row r="11" spans="1:15" x14ac:dyDescent="0.25">
      <c r="A11" s="1" t="s">
        <v>9</v>
      </c>
      <c r="B11" s="2">
        <v>6.15</v>
      </c>
    </row>
    <row r="12" spans="1:15" x14ac:dyDescent="0.25">
      <c r="A12" s="1" t="s">
        <v>8</v>
      </c>
      <c r="B12" s="2">
        <v>7.5</v>
      </c>
      <c r="H12" s="2" t="s">
        <v>28</v>
      </c>
      <c r="I12" s="2" t="s">
        <v>29</v>
      </c>
      <c r="J12" s="2" t="s">
        <v>30</v>
      </c>
      <c r="K12" s="2" t="s">
        <v>31</v>
      </c>
      <c r="L12" s="2" t="s">
        <v>32</v>
      </c>
    </row>
    <row r="13" spans="1:15" x14ac:dyDescent="0.25">
      <c r="A13" s="1" t="s">
        <v>7</v>
      </c>
      <c r="B13" s="2">
        <v>11.66</v>
      </c>
      <c r="H13" s="2" t="s">
        <v>17</v>
      </c>
      <c r="I13" s="2">
        <v>237.6</v>
      </c>
      <c r="J13" s="2">
        <v>59.4</v>
      </c>
      <c r="K13" s="2">
        <v>303.3</v>
      </c>
      <c r="L13" s="2">
        <v>978.57</v>
      </c>
    </row>
    <row r="14" spans="1:15" x14ac:dyDescent="0.25">
      <c r="A14" s="1" t="s">
        <v>6</v>
      </c>
      <c r="B14" s="2">
        <v>20.79</v>
      </c>
      <c r="H14" s="2" t="s">
        <v>18</v>
      </c>
      <c r="I14" s="2">
        <v>297</v>
      </c>
      <c r="J14" s="2">
        <v>240.57</v>
      </c>
      <c r="K14" s="2">
        <v>59.4</v>
      </c>
      <c r="L14" s="2">
        <v>255.42</v>
      </c>
    </row>
    <row r="15" spans="1:15" x14ac:dyDescent="0.25">
      <c r="H15" s="2" t="s">
        <v>19</v>
      </c>
      <c r="I15" s="2">
        <v>310.68</v>
      </c>
      <c r="J15" s="2">
        <v>347.58</v>
      </c>
      <c r="K15" s="2">
        <v>377.93</v>
      </c>
      <c r="L15" s="2">
        <v>148.5</v>
      </c>
    </row>
    <row r="16" spans="1:15" x14ac:dyDescent="0.25">
      <c r="H16" s="4" t="s">
        <v>20</v>
      </c>
      <c r="I16" s="2">
        <v>358.56</v>
      </c>
      <c r="J16" s="2">
        <v>388.08</v>
      </c>
      <c r="K16" s="2">
        <v>279.18</v>
      </c>
      <c r="L16" s="2">
        <v>267.3</v>
      </c>
    </row>
    <row r="17" spans="8:12" x14ac:dyDescent="0.25">
      <c r="H17" s="4"/>
      <c r="I17" s="2">
        <v>358.56</v>
      </c>
      <c r="J17" s="2">
        <v>14.85</v>
      </c>
      <c r="K17" s="2">
        <v>184.14</v>
      </c>
      <c r="L17" s="2">
        <v>103.95</v>
      </c>
    </row>
  </sheetData>
  <mergeCells count="4">
    <mergeCell ref="H9:H10"/>
    <mergeCell ref="I9:I10"/>
    <mergeCell ref="H16:H17"/>
    <mergeCell ref="K9:K1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joane</dc:creator>
  <cp:lastModifiedBy>joane</cp:lastModifiedBy>
  <dcterms:created xsi:type="dcterms:W3CDTF">2016-10-04T15:50:34Z</dcterms:created>
  <dcterms:modified xsi:type="dcterms:W3CDTF">2016-10-05T03:52:44Z</dcterms:modified>
</cp:coreProperties>
</file>