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Geral" sheetId="1" r:id="rId4"/>
  </sheets>
</workbook>
</file>

<file path=xl/sharedStrings.xml><?xml version="1.0" encoding="utf-8"?>
<sst xmlns="http://schemas.openxmlformats.org/spreadsheetml/2006/main" uniqueCount="93">
  <si>
    <t>TABELA GERAL</t>
  </si>
  <si>
    <t>Experimento 1</t>
  </si>
  <si>
    <t>J48</t>
  </si>
  <si>
    <t>KNN</t>
  </si>
  <si>
    <t>SVM</t>
  </si>
  <si>
    <t>MLP</t>
  </si>
  <si>
    <t>Naive Bayes (NB)</t>
  </si>
  <si>
    <t>Random Forrest</t>
  </si>
  <si>
    <t>Andar/Celular</t>
  </si>
  <si>
    <t>100.0 %</t>
  </si>
  <si>
    <t>96.3302752293578 %</t>
  </si>
  <si>
    <t>Correr/Celular</t>
  </si>
  <si>
    <t>98.69281045751634 %</t>
  </si>
  <si>
    <t>99.34640522875817 %</t>
  </si>
  <si>
    <t>97.38562091503267 %</t>
  </si>
  <si>
    <t>98.36601307189542 %</t>
  </si>
  <si>
    <t>Andar/Relogio</t>
  </si>
  <si>
    <t>99.3993993993994 %</t>
  </si>
  <si>
    <t>98.7987987987988 %</t>
  </si>
  <si>
    <t>95.4954954954955 %</t>
  </si>
  <si>
    <t>95.7957957957958 %</t>
  </si>
  <si>
    <t>94.8948948948949 %</t>
  </si>
  <si>
    <t>99.09909909909909 %</t>
  </si>
  <si>
    <t>Correr/Relogio</t>
  </si>
  <si>
    <t>95.03311258278146 %</t>
  </si>
  <si>
    <t>98.01324503311258 %</t>
  </si>
  <si>
    <t>84.43708609271523 %</t>
  </si>
  <si>
    <t>86.75496688741721 %</t>
  </si>
  <si>
    <t>95.36423841059603 %</t>
  </si>
  <si>
    <t>97.35099337748345 %</t>
  </si>
  <si>
    <t>Experimento 2</t>
  </si>
  <si>
    <t>99.54337899543378 %</t>
  </si>
  <si>
    <t>97.94520547945206 %</t>
  </si>
  <si>
    <t>99.08675799086758 %</t>
  </si>
  <si>
    <t>89.90536277602523 %</t>
  </si>
  <si>
    <t>91.48264984227129 %</t>
  </si>
  <si>
    <t>98.10725552050474 %</t>
  </si>
  <si>
    <t>92.42902208201893 %</t>
  </si>
  <si>
    <t>69.08517350157729 %</t>
  </si>
  <si>
    <t>95.89905362776025 %</t>
  </si>
  <si>
    <t>99.43661971830986 %</t>
  </si>
  <si>
    <t>97.1830985915493 %</t>
  </si>
  <si>
    <t>86.76056338028168 %</t>
  </si>
  <si>
    <t>49.57746478873239 %</t>
  </si>
  <si>
    <t>98.21958456973294 %</t>
  </si>
  <si>
    <t>99.10979228486647 %</t>
  </si>
  <si>
    <t>Experimento 3</t>
  </si>
  <si>
    <t>93.00911854103343 %</t>
  </si>
  <si>
    <t>92.09726443768997 %</t>
  </si>
  <si>
    <t>98.78419452887537 %</t>
  </si>
  <si>
    <t>98.17629179331307 %</t>
  </si>
  <si>
    <t>99.08814589665653 %</t>
  </si>
  <si>
    <t>94.22492401215806 %</t>
  </si>
  <si>
    <t>96.1661341853035 %</t>
  </si>
  <si>
    <t>97.76357827476039 %</t>
  </si>
  <si>
    <t>100 %</t>
  </si>
  <si>
    <t>98.08306709265176 %</t>
  </si>
  <si>
    <t>93.16770186335404 %</t>
  </si>
  <si>
    <t>97.20496894409938 %</t>
  </si>
  <si>
    <t>99.37888198757764 %</t>
  </si>
  <si>
    <t>98.75776397515527 %</t>
  </si>
  <si>
    <t>96.8944099378882 %</t>
  </si>
  <si>
    <t>96.95121951219512 %</t>
  </si>
  <si>
    <t>93.59756097560977 %</t>
  </si>
  <si>
    <t>91.46341463414635 %</t>
  </si>
  <si>
    <t>95.73170731707317 %</t>
  </si>
  <si>
    <t>91.76829268292683 %</t>
  </si>
  <si>
    <t>93.90243902439023 %</t>
  </si>
  <si>
    <t>Experimento 4</t>
  </si>
  <si>
    <t>86.02739726027397 %</t>
  </si>
  <si>
    <t>66.3013698630137 %</t>
  </si>
  <si>
    <t>0%</t>
  </si>
  <si>
    <t>89.31506849315069 %</t>
  </si>
  <si>
    <t>97.26027397260275 %</t>
  </si>
  <si>
    <t>94.6031746031746 %</t>
  </si>
  <si>
    <t>91.74603174603175 %</t>
  </si>
  <si>
    <t>83.80952380952381 %</t>
  </si>
  <si>
    <t>84.12698412698413 %</t>
  </si>
  <si>
    <t>94.92063492063491 %</t>
  </si>
  <si>
    <t>97.13375796178345 %</t>
  </si>
  <si>
    <t>99.04458598726114 %</t>
  </si>
  <si>
    <t>98.40764331210191 %</t>
  </si>
  <si>
    <t>98.72611464968153 %</t>
  </si>
  <si>
    <t>70.70063694267516 %</t>
  </si>
  <si>
    <t>99.68152866242038 %</t>
  </si>
  <si>
    <t>84.66453674121406 %</t>
  </si>
  <si>
    <t>80.83067092651757 %</t>
  </si>
  <si>
    <t>92.33226837060703 %</t>
  </si>
  <si>
    <t>99.68051118210862 %</t>
  </si>
  <si>
    <t>ANDAR</t>
  </si>
  <si>
    <t>Com o celular</t>
  </si>
  <si>
    <t>Com o o relógio</t>
  </si>
  <si>
    <t>CORRER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</si>
</sst>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7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b val="1"/>
      <sz val="10"/>
      <color indexed="13"/>
      <name val="Helvetica"/>
    </font>
    <font>
      <b val="1"/>
      <i val="1"/>
      <sz val="10"/>
      <color indexed="8"/>
      <name val="Helvetica"/>
    </font>
    <font>
      <sz val="11"/>
      <color indexed="8"/>
      <name val="Monaco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0" fontId="1" fillId="2" borderId="3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0" fillId="2" borderId="6" applyNumberFormat="1" applyFont="1" applyFill="1" applyBorder="1" applyAlignment="1" applyProtection="0">
      <alignment horizontal="center" vertical="center" wrapText="1"/>
    </xf>
    <xf numFmtId="0" fontId="0" fillId="2" borderId="7" applyNumberFormat="1" applyFont="1" applyFill="1" applyBorder="1" applyAlignment="1" applyProtection="0">
      <alignment horizontal="center" vertical="center" wrapText="1"/>
    </xf>
    <xf numFmtId="0" fontId="0" fillId="2" borderId="8" applyNumberFormat="1" applyFont="1" applyFill="1" applyBorder="1" applyAlignment="1" applyProtection="0">
      <alignment vertical="top" wrapText="1"/>
    </xf>
    <xf numFmtId="49" fontId="4" fillId="4" borderId="9" applyNumberFormat="1" applyFont="1" applyFill="1" applyBorder="1" applyAlignment="1" applyProtection="0">
      <alignment vertical="top" wrapText="1"/>
    </xf>
    <xf numFmtId="49" fontId="5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59" fontId="0" fillId="2" borderId="11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49" fontId="6" fillId="2" borderId="9" applyNumberFormat="1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 wrapText="1"/>
    </xf>
    <xf numFmtId="49" fontId="0" fillId="2" borderId="18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9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0" fontId="0" fillId="2" borderId="20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vertical="center" wrapText="1"/>
    </xf>
    <xf numFmtId="10" fontId="0" fillId="2" borderId="9" applyNumberFormat="1" applyFont="1" applyFill="1" applyBorder="1" applyAlignment="1" applyProtection="0">
      <alignment vertical="top" wrapText="1"/>
    </xf>
    <xf numFmtId="10" fontId="0" fillId="2" borderId="10" applyNumberFormat="1" applyFont="1" applyFill="1" applyBorder="1" applyAlignment="1" applyProtection="0">
      <alignment vertical="top" wrapText="1"/>
    </xf>
    <xf numFmtId="10" fontId="3" fillId="2" borderId="9" applyNumberFormat="1" applyFont="1" applyFill="1" applyBorder="1" applyAlignment="1" applyProtection="0">
      <alignment vertical="top" wrapText="1"/>
    </xf>
    <xf numFmtId="0" fontId="0" fillId="2" borderId="21" applyNumberFormat="1" applyFont="1" applyFill="1" applyBorder="1" applyAlignment="1" applyProtection="0">
      <alignment vertical="top" wrapText="1"/>
    </xf>
    <xf numFmtId="0" fontId="0" fillId="2" borderId="22" applyNumberFormat="1" applyFont="1" applyFill="1" applyBorder="1" applyAlignment="1" applyProtection="0">
      <alignment vertical="top" wrapText="1"/>
    </xf>
    <xf numFmtId="0" fontId="0" fillId="2" borderId="23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ff2c21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3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7.95" customHeight="1">
      <c r="A1" s="2"/>
      <c r="B1" s="3"/>
      <c r="C1" s="3"/>
      <c r="D1" s="3"/>
      <c r="E1" s="3"/>
      <c r="F1" s="3"/>
      <c r="G1" s="4"/>
      <c r="H1" s="5"/>
    </row>
    <row r="2" ht="20.65" customHeight="1">
      <c r="A2" t="s" s="6">
        <v>0</v>
      </c>
      <c r="B2" s="7"/>
      <c r="C2" s="7"/>
      <c r="D2" s="7"/>
      <c r="E2" s="7"/>
      <c r="F2" s="7"/>
      <c r="G2" s="8"/>
      <c r="H2" s="9"/>
    </row>
    <row r="3" ht="20.65" customHeight="1">
      <c r="A3" t="s" s="10">
        <v>1</v>
      </c>
      <c r="B3" t="s" s="11">
        <v>2</v>
      </c>
      <c r="C3" t="s" s="11">
        <v>3</v>
      </c>
      <c r="D3" t="s" s="11">
        <v>4</v>
      </c>
      <c r="E3" t="s" s="11">
        <v>5</v>
      </c>
      <c r="F3" t="s" s="11">
        <v>6</v>
      </c>
      <c r="G3" t="s" s="11">
        <v>7</v>
      </c>
      <c r="H3" s="12"/>
    </row>
    <row r="4" ht="32.45" customHeight="1">
      <c r="A4" t="s" s="13">
        <v>8</v>
      </c>
      <c r="B4" t="s" s="14">
        <v>9</v>
      </c>
      <c r="C4" t="s" s="14">
        <v>9</v>
      </c>
      <c r="D4" t="s" s="14">
        <v>10</v>
      </c>
      <c r="E4" t="s" s="14">
        <v>9</v>
      </c>
      <c r="F4" t="s" s="14">
        <v>9</v>
      </c>
      <c r="G4" s="15">
        <v>1</v>
      </c>
      <c r="H4" s="16"/>
    </row>
    <row r="5" ht="32.45" customHeight="1">
      <c r="A5" t="s" s="13">
        <v>11</v>
      </c>
      <c r="B5" t="s" s="14">
        <v>12</v>
      </c>
      <c r="C5" t="s" s="14">
        <v>13</v>
      </c>
      <c r="D5" t="s" s="14">
        <v>9</v>
      </c>
      <c r="E5" t="s" s="14">
        <v>13</v>
      </c>
      <c r="F5" t="s" s="14">
        <v>14</v>
      </c>
      <c r="G5" t="s" s="14">
        <v>15</v>
      </c>
      <c r="H5" s="12"/>
    </row>
    <row r="6" ht="32.45" customHeight="1">
      <c r="A6" t="s" s="13">
        <v>16</v>
      </c>
      <c r="B6" t="s" s="14">
        <v>17</v>
      </c>
      <c r="C6" t="s" s="14">
        <v>18</v>
      </c>
      <c r="D6" t="s" s="14">
        <v>19</v>
      </c>
      <c r="E6" t="s" s="14">
        <v>20</v>
      </c>
      <c r="F6" t="s" s="14">
        <v>21</v>
      </c>
      <c r="G6" t="s" s="14">
        <v>22</v>
      </c>
      <c r="H6" s="12"/>
    </row>
    <row r="7" ht="32.45" customHeight="1">
      <c r="A7" t="s" s="13">
        <v>23</v>
      </c>
      <c r="B7" t="s" s="14">
        <v>24</v>
      </c>
      <c r="C7" t="s" s="14">
        <v>25</v>
      </c>
      <c r="D7" t="s" s="14">
        <v>26</v>
      </c>
      <c r="E7" t="s" s="14">
        <v>27</v>
      </c>
      <c r="F7" t="s" s="14">
        <v>28</v>
      </c>
      <c r="G7" t="s" s="14">
        <v>29</v>
      </c>
      <c r="H7" s="12"/>
    </row>
    <row r="8" ht="20.45" customHeight="1">
      <c r="A8" t="s" s="10">
        <v>30</v>
      </c>
      <c r="B8" t="s" s="11">
        <v>2</v>
      </c>
      <c r="C8" t="s" s="11">
        <v>3</v>
      </c>
      <c r="D8" t="s" s="11">
        <v>4</v>
      </c>
      <c r="E8" t="s" s="11">
        <v>5</v>
      </c>
      <c r="F8" t="s" s="11">
        <v>6</v>
      </c>
      <c r="G8" t="s" s="11">
        <v>7</v>
      </c>
      <c r="H8" s="12"/>
    </row>
    <row r="9" ht="32.45" customHeight="1">
      <c r="A9" t="s" s="13">
        <v>8</v>
      </c>
      <c r="B9" t="s" s="14">
        <v>31</v>
      </c>
      <c r="C9" t="s" s="14">
        <v>9</v>
      </c>
      <c r="D9" t="s" s="14">
        <v>32</v>
      </c>
      <c r="E9" t="s" s="14">
        <v>33</v>
      </c>
      <c r="F9" t="s" s="14">
        <v>9</v>
      </c>
      <c r="G9" t="s" s="14">
        <v>31</v>
      </c>
      <c r="H9" s="12"/>
    </row>
    <row r="10" ht="32.45" customHeight="1">
      <c r="A10" t="s" s="13">
        <v>11</v>
      </c>
      <c r="B10" t="s" s="14">
        <v>34</v>
      </c>
      <c r="C10" t="s" s="14">
        <v>35</v>
      </c>
      <c r="D10" t="s" s="14">
        <v>36</v>
      </c>
      <c r="E10" t="s" s="14">
        <v>37</v>
      </c>
      <c r="F10" t="s" s="14">
        <v>38</v>
      </c>
      <c r="G10" t="s" s="14">
        <v>39</v>
      </c>
      <c r="H10" s="12"/>
    </row>
    <row r="11" ht="32.45" customHeight="1">
      <c r="A11" t="s" s="13">
        <v>16</v>
      </c>
      <c r="B11" t="s" s="14">
        <v>40</v>
      </c>
      <c r="C11" t="s" s="14">
        <v>41</v>
      </c>
      <c r="D11" t="s" s="14">
        <v>42</v>
      </c>
      <c r="E11" t="s" s="14">
        <v>40</v>
      </c>
      <c r="F11" t="s" s="14">
        <v>43</v>
      </c>
      <c r="G11" t="s" s="14">
        <v>40</v>
      </c>
      <c r="H11" s="12"/>
    </row>
    <row r="12" ht="32.45" customHeight="1">
      <c r="A12" t="s" s="13">
        <v>23</v>
      </c>
      <c r="B12" t="s" s="14">
        <v>44</v>
      </c>
      <c r="C12" t="s" s="14">
        <v>45</v>
      </c>
      <c r="D12" t="s" s="14">
        <v>44</v>
      </c>
      <c r="E12" t="s" s="14">
        <v>9</v>
      </c>
      <c r="F12" t="s" s="14">
        <v>44</v>
      </c>
      <c r="G12" t="s" s="14">
        <v>45</v>
      </c>
      <c r="H12" s="12"/>
    </row>
    <row r="13" ht="20.45" customHeight="1">
      <c r="A13" t="s" s="10">
        <v>46</v>
      </c>
      <c r="B13" t="s" s="11">
        <v>2</v>
      </c>
      <c r="C13" t="s" s="11">
        <v>3</v>
      </c>
      <c r="D13" t="s" s="11">
        <v>4</v>
      </c>
      <c r="E13" t="s" s="11">
        <v>5</v>
      </c>
      <c r="F13" t="s" s="11">
        <v>6</v>
      </c>
      <c r="G13" t="s" s="11">
        <v>7</v>
      </c>
      <c r="H13" s="12"/>
    </row>
    <row r="14" ht="37.35" customHeight="1">
      <c r="A14" t="s" s="13">
        <v>8</v>
      </c>
      <c r="B14" t="s" s="17">
        <v>47</v>
      </c>
      <c r="C14" t="s" s="14">
        <v>48</v>
      </c>
      <c r="D14" t="s" s="14">
        <v>49</v>
      </c>
      <c r="E14" t="s" s="14">
        <v>50</v>
      </c>
      <c r="F14" t="s" s="14">
        <v>51</v>
      </c>
      <c r="G14" t="s" s="14">
        <v>52</v>
      </c>
      <c r="H14" s="12"/>
    </row>
    <row r="15" ht="37.35" customHeight="1">
      <c r="A15" t="s" s="13">
        <v>11</v>
      </c>
      <c r="B15" t="s" s="14">
        <v>53</v>
      </c>
      <c r="C15" t="s" s="14">
        <v>54</v>
      </c>
      <c r="D15" t="s" s="14">
        <v>55</v>
      </c>
      <c r="E15" t="s" s="14">
        <v>56</v>
      </c>
      <c r="F15" t="s" s="14">
        <v>53</v>
      </c>
      <c r="G15" t="s" s="14">
        <v>56</v>
      </c>
      <c r="H15" s="12"/>
    </row>
    <row r="16" ht="32.45" customHeight="1">
      <c r="A16" t="s" s="13">
        <v>16</v>
      </c>
      <c r="B16" t="s" s="18">
        <v>57</v>
      </c>
      <c r="C16" t="s" s="19">
        <v>58</v>
      </c>
      <c r="D16" t="s" s="19">
        <v>59</v>
      </c>
      <c r="E16" t="s" s="19">
        <v>9</v>
      </c>
      <c r="F16" t="s" s="19">
        <v>60</v>
      </c>
      <c r="G16" t="s" s="19">
        <v>61</v>
      </c>
      <c r="H16" s="20"/>
    </row>
    <row r="17" ht="32.45" customHeight="1">
      <c r="A17" t="s" s="13">
        <v>23</v>
      </c>
      <c r="B17" t="s" s="21">
        <v>62</v>
      </c>
      <c r="C17" t="s" s="22">
        <v>63</v>
      </c>
      <c r="D17" t="s" s="22">
        <v>64</v>
      </c>
      <c r="E17" t="s" s="22">
        <v>65</v>
      </c>
      <c r="F17" t="s" s="22">
        <v>66</v>
      </c>
      <c r="G17" t="s" s="23">
        <v>67</v>
      </c>
      <c r="H17" s="16"/>
    </row>
    <row r="18" ht="20.45" customHeight="1">
      <c r="A18" t="s" s="10">
        <v>68</v>
      </c>
      <c r="B18" t="s" s="11">
        <v>2</v>
      </c>
      <c r="C18" t="s" s="11">
        <v>3</v>
      </c>
      <c r="D18" t="s" s="11">
        <v>4</v>
      </c>
      <c r="E18" t="s" s="11">
        <v>5</v>
      </c>
      <c r="F18" t="s" s="11">
        <v>6</v>
      </c>
      <c r="G18" t="s" s="11">
        <v>7</v>
      </c>
      <c r="H18" s="12"/>
    </row>
    <row r="19" ht="32.45" customHeight="1">
      <c r="A19" t="s" s="13">
        <v>8</v>
      </c>
      <c r="B19" t="s" s="14">
        <v>69</v>
      </c>
      <c r="C19" t="s" s="14">
        <v>70</v>
      </c>
      <c r="D19" t="s" s="14">
        <v>71</v>
      </c>
      <c r="E19" t="s" s="14">
        <v>72</v>
      </c>
      <c r="F19" t="s" s="14">
        <v>9</v>
      </c>
      <c r="G19" t="s" s="14">
        <v>73</v>
      </c>
      <c r="H19" s="12"/>
    </row>
    <row r="20" ht="32.45" customHeight="1">
      <c r="A20" t="s" s="13">
        <v>11</v>
      </c>
      <c r="B20" t="s" s="14">
        <v>74</v>
      </c>
      <c r="C20" t="s" s="14">
        <v>75</v>
      </c>
      <c r="D20" t="s" s="14">
        <v>9</v>
      </c>
      <c r="E20" t="s" s="14">
        <v>76</v>
      </c>
      <c r="F20" t="s" s="14">
        <v>77</v>
      </c>
      <c r="G20" t="s" s="14">
        <v>78</v>
      </c>
      <c r="H20" s="24"/>
    </row>
    <row r="21" ht="32.45" customHeight="1">
      <c r="A21" t="s" s="13">
        <v>16</v>
      </c>
      <c r="B21" t="s" s="14">
        <v>79</v>
      </c>
      <c r="C21" t="s" s="14">
        <v>80</v>
      </c>
      <c r="D21" t="s" s="14">
        <v>81</v>
      </c>
      <c r="E21" t="s" s="14">
        <v>82</v>
      </c>
      <c r="F21" t="s" s="14">
        <v>83</v>
      </c>
      <c r="G21" t="s" s="14">
        <v>84</v>
      </c>
      <c r="H21" s="12"/>
    </row>
    <row r="22" ht="32.45" customHeight="1">
      <c r="A22" t="s" s="13">
        <v>23</v>
      </c>
      <c r="B22" t="s" s="14">
        <v>9</v>
      </c>
      <c r="C22" t="s" s="14">
        <v>54</v>
      </c>
      <c r="D22" t="s" s="14">
        <v>85</v>
      </c>
      <c r="E22" t="s" s="14">
        <v>86</v>
      </c>
      <c r="F22" t="s" s="14">
        <v>87</v>
      </c>
      <c r="G22" t="s" s="14">
        <v>88</v>
      </c>
      <c r="H22" s="12"/>
    </row>
    <row r="23" ht="15" customHeight="1">
      <c r="A23" s="25"/>
      <c r="B23" s="26"/>
      <c r="C23" s="26"/>
      <c r="D23" s="26"/>
      <c r="E23" s="26"/>
      <c r="F23" s="26"/>
      <c r="G23" s="26"/>
      <c r="H23" s="20"/>
    </row>
    <row r="24" ht="15" customHeight="1">
      <c r="A24" s="27"/>
      <c r="B24" s="28"/>
      <c r="C24" s="28"/>
      <c r="D24" s="28"/>
      <c r="E24" s="28"/>
      <c r="F24" s="28"/>
      <c r="G24" s="28"/>
      <c r="H24" s="20"/>
    </row>
    <row r="25" ht="18" customHeight="1">
      <c r="A25" t="s" s="29">
        <v>89</v>
      </c>
      <c r="B25" s="30"/>
      <c r="C25" s="30"/>
      <c r="D25" s="30"/>
      <c r="E25" s="30"/>
      <c r="F25" s="30"/>
      <c r="G25" s="30"/>
      <c r="H25" s="12"/>
    </row>
    <row r="26" ht="18" customHeight="1">
      <c r="A26" s="10"/>
      <c r="B26" t="s" s="11">
        <v>2</v>
      </c>
      <c r="C26" t="s" s="11">
        <v>3</v>
      </c>
      <c r="D26" t="s" s="11">
        <v>4</v>
      </c>
      <c r="E26" t="s" s="11">
        <v>5</v>
      </c>
      <c r="F26" t="s" s="11">
        <v>6</v>
      </c>
      <c r="G26" t="s" s="11">
        <v>7</v>
      </c>
      <c r="H26" s="12"/>
    </row>
    <row r="27" ht="18" customHeight="1">
      <c r="A27" t="s" s="13">
        <v>90</v>
      </c>
      <c r="B27" s="31">
        <f>(B19+B14+B9+B4)/4</f>
        <v>0.946449736991853</v>
      </c>
      <c r="C27" s="31">
        <f>(C19+C14+C9+C4)/4</f>
        <v>0.8959965857517592</v>
      </c>
      <c r="D27" s="31">
        <f>(D19+D14+D9+D4)/4</f>
        <v>0.7326491880942131</v>
      </c>
      <c r="E27" s="31">
        <f>(E19+E4+E9+E4)/4</f>
        <v>0.9710045662100457</v>
      </c>
      <c r="F27" s="31">
        <f>(F19+F14+F9+F4)/4</f>
        <v>0.9977203647416413</v>
      </c>
      <c r="G27" s="31">
        <f>(G19+G14+G9+G4)/4</f>
        <v>0.9775714424504864</v>
      </c>
      <c r="H27" s="32">
        <f>(B27+C27+D27+E27+F27+G27)/6</f>
        <v>0.9202319807066663</v>
      </c>
    </row>
    <row r="28" ht="18" customHeight="1">
      <c r="A28" t="s" s="13">
        <v>91</v>
      </c>
      <c r="B28" s="31">
        <f>(B6+B11+B16+B21)/4</f>
        <v>0.9728436973571167</v>
      </c>
      <c r="C28" s="31">
        <f>(C6+C11+C16+C21)/4</f>
        <v>0.9805786308042717</v>
      </c>
      <c r="D28" s="31">
        <f>(D6+D11+D16+D21)/4</f>
        <v>0.9501064604386419</v>
      </c>
      <c r="E28" s="33">
        <f>(E6+E11+E16+E21)/4</f>
        <v>0.9848963254094679</v>
      </c>
      <c r="F28" s="31">
        <f>(F6+F11+F16+F21)/4</f>
        <v>0.7848269015036443</v>
      </c>
      <c r="G28" s="31">
        <f>(G6+G11+G16+G21)/4</f>
        <v>0.9877791435442939</v>
      </c>
      <c r="H28" s="32">
        <f>B28+C28</f>
        <v>1.953422328161388</v>
      </c>
    </row>
    <row r="29" ht="15" customHeight="1">
      <c r="A29" s="34"/>
      <c r="B29" s="35"/>
      <c r="C29" s="35"/>
      <c r="D29" s="35"/>
      <c r="E29" s="35"/>
      <c r="F29" s="35"/>
      <c r="G29" s="35"/>
      <c r="H29" s="20"/>
    </row>
    <row r="30" ht="18" customHeight="1">
      <c r="A30" t="s" s="29">
        <v>92</v>
      </c>
      <c r="B30" s="30"/>
      <c r="C30" s="30"/>
      <c r="D30" s="30"/>
      <c r="E30" s="30"/>
      <c r="F30" s="30"/>
      <c r="G30" s="30"/>
      <c r="H30" s="12"/>
    </row>
    <row r="31" ht="18" customHeight="1">
      <c r="A31" s="10"/>
      <c r="B31" t="s" s="11">
        <v>2</v>
      </c>
      <c r="C31" t="s" s="11">
        <v>3</v>
      </c>
      <c r="D31" t="s" s="11">
        <v>4</v>
      </c>
      <c r="E31" t="s" s="11">
        <v>5</v>
      </c>
      <c r="F31" t="s" s="11">
        <v>6</v>
      </c>
      <c r="G31" t="s" s="11">
        <v>7</v>
      </c>
      <c r="H31" s="12"/>
    </row>
    <row r="32" ht="18" customHeight="1">
      <c r="A32" t="s" s="13">
        <v>90</v>
      </c>
      <c r="B32" s="31">
        <f>(B5+B10+B15+B20)/4</f>
        <v>0.9484187050550491</v>
      </c>
      <c r="C32" s="31">
        <f>(C5+C10+C15+C20)/4</f>
        <v>0.950846662729554</v>
      </c>
      <c r="D32" s="31">
        <f>(D5+D10+D15+D20)/4</f>
        <v>0.9952681388012619</v>
      </c>
      <c r="E32" s="31">
        <f>(E5+E10+E15+E20)/4</f>
        <v>0.9341700455323817</v>
      </c>
      <c r="F32" s="31">
        <f>(F5+F10+F15+F20)/4</f>
        <v>0.8669097818222441</v>
      </c>
      <c r="G32" s="31">
        <f>(G5+G10+G15+G20)/4</f>
        <v>0.9681719217823558</v>
      </c>
      <c r="H32" s="12"/>
    </row>
    <row r="33" ht="18" customHeight="1">
      <c r="A33" t="s" s="13">
        <v>91</v>
      </c>
      <c r="B33" s="31">
        <f>(B7+B12+B17+B22)/4</f>
        <v>0.9755097916617739</v>
      </c>
      <c r="C33" s="31">
        <f>(C7+C12+C17+C22)/4</f>
        <v>0.971210441420873</v>
      </c>
      <c r="D33" s="31">
        <f>(C7+C12+C17+C22)/4</f>
        <v>0.971210441420873</v>
      </c>
      <c r="E33" s="31"/>
      <c r="F33" s="31"/>
      <c r="G33" s="31"/>
      <c r="H33" s="36"/>
    </row>
  </sheetData>
  <mergeCells count="4">
    <mergeCell ref="A2:G2"/>
    <mergeCell ref="A30:G30"/>
    <mergeCell ref="A25:G25"/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