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europe" sheetId="2" r:id="rId5"/>
    <sheet state="visible" name="north america" sheetId="3" r:id="rId6"/>
    <sheet state="visible" name="south america" sheetId="4" r:id="rId7"/>
    <sheet state="visible" name="asia" sheetId="5" r:id="rId8"/>
    <sheet state="visible" name="africa" sheetId="6" r:id="rId9"/>
    <sheet state="visible" name="oceania" sheetId="7" r:id="rId10"/>
  </sheets>
  <definedNames/>
  <calcPr/>
</workbook>
</file>

<file path=xl/sharedStrings.xml><?xml version="1.0" encoding="utf-8"?>
<sst xmlns="http://schemas.openxmlformats.org/spreadsheetml/2006/main" count="1678" uniqueCount="952">
  <si>
    <t>#</t>
  </si>
  <si>
    <t>Country,
Other</t>
  </si>
  <si>
    <t>Total
Cases</t>
  </si>
  <si>
    <t>New
Cases</t>
  </si>
  <si>
    <t>Total
Deaths</t>
  </si>
  <si>
    <t>New
Deaths</t>
  </si>
  <si>
    <t>Total
Recovered</t>
  </si>
  <si>
    <t>New
Recovered</t>
  </si>
  <si>
    <t>Active
Cases</t>
  </si>
  <si>
    <t>Serious,
Critical</t>
  </si>
  <si>
    <t>Tot Cases/
1M pop</t>
  </si>
  <si>
    <t>Deaths/
1M pop</t>
  </si>
  <si>
    <t>Total
Tests</t>
  </si>
  <si>
    <t>Tests/
1M pop</t>
  </si>
  <si>
    <t>Population</t>
  </si>
  <si>
    <t>World</t>
  </si>
  <si>
    <t>640,074,717</t>
  </si>
  <si>
    <t>6,614,850</t>
  </si>
  <si>
    <t>619,578,181</t>
  </si>
  <si>
    <t>13,881,686</t>
  </si>
  <si>
    <t>848.6</t>
  </si>
  <si>
    <t>USA</t>
  </si>
  <si>
    <t>99,890,506</t>
  </si>
  <si>
    <t>1,100,121</t>
  </si>
  <si>
    <t>97,397,206</t>
  </si>
  <si>
    <t>1,393,179</t>
  </si>
  <si>
    <t>1,134,187,878</t>
  </si>
  <si>
    <t>3,387,605</t>
  </si>
  <si>
    <t>334,805,269</t>
  </si>
  <si>
    <t>India</t>
  </si>
  <si>
    <t>44,665,643</t>
  </si>
  <si>
    <t>44,122,562</t>
  </si>
  <si>
    <t>902,386,407</t>
  </si>
  <si>
    <t>1,406,631,776</t>
  </si>
  <si>
    <t>France</t>
  </si>
  <si>
    <t>37,094,441</t>
  </si>
  <si>
    <t>36,410,647</t>
  </si>
  <si>
    <t>271,490,188</t>
  </si>
  <si>
    <t>4,139,547</t>
  </si>
  <si>
    <t>65,584,518</t>
  </si>
  <si>
    <t>Germany</t>
  </si>
  <si>
    <t>36,033,394</t>
  </si>
  <si>
    <t>34,914,900</t>
  </si>
  <si>
    <t>122,332,384</t>
  </si>
  <si>
    <t>1,458,359</t>
  </si>
  <si>
    <t>83,883,596</t>
  </si>
  <si>
    <t>Brazil</t>
  </si>
  <si>
    <t>34,949,418</t>
  </si>
  <si>
    <t>34,115,188</t>
  </si>
  <si>
    <t>63,776,166</t>
  </si>
  <si>
    <t>215,353,593</t>
  </si>
  <si>
    <t>S. Korea</t>
  </si>
  <si>
    <t>26,145,764</t>
  </si>
  <si>
    <t>25,325,779</t>
  </si>
  <si>
    <t>15,804,065</t>
  </si>
  <si>
    <t>51,329,899</t>
  </si>
  <si>
    <t>UK</t>
  </si>
  <si>
    <t>23,954,192</t>
  </si>
  <si>
    <t>23,634,170</t>
  </si>
  <si>
    <t>522,526,476</t>
  </si>
  <si>
    <t>7,628,357</t>
  </si>
  <si>
    <t>68,497,907</t>
  </si>
  <si>
    <t>Italy</t>
  </si>
  <si>
    <t>23,823,192</t>
  </si>
  <si>
    <t>23,224,653</t>
  </si>
  <si>
    <t>254,586,854</t>
  </si>
  <si>
    <t>4,224,613</t>
  </si>
  <si>
    <t>60,262,770</t>
  </si>
  <si>
    <t>Japan</t>
  </si>
  <si>
    <t>23,109,816</t>
  </si>
  <si>
    <t>20,555,300</t>
  </si>
  <si>
    <t>2,507,004</t>
  </si>
  <si>
    <t>79,118,302</t>
  </si>
  <si>
    <t>125,584,838</t>
  </si>
  <si>
    <t>Russia</t>
  </si>
  <si>
    <t>21,494,588</t>
  </si>
  <si>
    <t>20,896,445</t>
  </si>
  <si>
    <t>273,400,000</t>
  </si>
  <si>
    <t>1,875,095</t>
  </si>
  <si>
    <t>145,805,947</t>
  </si>
  <si>
    <t>Turkey</t>
  </si>
  <si>
    <t>16,976,729</t>
  </si>
  <si>
    <t>16,867,227</t>
  </si>
  <si>
    <t>162,743,369</t>
  </si>
  <si>
    <t>1,902,052</t>
  </si>
  <si>
    <t>85,561,976</t>
  </si>
  <si>
    <t>Spain</t>
  </si>
  <si>
    <t>13,551,539</t>
  </si>
  <si>
    <t>13,335,434</t>
  </si>
  <si>
    <t>471,036,328</t>
  </si>
  <si>
    <t>10,082,298</t>
  </si>
  <si>
    <t>46,719,142</t>
  </si>
  <si>
    <t>Vietnam</t>
  </si>
  <si>
    <t>11,508,447</t>
  </si>
  <si>
    <t>10,605,867</t>
  </si>
  <si>
    <t>85,826,548</t>
  </si>
  <si>
    <t>98,953,541</t>
  </si>
  <si>
    <t>Australia</t>
  </si>
  <si>
    <t>10,479,214</t>
  </si>
  <si>
    <t>10,364,130</t>
  </si>
  <si>
    <t>78,835,048</t>
  </si>
  <si>
    <t>3,024,116</t>
  </si>
  <si>
    <t>26,068,792</t>
  </si>
  <si>
    <t>Argentina</t>
  </si>
  <si>
    <t>9,720,232</t>
  </si>
  <si>
    <t>9,585,461</t>
  </si>
  <si>
    <t>35,716,069</t>
  </si>
  <si>
    <t>46,010,234</t>
  </si>
  <si>
    <t>Netherlands</t>
  </si>
  <si>
    <t>8,528,515</t>
  </si>
  <si>
    <t>8,445,820</t>
  </si>
  <si>
    <t>25,984,435</t>
  </si>
  <si>
    <t>1,509,718</t>
  </si>
  <si>
    <t>17,211,447</t>
  </si>
  <si>
    <t>Taiwan</t>
  </si>
  <si>
    <t>8,015,698</t>
  </si>
  <si>
    <t>7,436,680</t>
  </si>
  <si>
    <t>28,108,451</t>
  </si>
  <si>
    <t>1,176,647</t>
  </si>
  <si>
    <t>23,888,595</t>
  </si>
  <si>
    <t>Iran</t>
  </si>
  <si>
    <t>7,558,812</t>
  </si>
  <si>
    <t>7,333,743</t>
  </si>
  <si>
    <t>54,420,785</t>
  </si>
  <si>
    <t>86,022,837</t>
  </si>
  <si>
    <t>Mexico</t>
  </si>
  <si>
    <t>7,116,424</t>
  </si>
  <si>
    <t>6,388,288</t>
  </si>
  <si>
    <t>18,657,400</t>
  </si>
  <si>
    <t>131,562,772</t>
  </si>
  <si>
    <t>Indonesia</t>
  </si>
  <si>
    <t>6,556,627</t>
  </si>
  <si>
    <t>6,348,259</t>
  </si>
  <si>
    <t>111,225,464</t>
  </si>
  <si>
    <t>279,134,505</t>
  </si>
  <si>
    <t>Poland</t>
  </si>
  <si>
    <t>6,346,228</t>
  </si>
  <si>
    <t>5,335,940</t>
  </si>
  <si>
    <t>37,703,501</t>
  </si>
  <si>
    <t>37,739,785</t>
  </si>
  <si>
    <t>Colombia</t>
  </si>
  <si>
    <t>6,311,359</t>
  </si>
  <si>
    <t>6,138,831</t>
  </si>
  <si>
    <t>36,791,759</t>
  </si>
  <si>
    <t>51,512,762</t>
  </si>
  <si>
    <t>Portugal</t>
  </si>
  <si>
    <t>5,528,365</t>
  </si>
  <si>
    <t>5,481,752</t>
  </si>
  <si>
    <t>45,059,939</t>
  </si>
  <si>
    <t>4,443,531</t>
  </si>
  <si>
    <t>10,140,570</t>
  </si>
  <si>
    <t>Austria</t>
  </si>
  <si>
    <t>5,484,553</t>
  </si>
  <si>
    <t>5,420,853</t>
  </si>
  <si>
    <t>201,543,033</t>
  </si>
  <si>
    <t>22,228,905</t>
  </si>
  <si>
    <t>9,066,710</t>
  </si>
  <si>
    <t>Ukraine</t>
  </si>
  <si>
    <t>5,312,632</t>
  </si>
  <si>
    <t>5,176,405</t>
  </si>
  <si>
    <t>32,603,805</t>
  </si>
  <si>
    <t>43,192,122</t>
  </si>
  <si>
    <t>Greece</t>
  </si>
  <si>
    <t>5,250,288</t>
  </si>
  <si>
    <t>5,155,002</t>
  </si>
  <si>
    <t>98,273,331</t>
  </si>
  <si>
    <t>9,525,714</t>
  </si>
  <si>
    <t>10,316,637</t>
  </si>
  <si>
    <t>Malaysia</t>
  </si>
  <si>
    <t>4,943,701</t>
  </si>
  <si>
    <t>4,874,177</t>
  </si>
  <si>
    <t>65,826,367</t>
  </si>
  <si>
    <t>1,983,853</t>
  </si>
  <si>
    <t>33,181,072</t>
  </si>
  <si>
    <t>Chile</t>
  </si>
  <si>
    <t>4,832,838</t>
  </si>
  <si>
    <t>4,750,223</t>
  </si>
  <si>
    <t>46,545,203</t>
  </si>
  <si>
    <t>2,417,908</t>
  </si>
  <si>
    <t>19,250,195</t>
  </si>
  <si>
    <t>DPRK</t>
  </si>
  <si>
    <t>4,772,813</t>
  </si>
  <si>
    <t>4,772,739</t>
  </si>
  <si>
    <t>25,990,679</t>
  </si>
  <si>
    <t>Thailand</t>
  </si>
  <si>
    <t>4,695,207</t>
  </si>
  <si>
    <t>4,649,509</t>
  </si>
  <si>
    <t>17,270,775</t>
  </si>
  <si>
    <t>70,078,203</t>
  </si>
  <si>
    <t>Israel</t>
  </si>
  <si>
    <t>4,694,845</t>
  </si>
  <si>
    <t>4,673,641</t>
  </si>
  <si>
    <t>41,373,364</t>
  </si>
  <si>
    <t>4,436,346</t>
  </si>
  <si>
    <t>9,326,000</t>
  </si>
  <si>
    <t>Belgium</t>
  </si>
  <si>
    <t>4,622,723</t>
  </si>
  <si>
    <t>4,549,905</t>
  </si>
  <si>
    <t>36,005,731</t>
  </si>
  <si>
    <t>3,085,779</t>
  </si>
  <si>
    <t>11,668,278</t>
  </si>
  <si>
    <t>Canada</t>
  </si>
  <si>
    <t>4,357,478</t>
  </si>
  <si>
    <t>4,246,563</t>
  </si>
  <si>
    <t>65,873,060</t>
  </si>
  <si>
    <t>1,715,962</t>
  </si>
  <si>
    <t>38,388,419</t>
  </si>
  <si>
    <t>Switzerland</t>
  </si>
  <si>
    <t>4,256,095</t>
  </si>
  <si>
    <t>4,139,776</t>
  </si>
  <si>
    <t>22,792,281</t>
  </si>
  <si>
    <t>2,597,814</t>
  </si>
  <si>
    <t>8,773,637</t>
  </si>
  <si>
    <t>Peru</t>
  </si>
  <si>
    <t>4,169,751</t>
  </si>
  <si>
    <t>3,938,932</t>
  </si>
  <si>
    <t>35,974,387</t>
  </si>
  <si>
    <t>1,067,990</t>
  </si>
  <si>
    <t>33,684,208</t>
  </si>
  <si>
    <t>Czechia</t>
  </si>
  <si>
    <t>4,165,131</t>
  </si>
  <si>
    <t>4,119,338</t>
  </si>
  <si>
    <t>56,537,165</t>
  </si>
  <si>
    <t>5,265,745</t>
  </si>
  <si>
    <t>10,736,784</t>
  </si>
  <si>
    <t>South Africa</t>
  </si>
  <si>
    <t>4,032,718</t>
  </si>
  <si>
    <t>3,912,506</t>
  </si>
  <si>
    <t>26,473,049</t>
  </si>
  <si>
    <t>60,756,135</t>
  </si>
  <si>
    <t>Philippines</t>
  </si>
  <si>
    <t>4,015,266</t>
  </si>
  <si>
    <t>3,933,723</t>
  </si>
  <si>
    <t>33,323,944</t>
  </si>
  <si>
    <t>112,508,994</t>
  </si>
  <si>
    <t>Romania</t>
  </si>
  <si>
    <t>3,291,348</t>
  </si>
  <si>
    <t>3,218,163</t>
  </si>
  <si>
    <t>25,589,339</t>
  </si>
  <si>
    <t>1,344,590</t>
  </si>
  <si>
    <t>19,031,335</t>
  </si>
  <si>
    <t>Denmark</t>
  </si>
  <si>
    <t>3,141,109</t>
  </si>
  <si>
    <t>3,128,313</t>
  </si>
  <si>
    <t>128,708,583</t>
  </si>
  <si>
    <t>22,058,215</t>
  </si>
  <si>
    <t>5,834,950</t>
  </si>
  <si>
    <t>Sweden</t>
  </si>
  <si>
    <t>2,618,688</t>
  </si>
  <si>
    <t>2,584,046</t>
  </si>
  <si>
    <t>19,091,622</t>
  </si>
  <si>
    <t>1,868,253</t>
  </si>
  <si>
    <t>10,218,971</t>
  </si>
  <si>
    <t>Iraq</t>
  </si>
  <si>
    <t>2,461,857</t>
  </si>
  <si>
    <t>2,435,999</t>
  </si>
  <si>
    <t>19,377,732</t>
  </si>
  <si>
    <t>42,164,965</t>
  </si>
  <si>
    <t>Serbia</t>
  </si>
  <si>
    <t>2,412,750</t>
  </si>
  <si>
    <t>2,381,597</t>
  </si>
  <si>
    <t>11,475,323</t>
  </si>
  <si>
    <t>1,326,165</t>
  </si>
  <si>
    <t>8,653,016</t>
  </si>
  <si>
    <t>Hungary</t>
  </si>
  <si>
    <t>2,153,564</t>
  </si>
  <si>
    <t>2,082,525</t>
  </si>
  <si>
    <t>11,394,556</t>
  </si>
  <si>
    <t>1,186,160</t>
  </si>
  <si>
    <t>9,606,259</t>
  </si>
  <si>
    <t>Singapore</t>
  </si>
  <si>
    <t>2,136,658</t>
  </si>
  <si>
    <t>2,056,534</t>
  </si>
  <si>
    <t>24,622,510</t>
  </si>
  <si>
    <t>4,142,731</t>
  </si>
  <si>
    <t>5,943,546</t>
  </si>
  <si>
    <t>Bangladesh</t>
  </si>
  <si>
    <t>2,036,131</t>
  </si>
  <si>
    <t>1,983,578</t>
  </si>
  <si>
    <t>15,037,180</t>
  </si>
  <si>
    <t>167,885,689</t>
  </si>
  <si>
    <t>Hong Kong</t>
  </si>
  <si>
    <t>1,979,629</t>
  </si>
  <si>
    <t>1,781,513</t>
  </si>
  <si>
    <t>66,284,763</t>
  </si>
  <si>
    <t>8,716,749</t>
  </si>
  <si>
    <t>7,604,299</t>
  </si>
  <si>
    <t>New Zealand</t>
  </si>
  <si>
    <t>1,872,459</t>
  </si>
  <si>
    <t>1,849,572</t>
  </si>
  <si>
    <t>7,544,063</t>
  </si>
  <si>
    <t>1,540,170</t>
  </si>
  <si>
    <t>4,898,203</t>
  </si>
  <si>
    <t>Slovakia</t>
  </si>
  <si>
    <t>1,854,291</t>
  </si>
  <si>
    <t>1,831,779</t>
  </si>
  <si>
    <t>7,342,981</t>
  </si>
  <si>
    <t>1,344,821</t>
  </si>
  <si>
    <t>5,460,193</t>
  </si>
  <si>
    <t>Georgia</t>
  </si>
  <si>
    <t>1,785,138</t>
  </si>
  <si>
    <t>1,637,293</t>
  </si>
  <si>
    <t>16,920,079</t>
  </si>
  <si>
    <t>4,263,340</t>
  </si>
  <si>
    <t>3,968,738</t>
  </si>
  <si>
    <t>Jordan</t>
  </si>
  <si>
    <t>1,746,997</t>
  </si>
  <si>
    <t>1,731,007</t>
  </si>
  <si>
    <t>17,201,885</t>
  </si>
  <si>
    <t>1,669,945</t>
  </si>
  <si>
    <t>10,300,869</t>
  </si>
  <si>
    <t>Ireland</t>
  </si>
  <si>
    <t>1,675,725</t>
  </si>
  <si>
    <t>1,660,816</t>
  </si>
  <si>
    <t>12,807,763</t>
  </si>
  <si>
    <t>2,551,246</t>
  </si>
  <si>
    <t>5,020,199</t>
  </si>
  <si>
    <t>Pakistan</t>
  </si>
  <si>
    <t>1,574,597</t>
  </si>
  <si>
    <t>1,538,689</t>
  </si>
  <si>
    <t>30,570,862</t>
  </si>
  <si>
    <t>229,488,994</t>
  </si>
  <si>
    <t>Norway</t>
  </si>
  <si>
    <t>1,466,466</t>
  </si>
  <si>
    <t>1,460,095</t>
  </si>
  <si>
    <t>11,002,430</t>
  </si>
  <si>
    <t>1,996,315</t>
  </si>
  <si>
    <t>5,511,370</t>
  </si>
  <si>
    <t>Kazakhstan</t>
  </si>
  <si>
    <t>1,395,280</t>
  </si>
  <si>
    <t>1,380,356</t>
  </si>
  <si>
    <t>11,575,012</t>
  </si>
  <si>
    <t>19,205,043</t>
  </si>
  <si>
    <t>Finland</t>
  </si>
  <si>
    <t>1,372,651</t>
  </si>
  <si>
    <t>1,328,136</t>
  </si>
  <si>
    <t>11,720,695</t>
  </si>
  <si>
    <t>2,109,951</t>
  </si>
  <si>
    <t>5,554,960</t>
  </si>
  <si>
    <t>Bulgaria</t>
  </si>
  <si>
    <t>1,283,364</t>
  </si>
  <si>
    <t>1,237,360</t>
  </si>
  <si>
    <t>10,756,192</t>
  </si>
  <si>
    <t>1,571,487</t>
  </si>
  <si>
    <t>6,844,597</t>
  </si>
  <si>
    <t>Lithuania</t>
  </si>
  <si>
    <t>1,271,466</t>
  </si>
  <si>
    <t>1,255,754</t>
  </si>
  <si>
    <t>10,236,855</t>
  </si>
  <si>
    <t>3,845,972</t>
  </si>
  <si>
    <t>2,661,708</t>
  </si>
  <si>
    <t>Morocco</t>
  </si>
  <si>
    <t>1,266,458</t>
  </si>
  <si>
    <t>1,249,509</t>
  </si>
  <si>
    <t>12,695,946</t>
  </si>
  <si>
    <t>37,772,756</t>
  </si>
  <si>
    <t>Croatia</t>
  </si>
  <si>
    <t>1,249,943</t>
  </si>
  <si>
    <t>1,230,757</t>
  </si>
  <si>
    <t>5,329,808</t>
  </si>
  <si>
    <t>1,312,991</t>
  </si>
  <si>
    <t>4,059,286</t>
  </si>
  <si>
    <t>Slovenia</t>
  </si>
  <si>
    <t>1,242,130</t>
  </si>
  <si>
    <t>1,226,112</t>
  </si>
  <si>
    <t>2,774,383</t>
  </si>
  <si>
    <t>1,335,100</t>
  </si>
  <si>
    <t>2,078,034</t>
  </si>
  <si>
    <t>Lebanon</t>
  </si>
  <si>
    <t>1,219,465</t>
  </si>
  <si>
    <t>1,087,587</t>
  </si>
  <si>
    <t>4,795,578</t>
  </si>
  <si>
    <t>6,684,849</t>
  </si>
  <si>
    <t>Tunisia</t>
  </si>
  <si>
    <t>1,146,702</t>
  </si>
  <si>
    <t>N/A</t>
  </si>
  <si>
    <t>4,969,609</t>
  </si>
  <si>
    <t>12,046,656</t>
  </si>
  <si>
    <t>Guatemala</t>
  </si>
  <si>
    <t>1,144,771</t>
  </si>
  <si>
    <t>1,123,485</t>
  </si>
  <si>
    <t>6,176,863</t>
  </si>
  <si>
    <t>18,584,039</t>
  </si>
  <si>
    <t>Costa Rica</t>
  </si>
  <si>
    <t>1,140,864</t>
  </si>
  <si>
    <t>4,659,757</t>
  </si>
  <si>
    <t>5,182,354</t>
  </si>
  <si>
    <t>Cuba</t>
  </si>
  <si>
    <t>1,111,317</t>
  </si>
  <si>
    <t>1,102,707</t>
  </si>
  <si>
    <t>14,184,566</t>
  </si>
  <si>
    <t>1,254,644</t>
  </si>
  <si>
    <t>11,305,652</t>
  </si>
  <si>
    <t>Bolivia</t>
  </si>
  <si>
    <t>1,109,763</t>
  </si>
  <si>
    <t>1,073,611</t>
  </si>
  <si>
    <t>2,705,422</t>
  </si>
  <si>
    <t>11,992,656</t>
  </si>
  <si>
    <t>UAE</t>
  </si>
  <si>
    <t>1,040,604</t>
  </si>
  <si>
    <t>1,019,663</t>
  </si>
  <si>
    <t>196,397,976</t>
  </si>
  <si>
    <t>19,480,477</t>
  </si>
  <si>
    <t>10,081,785</t>
  </si>
  <si>
    <t>Ecuador</t>
  </si>
  <si>
    <t>1,009,388</t>
  </si>
  <si>
    <t>3,082,403</t>
  </si>
  <si>
    <t>18,113,361</t>
  </si>
  <si>
    <t>Nepal</t>
  </si>
  <si>
    <t>1,000,792</t>
  </si>
  <si>
    <t>5,967,038</t>
  </si>
  <si>
    <t>30,225,582</t>
  </si>
  <si>
    <t>Belarus</t>
  </si>
  <si>
    <t>13,646,641</t>
  </si>
  <si>
    <t>1,446,722</t>
  </si>
  <si>
    <t>9,432,800</t>
  </si>
  <si>
    <t>Panama</t>
  </si>
  <si>
    <t>7,178,915</t>
  </si>
  <si>
    <t>1,614,341</t>
  </si>
  <si>
    <t>4,446,964</t>
  </si>
  <si>
    <t>Uruguay</t>
  </si>
  <si>
    <t>6,114,822</t>
  </si>
  <si>
    <t>1,749,083</t>
  </si>
  <si>
    <t>3,496,016</t>
  </si>
  <si>
    <t>Mongolia</t>
  </si>
  <si>
    <t>4,030,048</t>
  </si>
  <si>
    <t>1,193,000</t>
  </si>
  <si>
    <t>3,378,078</t>
  </si>
  <si>
    <t>Latvia</t>
  </si>
  <si>
    <t>7,746,372</t>
  </si>
  <si>
    <t>4,189,862</t>
  </si>
  <si>
    <t>1,848,837</t>
  </si>
  <si>
    <t>Saudi Arabia</t>
  </si>
  <si>
    <t>44,716,361</t>
  </si>
  <si>
    <t>1,247,495</t>
  </si>
  <si>
    <t>35,844,909</t>
  </si>
  <si>
    <t>Azerbaijan</t>
  </si>
  <si>
    <t>7,341,262</t>
  </si>
  <si>
    <t>10,300,205</t>
  </si>
  <si>
    <t>Paraguay</t>
  </si>
  <si>
    <t>2,657,506</t>
  </si>
  <si>
    <t>7,305,843</t>
  </si>
  <si>
    <t>Bahrain</t>
  </si>
  <si>
    <t>10,524,539</t>
  </si>
  <si>
    <t>5,899,461</t>
  </si>
  <si>
    <t>1,783,983</t>
  </si>
  <si>
    <t>Sri Lanka</t>
  </si>
  <si>
    <t>6,486,117</t>
  </si>
  <si>
    <t>21,575,842</t>
  </si>
  <si>
    <t>Kuwait</t>
  </si>
  <si>
    <t>8,416,379</t>
  </si>
  <si>
    <t>1,921,405</t>
  </si>
  <si>
    <t>4,380,326</t>
  </si>
  <si>
    <t>Dominican Republic</t>
  </si>
  <si>
    <t>3,657,057</t>
  </si>
  <si>
    <t>11,056,370</t>
  </si>
  <si>
    <t>Myanmar</t>
  </si>
  <si>
    <t>9,514,976</t>
  </si>
  <si>
    <t>55,227,143</t>
  </si>
  <si>
    <t>Palestine</t>
  </si>
  <si>
    <t>3,078,533</t>
  </si>
  <si>
    <t>5,345,541</t>
  </si>
  <si>
    <t>Estonia</t>
  </si>
  <si>
    <t>3,585,560</t>
  </si>
  <si>
    <t>2,712,409</t>
  </si>
  <si>
    <t>1,321,910</t>
  </si>
  <si>
    <t>Cyprus</t>
  </si>
  <si>
    <t>9,640,118</t>
  </si>
  <si>
    <t>7,879,860</t>
  </si>
  <si>
    <t>1,223,387</t>
  </si>
  <si>
    <t>Moldova</t>
  </si>
  <si>
    <t>3,216,305</t>
  </si>
  <si>
    <t>4,013,171</t>
  </si>
  <si>
    <t>Venezuela</t>
  </si>
  <si>
    <t>3,359,014</t>
  </si>
  <si>
    <t>29,266,991</t>
  </si>
  <si>
    <t>Egypt</t>
  </si>
  <si>
    <t>3,693,367</t>
  </si>
  <si>
    <t>106,156,692</t>
  </si>
  <si>
    <t>Libya</t>
  </si>
  <si>
    <t>2,483,145</t>
  </si>
  <si>
    <t>7,040,745</t>
  </si>
  <si>
    <t>Ethiopia</t>
  </si>
  <si>
    <t>5,335,066</t>
  </si>
  <si>
    <t>120,812,698</t>
  </si>
  <si>
    <t>Réunion</t>
  </si>
  <si>
    <t>1,603,660</t>
  </si>
  <si>
    <t>1,766,027</t>
  </si>
  <si>
    <t>Qatar</t>
  </si>
  <si>
    <t>4,061,988</t>
  </si>
  <si>
    <t>1,363,122</t>
  </si>
  <si>
    <t>2,979,915</t>
  </si>
  <si>
    <t>Honduras</t>
  </si>
  <si>
    <t>1,554,691</t>
  </si>
  <si>
    <t>10,221,247</t>
  </si>
  <si>
    <t>Armenia</t>
  </si>
  <si>
    <t>3,230,307</t>
  </si>
  <si>
    <t>1,086,926</t>
  </si>
  <si>
    <t>2,971,966</t>
  </si>
  <si>
    <t>Bosnia and Herzegovina</t>
  </si>
  <si>
    <t>1,877,545</t>
  </si>
  <si>
    <t>3,249,317</t>
  </si>
  <si>
    <t>Oman</t>
  </si>
  <si>
    <t>25,000,000</t>
  </si>
  <si>
    <t>4,695,724</t>
  </si>
  <si>
    <t>5,323,993</t>
  </si>
  <si>
    <t>North Macedonia</t>
  </si>
  <si>
    <t>2,141,032</t>
  </si>
  <si>
    <t>1,028,697</t>
  </si>
  <si>
    <t>2,081,304</t>
  </si>
  <si>
    <t>Kenya</t>
  </si>
  <si>
    <t>3,928,618</t>
  </si>
  <si>
    <t>56,215,221</t>
  </si>
  <si>
    <t>Zambia</t>
  </si>
  <si>
    <t>3,750,980</t>
  </si>
  <si>
    <t>19,470,234</t>
  </si>
  <si>
    <t>Albania</t>
  </si>
  <si>
    <t>1,941,032</t>
  </si>
  <si>
    <t>2,866,374</t>
  </si>
  <si>
    <t>Botswana</t>
  </si>
  <si>
    <t>2,026,898</t>
  </si>
  <si>
    <t>2,441,162</t>
  </si>
  <si>
    <t>Luxembourg</t>
  </si>
  <si>
    <t>4,412,567</t>
  </si>
  <si>
    <t>6,869,188</t>
  </si>
  <si>
    <t>Montenegro</t>
  </si>
  <si>
    <t>2,654,755</t>
  </si>
  <si>
    <t>4,227,653</t>
  </si>
  <si>
    <t>Algeria</t>
  </si>
  <si>
    <t>45,350,148</t>
  </si>
  <si>
    <t>China</t>
  </si>
  <si>
    <t>160,000,000</t>
  </si>
  <si>
    <t>1,448,471,400</t>
  </si>
  <si>
    <t>Nigeria</t>
  </si>
  <si>
    <t>5,441,162</t>
  </si>
  <si>
    <t>216,746,934</t>
  </si>
  <si>
    <t>Zimbabwe</t>
  </si>
  <si>
    <t>2,525,756</t>
  </si>
  <si>
    <t>15,331,428</t>
  </si>
  <si>
    <t>Uzbekistan</t>
  </si>
  <si>
    <t>1,377,915</t>
  </si>
  <si>
    <t>34,382,084</t>
  </si>
  <si>
    <t>Brunei</t>
  </si>
  <si>
    <t>1,611,437</t>
  </si>
  <si>
    <t>Mozambique</t>
  </si>
  <si>
    <t>1,371,127</t>
  </si>
  <si>
    <t>33,089,461</t>
  </si>
  <si>
    <t>Martinique</t>
  </si>
  <si>
    <t>2,215,870</t>
  </si>
  <si>
    <t>Laos</t>
  </si>
  <si>
    <t>1,233,207</t>
  </si>
  <si>
    <t>7,481,023</t>
  </si>
  <si>
    <t>Iceland</t>
  </si>
  <si>
    <t>1,996,384</t>
  </si>
  <si>
    <t>5,780,036</t>
  </si>
  <si>
    <t>Kyrgyzstan</t>
  </si>
  <si>
    <t>1,907,195</t>
  </si>
  <si>
    <t>6,728,271</t>
  </si>
  <si>
    <t>Afghanistan</t>
  </si>
  <si>
    <t>1,144,298</t>
  </si>
  <si>
    <t>40,754,388</t>
  </si>
  <si>
    <t>El Salvador</t>
  </si>
  <si>
    <t>2,610,114</t>
  </si>
  <si>
    <t>6,550,389</t>
  </si>
  <si>
    <t>Guadeloupe</t>
  </si>
  <si>
    <t>2,346,306</t>
  </si>
  <si>
    <t>Maldives</t>
  </si>
  <si>
    <t>2,213,831</t>
  </si>
  <si>
    <t>4,092,223</t>
  </si>
  <si>
    <t>Trinidad and Tobago</t>
  </si>
  <si>
    <t>1,406,585</t>
  </si>
  <si>
    <t>Ghana</t>
  </si>
  <si>
    <t>2,518,296</t>
  </si>
  <si>
    <t>32,395,450</t>
  </si>
  <si>
    <t>Namibia</t>
  </si>
  <si>
    <t>1,062,663</t>
  </si>
  <si>
    <t>2,633,874</t>
  </si>
  <si>
    <t>Uganda</t>
  </si>
  <si>
    <t>3,012,408</t>
  </si>
  <si>
    <t>48,432,863</t>
  </si>
  <si>
    <t>Jamaica</t>
  </si>
  <si>
    <t>1,183,986</t>
  </si>
  <si>
    <t>2,985,094</t>
  </si>
  <si>
    <t>Cambodia</t>
  </si>
  <si>
    <t>3,091,420</t>
  </si>
  <si>
    <t>17,168,639</t>
  </si>
  <si>
    <t>Rwanda</t>
  </si>
  <si>
    <t>5,841,019</t>
  </si>
  <si>
    <t>13,600,464</t>
  </si>
  <si>
    <t>Cameroon</t>
  </si>
  <si>
    <t>1,751,774</t>
  </si>
  <si>
    <t>27,911,548</t>
  </si>
  <si>
    <t>Malta</t>
  </si>
  <si>
    <t>2,083,252</t>
  </si>
  <si>
    <t>4,691,660</t>
  </si>
  <si>
    <t>Angola</t>
  </si>
  <si>
    <t>1,499,795</t>
  </si>
  <si>
    <t>35,027,343</t>
  </si>
  <si>
    <t>Barbados</t>
  </si>
  <si>
    <t>2,673,745</t>
  </si>
  <si>
    <t>Channel Islands</t>
  </si>
  <si>
    <t>1,252,808</t>
  </si>
  <si>
    <t>7,099,551</t>
  </si>
  <si>
    <t>French Guiana</t>
  </si>
  <si>
    <t>2,072,951</t>
  </si>
  <si>
    <t>DRC</t>
  </si>
  <si>
    <t>95,240,792</t>
  </si>
  <si>
    <t>Senegal</t>
  </si>
  <si>
    <t>1,146,543</t>
  </si>
  <si>
    <t>17,653,671</t>
  </si>
  <si>
    <t>Malawi</t>
  </si>
  <si>
    <t>20,180,839</t>
  </si>
  <si>
    <t>Ivory Coast</t>
  </si>
  <si>
    <t>1,647,611</t>
  </si>
  <si>
    <t>27,742,298</t>
  </si>
  <si>
    <t>Suriname</t>
  </si>
  <si>
    <t>French Polynesia</t>
  </si>
  <si>
    <t>New Caledonia</t>
  </si>
  <si>
    <t>Eswatini</t>
  </si>
  <si>
    <t>1,047,249</t>
  </si>
  <si>
    <t>1,184,817</t>
  </si>
  <si>
    <t>Guyana</t>
  </si>
  <si>
    <t>Belize</t>
  </si>
  <si>
    <t>1,397,453</t>
  </si>
  <si>
    <t>Fiji</t>
  </si>
  <si>
    <t>Madagascar</t>
  </si>
  <si>
    <t>29,178,077</t>
  </si>
  <si>
    <t>Sudan</t>
  </si>
  <si>
    <t>45,992,020</t>
  </si>
  <si>
    <t>Mauritania</t>
  </si>
  <si>
    <t>1,002,821</t>
  </si>
  <si>
    <t>4,901,981</t>
  </si>
  <si>
    <t>Cabo Verde</t>
  </si>
  <si>
    <t>Bhutan</t>
  </si>
  <si>
    <t>2,303,734</t>
  </si>
  <si>
    <t>2,923,739</t>
  </si>
  <si>
    <t>Syria</t>
  </si>
  <si>
    <t>19,364,809</t>
  </si>
  <si>
    <t>Burundi</t>
  </si>
  <si>
    <t>12,624,840</t>
  </si>
  <si>
    <t>Seychelles</t>
  </si>
  <si>
    <t>Gabon</t>
  </si>
  <si>
    <t>1,619,864</t>
  </si>
  <si>
    <t>2,331,533</t>
  </si>
  <si>
    <t>Andorra</t>
  </si>
  <si>
    <t>3,225,256</t>
  </si>
  <si>
    <t>Papua New Guinea</t>
  </si>
  <si>
    <t>9,292,169</t>
  </si>
  <si>
    <t>Curaçao</t>
  </si>
  <si>
    <t>3,000,640</t>
  </si>
  <si>
    <t>Aruba</t>
  </si>
  <si>
    <t>1,653,068</t>
  </si>
  <si>
    <t>Mauritius</t>
  </si>
  <si>
    <t>1,274,727</t>
  </si>
  <si>
    <t>Mayotte</t>
  </si>
  <si>
    <t>Tanzania</t>
  </si>
  <si>
    <t>63,298,550</t>
  </si>
  <si>
    <t>Togo</t>
  </si>
  <si>
    <t>8,680,837</t>
  </si>
  <si>
    <t>Guinea</t>
  </si>
  <si>
    <t>13,865,691</t>
  </si>
  <si>
    <t>Isle of Man</t>
  </si>
  <si>
    <t>1,758,422</t>
  </si>
  <si>
    <t>Bahamas</t>
  </si>
  <si>
    <t>Faeroe Islands</t>
  </si>
  <si>
    <t>15,802,409</t>
  </si>
  <si>
    <t>Lesotho</t>
  </si>
  <si>
    <t>2,175,699</t>
  </si>
  <si>
    <t>Haiti</t>
  </si>
  <si>
    <t>11,680,283</t>
  </si>
  <si>
    <t>Mali</t>
  </si>
  <si>
    <t>21,473,764</t>
  </si>
  <si>
    <t>Cayman Islands</t>
  </si>
  <si>
    <t>3,311,280</t>
  </si>
  <si>
    <t>Saint Lucia</t>
  </si>
  <si>
    <t>1,139,752</t>
  </si>
  <si>
    <t>Benin</t>
  </si>
  <si>
    <t>12,784,726</t>
  </si>
  <si>
    <t>Somalia</t>
  </si>
  <si>
    <t>16,841,795</t>
  </si>
  <si>
    <t>Congo</t>
  </si>
  <si>
    <t>5,797,805</t>
  </si>
  <si>
    <t>Timor-Leste</t>
  </si>
  <si>
    <t>1,369,429</t>
  </si>
  <si>
    <t>Micronesia</t>
  </si>
  <si>
    <t>San Marino</t>
  </si>
  <si>
    <t>4,624,732</t>
  </si>
  <si>
    <t>Burkina Faso</t>
  </si>
  <si>
    <t>22,102,838</t>
  </si>
  <si>
    <t>Solomon Islands</t>
  </si>
  <si>
    <t>Liechtenstein</t>
  </si>
  <si>
    <t>2,661,682</t>
  </si>
  <si>
    <t>Gibraltar</t>
  </si>
  <si>
    <t>15,852,213</t>
  </si>
  <si>
    <t>Grenada</t>
  </si>
  <si>
    <t>1,612,523</t>
  </si>
  <si>
    <t>Nicaragua</t>
  </si>
  <si>
    <t>6,779,100</t>
  </si>
  <si>
    <t>Bermuda</t>
  </si>
  <si>
    <t>1,017,514</t>
  </si>
  <si>
    <t>16,427,679</t>
  </si>
  <si>
    <t>South Sudan</t>
  </si>
  <si>
    <t>11,618,511</t>
  </si>
  <si>
    <t>Tajikistan</t>
  </si>
  <si>
    <t>9,957,464</t>
  </si>
  <si>
    <t>Equatorial Guinea</t>
  </si>
  <si>
    <t>1,496,662</t>
  </si>
  <si>
    <t>Tonga</t>
  </si>
  <si>
    <t>4,965,327</t>
  </si>
  <si>
    <t>Samoa</t>
  </si>
  <si>
    <t>Dominica</t>
  </si>
  <si>
    <t>3,170,187</t>
  </si>
  <si>
    <t>Djibouti</t>
  </si>
  <si>
    <t>1,016,097</t>
  </si>
  <si>
    <t>Marshall Islands</t>
  </si>
  <si>
    <t>CAR</t>
  </si>
  <si>
    <t>5,016,678</t>
  </si>
  <si>
    <t>Monaco</t>
  </si>
  <si>
    <t>1,976,875</t>
  </si>
  <si>
    <t>Gambia</t>
  </si>
  <si>
    <t>2,558,482</t>
  </si>
  <si>
    <t>Saint Martin</t>
  </si>
  <si>
    <t>2,828,643</t>
  </si>
  <si>
    <t>Greenland</t>
  </si>
  <si>
    <t>2,894,810</t>
  </si>
  <si>
    <t>Vanuatu</t>
  </si>
  <si>
    <t>Yemen</t>
  </si>
  <si>
    <t>31,154,867</t>
  </si>
  <si>
    <t>Caribbean Netherlands</t>
  </si>
  <si>
    <t>1,130,559</t>
  </si>
  <si>
    <t>Sint Maarten</t>
  </si>
  <si>
    <t>1,411,454</t>
  </si>
  <si>
    <t>Eritrea</t>
  </si>
  <si>
    <t>3,662,244</t>
  </si>
  <si>
    <t>Niger</t>
  </si>
  <si>
    <t>26,083,660</t>
  </si>
  <si>
    <t>Antigua and Barbuda</t>
  </si>
  <si>
    <t>Comoros</t>
  </si>
  <si>
    <t>Guinea-Bissau</t>
  </si>
  <si>
    <t>2,063,367</t>
  </si>
  <si>
    <t>Liberia</t>
  </si>
  <si>
    <t>5,305,117</t>
  </si>
  <si>
    <t>Sierra Leone</t>
  </si>
  <si>
    <t>8,306,436</t>
  </si>
  <si>
    <t>Chad</t>
  </si>
  <si>
    <t>17,413,580</t>
  </si>
  <si>
    <t>British Virgin Islands</t>
  </si>
  <si>
    <t>3,508,269</t>
  </si>
  <si>
    <t>St. Vincent Grenadines</t>
  </si>
  <si>
    <t>Saint Kitts and Nevis</t>
  </si>
  <si>
    <t>2,317,778</t>
  </si>
  <si>
    <t>Turks and Caicos</t>
  </si>
  <si>
    <t>13,844,720</t>
  </si>
  <si>
    <t>Cook Islands</t>
  </si>
  <si>
    <t>1,120,596</t>
  </si>
  <si>
    <t>Sao Tome and Principe</t>
  </si>
  <si>
    <t>Palau</t>
  </si>
  <si>
    <t>3,612,955</t>
  </si>
  <si>
    <t>St. Barth</t>
  </si>
  <si>
    <t>7,908,095</t>
  </si>
  <si>
    <t>Nauru</t>
  </si>
  <si>
    <t>1,881,042</t>
  </si>
  <si>
    <t>Anguilla</t>
  </si>
  <si>
    <t>3,373,736</t>
  </si>
  <si>
    <t>Kiribati</t>
  </si>
  <si>
    <t>Saint Pierre Miquelon</t>
  </si>
  <si>
    <t>4,361,868</t>
  </si>
  <si>
    <t>Falkland Islands</t>
  </si>
  <si>
    <t>2,439,107</t>
  </si>
  <si>
    <t>Saint Helena</t>
  </si>
  <si>
    <t>Montserrat</t>
  </si>
  <si>
    <t>3,577,442</t>
  </si>
  <si>
    <t>Tuvalu</t>
  </si>
  <si>
    <t>Macao</t>
  </si>
  <si>
    <t>Wallis and Futuna</t>
  </si>
  <si>
    <t>1,867,419</t>
  </si>
  <si>
    <t>Diamond Princess</t>
  </si>
  <si>
    <t>Niue</t>
  </si>
  <si>
    <t>Vatican City</t>
  </si>
  <si>
    <t>Western Sahara</t>
  </si>
  <si>
    <t>MS Zaandam</t>
  </si>
  <si>
    <t>37,133,190</t>
  </si>
  <si>
    <t>36,508,560</t>
  </si>
  <si>
    <t>36,080,574</t>
  </si>
  <si>
    <t>35,114,400</t>
  </si>
  <si>
    <t>23,659,296</t>
  </si>
  <si>
    <t>21,508,961</t>
  </si>
  <si>
    <t>20,912,331</t>
  </si>
  <si>
    <t>8,456,554</t>
  </si>
  <si>
    <t>6,347,085</t>
  </si>
  <si>
    <t>37,716,106</t>
  </si>
  <si>
    <t>5,532,964</t>
  </si>
  <si>
    <t>5,482,337</t>
  </si>
  <si>
    <t>5,493,469</t>
  </si>
  <si>
    <t>5,433,275</t>
  </si>
  <si>
    <t>201,608,119</t>
  </si>
  <si>
    <t>22,236,083</t>
  </si>
  <si>
    <t>5,322,219</t>
  </si>
  <si>
    <t>5,183,536</t>
  </si>
  <si>
    <t>5,181,315</t>
  </si>
  <si>
    <t>4,624,251</t>
  </si>
  <si>
    <t>4,559,417</t>
  </si>
  <si>
    <t>36,021,231</t>
  </si>
  <si>
    <t>3,087,108</t>
  </si>
  <si>
    <t>4,156,961</t>
  </si>
  <si>
    <t>4,166,116</t>
  </si>
  <si>
    <t>4,121,313</t>
  </si>
  <si>
    <t>56,546,928</t>
  </si>
  <si>
    <t>5,266,654</t>
  </si>
  <si>
    <t>3,291,986</t>
  </si>
  <si>
    <t>3,219,157</t>
  </si>
  <si>
    <t>25,609,762</t>
  </si>
  <si>
    <t>1,345,663</t>
  </si>
  <si>
    <t>3,141,933</t>
  </si>
  <si>
    <t>3,129,495</t>
  </si>
  <si>
    <t>128,721,664</t>
  </si>
  <si>
    <t>22,060,457</t>
  </si>
  <si>
    <t>2,585,416</t>
  </si>
  <si>
    <t>2,413,933</t>
  </si>
  <si>
    <t>2,383,760</t>
  </si>
  <si>
    <t>11,490,409</t>
  </si>
  <si>
    <t>1,327,908</t>
  </si>
  <si>
    <t>1,854,521</t>
  </si>
  <si>
    <t>1,832,100</t>
  </si>
  <si>
    <t>7,344,573</t>
  </si>
  <si>
    <t>1,345,112</t>
  </si>
  <si>
    <t>1,661,529</t>
  </si>
  <si>
    <t>12,812,678</t>
  </si>
  <si>
    <t>2,552,225</t>
  </si>
  <si>
    <t>1,466,725</t>
  </si>
  <si>
    <t>1,460,429</t>
  </si>
  <si>
    <t>1,334,001</t>
  </si>
  <si>
    <t>1,284,051</t>
  </si>
  <si>
    <t>1,238,299</t>
  </si>
  <si>
    <t>10,765,197</t>
  </si>
  <si>
    <t>1,572,802</t>
  </si>
  <si>
    <t>1,271,987</t>
  </si>
  <si>
    <t>1,257,204</t>
  </si>
  <si>
    <t>10,240,403</t>
  </si>
  <si>
    <t>3,847,305</t>
  </si>
  <si>
    <t>1,250,131</t>
  </si>
  <si>
    <t>1,231,414</t>
  </si>
  <si>
    <t>5,331,961</t>
  </si>
  <si>
    <t>1,313,522</t>
  </si>
  <si>
    <t>1,242,573</t>
  </si>
  <si>
    <t>1,226,775</t>
  </si>
  <si>
    <t>2,775,088</t>
  </si>
  <si>
    <t>1,335,439</t>
  </si>
  <si>
    <t>1,877,954</t>
  </si>
  <si>
    <t>2,656,278</t>
  </si>
  <si>
    <t>4,230,079</t>
  </si>
  <si>
    <t>2,084,738</t>
  </si>
  <si>
    <t>4,695,007</t>
  </si>
  <si>
    <t>99,935,041</t>
  </si>
  <si>
    <t>1,100,296</t>
  </si>
  <si>
    <t>97,494,783</t>
  </si>
  <si>
    <t>1,339,962</t>
  </si>
  <si>
    <t>1,134,554,617</t>
  </si>
  <si>
    <t>3,388,700</t>
  </si>
  <si>
    <t>4,255,752</t>
  </si>
  <si>
    <t>1,145,496</t>
  </si>
  <si>
    <t>1,124,193</t>
  </si>
  <si>
    <t>1,111,328</t>
  </si>
  <si>
    <t>1,102,720</t>
  </si>
  <si>
    <t>34,961,403</t>
  </si>
  <si>
    <t>9,721,718</t>
  </si>
  <si>
    <t>9,587,535</t>
  </si>
  <si>
    <t>4,842,632</t>
  </si>
  <si>
    <t>4,765,705</t>
  </si>
  <si>
    <t>46,603,379</t>
  </si>
  <si>
    <t>2,420,930</t>
  </si>
  <si>
    <t>4,172,824</t>
  </si>
  <si>
    <t>3,941,342</t>
  </si>
  <si>
    <t>36,024,652</t>
  </si>
  <si>
    <t>1,069,482</t>
  </si>
  <si>
    <t>1,109,838</t>
  </si>
  <si>
    <t>1,075,065</t>
  </si>
  <si>
    <t>44,667,251</t>
  </si>
  <si>
    <t>44,127,724</t>
  </si>
  <si>
    <t>902,709,553</t>
  </si>
  <si>
    <t>26,290,877</t>
  </si>
  <si>
    <t>25,437,283</t>
  </si>
  <si>
    <t>23,319,094</t>
  </si>
  <si>
    <t>20,572,239</t>
  </si>
  <si>
    <t>2,699,140</t>
  </si>
  <si>
    <t>79,418,594</t>
  </si>
  <si>
    <t>16,872,132</t>
  </si>
  <si>
    <t>11,508,893</t>
  </si>
  <si>
    <t>10,606,003</t>
  </si>
  <si>
    <t>8,069,442</t>
  </si>
  <si>
    <t>7,542,237</t>
  </si>
  <si>
    <t>28,186,771</t>
  </si>
  <si>
    <t>1,179,926</t>
  </si>
  <si>
    <t>7,559,001</t>
  </si>
  <si>
    <t>7,334,134</t>
  </si>
  <si>
    <t>6,565,912</t>
  </si>
  <si>
    <t>6,356,794</t>
  </si>
  <si>
    <t>111,329,669</t>
  </si>
  <si>
    <t>4,950,566</t>
  </si>
  <si>
    <t>4,885,228</t>
  </si>
  <si>
    <t>65,884,535</t>
  </si>
  <si>
    <t>1,985,606</t>
  </si>
  <si>
    <t>4,698,373</t>
  </si>
  <si>
    <t>4,697,703</t>
  </si>
  <si>
    <t>4,678,209</t>
  </si>
  <si>
    <t>4,019,163</t>
  </si>
  <si>
    <t>3,934,937</t>
  </si>
  <si>
    <t>2,462,317</t>
  </si>
  <si>
    <t>2,436,308</t>
  </si>
  <si>
    <t>19,424,126</t>
  </si>
  <si>
    <t>2,141,411</t>
  </si>
  <si>
    <t>2,064,423</t>
  </si>
  <si>
    <t>2,036,204</t>
  </si>
  <si>
    <t>1,983,922</t>
  </si>
  <si>
    <t>15,045,433</t>
  </si>
  <si>
    <t>1,998,169</t>
  </si>
  <si>
    <t>1,796,152</t>
  </si>
  <si>
    <t>1,574,712</t>
  </si>
  <si>
    <t>1,395,390</t>
  </si>
  <si>
    <t>1,219,608</t>
  </si>
  <si>
    <t>1,041,227</t>
  </si>
  <si>
    <t>1,020,341</t>
  </si>
  <si>
    <t>196,474,629</t>
  </si>
  <si>
    <t>19,488,080</t>
  </si>
  <si>
    <t>1,000,826</t>
  </si>
  <si>
    <t>5,969,338</t>
  </si>
  <si>
    <t>44,722,980</t>
  </si>
  <si>
    <t>1,247,680</t>
  </si>
  <si>
    <t>7,345,149</t>
  </si>
  <si>
    <t>10,532,319</t>
  </si>
  <si>
    <t>5,903,823</t>
  </si>
  <si>
    <t>9,540,693</t>
  </si>
  <si>
    <t>4,065,369</t>
  </si>
  <si>
    <t>1,364,257</t>
  </si>
  <si>
    <t>3,231,885</t>
  </si>
  <si>
    <t>1,087,457</t>
  </si>
  <si>
    <t>1,146,508</t>
  </si>
  <si>
    <t>4,034,343</t>
  </si>
  <si>
    <t>1,266,639</t>
  </si>
  <si>
    <t>1,249,691</t>
  </si>
  <si>
    <t>12,703,566</t>
  </si>
  <si>
    <t>5,338,620</t>
  </si>
  <si>
    <t>3,930,005</t>
  </si>
  <si>
    <t>2,520,078</t>
  </si>
  <si>
    <t>5,882,479</t>
  </si>
  <si>
    <t>1,648,649</t>
  </si>
  <si>
    <t>1,047,886</t>
  </si>
  <si>
    <t>1,004,219</t>
  </si>
  <si>
    <t>10,487,217</t>
  </si>
  <si>
    <t>1,894,029</t>
  </si>
  <si>
    <t>1,870,321</t>
  </si>
  <si>
    <t>3,629,189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</si>
</sst>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s="1" t="s">
        <v>15</v>
      </c>
      <c r="C2" s="1" t="s">
        <v>16</v>
      </c>
      <c r="D2" s="1">
        <v>190.574</v>
      </c>
      <c r="E2" s="1" t="s">
        <v>17</v>
      </c>
      <c r="F2" s="1">
        <v>384.0</v>
      </c>
      <c r="G2" s="1" t="s">
        <v>18</v>
      </c>
      <c r="H2" s="1">
        <v>220.171</v>
      </c>
      <c r="I2" s="1" t="s">
        <v>19</v>
      </c>
      <c r="J2" s="1">
        <v>35.805</v>
      </c>
      <c r="K2" s="1">
        <v>82.116</v>
      </c>
      <c r="L2" s="1" t="s">
        <v>20</v>
      </c>
    </row>
    <row r="3">
      <c r="A3" s="1">
        <v>1.0</v>
      </c>
      <c r="B3" s="1" t="s">
        <v>21</v>
      </c>
      <c r="C3" s="1" t="s">
        <v>22</v>
      </c>
      <c r="E3" s="1" t="s">
        <v>23</v>
      </c>
      <c r="G3" s="1" t="s">
        <v>24</v>
      </c>
      <c r="I3" s="1" t="s">
        <v>25</v>
      </c>
      <c r="J3" s="1">
        <v>2.648</v>
      </c>
      <c r="K3" s="1">
        <v>298.354</v>
      </c>
      <c r="L3" s="1">
        <v>3.286</v>
      </c>
      <c r="M3" s="1" t="s">
        <v>26</v>
      </c>
      <c r="N3" s="1" t="s">
        <v>27</v>
      </c>
      <c r="O3" s="1" t="s">
        <v>28</v>
      </c>
    </row>
    <row r="4">
      <c r="A4" s="1">
        <v>2.0</v>
      </c>
      <c r="B4" s="1" t="s">
        <v>29</v>
      </c>
      <c r="C4" s="1" t="s">
        <v>30</v>
      </c>
      <c r="E4" s="1">
        <v>530.528</v>
      </c>
      <c r="G4" s="1" t="s">
        <v>31</v>
      </c>
      <c r="I4" s="1">
        <v>12.553</v>
      </c>
      <c r="J4" s="1">
        <v>698.0</v>
      </c>
      <c r="K4" s="1">
        <v>31.754</v>
      </c>
      <c r="L4" s="1">
        <v>377.0</v>
      </c>
      <c r="M4" s="1" t="s">
        <v>32</v>
      </c>
      <c r="N4" s="1">
        <v>641.523</v>
      </c>
      <c r="O4" s="1" t="s">
        <v>33</v>
      </c>
    </row>
    <row r="5">
      <c r="A5" s="1">
        <v>3.0</v>
      </c>
      <c r="B5" s="1" t="s">
        <v>34</v>
      </c>
      <c r="C5" s="1" t="s">
        <v>35</v>
      </c>
      <c r="E5" s="1">
        <v>157.704</v>
      </c>
      <c r="G5" s="1" t="s">
        <v>36</v>
      </c>
      <c r="I5" s="1">
        <v>526.09</v>
      </c>
      <c r="J5" s="1">
        <v>869.0</v>
      </c>
      <c r="K5" s="1">
        <v>565.598</v>
      </c>
      <c r="L5" s="1">
        <v>2.405</v>
      </c>
      <c r="M5" s="1" t="s">
        <v>37</v>
      </c>
      <c r="N5" s="1" t="s">
        <v>38</v>
      </c>
      <c r="O5" s="1" t="s">
        <v>39</v>
      </c>
    </row>
    <row r="6">
      <c r="A6" s="1">
        <v>4.0</v>
      </c>
      <c r="B6" s="1" t="s">
        <v>40</v>
      </c>
      <c r="C6" s="1" t="s">
        <v>41</v>
      </c>
      <c r="E6" s="1">
        <v>155.588</v>
      </c>
      <c r="G6" s="1" t="s">
        <v>42</v>
      </c>
      <c r="H6" s="1">
        <v>21.6</v>
      </c>
      <c r="I6" s="1">
        <v>962.906</v>
      </c>
      <c r="J6" s="1">
        <v>1.406</v>
      </c>
      <c r="K6" s="1">
        <v>429.564</v>
      </c>
      <c r="L6" s="1">
        <v>1.855</v>
      </c>
      <c r="M6" s="1" t="s">
        <v>43</v>
      </c>
      <c r="N6" s="1" t="s">
        <v>44</v>
      </c>
      <c r="O6" s="1" t="s">
        <v>45</v>
      </c>
    </row>
    <row r="7">
      <c r="A7" s="1">
        <v>5.0</v>
      </c>
      <c r="B7" s="1" t="s">
        <v>46</v>
      </c>
      <c r="C7" s="1" t="s">
        <v>47</v>
      </c>
      <c r="E7" s="1">
        <v>688.705</v>
      </c>
      <c r="G7" s="1" t="s">
        <v>48</v>
      </c>
      <c r="I7" s="1">
        <v>145.525</v>
      </c>
      <c r="J7" s="1">
        <v>8.318</v>
      </c>
      <c r="K7" s="1">
        <v>162.289</v>
      </c>
      <c r="L7" s="1">
        <v>3.198</v>
      </c>
      <c r="M7" s="1" t="s">
        <v>49</v>
      </c>
      <c r="N7" s="1">
        <v>296.146</v>
      </c>
      <c r="O7" s="1" t="s">
        <v>50</v>
      </c>
    </row>
    <row r="8">
      <c r="A8" s="1">
        <v>6.0</v>
      </c>
      <c r="B8" s="1" t="s">
        <v>51</v>
      </c>
      <c r="C8" s="1" t="s">
        <v>52</v>
      </c>
      <c r="D8" s="1">
        <v>54.225</v>
      </c>
      <c r="E8" s="1">
        <v>29.617</v>
      </c>
      <c r="F8" s="1">
        <v>46.0</v>
      </c>
      <c r="G8" s="1" t="s">
        <v>53</v>
      </c>
      <c r="H8" s="1">
        <v>43.674</v>
      </c>
      <c r="I8" s="1">
        <v>790.368</v>
      </c>
      <c r="J8" s="1">
        <v>371.0</v>
      </c>
      <c r="K8" s="1">
        <v>509.367</v>
      </c>
      <c r="L8" s="1">
        <v>577.0</v>
      </c>
      <c r="M8" s="1" t="s">
        <v>54</v>
      </c>
      <c r="N8" s="1">
        <v>307.892</v>
      </c>
      <c r="O8" s="1" t="s">
        <v>55</v>
      </c>
    </row>
    <row r="9">
      <c r="A9" s="1">
        <v>7.0</v>
      </c>
      <c r="B9" s="1" t="s">
        <v>56</v>
      </c>
      <c r="C9" s="1" t="s">
        <v>57</v>
      </c>
      <c r="E9" s="1">
        <v>195.53</v>
      </c>
      <c r="G9" s="1" t="s">
        <v>58</v>
      </c>
      <c r="H9" s="1">
        <v>6.427</v>
      </c>
      <c r="I9" s="1">
        <v>124.492</v>
      </c>
      <c r="J9" s="1">
        <v>146.0</v>
      </c>
      <c r="K9" s="1">
        <v>349.707</v>
      </c>
      <c r="L9" s="1">
        <v>2.855</v>
      </c>
      <c r="M9" s="1" t="s">
        <v>59</v>
      </c>
      <c r="N9" s="1" t="s">
        <v>60</v>
      </c>
      <c r="O9" s="1" t="s">
        <v>61</v>
      </c>
    </row>
    <row r="10">
      <c r="A10" s="1">
        <v>8.0</v>
      </c>
      <c r="B10" s="1" t="s">
        <v>62</v>
      </c>
      <c r="C10" s="1" t="s">
        <v>63</v>
      </c>
      <c r="E10" s="1">
        <v>179.985</v>
      </c>
      <c r="G10" s="1" t="s">
        <v>64</v>
      </c>
      <c r="I10" s="1">
        <v>418.554</v>
      </c>
      <c r="J10" s="1">
        <v>203.0</v>
      </c>
      <c r="K10" s="1">
        <v>395.322</v>
      </c>
      <c r="L10" s="1">
        <v>2.987</v>
      </c>
      <c r="M10" s="1" t="s">
        <v>65</v>
      </c>
      <c r="N10" s="1" t="s">
        <v>66</v>
      </c>
      <c r="O10" s="1" t="s">
        <v>67</v>
      </c>
    </row>
    <row r="11">
      <c r="A11" s="1">
        <v>9.0</v>
      </c>
      <c r="B11" s="1" t="s">
        <v>68</v>
      </c>
      <c r="C11" s="1" t="s">
        <v>69</v>
      </c>
      <c r="D11" s="1">
        <v>79.486</v>
      </c>
      <c r="E11" s="1">
        <v>47.512</v>
      </c>
      <c r="F11" s="1">
        <v>95.0</v>
      </c>
      <c r="G11" s="1" t="s">
        <v>70</v>
      </c>
      <c r="H11" s="1">
        <v>10.547</v>
      </c>
      <c r="I11" s="1" t="s">
        <v>71</v>
      </c>
      <c r="J11" s="1">
        <v>224.0</v>
      </c>
      <c r="K11" s="1">
        <v>184.018</v>
      </c>
      <c r="L11" s="1">
        <v>378.0</v>
      </c>
      <c r="M11" s="1" t="s">
        <v>72</v>
      </c>
      <c r="N11" s="1">
        <v>629.999</v>
      </c>
      <c r="O11" s="1" t="s">
        <v>73</v>
      </c>
    </row>
    <row r="12">
      <c r="A12" s="1">
        <v>10.0</v>
      </c>
      <c r="B12" s="1" t="s">
        <v>74</v>
      </c>
      <c r="C12" s="1" t="s">
        <v>75</v>
      </c>
      <c r="D12" s="1">
        <v>5.514</v>
      </c>
      <c r="E12" s="1">
        <v>390.964</v>
      </c>
      <c r="F12" s="1">
        <v>62.0</v>
      </c>
      <c r="G12" s="1" t="s">
        <v>76</v>
      </c>
      <c r="H12" s="1">
        <v>5.717</v>
      </c>
      <c r="I12" s="1">
        <v>207.179</v>
      </c>
      <c r="J12" s="1">
        <v>2.3</v>
      </c>
      <c r="K12" s="1">
        <v>147.419</v>
      </c>
      <c r="L12" s="1">
        <v>2.681</v>
      </c>
      <c r="M12" s="1" t="s">
        <v>77</v>
      </c>
      <c r="N12" s="1" t="s">
        <v>78</v>
      </c>
      <c r="O12" s="1" t="s">
        <v>79</v>
      </c>
    </row>
    <row r="13">
      <c r="A13" s="1">
        <v>11.0</v>
      </c>
      <c r="B13" s="1" t="s">
        <v>80</v>
      </c>
      <c r="C13" s="1" t="s">
        <v>81</v>
      </c>
      <c r="E13" s="1">
        <v>101.327</v>
      </c>
      <c r="G13" s="1" t="s">
        <v>82</v>
      </c>
      <c r="H13" s="1">
        <v>48.792</v>
      </c>
      <c r="I13" s="1">
        <v>8.175</v>
      </c>
      <c r="K13" s="1">
        <v>198.414</v>
      </c>
      <c r="L13" s="1">
        <v>1.184</v>
      </c>
      <c r="M13" s="1" t="s">
        <v>83</v>
      </c>
      <c r="N13" s="1" t="s">
        <v>84</v>
      </c>
      <c r="O13" s="1" t="s">
        <v>85</v>
      </c>
    </row>
    <row r="14">
      <c r="A14" s="1">
        <v>12.0</v>
      </c>
      <c r="B14" s="1" t="s">
        <v>86</v>
      </c>
      <c r="C14" s="1" t="s">
        <v>87</v>
      </c>
      <c r="E14" s="1">
        <v>115.357</v>
      </c>
      <c r="G14" s="1" t="s">
        <v>88</v>
      </c>
      <c r="I14" s="1">
        <v>100.748</v>
      </c>
      <c r="J14" s="1">
        <v>339.0</v>
      </c>
      <c r="K14" s="1">
        <v>290.064</v>
      </c>
      <c r="L14" s="1">
        <v>2.469</v>
      </c>
      <c r="M14" s="1" t="s">
        <v>89</v>
      </c>
      <c r="N14" s="1" t="s">
        <v>90</v>
      </c>
      <c r="O14" s="1" t="s">
        <v>91</v>
      </c>
    </row>
    <row r="15">
      <c r="A15" s="1">
        <v>13.0</v>
      </c>
      <c r="B15" s="1" t="s">
        <v>92</v>
      </c>
      <c r="C15" s="1" t="s">
        <v>93</v>
      </c>
      <c r="D15" s="1">
        <v>277.0</v>
      </c>
      <c r="E15" s="1">
        <v>43.166</v>
      </c>
      <c r="G15" s="1" t="s">
        <v>94</v>
      </c>
      <c r="H15" s="1">
        <v>198.0</v>
      </c>
      <c r="I15" s="1">
        <v>859.414</v>
      </c>
      <c r="J15" s="1">
        <v>68.0</v>
      </c>
      <c r="K15" s="1">
        <v>116.302</v>
      </c>
      <c r="L15" s="1">
        <v>436.0</v>
      </c>
      <c r="M15" s="1" t="s">
        <v>95</v>
      </c>
      <c r="N15" s="1">
        <v>867.342</v>
      </c>
      <c r="O15" s="1" t="s">
        <v>96</v>
      </c>
    </row>
    <row r="16">
      <c r="A16" s="1">
        <v>14.0</v>
      </c>
      <c r="B16" s="1" t="s">
        <v>97</v>
      </c>
      <c r="C16" s="1" t="s">
        <v>98</v>
      </c>
      <c r="D16" s="1">
        <v>2.993</v>
      </c>
      <c r="E16" s="1">
        <v>15.87</v>
      </c>
      <c r="F16" s="1">
        <v>11.0</v>
      </c>
      <c r="G16" s="1" t="s">
        <v>99</v>
      </c>
      <c r="I16" s="1">
        <v>99.214</v>
      </c>
      <c r="J16" s="1">
        <v>60.0</v>
      </c>
      <c r="K16" s="1">
        <v>401.983</v>
      </c>
      <c r="L16" s="1">
        <v>609.0</v>
      </c>
      <c r="M16" s="1" t="s">
        <v>100</v>
      </c>
      <c r="N16" s="1" t="s">
        <v>101</v>
      </c>
      <c r="O16" s="1" t="s">
        <v>102</v>
      </c>
    </row>
    <row r="17">
      <c r="A17" s="1">
        <v>15.0</v>
      </c>
      <c r="B17" s="1" t="s">
        <v>103</v>
      </c>
      <c r="C17" s="1" t="s">
        <v>104</v>
      </c>
      <c r="E17" s="1">
        <v>130.003</v>
      </c>
      <c r="G17" s="1" t="s">
        <v>105</v>
      </c>
      <c r="I17" s="1">
        <v>4.768</v>
      </c>
      <c r="J17" s="1">
        <v>246.0</v>
      </c>
      <c r="K17" s="1">
        <v>211.262</v>
      </c>
      <c r="L17" s="1">
        <v>2.826</v>
      </c>
      <c r="M17" s="1" t="s">
        <v>106</v>
      </c>
      <c r="N17" s="1">
        <v>776.264</v>
      </c>
      <c r="O17" s="1" t="s">
        <v>107</v>
      </c>
    </row>
    <row r="18">
      <c r="A18" s="1">
        <v>16.0</v>
      </c>
      <c r="B18" s="1" t="s">
        <v>108</v>
      </c>
      <c r="C18" s="1" t="s">
        <v>109</v>
      </c>
      <c r="E18" s="1">
        <v>22.87</v>
      </c>
      <c r="G18" s="1" t="s">
        <v>110</v>
      </c>
      <c r="I18" s="1">
        <v>59.825</v>
      </c>
      <c r="J18" s="1">
        <v>46.0</v>
      </c>
      <c r="K18" s="1">
        <v>495.514</v>
      </c>
      <c r="L18" s="1">
        <v>1.329</v>
      </c>
      <c r="M18" s="1" t="s">
        <v>111</v>
      </c>
      <c r="N18" s="1" t="s">
        <v>112</v>
      </c>
      <c r="O18" s="1" t="s">
        <v>113</v>
      </c>
    </row>
    <row r="19">
      <c r="A19" s="1">
        <v>17.0</v>
      </c>
      <c r="B19" s="1" t="s">
        <v>114</v>
      </c>
      <c r="C19" s="1" t="s">
        <v>115</v>
      </c>
      <c r="D19" s="1">
        <v>19.224</v>
      </c>
      <c r="E19" s="1">
        <v>13.501</v>
      </c>
      <c r="F19" s="1">
        <v>60.0</v>
      </c>
      <c r="G19" s="1" t="s">
        <v>116</v>
      </c>
      <c r="H19" s="1">
        <v>35.266</v>
      </c>
      <c r="I19" s="1">
        <v>565.517</v>
      </c>
      <c r="K19" s="1">
        <v>335.545</v>
      </c>
      <c r="L19" s="1">
        <v>565.0</v>
      </c>
      <c r="M19" s="1" t="s">
        <v>117</v>
      </c>
      <c r="N19" s="1" t="s">
        <v>118</v>
      </c>
      <c r="O19" s="1" t="s">
        <v>119</v>
      </c>
    </row>
    <row r="20">
      <c r="A20" s="1">
        <v>18.0</v>
      </c>
      <c r="B20" s="1" t="s">
        <v>120</v>
      </c>
      <c r="C20" s="1" t="s">
        <v>121</v>
      </c>
      <c r="E20" s="1">
        <v>144.609</v>
      </c>
      <c r="G20" s="1" t="s">
        <v>122</v>
      </c>
      <c r="I20" s="1">
        <v>80.46</v>
      </c>
      <c r="J20" s="1">
        <v>82.0</v>
      </c>
      <c r="K20" s="1">
        <v>87.87</v>
      </c>
      <c r="L20" s="1">
        <v>1.681</v>
      </c>
      <c r="M20" s="1" t="s">
        <v>123</v>
      </c>
      <c r="N20" s="1">
        <v>632.632</v>
      </c>
      <c r="O20" s="1" t="s">
        <v>124</v>
      </c>
    </row>
    <row r="21">
      <c r="A21" s="1">
        <v>19.0</v>
      </c>
      <c r="B21" s="1" t="s">
        <v>125</v>
      </c>
      <c r="C21" s="1" t="s">
        <v>126</v>
      </c>
      <c r="E21" s="1">
        <v>330.43</v>
      </c>
      <c r="G21" s="1" t="s">
        <v>127</v>
      </c>
      <c r="I21" s="1">
        <v>397.706</v>
      </c>
      <c r="J21" s="1">
        <v>4.798</v>
      </c>
      <c r="K21" s="1">
        <v>54.091</v>
      </c>
      <c r="L21" s="1">
        <v>2.512</v>
      </c>
      <c r="M21" s="1" t="s">
        <v>128</v>
      </c>
      <c r="N21" s="1">
        <v>141.814</v>
      </c>
      <c r="O21" s="1" t="s">
        <v>129</v>
      </c>
    </row>
    <row r="22">
      <c r="A22" s="1">
        <v>20.0</v>
      </c>
      <c r="B22" s="1" t="s">
        <v>130</v>
      </c>
      <c r="C22" s="1" t="s">
        <v>131</v>
      </c>
      <c r="D22" s="1">
        <v>6.179</v>
      </c>
      <c r="E22" s="1">
        <v>159.068</v>
      </c>
      <c r="F22" s="1">
        <v>33.0</v>
      </c>
      <c r="G22" s="1" t="s">
        <v>132</v>
      </c>
      <c r="H22" s="1">
        <v>4.739</v>
      </c>
      <c r="I22" s="1">
        <v>49.3</v>
      </c>
      <c r="J22" s="1">
        <v>2.771</v>
      </c>
      <c r="K22" s="1">
        <v>23.489</v>
      </c>
      <c r="L22" s="1">
        <v>570.0</v>
      </c>
      <c r="M22" s="1" t="s">
        <v>133</v>
      </c>
      <c r="N22" s="1">
        <v>398.465</v>
      </c>
      <c r="O22" s="1" t="s">
        <v>134</v>
      </c>
    </row>
    <row r="23">
      <c r="A23" s="1">
        <v>21.0</v>
      </c>
      <c r="B23" s="1" t="s">
        <v>135</v>
      </c>
      <c r="C23" s="1" t="s">
        <v>136</v>
      </c>
      <c r="D23" s="1">
        <v>73.0</v>
      </c>
      <c r="E23" s="1">
        <v>118.21</v>
      </c>
      <c r="G23" s="1" t="s">
        <v>137</v>
      </c>
      <c r="I23" s="1">
        <v>892.078</v>
      </c>
      <c r="J23" s="1">
        <v>1.53</v>
      </c>
      <c r="K23" s="1">
        <v>168.158</v>
      </c>
      <c r="L23" s="1">
        <v>3.132</v>
      </c>
      <c r="M23" s="1" t="s">
        <v>138</v>
      </c>
      <c r="N23" s="1">
        <v>999.039</v>
      </c>
      <c r="O23" s="1" t="s">
        <v>139</v>
      </c>
    </row>
    <row r="24">
      <c r="A24" s="1">
        <v>22.0</v>
      </c>
      <c r="B24" s="1" t="s">
        <v>140</v>
      </c>
      <c r="C24" s="1" t="s">
        <v>141</v>
      </c>
      <c r="E24" s="1">
        <v>141.862</v>
      </c>
      <c r="G24" s="1" t="s">
        <v>142</v>
      </c>
      <c r="I24" s="1">
        <v>30.666</v>
      </c>
      <c r="J24" s="1">
        <v>342.0</v>
      </c>
      <c r="K24" s="1">
        <v>122.52</v>
      </c>
      <c r="L24" s="1">
        <v>2.754</v>
      </c>
      <c r="M24" s="1" t="s">
        <v>143</v>
      </c>
      <c r="N24" s="1">
        <v>714.226</v>
      </c>
      <c r="O24" s="1" t="s">
        <v>144</v>
      </c>
    </row>
    <row r="25">
      <c r="A25" s="1">
        <v>23.0</v>
      </c>
      <c r="B25" s="1" t="s">
        <v>145</v>
      </c>
      <c r="C25" s="1" t="s">
        <v>146</v>
      </c>
      <c r="E25" s="1">
        <v>25.319</v>
      </c>
      <c r="G25" s="1" t="s">
        <v>147</v>
      </c>
      <c r="H25" s="1">
        <v>1.104</v>
      </c>
      <c r="I25" s="1">
        <v>21.294</v>
      </c>
      <c r="J25" s="1">
        <v>61.0</v>
      </c>
      <c r="K25" s="1">
        <v>545.173</v>
      </c>
      <c r="L25" s="1">
        <v>2.497</v>
      </c>
      <c r="M25" s="1" t="s">
        <v>148</v>
      </c>
      <c r="N25" s="1" t="s">
        <v>149</v>
      </c>
      <c r="O25" s="1" t="s">
        <v>150</v>
      </c>
    </row>
    <row r="26">
      <c r="A26" s="1">
        <v>24.0</v>
      </c>
      <c r="B26" s="1" t="s">
        <v>151</v>
      </c>
      <c r="C26" s="1" t="s">
        <v>152</v>
      </c>
      <c r="E26" s="1">
        <v>21.082</v>
      </c>
      <c r="G26" s="1" t="s">
        <v>153</v>
      </c>
      <c r="I26" s="1">
        <v>42.618</v>
      </c>
      <c r="J26" s="1">
        <v>47.0</v>
      </c>
      <c r="K26" s="1">
        <v>604.911</v>
      </c>
      <c r="L26" s="1">
        <v>2.325</v>
      </c>
      <c r="M26" s="1" t="s">
        <v>154</v>
      </c>
      <c r="N26" s="1" t="s">
        <v>155</v>
      </c>
      <c r="O26" s="1" t="s">
        <v>156</v>
      </c>
    </row>
    <row r="27">
      <c r="A27" s="1">
        <v>25.0</v>
      </c>
      <c r="B27" s="1" t="s">
        <v>157</v>
      </c>
      <c r="C27" s="1" t="s">
        <v>158</v>
      </c>
      <c r="E27" s="1">
        <v>110.186</v>
      </c>
      <c r="G27" s="1" t="s">
        <v>159</v>
      </c>
      <c r="H27" s="1">
        <v>2.415</v>
      </c>
      <c r="I27" s="1">
        <v>26.041</v>
      </c>
      <c r="K27" s="1">
        <v>123.0</v>
      </c>
      <c r="L27" s="1">
        <v>2.551</v>
      </c>
      <c r="M27" s="1" t="s">
        <v>160</v>
      </c>
      <c r="N27" s="1">
        <v>754.855</v>
      </c>
      <c r="O27" s="1" t="s">
        <v>161</v>
      </c>
    </row>
    <row r="28">
      <c r="A28" s="1">
        <v>26.0</v>
      </c>
      <c r="B28" s="1" t="s">
        <v>162</v>
      </c>
      <c r="C28" s="1" t="s">
        <v>163</v>
      </c>
      <c r="E28" s="1">
        <v>33.888</v>
      </c>
      <c r="G28" s="1" t="s">
        <v>164</v>
      </c>
      <c r="H28" s="1">
        <v>7.67</v>
      </c>
      <c r="I28" s="1">
        <v>61.398</v>
      </c>
      <c r="J28" s="1">
        <v>115.0</v>
      </c>
      <c r="K28" s="1">
        <v>508.915</v>
      </c>
      <c r="L28" s="1">
        <v>3.285</v>
      </c>
      <c r="M28" s="1" t="s">
        <v>165</v>
      </c>
      <c r="N28" s="1" t="s">
        <v>166</v>
      </c>
      <c r="O28" s="1" t="s">
        <v>167</v>
      </c>
    </row>
    <row r="29">
      <c r="A29" s="1">
        <v>27.0</v>
      </c>
      <c r="B29" s="1" t="s">
        <v>168</v>
      </c>
      <c r="C29" s="1" t="s">
        <v>169</v>
      </c>
      <c r="E29" s="1">
        <v>36.526</v>
      </c>
      <c r="G29" s="1" t="s">
        <v>170</v>
      </c>
      <c r="I29" s="1">
        <v>32.998</v>
      </c>
      <c r="J29" s="1">
        <v>87.0</v>
      </c>
      <c r="K29" s="1">
        <v>148.992</v>
      </c>
      <c r="L29" s="1">
        <v>1.101</v>
      </c>
      <c r="M29" s="1" t="s">
        <v>171</v>
      </c>
      <c r="N29" s="1" t="s">
        <v>172</v>
      </c>
      <c r="O29" s="1" t="s">
        <v>173</v>
      </c>
    </row>
    <row r="30">
      <c r="A30" s="1">
        <v>28.0</v>
      </c>
      <c r="B30" s="1" t="s">
        <v>174</v>
      </c>
      <c r="C30" s="1" t="s">
        <v>175</v>
      </c>
      <c r="D30" s="1">
        <v>6.604</v>
      </c>
      <c r="E30" s="1">
        <v>61.983</v>
      </c>
      <c r="F30" s="1">
        <v>30.0</v>
      </c>
      <c r="G30" s="1" t="s">
        <v>176</v>
      </c>
      <c r="H30" s="1">
        <v>5.533</v>
      </c>
      <c r="I30" s="1">
        <v>20.632</v>
      </c>
      <c r="J30" s="1">
        <v>140.0</v>
      </c>
      <c r="K30" s="1">
        <v>251.054</v>
      </c>
      <c r="L30" s="1">
        <v>3.22</v>
      </c>
      <c r="M30" s="1" t="s">
        <v>177</v>
      </c>
      <c r="N30" s="1" t="s">
        <v>178</v>
      </c>
      <c r="O30" s="1" t="s">
        <v>179</v>
      </c>
    </row>
    <row r="31">
      <c r="A31" s="1">
        <v>29.0</v>
      </c>
      <c r="B31" s="1" t="s">
        <v>180</v>
      </c>
      <c r="C31" s="1" t="s">
        <v>181</v>
      </c>
      <c r="E31" s="1">
        <v>74.0</v>
      </c>
      <c r="G31" s="1" t="s">
        <v>182</v>
      </c>
      <c r="I31" s="1">
        <v>0.0</v>
      </c>
      <c r="K31" s="1">
        <v>183.636</v>
      </c>
      <c r="L31" s="1">
        <v>3.0</v>
      </c>
      <c r="O31" s="1" t="s">
        <v>183</v>
      </c>
    </row>
    <row r="32">
      <c r="A32" s="1">
        <v>30.0</v>
      </c>
      <c r="B32" s="1" t="s">
        <v>184</v>
      </c>
      <c r="C32" s="1" t="s">
        <v>185</v>
      </c>
      <c r="E32" s="1">
        <v>32.995</v>
      </c>
      <c r="G32" s="1" t="s">
        <v>186</v>
      </c>
      <c r="I32" s="1">
        <v>12.703</v>
      </c>
      <c r="J32" s="1">
        <v>1.496</v>
      </c>
      <c r="K32" s="1">
        <v>67.0</v>
      </c>
      <c r="L32" s="1">
        <v>471.0</v>
      </c>
      <c r="M32" s="1" t="s">
        <v>187</v>
      </c>
      <c r="N32" s="1">
        <v>246.45</v>
      </c>
      <c r="O32" s="1" t="s">
        <v>188</v>
      </c>
    </row>
    <row r="33">
      <c r="A33" s="1">
        <v>31.0</v>
      </c>
      <c r="B33" s="1" t="s">
        <v>189</v>
      </c>
      <c r="C33" s="1" t="s">
        <v>190</v>
      </c>
      <c r="E33" s="1">
        <v>11.788</v>
      </c>
      <c r="G33" s="1" t="s">
        <v>191</v>
      </c>
      <c r="I33" s="1">
        <v>9.416</v>
      </c>
      <c r="J33" s="1">
        <v>24.0</v>
      </c>
      <c r="K33" s="1">
        <v>503.415</v>
      </c>
      <c r="L33" s="1">
        <v>1.264</v>
      </c>
      <c r="M33" s="1" t="s">
        <v>192</v>
      </c>
      <c r="N33" s="1" t="s">
        <v>193</v>
      </c>
      <c r="O33" s="1" t="s">
        <v>194</v>
      </c>
    </row>
    <row r="34">
      <c r="A34" s="1">
        <v>32.0</v>
      </c>
      <c r="B34" s="1" t="s">
        <v>195</v>
      </c>
      <c r="C34" s="1" t="s">
        <v>196</v>
      </c>
      <c r="E34" s="1">
        <v>32.976</v>
      </c>
      <c r="G34" s="1" t="s">
        <v>197</v>
      </c>
      <c r="I34" s="1">
        <v>39.842</v>
      </c>
      <c r="J34" s="1">
        <v>50.0</v>
      </c>
      <c r="K34" s="1">
        <v>396.179</v>
      </c>
      <c r="L34" s="1">
        <v>2.826</v>
      </c>
      <c r="M34" s="1" t="s">
        <v>198</v>
      </c>
      <c r="N34" s="1" t="s">
        <v>199</v>
      </c>
      <c r="O34" s="1" t="s">
        <v>200</v>
      </c>
    </row>
    <row r="35">
      <c r="A35" s="1">
        <v>33.0</v>
      </c>
      <c r="B35" s="1" t="s">
        <v>201</v>
      </c>
      <c r="C35" s="1" t="s">
        <v>202</v>
      </c>
      <c r="E35" s="1">
        <v>46.71</v>
      </c>
      <c r="G35" s="1" t="s">
        <v>203</v>
      </c>
      <c r="H35" s="1">
        <v>3.2</v>
      </c>
      <c r="I35" s="1">
        <v>64.205</v>
      </c>
      <c r="J35" s="1">
        <v>99.0</v>
      </c>
      <c r="K35" s="1">
        <v>113.51</v>
      </c>
      <c r="L35" s="1">
        <v>1.217</v>
      </c>
      <c r="M35" s="1" t="s">
        <v>204</v>
      </c>
      <c r="N35" s="1" t="s">
        <v>205</v>
      </c>
      <c r="O35" s="1" t="s">
        <v>206</v>
      </c>
    </row>
    <row r="36">
      <c r="A36" s="1">
        <v>34.0</v>
      </c>
      <c r="B36" s="1" t="s">
        <v>207</v>
      </c>
      <c r="C36" s="1" t="s">
        <v>208</v>
      </c>
      <c r="E36" s="1">
        <v>14.275</v>
      </c>
      <c r="G36" s="1" t="s">
        <v>209</v>
      </c>
      <c r="H36" s="1">
        <v>6.513</v>
      </c>
      <c r="I36" s="1">
        <v>102.044</v>
      </c>
      <c r="J36" s="1">
        <v>69.0</v>
      </c>
      <c r="K36" s="1">
        <v>485.1</v>
      </c>
      <c r="L36" s="1">
        <v>1.627</v>
      </c>
      <c r="M36" s="1" t="s">
        <v>210</v>
      </c>
      <c r="N36" s="1" t="s">
        <v>211</v>
      </c>
      <c r="O36" s="1" t="s">
        <v>212</v>
      </c>
    </row>
    <row r="37">
      <c r="A37" s="1">
        <v>35.0</v>
      </c>
      <c r="B37" s="1" t="s">
        <v>213</v>
      </c>
      <c r="C37" s="1" t="s">
        <v>214</v>
      </c>
      <c r="E37" s="1">
        <v>217.172</v>
      </c>
      <c r="G37" s="1" t="s">
        <v>215</v>
      </c>
      <c r="H37" s="1">
        <v>775.0</v>
      </c>
      <c r="I37" s="1">
        <v>13.647</v>
      </c>
      <c r="J37" s="1">
        <v>34.0</v>
      </c>
      <c r="K37" s="1">
        <v>123.789</v>
      </c>
      <c r="L37" s="1">
        <v>6.447</v>
      </c>
      <c r="M37" s="1" t="s">
        <v>216</v>
      </c>
      <c r="N37" s="1" t="s">
        <v>217</v>
      </c>
      <c r="O37" s="1" t="s">
        <v>218</v>
      </c>
    </row>
    <row r="38">
      <c r="A38" s="1">
        <v>36.0</v>
      </c>
      <c r="B38" s="1" t="s">
        <v>219</v>
      </c>
      <c r="C38" s="1" t="s">
        <v>220</v>
      </c>
      <c r="D38" s="1">
        <v>524.0</v>
      </c>
      <c r="E38" s="1">
        <v>41.71</v>
      </c>
      <c r="F38" s="1">
        <v>1.0</v>
      </c>
      <c r="G38" s="1" t="s">
        <v>221</v>
      </c>
      <c r="H38" s="1">
        <v>993.0</v>
      </c>
      <c r="I38" s="1">
        <v>4.083</v>
      </c>
      <c r="J38" s="1">
        <v>20.0</v>
      </c>
      <c r="K38" s="1">
        <v>387.931</v>
      </c>
      <c r="L38" s="1">
        <v>3.885</v>
      </c>
      <c r="M38" s="1" t="s">
        <v>222</v>
      </c>
      <c r="N38" s="1" t="s">
        <v>223</v>
      </c>
      <c r="O38" s="1" t="s">
        <v>224</v>
      </c>
    </row>
    <row r="39">
      <c r="A39" s="1">
        <v>37.0</v>
      </c>
      <c r="B39" s="1" t="s">
        <v>225</v>
      </c>
      <c r="C39" s="1" t="s">
        <v>226</v>
      </c>
      <c r="E39" s="1">
        <v>102.371</v>
      </c>
      <c r="G39" s="1" t="s">
        <v>227</v>
      </c>
      <c r="I39" s="1">
        <v>17.841</v>
      </c>
      <c r="J39" s="1">
        <v>192.0</v>
      </c>
      <c r="K39" s="1">
        <v>66.375</v>
      </c>
      <c r="L39" s="1">
        <v>1.685</v>
      </c>
      <c r="M39" s="1" t="s">
        <v>228</v>
      </c>
      <c r="N39" s="1">
        <v>435.726</v>
      </c>
      <c r="O39" s="1" t="s">
        <v>229</v>
      </c>
    </row>
    <row r="40">
      <c r="A40" s="1">
        <v>38.0</v>
      </c>
      <c r="B40" s="1" t="s">
        <v>230</v>
      </c>
      <c r="C40" s="1" t="s">
        <v>231</v>
      </c>
      <c r="E40" s="1">
        <v>64.355</v>
      </c>
      <c r="G40" s="1" t="s">
        <v>232</v>
      </c>
      <c r="I40" s="1">
        <v>17.188</v>
      </c>
      <c r="J40" s="1">
        <v>125.0</v>
      </c>
      <c r="K40" s="1">
        <v>35.688</v>
      </c>
      <c r="L40" s="1">
        <v>572.0</v>
      </c>
      <c r="M40" s="1" t="s">
        <v>233</v>
      </c>
      <c r="N40" s="1">
        <v>296.189</v>
      </c>
      <c r="O40" s="1" t="s">
        <v>234</v>
      </c>
    </row>
    <row r="41">
      <c r="A41" s="1">
        <v>39.0</v>
      </c>
      <c r="B41" s="1" t="s">
        <v>235</v>
      </c>
      <c r="C41" s="1" t="s">
        <v>236</v>
      </c>
      <c r="E41" s="1">
        <v>67.231</v>
      </c>
      <c r="G41" s="1" t="s">
        <v>237</v>
      </c>
      <c r="I41" s="1">
        <v>5.954</v>
      </c>
      <c r="J41" s="1">
        <v>103.0</v>
      </c>
      <c r="K41" s="1">
        <v>172.944</v>
      </c>
      <c r="L41" s="1">
        <v>3.533</v>
      </c>
      <c r="M41" s="1" t="s">
        <v>238</v>
      </c>
      <c r="N41" s="1" t="s">
        <v>239</v>
      </c>
      <c r="O41" s="1" t="s">
        <v>240</v>
      </c>
    </row>
    <row r="42">
      <c r="A42" s="1">
        <v>40.0</v>
      </c>
      <c r="B42" s="1" t="s">
        <v>241</v>
      </c>
      <c r="C42" s="1" t="s">
        <v>242</v>
      </c>
      <c r="E42" s="1">
        <v>7.434</v>
      </c>
      <c r="G42" s="1" t="s">
        <v>243</v>
      </c>
      <c r="I42" s="1">
        <v>5.362</v>
      </c>
      <c r="J42" s="1">
        <v>1.0</v>
      </c>
      <c r="K42" s="1">
        <v>538.327</v>
      </c>
      <c r="L42" s="1">
        <v>1.274</v>
      </c>
      <c r="M42" s="1" t="s">
        <v>244</v>
      </c>
      <c r="N42" s="1" t="s">
        <v>245</v>
      </c>
      <c r="O42" s="1" t="s">
        <v>246</v>
      </c>
    </row>
    <row r="43">
      <c r="A43" s="1">
        <v>41.0</v>
      </c>
      <c r="B43" s="1" t="s">
        <v>247</v>
      </c>
      <c r="C43" s="1" t="s">
        <v>248</v>
      </c>
      <c r="E43" s="1">
        <v>20.825</v>
      </c>
      <c r="G43" s="1" t="s">
        <v>249</v>
      </c>
      <c r="H43" s="1">
        <v>604.0</v>
      </c>
      <c r="I43" s="1">
        <v>13.817</v>
      </c>
      <c r="J43" s="1">
        <v>18.0</v>
      </c>
      <c r="K43" s="1">
        <v>256.258</v>
      </c>
      <c r="L43" s="1">
        <v>2.038</v>
      </c>
      <c r="M43" s="1" t="s">
        <v>250</v>
      </c>
      <c r="N43" s="1" t="s">
        <v>251</v>
      </c>
      <c r="O43" s="1" t="s">
        <v>252</v>
      </c>
    </row>
    <row r="44">
      <c r="A44" s="1">
        <v>42.0</v>
      </c>
      <c r="B44" s="1" t="s">
        <v>253</v>
      </c>
      <c r="C44" s="1" t="s">
        <v>254</v>
      </c>
      <c r="E44" s="1">
        <v>25.361</v>
      </c>
      <c r="G44" s="1" t="s">
        <v>255</v>
      </c>
      <c r="I44" s="1">
        <v>497.0</v>
      </c>
      <c r="J44" s="1">
        <v>21.0</v>
      </c>
      <c r="K44" s="1">
        <v>58.386</v>
      </c>
      <c r="L44" s="1">
        <v>601.0</v>
      </c>
      <c r="M44" s="1" t="s">
        <v>256</v>
      </c>
      <c r="N44" s="1">
        <v>459.57</v>
      </c>
      <c r="O44" s="1" t="s">
        <v>257</v>
      </c>
    </row>
    <row r="45">
      <c r="A45" s="1">
        <v>43.0</v>
      </c>
      <c r="B45" s="1" t="s">
        <v>258</v>
      </c>
      <c r="C45" s="1" t="s">
        <v>259</v>
      </c>
      <c r="D45" s="1">
        <v>452.0</v>
      </c>
      <c r="E45" s="1">
        <v>17.308</v>
      </c>
      <c r="F45" s="1">
        <v>5.0</v>
      </c>
      <c r="G45" s="1" t="s">
        <v>260</v>
      </c>
      <c r="H45" s="1">
        <v>1.213</v>
      </c>
      <c r="I45" s="1">
        <v>13.845</v>
      </c>
      <c r="J45" s="1">
        <v>27.0</v>
      </c>
      <c r="K45" s="1">
        <v>278.833</v>
      </c>
      <c r="L45" s="1">
        <v>2.0</v>
      </c>
      <c r="M45" s="1" t="s">
        <v>261</v>
      </c>
      <c r="N45" s="1" t="s">
        <v>262</v>
      </c>
      <c r="O45" s="1" t="s">
        <v>263</v>
      </c>
    </row>
    <row r="46">
      <c r="A46" s="1">
        <v>44.0</v>
      </c>
      <c r="B46" s="1" t="s">
        <v>264</v>
      </c>
      <c r="C46" s="1" t="s">
        <v>265</v>
      </c>
      <c r="E46" s="1">
        <v>48.111</v>
      </c>
      <c r="G46" s="1" t="s">
        <v>266</v>
      </c>
      <c r="I46" s="1">
        <v>22.928</v>
      </c>
      <c r="J46" s="1">
        <v>18.0</v>
      </c>
      <c r="K46" s="1">
        <v>224.183</v>
      </c>
      <c r="L46" s="1">
        <v>5.008</v>
      </c>
      <c r="M46" s="1" t="s">
        <v>267</v>
      </c>
      <c r="N46" s="1" t="s">
        <v>268</v>
      </c>
      <c r="O46" s="1" t="s">
        <v>269</v>
      </c>
    </row>
    <row r="47">
      <c r="A47" s="1">
        <v>45.0</v>
      </c>
      <c r="B47" s="1" t="s">
        <v>270</v>
      </c>
      <c r="C47" s="1" t="s">
        <v>271</v>
      </c>
      <c r="E47" s="1">
        <v>1.693</v>
      </c>
      <c r="G47" s="1" t="s">
        <v>272</v>
      </c>
      <c r="I47" s="1">
        <v>78.431</v>
      </c>
      <c r="J47" s="1">
        <v>12.0</v>
      </c>
      <c r="K47" s="1">
        <v>359.492</v>
      </c>
      <c r="L47" s="1">
        <v>285.0</v>
      </c>
      <c r="M47" s="1" t="s">
        <v>273</v>
      </c>
      <c r="N47" s="1" t="s">
        <v>274</v>
      </c>
      <c r="O47" s="1" t="s">
        <v>275</v>
      </c>
    </row>
    <row r="48">
      <c r="A48" s="1">
        <v>46.0</v>
      </c>
      <c r="B48" s="1" t="s">
        <v>276</v>
      </c>
      <c r="C48" s="1" t="s">
        <v>277</v>
      </c>
      <c r="D48" s="1">
        <v>22.0</v>
      </c>
      <c r="E48" s="1">
        <v>29.426</v>
      </c>
      <c r="G48" s="1" t="s">
        <v>278</v>
      </c>
      <c r="H48" s="1">
        <v>154.0</v>
      </c>
      <c r="I48" s="1">
        <v>23.127</v>
      </c>
      <c r="J48" s="1">
        <v>1.331</v>
      </c>
      <c r="K48" s="1">
        <v>12.128</v>
      </c>
      <c r="L48" s="1">
        <v>175.0</v>
      </c>
      <c r="M48" s="1" t="s">
        <v>279</v>
      </c>
      <c r="N48" s="1">
        <v>89.568</v>
      </c>
      <c r="O48" s="1" t="s">
        <v>280</v>
      </c>
    </row>
    <row r="49">
      <c r="A49" s="1">
        <v>47.0</v>
      </c>
      <c r="B49" s="1" t="s">
        <v>281</v>
      </c>
      <c r="C49" s="1" t="s">
        <v>282</v>
      </c>
      <c r="D49" s="1">
        <v>5.723</v>
      </c>
      <c r="E49" s="1">
        <v>10.517</v>
      </c>
      <c r="F49" s="1">
        <v>6.0</v>
      </c>
      <c r="G49" s="1" t="s">
        <v>283</v>
      </c>
      <c r="H49" s="1">
        <v>4.359</v>
      </c>
      <c r="I49" s="1">
        <v>187.599</v>
      </c>
      <c r="J49" s="1">
        <v>8.0</v>
      </c>
      <c r="K49" s="1">
        <v>260.33</v>
      </c>
      <c r="L49" s="1">
        <v>1.383</v>
      </c>
      <c r="M49" s="1" t="s">
        <v>284</v>
      </c>
      <c r="N49" s="1" t="s">
        <v>285</v>
      </c>
      <c r="O49" s="1" t="s">
        <v>286</v>
      </c>
    </row>
    <row r="50">
      <c r="A50" s="1">
        <v>48.0</v>
      </c>
      <c r="B50" s="1" t="s">
        <v>287</v>
      </c>
      <c r="C50" s="1" t="s">
        <v>288</v>
      </c>
      <c r="E50" s="1">
        <v>3.144</v>
      </c>
      <c r="G50" s="1" t="s">
        <v>289</v>
      </c>
      <c r="I50" s="1">
        <v>19.743</v>
      </c>
      <c r="K50" s="1">
        <v>382.275</v>
      </c>
      <c r="L50" s="1">
        <v>642.0</v>
      </c>
      <c r="M50" s="1" t="s">
        <v>290</v>
      </c>
      <c r="N50" s="1" t="s">
        <v>291</v>
      </c>
      <c r="O50" s="1" t="s">
        <v>292</v>
      </c>
    </row>
    <row r="51">
      <c r="A51" s="1">
        <v>49.0</v>
      </c>
      <c r="B51" s="1" t="s">
        <v>293</v>
      </c>
      <c r="C51" s="1" t="s">
        <v>294</v>
      </c>
      <c r="D51" s="1">
        <v>123.0</v>
      </c>
      <c r="E51" s="1">
        <v>20.67</v>
      </c>
      <c r="F51" s="1">
        <v>7.0</v>
      </c>
      <c r="G51" s="1" t="s">
        <v>295</v>
      </c>
      <c r="H51" s="1">
        <v>212.0</v>
      </c>
      <c r="I51" s="1">
        <v>1.842</v>
      </c>
      <c r="J51" s="1">
        <v>34.0</v>
      </c>
      <c r="K51" s="1">
        <v>339.602</v>
      </c>
      <c r="L51" s="1">
        <v>3.786</v>
      </c>
      <c r="M51" s="1" t="s">
        <v>296</v>
      </c>
      <c r="N51" s="1" t="s">
        <v>297</v>
      </c>
      <c r="O51" s="1" t="s">
        <v>298</v>
      </c>
    </row>
    <row r="52">
      <c r="A52" s="1">
        <v>50.0</v>
      </c>
      <c r="B52" s="1" t="s">
        <v>299</v>
      </c>
      <c r="C52" s="1" t="s">
        <v>300</v>
      </c>
      <c r="E52" s="1">
        <v>16.912</v>
      </c>
      <c r="G52" s="1" t="s">
        <v>301</v>
      </c>
      <c r="I52" s="1">
        <v>130.933</v>
      </c>
      <c r="K52" s="1">
        <v>449.8</v>
      </c>
      <c r="L52" s="1">
        <v>4.261</v>
      </c>
      <c r="M52" s="1" t="s">
        <v>302</v>
      </c>
      <c r="N52" s="1" t="s">
        <v>303</v>
      </c>
      <c r="O52" s="1" t="s">
        <v>304</v>
      </c>
    </row>
    <row r="53">
      <c r="A53" s="1">
        <v>51.0</v>
      </c>
      <c r="B53" s="1" t="s">
        <v>305</v>
      </c>
      <c r="C53" s="1" t="s">
        <v>306</v>
      </c>
      <c r="E53" s="1">
        <v>14.122</v>
      </c>
      <c r="G53" s="1" t="s">
        <v>307</v>
      </c>
      <c r="I53" s="1">
        <v>1.868</v>
      </c>
      <c r="J53" s="1">
        <v>59.0</v>
      </c>
      <c r="K53" s="1">
        <v>169.597</v>
      </c>
      <c r="L53" s="1">
        <v>1.371</v>
      </c>
      <c r="M53" s="1" t="s">
        <v>308</v>
      </c>
      <c r="N53" s="1" t="s">
        <v>309</v>
      </c>
      <c r="O53" s="1" t="s">
        <v>310</v>
      </c>
    </row>
    <row r="54">
      <c r="A54" s="1">
        <v>52.0</v>
      </c>
      <c r="B54" s="1" t="s">
        <v>311</v>
      </c>
      <c r="C54" s="1" t="s">
        <v>312</v>
      </c>
      <c r="E54" s="1">
        <v>8.061</v>
      </c>
      <c r="G54" s="1" t="s">
        <v>313</v>
      </c>
      <c r="I54" s="1">
        <v>6.848</v>
      </c>
      <c r="J54" s="1">
        <v>17.0</v>
      </c>
      <c r="K54" s="1">
        <v>333.797</v>
      </c>
      <c r="L54" s="1">
        <v>1.606</v>
      </c>
      <c r="M54" s="1" t="s">
        <v>314</v>
      </c>
      <c r="N54" s="1" t="s">
        <v>315</v>
      </c>
      <c r="O54" s="1" t="s">
        <v>316</v>
      </c>
    </row>
    <row r="55">
      <c r="A55" s="1">
        <v>53.0</v>
      </c>
      <c r="B55" s="1" t="s">
        <v>317</v>
      </c>
      <c r="C55" s="1" t="s">
        <v>318</v>
      </c>
      <c r="D55" s="1">
        <v>48.0</v>
      </c>
      <c r="E55" s="1">
        <v>30.629</v>
      </c>
      <c r="G55" s="1" t="s">
        <v>319</v>
      </c>
      <c r="I55" s="1">
        <v>5.279</v>
      </c>
      <c r="J55" s="1">
        <v>55.0</v>
      </c>
      <c r="K55" s="1">
        <v>6.861</v>
      </c>
      <c r="L55" s="1">
        <v>133.0</v>
      </c>
      <c r="M55" s="1" t="s">
        <v>320</v>
      </c>
      <c r="N55" s="1">
        <v>133.213</v>
      </c>
      <c r="O55" s="1" t="s">
        <v>321</v>
      </c>
    </row>
    <row r="56">
      <c r="A56" s="1">
        <v>54.0</v>
      </c>
      <c r="B56" s="1" t="s">
        <v>322</v>
      </c>
      <c r="C56" s="1" t="s">
        <v>323</v>
      </c>
      <c r="E56" s="1">
        <v>4.286</v>
      </c>
      <c r="G56" s="1" t="s">
        <v>324</v>
      </c>
      <c r="I56" s="1">
        <v>2.085</v>
      </c>
      <c r="J56" s="1">
        <v>20.0</v>
      </c>
      <c r="K56" s="1">
        <v>266.08</v>
      </c>
      <c r="L56" s="1">
        <v>778.0</v>
      </c>
      <c r="M56" s="1" t="s">
        <v>325</v>
      </c>
      <c r="N56" s="1" t="s">
        <v>326</v>
      </c>
      <c r="O56" s="1" t="s">
        <v>327</v>
      </c>
    </row>
    <row r="57">
      <c r="A57" s="1">
        <v>55.0</v>
      </c>
      <c r="B57" s="1" t="s">
        <v>328</v>
      </c>
      <c r="C57" s="1" t="s">
        <v>329</v>
      </c>
      <c r="D57" s="1">
        <v>59.0</v>
      </c>
      <c r="E57" s="1">
        <v>13.693</v>
      </c>
      <c r="G57" s="1" t="s">
        <v>330</v>
      </c>
      <c r="I57" s="1">
        <v>1.231</v>
      </c>
      <c r="J57" s="1">
        <v>24.0</v>
      </c>
      <c r="K57" s="1">
        <v>72.652</v>
      </c>
      <c r="L57" s="1">
        <v>713.0</v>
      </c>
      <c r="M57" s="1" t="s">
        <v>331</v>
      </c>
      <c r="N57" s="1">
        <v>602.707</v>
      </c>
      <c r="O57" s="1" t="s">
        <v>332</v>
      </c>
    </row>
    <row r="58">
      <c r="A58" s="1">
        <v>56.0</v>
      </c>
      <c r="B58" s="1" t="s">
        <v>333</v>
      </c>
      <c r="C58" s="1" t="s">
        <v>334</v>
      </c>
      <c r="E58" s="1">
        <v>6.913</v>
      </c>
      <c r="G58" s="1" t="s">
        <v>335</v>
      </c>
      <c r="H58" s="1">
        <v>3.297</v>
      </c>
      <c r="I58" s="1">
        <v>37.602</v>
      </c>
      <c r="J58" s="1">
        <v>21.0</v>
      </c>
      <c r="K58" s="1">
        <v>247.104</v>
      </c>
      <c r="L58" s="1">
        <v>1.244</v>
      </c>
      <c r="M58" s="1" t="s">
        <v>336</v>
      </c>
      <c r="N58" s="1" t="s">
        <v>337</v>
      </c>
      <c r="O58" s="1" t="s">
        <v>338</v>
      </c>
    </row>
    <row r="59">
      <c r="A59" s="1">
        <v>57.0</v>
      </c>
      <c r="B59" s="1" t="s">
        <v>339</v>
      </c>
      <c r="C59" s="1" t="s">
        <v>340</v>
      </c>
      <c r="E59" s="1">
        <v>37.952</v>
      </c>
      <c r="G59" s="1" t="s">
        <v>341</v>
      </c>
      <c r="I59" s="1">
        <v>8.052</v>
      </c>
      <c r="J59" s="1">
        <v>58.0</v>
      </c>
      <c r="K59" s="1">
        <v>187.5</v>
      </c>
      <c r="L59" s="1">
        <v>5.545</v>
      </c>
      <c r="M59" s="1" t="s">
        <v>342</v>
      </c>
      <c r="N59" s="1" t="s">
        <v>343</v>
      </c>
      <c r="O59" s="1" t="s">
        <v>344</v>
      </c>
    </row>
    <row r="60">
      <c r="A60" s="1">
        <v>58.0</v>
      </c>
      <c r="B60" s="1" t="s">
        <v>345</v>
      </c>
      <c r="C60" s="1" t="s">
        <v>346</v>
      </c>
      <c r="D60" s="1">
        <v>211.0</v>
      </c>
      <c r="E60" s="1">
        <v>9.41</v>
      </c>
      <c r="F60" s="1">
        <v>2.0</v>
      </c>
      <c r="G60" s="1" t="s">
        <v>347</v>
      </c>
      <c r="H60" s="1">
        <v>40.0</v>
      </c>
      <c r="I60" s="1">
        <v>6.302</v>
      </c>
      <c r="J60" s="1">
        <v>7.0</v>
      </c>
      <c r="K60" s="1">
        <v>477.688</v>
      </c>
      <c r="L60" s="1">
        <v>3.535</v>
      </c>
      <c r="M60" s="1" t="s">
        <v>348</v>
      </c>
      <c r="N60" s="1" t="s">
        <v>349</v>
      </c>
      <c r="O60" s="1" t="s">
        <v>350</v>
      </c>
    </row>
    <row r="61">
      <c r="A61" s="1">
        <v>59.0</v>
      </c>
      <c r="B61" s="1" t="s">
        <v>351</v>
      </c>
      <c r="C61" s="1" t="s">
        <v>352</v>
      </c>
      <c r="E61" s="1">
        <v>16.283</v>
      </c>
      <c r="G61" s="1" t="s">
        <v>353</v>
      </c>
      <c r="I61" s="1">
        <v>666.0</v>
      </c>
      <c r="J61" s="1">
        <v>293.0</v>
      </c>
      <c r="K61" s="1">
        <v>33.528</v>
      </c>
      <c r="L61" s="1">
        <v>431.0</v>
      </c>
      <c r="M61" s="1" t="s">
        <v>354</v>
      </c>
      <c r="N61" s="1">
        <v>336.114</v>
      </c>
      <c r="O61" s="1" t="s">
        <v>355</v>
      </c>
    </row>
    <row r="62">
      <c r="A62" s="1">
        <v>60.0</v>
      </c>
      <c r="B62" s="1" t="s">
        <v>356</v>
      </c>
      <c r="C62" s="1" t="s">
        <v>357</v>
      </c>
      <c r="D62" s="1">
        <v>244.0</v>
      </c>
      <c r="E62" s="1">
        <v>17.218</v>
      </c>
      <c r="F62" s="1">
        <v>3.0</v>
      </c>
      <c r="G62" s="1" t="s">
        <v>358</v>
      </c>
      <c r="H62" s="1">
        <v>360.0</v>
      </c>
      <c r="I62" s="1">
        <v>1.968</v>
      </c>
      <c r="J62" s="1">
        <v>8.0</v>
      </c>
      <c r="K62" s="1">
        <v>307.922</v>
      </c>
      <c r="L62" s="1">
        <v>4.242</v>
      </c>
      <c r="M62" s="1" t="s">
        <v>359</v>
      </c>
      <c r="N62" s="1" t="s">
        <v>360</v>
      </c>
      <c r="O62" s="1" t="s">
        <v>361</v>
      </c>
    </row>
    <row r="63">
      <c r="A63" s="1">
        <v>61.0</v>
      </c>
      <c r="B63" s="1" t="s">
        <v>362</v>
      </c>
      <c r="C63" s="1" t="s">
        <v>363</v>
      </c>
      <c r="D63" s="1">
        <v>675.0</v>
      </c>
      <c r="E63" s="1">
        <v>6.909</v>
      </c>
      <c r="G63" s="1" t="s">
        <v>364</v>
      </c>
      <c r="H63" s="1">
        <v>976.0</v>
      </c>
      <c r="I63" s="1">
        <v>9.109</v>
      </c>
      <c r="J63" s="1">
        <v>19.0</v>
      </c>
      <c r="K63" s="1">
        <v>597.743</v>
      </c>
      <c r="L63" s="1">
        <v>3.325</v>
      </c>
      <c r="M63" s="1" t="s">
        <v>365</v>
      </c>
      <c r="N63" s="1" t="s">
        <v>366</v>
      </c>
      <c r="O63" s="1" t="s">
        <v>367</v>
      </c>
    </row>
    <row r="64">
      <c r="A64" s="1">
        <v>62.0</v>
      </c>
      <c r="B64" s="1" t="s">
        <v>368</v>
      </c>
      <c r="C64" s="1" t="s">
        <v>369</v>
      </c>
      <c r="E64" s="1">
        <v>10.718</v>
      </c>
      <c r="G64" s="1" t="s">
        <v>370</v>
      </c>
      <c r="I64" s="1">
        <v>121.16</v>
      </c>
      <c r="J64" s="1">
        <v>74.0</v>
      </c>
      <c r="K64" s="1">
        <v>182.422</v>
      </c>
      <c r="L64" s="1">
        <v>1.603</v>
      </c>
      <c r="M64" s="1" t="s">
        <v>371</v>
      </c>
      <c r="N64" s="1">
        <v>717.38</v>
      </c>
      <c r="O64" s="1" t="s">
        <v>372</v>
      </c>
    </row>
    <row r="65">
      <c r="A65" s="1">
        <v>63.0</v>
      </c>
      <c r="B65" s="1" t="s">
        <v>373</v>
      </c>
      <c r="C65" s="1" t="s">
        <v>374</v>
      </c>
      <c r="E65" s="1">
        <v>29.263</v>
      </c>
      <c r="G65" s="1" t="s">
        <v>375</v>
      </c>
      <c r="H65" s="1" t="s">
        <v>375</v>
      </c>
      <c r="I65" s="1" t="s">
        <v>375</v>
      </c>
      <c r="J65" s="1">
        <v>44.0</v>
      </c>
      <c r="K65" s="1">
        <v>95.188</v>
      </c>
      <c r="L65" s="1">
        <v>2.429</v>
      </c>
      <c r="M65" s="1" t="s">
        <v>376</v>
      </c>
      <c r="N65" s="1">
        <v>412.53</v>
      </c>
      <c r="O65" s="1" t="s">
        <v>377</v>
      </c>
    </row>
    <row r="66">
      <c r="A66" s="1">
        <v>64.0</v>
      </c>
      <c r="B66" s="1" t="s">
        <v>378</v>
      </c>
      <c r="C66" s="1" t="s">
        <v>379</v>
      </c>
      <c r="E66" s="1">
        <v>19.916</v>
      </c>
      <c r="G66" s="1" t="s">
        <v>380</v>
      </c>
      <c r="I66" s="1">
        <v>1.37</v>
      </c>
      <c r="J66" s="1">
        <v>5.0</v>
      </c>
      <c r="K66" s="1">
        <v>61.6</v>
      </c>
      <c r="L66" s="1">
        <v>1.072</v>
      </c>
      <c r="M66" s="1" t="s">
        <v>381</v>
      </c>
      <c r="N66" s="1">
        <v>332.375</v>
      </c>
      <c r="O66" s="1" t="s">
        <v>382</v>
      </c>
    </row>
    <row r="67">
      <c r="A67" s="1">
        <v>65.0</v>
      </c>
      <c r="B67" s="1" t="s">
        <v>383</v>
      </c>
      <c r="C67" s="1" t="s">
        <v>384</v>
      </c>
      <c r="D67" s="1">
        <v>2.448</v>
      </c>
      <c r="E67" s="1">
        <v>9.019</v>
      </c>
      <c r="F67" s="1">
        <v>10.0</v>
      </c>
      <c r="G67" s="1">
        <v>860.711</v>
      </c>
      <c r="I67" s="1">
        <v>271.134</v>
      </c>
      <c r="J67" s="1">
        <v>52.0</v>
      </c>
      <c r="K67" s="1">
        <v>220.144</v>
      </c>
      <c r="L67" s="1">
        <v>1.74</v>
      </c>
      <c r="M67" s="1" t="s">
        <v>385</v>
      </c>
      <c r="N67" s="1">
        <v>899.158</v>
      </c>
      <c r="O67" s="1" t="s">
        <v>386</v>
      </c>
    </row>
    <row r="68">
      <c r="A68" s="1">
        <v>66.0</v>
      </c>
      <c r="B68" s="1" t="s">
        <v>387</v>
      </c>
      <c r="C68" s="1" t="s">
        <v>388</v>
      </c>
      <c r="D68" s="1">
        <v>6.0</v>
      </c>
      <c r="E68" s="1">
        <v>8.53</v>
      </c>
      <c r="G68" s="1" t="s">
        <v>389</v>
      </c>
      <c r="H68" s="1">
        <v>2.0</v>
      </c>
      <c r="I68" s="1">
        <v>80.0</v>
      </c>
      <c r="J68" s="1">
        <v>23.0</v>
      </c>
      <c r="K68" s="1">
        <v>98.297</v>
      </c>
      <c r="L68" s="1">
        <v>754.0</v>
      </c>
      <c r="M68" s="1" t="s">
        <v>390</v>
      </c>
      <c r="N68" s="1" t="s">
        <v>391</v>
      </c>
      <c r="O68" s="1" t="s">
        <v>392</v>
      </c>
    </row>
    <row r="69">
      <c r="A69" s="1">
        <v>67.0</v>
      </c>
      <c r="B69" s="1" t="s">
        <v>393</v>
      </c>
      <c r="C69" s="1" t="s">
        <v>394</v>
      </c>
      <c r="E69" s="1">
        <v>22.243</v>
      </c>
      <c r="G69" s="1" t="s">
        <v>395</v>
      </c>
      <c r="I69" s="1">
        <v>13.909</v>
      </c>
      <c r="J69" s="1">
        <v>220.0</v>
      </c>
      <c r="K69" s="1">
        <v>92.537</v>
      </c>
      <c r="L69" s="1">
        <v>1.855</v>
      </c>
      <c r="M69" s="1" t="s">
        <v>396</v>
      </c>
      <c r="N69" s="1">
        <v>225.59</v>
      </c>
      <c r="O69" s="1" t="s">
        <v>397</v>
      </c>
    </row>
    <row r="70">
      <c r="A70" s="1">
        <v>68.0</v>
      </c>
      <c r="B70" s="1" t="s">
        <v>398</v>
      </c>
      <c r="C70" s="1" t="s">
        <v>399</v>
      </c>
      <c r="E70" s="1">
        <v>2.348</v>
      </c>
      <c r="G70" s="1" t="s">
        <v>400</v>
      </c>
      <c r="I70" s="1">
        <v>18.593</v>
      </c>
      <c r="K70" s="1">
        <v>103.216</v>
      </c>
      <c r="L70" s="1">
        <v>233.0</v>
      </c>
      <c r="M70" s="1" t="s">
        <v>401</v>
      </c>
      <c r="N70" s="1" t="s">
        <v>402</v>
      </c>
      <c r="O70" s="1" t="s">
        <v>403</v>
      </c>
    </row>
    <row r="71">
      <c r="A71" s="1">
        <v>69.0</v>
      </c>
      <c r="B71" s="1" t="s">
        <v>404</v>
      </c>
      <c r="C71" s="1" t="s">
        <v>405</v>
      </c>
      <c r="E71" s="1">
        <v>35.935</v>
      </c>
      <c r="G71" s="1">
        <v>971.618</v>
      </c>
      <c r="I71" s="1">
        <v>1.835</v>
      </c>
      <c r="J71" s="1">
        <v>759.0</v>
      </c>
      <c r="K71" s="1">
        <v>55.726</v>
      </c>
      <c r="L71" s="1">
        <v>1.984</v>
      </c>
      <c r="M71" s="1" t="s">
        <v>406</v>
      </c>
      <c r="N71" s="1">
        <v>170.173</v>
      </c>
      <c r="O71" s="1" t="s">
        <v>407</v>
      </c>
    </row>
    <row r="72">
      <c r="A72" s="1">
        <v>70.0</v>
      </c>
      <c r="B72" s="1" t="s">
        <v>408</v>
      </c>
      <c r="C72" s="1" t="s">
        <v>409</v>
      </c>
      <c r="D72" s="1">
        <v>8.0</v>
      </c>
      <c r="E72" s="1">
        <v>12.019</v>
      </c>
      <c r="G72" s="1">
        <v>988.243</v>
      </c>
      <c r="H72" s="1">
        <v>24.0</v>
      </c>
      <c r="I72" s="1">
        <v>530.0</v>
      </c>
      <c r="K72" s="1">
        <v>33.111</v>
      </c>
      <c r="L72" s="1">
        <v>398.0</v>
      </c>
      <c r="M72" s="1" t="s">
        <v>410</v>
      </c>
      <c r="N72" s="1">
        <v>197.417</v>
      </c>
      <c r="O72" s="1" t="s">
        <v>411</v>
      </c>
    </row>
    <row r="73">
      <c r="A73" s="1">
        <v>71.0</v>
      </c>
      <c r="B73" s="1" t="s">
        <v>412</v>
      </c>
      <c r="C73" s="1">
        <v>994.037</v>
      </c>
      <c r="E73" s="1">
        <v>7.118</v>
      </c>
      <c r="G73" s="1">
        <v>985.592</v>
      </c>
      <c r="I73" s="1">
        <v>1.327</v>
      </c>
      <c r="K73" s="1">
        <v>105.381</v>
      </c>
      <c r="L73" s="1">
        <v>755.0</v>
      </c>
      <c r="M73" s="1" t="s">
        <v>413</v>
      </c>
      <c r="N73" s="1" t="s">
        <v>414</v>
      </c>
      <c r="O73" s="1" t="s">
        <v>415</v>
      </c>
    </row>
    <row r="74">
      <c r="A74" s="1">
        <v>72.0</v>
      </c>
      <c r="B74" s="1" t="s">
        <v>416</v>
      </c>
      <c r="C74" s="1">
        <v>991.251</v>
      </c>
      <c r="E74" s="1">
        <v>8.509</v>
      </c>
      <c r="G74" s="1">
        <v>981.602</v>
      </c>
      <c r="I74" s="1">
        <v>1.14</v>
      </c>
      <c r="J74" s="1">
        <v>16.0</v>
      </c>
      <c r="K74" s="1">
        <v>222.905</v>
      </c>
      <c r="L74" s="1">
        <v>1.913</v>
      </c>
      <c r="M74" s="1" t="s">
        <v>417</v>
      </c>
      <c r="N74" s="1" t="s">
        <v>418</v>
      </c>
      <c r="O74" s="1" t="s">
        <v>419</v>
      </c>
    </row>
    <row r="75">
      <c r="A75" s="1">
        <v>73.0</v>
      </c>
      <c r="B75" s="1" t="s">
        <v>420</v>
      </c>
      <c r="C75" s="1">
        <v>991.219</v>
      </c>
      <c r="E75" s="1">
        <v>7.526</v>
      </c>
      <c r="G75" s="1">
        <v>982.984</v>
      </c>
      <c r="I75" s="1">
        <v>709.0</v>
      </c>
      <c r="J75" s="1">
        <v>18.0</v>
      </c>
      <c r="K75" s="1">
        <v>283.528</v>
      </c>
      <c r="L75" s="1">
        <v>2.153</v>
      </c>
      <c r="M75" s="1" t="s">
        <v>421</v>
      </c>
      <c r="N75" s="1" t="s">
        <v>422</v>
      </c>
      <c r="O75" s="1" t="s">
        <v>423</v>
      </c>
    </row>
    <row r="76">
      <c r="A76" s="1">
        <v>74.0</v>
      </c>
      <c r="B76" s="1" t="s">
        <v>424</v>
      </c>
      <c r="C76" s="1">
        <v>986.599</v>
      </c>
      <c r="E76" s="1">
        <v>2.179</v>
      </c>
      <c r="G76" s="1">
        <v>982.435</v>
      </c>
      <c r="I76" s="1">
        <v>1.985</v>
      </c>
      <c r="J76" s="1">
        <v>192.0</v>
      </c>
      <c r="K76" s="1">
        <v>292.059</v>
      </c>
      <c r="L76" s="1">
        <v>645.0</v>
      </c>
      <c r="M76" s="1" t="s">
        <v>425</v>
      </c>
      <c r="N76" s="1" t="s">
        <v>426</v>
      </c>
      <c r="O76" s="1" t="s">
        <v>427</v>
      </c>
    </row>
    <row r="77">
      <c r="A77" s="1">
        <v>75.0</v>
      </c>
      <c r="B77" s="1" t="s">
        <v>428</v>
      </c>
      <c r="C77" s="1">
        <v>956.78</v>
      </c>
      <c r="E77" s="1">
        <v>6.076</v>
      </c>
      <c r="G77" s="1">
        <v>945.111</v>
      </c>
      <c r="I77" s="1">
        <v>5.593</v>
      </c>
      <c r="J77" s="1">
        <v>3.0</v>
      </c>
      <c r="K77" s="1">
        <v>517.504</v>
      </c>
      <c r="L77" s="1">
        <v>3.286</v>
      </c>
      <c r="M77" s="1" t="s">
        <v>429</v>
      </c>
      <c r="N77" s="1" t="s">
        <v>430</v>
      </c>
      <c r="O77" s="1" t="s">
        <v>431</v>
      </c>
    </row>
    <row r="78">
      <c r="A78" s="1">
        <v>76.0</v>
      </c>
      <c r="B78" s="1" t="s">
        <v>432</v>
      </c>
      <c r="C78" s="1">
        <v>824.438</v>
      </c>
      <c r="D78" s="1">
        <v>61.0</v>
      </c>
      <c r="E78" s="1">
        <v>9.432</v>
      </c>
      <c r="F78" s="1">
        <v>3.0</v>
      </c>
      <c r="G78" s="1">
        <v>811.32</v>
      </c>
      <c r="H78" s="1">
        <v>130.0</v>
      </c>
      <c r="I78" s="1">
        <v>3.686</v>
      </c>
      <c r="J78" s="1">
        <v>88.0</v>
      </c>
      <c r="K78" s="1">
        <v>23.0</v>
      </c>
      <c r="L78" s="1">
        <v>263.0</v>
      </c>
      <c r="M78" s="1" t="s">
        <v>433</v>
      </c>
      <c r="N78" s="1" t="s">
        <v>434</v>
      </c>
      <c r="O78" s="1" t="s">
        <v>435</v>
      </c>
    </row>
    <row r="79">
      <c r="A79" s="1">
        <v>77.0</v>
      </c>
      <c r="B79" s="1" t="s">
        <v>436</v>
      </c>
      <c r="C79" s="1">
        <v>823.636</v>
      </c>
      <c r="E79" s="1">
        <v>9.959</v>
      </c>
      <c r="G79" s="1">
        <v>813.504</v>
      </c>
      <c r="I79" s="1">
        <v>173.0</v>
      </c>
      <c r="K79" s="1">
        <v>79.963</v>
      </c>
      <c r="L79" s="1">
        <v>967.0</v>
      </c>
      <c r="M79" s="1" t="s">
        <v>437</v>
      </c>
      <c r="N79" s="1">
        <v>712.73</v>
      </c>
      <c r="O79" s="1" t="s">
        <v>438</v>
      </c>
    </row>
    <row r="80">
      <c r="A80" s="1">
        <v>78.0</v>
      </c>
      <c r="B80" s="1" t="s">
        <v>439</v>
      </c>
      <c r="C80" s="1">
        <v>718.049</v>
      </c>
      <c r="E80" s="1">
        <v>19.608</v>
      </c>
      <c r="G80" s="1">
        <v>698.317</v>
      </c>
      <c r="I80" s="1">
        <v>124.0</v>
      </c>
      <c r="J80" s="1">
        <v>7.0</v>
      </c>
      <c r="K80" s="1">
        <v>98.284</v>
      </c>
      <c r="L80" s="1">
        <v>2.684</v>
      </c>
      <c r="M80" s="1" t="s">
        <v>440</v>
      </c>
      <c r="N80" s="1">
        <v>363.751</v>
      </c>
      <c r="O80" s="1" t="s">
        <v>441</v>
      </c>
    </row>
    <row r="81">
      <c r="A81" s="1">
        <v>79.0</v>
      </c>
      <c r="B81" s="1" t="s">
        <v>442</v>
      </c>
      <c r="C81" s="1">
        <v>693.082</v>
      </c>
      <c r="E81" s="1">
        <v>1.531</v>
      </c>
      <c r="G81" s="1">
        <v>689.532</v>
      </c>
      <c r="I81" s="1">
        <v>2.019</v>
      </c>
      <c r="J81" s="1">
        <v>2.0</v>
      </c>
      <c r="K81" s="1">
        <v>388.503</v>
      </c>
      <c r="L81" s="1">
        <v>858.0</v>
      </c>
      <c r="M81" s="1" t="s">
        <v>443</v>
      </c>
      <c r="N81" s="1" t="s">
        <v>444</v>
      </c>
      <c r="O81" s="1" t="s">
        <v>445</v>
      </c>
    </row>
    <row r="82">
      <c r="A82" s="1">
        <v>80.0</v>
      </c>
      <c r="B82" s="1" t="s">
        <v>446</v>
      </c>
      <c r="C82" s="1">
        <v>671.384</v>
      </c>
      <c r="E82" s="1">
        <v>16.784</v>
      </c>
      <c r="G82" s="1">
        <v>654.53</v>
      </c>
      <c r="I82" s="1">
        <v>70.0</v>
      </c>
      <c r="K82" s="1">
        <v>31.117</v>
      </c>
      <c r="L82" s="1">
        <v>778.0</v>
      </c>
      <c r="M82" s="1" t="s">
        <v>447</v>
      </c>
      <c r="N82" s="1">
        <v>300.619</v>
      </c>
      <c r="O82" s="1" t="s">
        <v>448</v>
      </c>
    </row>
    <row r="83">
      <c r="A83" s="1">
        <v>81.0</v>
      </c>
      <c r="B83" s="1" t="s">
        <v>449</v>
      </c>
      <c r="C83" s="1">
        <v>662.359</v>
      </c>
      <c r="E83" s="1">
        <v>2.569</v>
      </c>
      <c r="G83" s="1">
        <v>659.512</v>
      </c>
      <c r="I83" s="1">
        <v>278.0</v>
      </c>
      <c r="J83" s="1">
        <v>2.0</v>
      </c>
      <c r="K83" s="1">
        <v>151.212</v>
      </c>
      <c r="L83" s="1">
        <v>586.0</v>
      </c>
      <c r="M83" s="1" t="s">
        <v>450</v>
      </c>
      <c r="N83" s="1" t="s">
        <v>451</v>
      </c>
      <c r="O83" s="1" t="s">
        <v>452</v>
      </c>
    </row>
    <row r="84">
      <c r="A84" s="1">
        <v>82.0</v>
      </c>
      <c r="B84" s="1" t="s">
        <v>453</v>
      </c>
      <c r="C84" s="1">
        <v>647.205</v>
      </c>
      <c r="E84" s="1">
        <v>4.384</v>
      </c>
      <c r="G84" s="1">
        <v>642.571</v>
      </c>
      <c r="I84" s="1">
        <v>250.0</v>
      </c>
      <c r="J84" s="1">
        <v>4.0</v>
      </c>
      <c r="K84" s="1">
        <v>58.537</v>
      </c>
      <c r="L84" s="1">
        <v>397.0</v>
      </c>
      <c r="M84" s="1" t="s">
        <v>454</v>
      </c>
      <c r="N84" s="1">
        <v>330.765</v>
      </c>
      <c r="O84" s="1" t="s">
        <v>455</v>
      </c>
    </row>
    <row r="85">
      <c r="A85" s="1">
        <v>83.0</v>
      </c>
      <c r="B85" s="1" t="s">
        <v>456</v>
      </c>
      <c r="C85" s="1">
        <v>632.587</v>
      </c>
      <c r="E85" s="1">
        <v>19.486</v>
      </c>
      <c r="G85" s="1">
        <v>606.858</v>
      </c>
      <c r="I85" s="1">
        <v>6.243</v>
      </c>
      <c r="K85" s="1">
        <v>11.454</v>
      </c>
      <c r="L85" s="1">
        <v>353.0</v>
      </c>
      <c r="M85" s="1" t="s">
        <v>457</v>
      </c>
      <c r="N85" s="1">
        <v>172.288</v>
      </c>
      <c r="O85" s="1" t="s">
        <v>458</v>
      </c>
    </row>
    <row r="86">
      <c r="A86" s="1">
        <v>84.0</v>
      </c>
      <c r="B86" s="1" t="s">
        <v>459</v>
      </c>
      <c r="C86" s="1">
        <v>620.816</v>
      </c>
      <c r="E86" s="1">
        <v>5.404</v>
      </c>
      <c r="G86" s="1">
        <v>614.962</v>
      </c>
      <c r="I86" s="1">
        <v>450.0</v>
      </c>
      <c r="J86" s="1">
        <v>17.0</v>
      </c>
      <c r="K86" s="1">
        <v>116.137</v>
      </c>
      <c r="L86" s="1">
        <v>1.011</v>
      </c>
      <c r="M86" s="1" t="s">
        <v>460</v>
      </c>
      <c r="N86" s="1">
        <v>575.907</v>
      </c>
      <c r="O86" s="1" t="s">
        <v>461</v>
      </c>
    </row>
    <row r="87">
      <c r="A87" s="1">
        <v>85.0</v>
      </c>
      <c r="B87" s="1" t="s">
        <v>462</v>
      </c>
      <c r="C87" s="1">
        <v>607.78</v>
      </c>
      <c r="E87" s="1">
        <v>2.757</v>
      </c>
      <c r="G87" s="1">
        <v>524.99</v>
      </c>
      <c r="I87" s="1">
        <v>80.033</v>
      </c>
      <c r="J87" s="1">
        <v>3.0</v>
      </c>
      <c r="K87" s="1">
        <v>459.774</v>
      </c>
      <c r="L87" s="1">
        <v>2.086</v>
      </c>
      <c r="M87" s="1" t="s">
        <v>463</v>
      </c>
      <c r="N87" s="1" t="s">
        <v>464</v>
      </c>
      <c r="O87" s="1" t="s">
        <v>465</v>
      </c>
    </row>
    <row r="88">
      <c r="A88" s="1">
        <v>86.0</v>
      </c>
      <c r="B88" s="1" t="s">
        <v>466</v>
      </c>
      <c r="C88" s="1">
        <v>606.287</v>
      </c>
      <c r="D88" s="1">
        <v>3.625</v>
      </c>
      <c r="E88" s="1">
        <v>1.21</v>
      </c>
      <c r="F88" s="1">
        <v>10.0</v>
      </c>
      <c r="G88" s="1">
        <v>595.097</v>
      </c>
      <c r="H88" s="1">
        <v>2.755</v>
      </c>
      <c r="I88" s="1">
        <v>9.98</v>
      </c>
      <c r="J88" s="1">
        <v>60.0</v>
      </c>
      <c r="K88" s="1">
        <v>495.581</v>
      </c>
      <c r="L88" s="1">
        <v>989.0</v>
      </c>
      <c r="M88" s="1" t="s">
        <v>467</v>
      </c>
      <c r="N88" s="1" t="s">
        <v>468</v>
      </c>
      <c r="O88" s="1" t="s">
        <v>469</v>
      </c>
    </row>
    <row r="89">
      <c r="A89" s="1">
        <v>87.0</v>
      </c>
      <c r="B89" s="1" t="s">
        <v>470</v>
      </c>
      <c r="C89" s="1">
        <v>594.163</v>
      </c>
      <c r="E89" s="1">
        <v>11.9</v>
      </c>
      <c r="G89" s="1">
        <v>504.142</v>
      </c>
      <c r="I89" s="1">
        <v>78.121</v>
      </c>
      <c r="J89" s="1">
        <v>49.0</v>
      </c>
      <c r="K89" s="1">
        <v>148.053</v>
      </c>
      <c r="L89" s="1">
        <v>2.965</v>
      </c>
      <c r="M89" s="1" t="s">
        <v>471</v>
      </c>
      <c r="N89" s="1">
        <v>801.437</v>
      </c>
      <c r="O89" s="1" t="s">
        <v>472</v>
      </c>
    </row>
    <row r="90">
      <c r="A90" s="1">
        <v>88.0</v>
      </c>
      <c r="B90" s="1" t="s">
        <v>473</v>
      </c>
      <c r="C90" s="1">
        <v>546.262</v>
      </c>
      <c r="E90" s="1">
        <v>5.824</v>
      </c>
      <c r="G90" s="1">
        <v>539.901</v>
      </c>
      <c r="I90" s="1">
        <v>537.0</v>
      </c>
      <c r="J90" s="1">
        <v>36.0</v>
      </c>
      <c r="K90" s="1">
        <v>18.665</v>
      </c>
      <c r="L90" s="1">
        <v>199.0</v>
      </c>
      <c r="M90" s="1" t="s">
        <v>474</v>
      </c>
      <c r="N90" s="1">
        <v>114.771</v>
      </c>
      <c r="O90" s="1" t="s">
        <v>475</v>
      </c>
    </row>
    <row r="91">
      <c r="A91" s="1">
        <v>89.0</v>
      </c>
      <c r="B91" s="1" t="s">
        <v>476</v>
      </c>
      <c r="C91" s="1">
        <v>515.645</v>
      </c>
      <c r="E91" s="1">
        <v>24.613</v>
      </c>
      <c r="G91" s="1">
        <v>442.182</v>
      </c>
      <c r="I91" s="1">
        <v>48.85</v>
      </c>
      <c r="J91" s="1">
        <v>122.0</v>
      </c>
      <c r="K91" s="1">
        <v>4.857</v>
      </c>
      <c r="L91" s="1">
        <v>232.0</v>
      </c>
      <c r="M91" s="1" t="s">
        <v>477</v>
      </c>
      <c r="N91" s="1">
        <v>34.792</v>
      </c>
      <c r="O91" s="1" t="s">
        <v>478</v>
      </c>
    </row>
    <row r="92">
      <c r="A92" s="1">
        <v>90.0</v>
      </c>
      <c r="B92" s="1" t="s">
        <v>479</v>
      </c>
      <c r="C92" s="1">
        <v>507.06</v>
      </c>
      <c r="E92" s="1">
        <v>6.437</v>
      </c>
      <c r="G92" s="1">
        <v>500.58</v>
      </c>
      <c r="I92" s="1">
        <v>43.0</v>
      </c>
      <c r="K92" s="1">
        <v>72.018</v>
      </c>
      <c r="L92" s="1">
        <v>914.0</v>
      </c>
      <c r="M92" s="1" t="s">
        <v>480</v>
      </c>
      <c r="N92" s="1">
        <v>352.682</v>
      </c>
      <c r="O92" s="1" t="s">
        <v>481</v>
      </c>
    </row>
    <row r="93">
      <c r="A93" s="1">
        <v>91.0</v>
      </c>
      <c r="B93" s="1" t="s">
        <v>482</v>
      </c>
      <c r="C93" s="1">
        <v>494.166</v>
      </c>
      <c r="E93" s="1">
        <v>7.572</v>
      </c>
      <c r="G93" s="1">
        <v>472.17</v>
      </c>
      <c r="I93" s="1">
        <v>14.424</v>
      </c>
      <c r="K93" s="1">
        <v>4.09</v>
      </c>
      <c r="L93" s="1">
        <v>63.0</v>
      </c>
      <c r="M93" s="1" t="s">
        <v>483</v>
      </c>
      <c r="N93" s="1">
        <v>44.16</v>
      </c>
      <c r="O93" s="1" t="s">
        <v>484</v>
      </c>
    </row>
    <row r="94">
      <c r="A94" s="1">
        <v>92.0</v>
      </c>
      <c r="B94" s="1" t="s">
        <v>485</v>
      </c>
      <c r="C94" s="1">
        <v>474.62</v>
      </c>
      <c r="E94" s="1">
        <v>899.0</v>
      </c>
      <c r="G94" s="1">
        <v>418.572</v>
      </c>
      <c r="I94" s="1">
        <v>55.149</v>
      </c>
      <c r="J94" s="1">
        <v>10.0</v>
      </c>
      <c r="K94" s="1">
        <v>522.674</v>
      </c>
      <c r="L94" s="1">
        <v>990.0</v>
      </c>
      <c r="M94" s="1" t="s">
        <v>486</v>
      </c>
      <c r="N94" s="1" t="s">
        <v>487</v>
      </c>
      <c r="O94" s="1">
        <v>908.061</v>
      </c>
    </row>
    <row r="95">
      <c r="A95" s="1">
        <v>93.0</v>
      </c>
      <c r="B95" s="1" t="s">
        <v>488</v>
      </c>
      <c r="C95" s="1">
        <v>473.44</v>
      </c>
      <c r="D95" s="1">
        <v>206.0</v>
      </c>
      <c r="E95" s="1">
        <v>684.0</v>
      </c>
      <c r="G95" s="1">
        <v>471.281</v>
      </c>
      <c r="H95" s="1">
        <v>418.0</v>
      </c>
      <c r="I95" s="1">
        <v>1.475</v>
      </c>
      <c r="J95" s="1">
        <v>1.0</v>
      </c>
      <c r="K95" s="1">
        <v>158.877</v>
      </c>
      <c r="L95" s="1">
        <v>230.0</v>
      </c>
      <c r="M95" s="1" t="s">
        <v>489</v>
      </c>
      <c r="N95" s="1" t="s">
        <v>490</v>
      </c>
      <c r="O95" s="1" t="s">
        <v>491</v>
      </c>
    </row>
    <row r="96">
      <c r="A96" s="1">
        <v>94.0</v>
      </c>
      <c r="B96" s="1" t="s">
        <v>492</v>
      </c>
      <c r="C96" s="1">
        <v>457.406</v>
      </c>
      <c r="E96" s="1">
        <v>11.041</v>
      </c>
      <c r="G96" s="1" t="s">
        <v>375</v>
      </c>
      <c r="H96" s="1" t="s">
        <v>375</v>
      </c>
      <c r="I96" s="1" t="s">
        <v>375</v>
      </c>
      <c r="J96" s="1">
        <v>105.0</v>
      </c>
      <c r="K96" s="1">
        <v>44.751</v>
      </c>
      <c r="L96" s="1">
        <v>1.08</v>
      </c>
      <c r="M96" s="1" t="s">
        <v>493</v>
      </c>
      <c r="N96" s="1">
        <v>152.104</v>
      </c>
      <c r="O96" s="1" t="s">
        <v>494</v>
      </c>
    </row>
    <row r="97">
      <c r="A97" s="1">
        <v>95.0</v>
      </c>
      <c r="B97" s="1" t="s">
        <v>495</v>
      </c>
      <c r="C97" s="1">
        <v>445.397</v>
      </c>
      <c r="E97" s="1">
        <v>8.709</v>
      </c>
      <c r="G97" s="1">
        <v>434.441</v>
      </c>
      <c r="I97" s="1">
        <v>2.247</v>
      </c>
      <c r="K97" s="1">
        <v>149.866</v>
      </c>
      <c r="L97" s="1">
        <v>2.93</v>
      </c>
      <c r="M97" s="1" t="s">
        <v>496</v>
      </c>
      <c r="N97" s="1" t="s">
        <v>497</v>
      </c>
      <c r="O97" s="1" t="s">
        <v>498</v>
      </c>
    </row>
    <row r="98">
      <c r="A98" s="1">
        <v>96.0</v>
      </c>
      <c r="B98" s="1" t="s">
        <v>499</v>
      </c>
      <c r="C98" s="1">
        <v>400.185</v>
      </c>
      <c r="E98" s="1">
        <v>16.184</v>
      </c>
      <c r="G98" s="1">
        <v>377.996</v>
      </c>
      <c r="I98" s="1">
        <v>6.005</v>
      </c>
      <c r="K98" s="1">
        <v>123.16</v>
      </c>
      <c r="L98" s="1">
        <v>4.981</v>
      </c>
      <c r="M98" s="1" t="s">
        <v>500</v>
      </c>
      <c r="N98" s="1">
        <v>577.828</v>
      </c>
      <c r="O98" s="1" t="s">
        <v>501</v>
      </c>
    </row>
    <row r="99">
      <c r="A99" s="1">
        <v>97.0</v>
      </c>
      <c r="B99" s="1" t="s">
        <v>502</v>
      </c>
      <c r="C99" s="1">
        <v>398.775</v>
      </c>
      <c r="E99" s="1">
        <v>4.26</v>
      </c>
      <c r="G99" s="1">
        <v>384.669</v>
      </c>
      <c r="I99" s="1">
        <v>9.846</v>
      </c>
      <c r="J99" s="1">
        <v>2.0</v>
      </c>
      <c r="K99" s="1">
        <v>74.901</v>
      </c>
      <c r="L99" s="1">
        <v>800.0</v>
      </c>
      <c r="M99" s="1" t="s">
        <v>503</v>
      </c>
      <c r="N99" s="1" t="s">
        <v>504</v>
      </c>
      <c r="O99" s="1" t="s">
        <v>505</v>
      </c>
    </row>
    <row r="100">
      <c r="A100" s="1">
        <v>98.0</v>
      </c>
      <c r="B100" s="1" t="s">
        <v>506</v>
      </c>
      <c r="C100" s="1">
        <v>344.342</v>
      </c>
      <c r="E100" s="1">
        <v>9.564</v>
      </c>
      <c r="G100" s="1">
        <v>334.335</v>
      </c>
      <c r="I100" s="1">
        <v>443.0</v>
      </c>
      <c r="K100" s="1">
        <v>165.445</v>
      </c>
      <c r="L100" s="1">
        <v>4.595</v>
      </c>
      <c r="M100" s="1" t="s">
        <v>507</v>
      </c>
      <c r="N100" s="1" t="s">
        <v>508</v>
      </c>
      <c r="O100" s="1" t="s">
        <v>509</v>
      </c>
    </row>
    <row r="101">
      <c r="A101" s="1">
        <v>99.0</v>
      </c>
      <c r="B101" s="1" t="s">
        <v>510</v>
      </c>
      <c r="C101" s="1">
        <v>340.209</v>
      </c>
      <c r="E101" s="1">
        <v>5.678</v>
      </c>
      <c r="G101" s="1">
        <v>333.575</v>
      </c>
      <c r="I101" s="1">
        <v>956.0</v>
      </c>
      <c r="J101" s="1">
        <v>1.0</v>
      </c>
      <c r="K101" s="1">
        <v>6.052</v>
      </c>
      <c r="L101" s="1">
        <v>101.0</v>
      </c>
      <c r="M101" s="1" t="s">
        <v>511</v>
      </c>
      <c r="N101" s="1">
        <v>69.885</v>
      </c>
      <c r="O101" s="1" t="s">
        <v>512</v>
      </c>
    </row>
    <row r="102">
      <c r="A102" s="1">
        <v>100.0</v>
      </c>
      <c r="B102" s="1" t="s">
        <v>513</v>
      </c>
      <c r="C102" s="1">
        <v>333.685</v>
      </c>
      <c r="E102" s="1">
        <v>4.017</v>
      </c>
      <c r="G102" s="1">
        <v>329.652</v>
      </c>
      <c r="I102" s="1">
        <v>16.0</v>
      </c>
      <c r="K102" s="1">
        <v>17.138</v>
      </c>
      <c r="L102" s="1">
        <v>206.0</v>
      </c>
      <c r="M102" s="1" t="s">
        <v>514</v>
      </c>
      <c r="N102" s="1">
        <v>192.652</v>
      </c>
      <c r="O102" s="1" t="s">
        <v>515</v>
      </c>
    </row>
    <row r="103">
      <c r="A103" s="1">
        <v>101.0</v>
      </c>
      <c r="B103" s="1" t="s">
        <v>516</v>
      </c>
      <c r="C103" s="1">
        <v>333.125</v>
      </c>
      <c r="E103" s="1">
        <v>3.593</v>
      </c>
      <c r="G103" s="1">
        <v>327.962</v>
      </c>
      <c r="I103" s="1">
        <v>1.57</v>
      </c>
      <c r="K103" s="1">
        <v>116.218</v>
      </c>
      <c r="L103" s="1">
        <v>1.254</v>
      </c>
      <c r="M103" s="1" t="s">
        <v>517</v>
      </c>
      <c r="N103" s="1">
        <v>677.173</v>
      </c>
      <c r="O103" s="1" t="s">
        <v>518</v>
      </c>
    </row>
    <row r="104">
      <c r="A104" s="1">
        <v>102.0</v>
      </c>
      <c r="B104" s="1" t="s">
        <v>519</v>
      </c>
      <c r="C104" s="1">
        <v>326.344</v>
      </c>
      <c r="E104" s="1">
        <v>2.79</v>
      </c>
      <c r="G104" s="1">
        <v>322.955</v>
      </c>
      <c r="I104" s="1">
        <v>599.0</v>
      </c>
      <c r="J104" s="1">
        <v>1.0</v>
      </c>
      <c r="K104" s="1">
        <v>133.684</v>
      </c>
      <c r="L104" s="1">
        <v>1.143</v>
      </c>
      <c r="M104" s="1" t="s">
        <v>520</v>
      </c>
      <c r="N104" s="1">
        <v>830.3</v>
      </c>
      <c r="O104" s="1" t="s">
        <v>521</v>
      </c>
    </row>
    <row r="105">
      <c r="A105" s="1">
        <v>103.0</v>
      </c>
      <c r="B105" s="1" t="s">
        <v>522</v>
      </c>
      <c r="C105" s="1">
        <v>297.757</v>
      </c>
      <c r="E105" s="1">
        <v>1.133</v>
      </c>
      <c r="G105" s="1">
        <v>288.991</v>
      </c>
      <c r="I105" s="1">
        <v>7.633</v>
      </c>
      <c r="K105" s="1">
        <v>463.528</v>
      </c>
      <c r="L105" s="1">
        <v>1.764</v>
      </c>
      <c r="M105" s="1" t="s">
        <v>523</v>
      </c>
      <c r="N105" s="1" t="s">
        <v>524</v>
      </c>
      <c r="O105" s="1">
        <v>642.371</v>
      </c>
    </row>
    <row r="106">
      <c r="A106" s="1">
        <v>104.0</v>
      </c>
      <c r="B106" s="1" t="s">
        <v>525</v>
      </c>
      <c r="C106" s="1">
        <v>283.268</v>
      </c>
      <c r="E106" s="1">
        <v>2.788</v>
      </c>
      <c r="G106" s="1">
        <v>280.171</v>
      </c>
      <c r="I106" s="1">
        <v>309.0</v>
      </c>
      <c r="J106" s="1">
        <v>6.0</v>
      </c>
      <c r="K106" s="1">
        <v>451.1</v>
      </c>
      <c r="L106" s="1">
        <v>4.44</v>
      </c>
      <c r="M106" s="1" t="s">
        <v>526</v>
      </c>
      <c r="N106" s="1" t="s">
        <v>527</v>
      </c>
      <c r="O106" s="1">
        <v>627.95</v>
      </c>
    </row>
    <row r="107">
      <c r="A107" s="1">
        <v>105.0</v>
      </c>
      <c r="B107" s="1" t="s">
        <v>528</v>
      </c>
      <c r="C107" s="1">
        <v>270.929</v>
      </c>
      <c r="D107" s="1">
        <v>5.0</v>
      </c>
      <c r="E107" s="1">
        <v>6.881</v>
      </c>
      <c r="G107" s="1">
        <v>182.475</v>
      </c>
      <c r="H107" s="1">
        <v>5.0</v>
      </c>
      <c r="I107" s="1">
        <v>81.573</v>
      </c>
      <c r="K107" s="1">
        <v>5.974</v>
      </c>
      <c r="L107" s="1">
        <v>152.0</v>
      </c>
      <c r="M107" s="1">
        <v>230.861</v>
      </c>
      <c r="N107" s="1">
        <v>5.091</v>
      </c>
      <c r="O107" s="1" t="s">
        <v>529</v>
      </c>
    </row>
    <row r="108">
      <c r="A108" s="1">
        <v>106.0</v>
      </c>
      <c r="B108" s="1" t="s">
        <v>530</v>
      </c>
      <c r="C108" s="1">
        <v>270.257</v>
      </c>
      <c r="D108" s="1">
        <v>1.504</v>
      </c>
      <c r="E108" s="1">
        <v>5.226</v>
      </c>
      <c r="G108" s="1">
        <v>254.112</v>
      </c>
      <c r="H108" s="1">
        <v>500.0</v>
      </c>
      <c r="I108" s="1">
        <v>10.919</v>
      </c>
      <c r="J108" s="1">
        <v>24.0</v>
      </c>
      <c r="K108" s="1">
        <v>187.0</v>
      </c>
      <c r="L108" s="1">
        <v>4.0</v>
      </c>
      <c r="M108" s="1" t="s">
        <v>531</v>
      </c>
      <c r="N108" s="1">
        <v>110.461</v>
      </c>
      <c r="O108" s="1" t="s">
        <v>532</v>
      </c>
    </row>
    <row r="109">
      <c r="A109" s="1">
        <v>107.0</v>
      </c>
      <c r="B109" s="1" t="s">
        <v>533</v>
      </c>
      <c r="C109" s="1">
        <v>266.192</v>
      </c>
      <c r="E109" s="1">
        <v>3.155</v>
      </c>
      <c r="G109" s="1">
        <v>259.532</v>
      </c>
      <c r="I109" s="1">
        <v>3.505</v>
      </c>
      <c r="J109" s="1">
        <v>11.0</v>
      </c>
      <c r="K109" s="1">
        <v>1.228</v>
      </c>
      <c r="L109" s="1">
        <v>15.0</v>
      </c>
      <c r="M109" s="1" t="s">
        <v>534</v>
      </c>
      <c r="N109" s="1">
        <v>25.104</v>
      </c>
      <c r="O109" s="1" t="s">
        <v>535</v>
      </c>
    </row>
    <row r="110">
      <c r="A110" s="1">
        <v>108.0</v>
      </c>
      <c r="B110" s="1" t="s">
        <v>536</v>
      </c>
      <c r="C110" s="1">
        <v>257.893</v>
      </c>
      <c r="E110" s="1">
        <v>5.606</v>
      </c>
      <c r="G110" s="1">
        <v>251.904</v>
      </c>
      <c r="I110" s="1">
        <v>383.0</v>
      </c>
      <c r="J110" s="1">
        <v>12.0</v>
      </c>
      <c r="K110" s="1">
        <v>16.821</v>
      </c>
      <c r="L110" s="1">
        <v>366.0</v>
      </c>
      <c r="M110" s="1" t="s">
        <v>537</v>
      </c>
      <c r="N110" s="1">
        <v>164.744</v>
      </c>
      <c r="O110" s="1" t="s">
        <v>538</v>
      </c>
    </row>
    <row r="111">
      <c r="A111" s="1">
        <v>109.0</v>
      </c>
      <c r="B111" s="1" t="s">
        <v>539</v>
      </c>
      <c r="C111" s="1">
        <v>244.878</v>
      </c>
      <c r="E111" s="1">
        <v>1.637</v>
      </c>
      <c r="G111" s="1">
        <v>241.486</v>
      </c>
      <c r="I111" s="1">
        <v>1.755</v>
      </c>
      <c r="J111" s="1">
        <v>23.0</v>
      </c>
      <c r="K111" s="1">
        <v>7.122</v>
      </c>
      <c r="L111" s="1">
        <v>48.0</v>
      </c>
      <c r="M111" s="1" t="s">
        <v>540</v>
      </c>
      <c r="N111" s="1">
        <v>40.077</v>
      </c>
      <c r="O111" s="1" t="s">
        <v>541</v>
      </c>
    </row>
    <row r="112">
      <c r="A112" s="1">
        <v>110.0</v>
      </c>
      <c r="B112" s="1" t="s">
        <v>542</v>
      </c>
      <c r="C112" s="1">
        <v>241.044</v>
      </c>
      <c r="E112" s="1">
        <v>225.0</v>
      </c>
      <c r="G112" s="1">
        <v>222.14</v>
      </c>
      <c r="I112" s="1">
        <v>18.679</v>
      </c>
      <c r="J112" s="1">
        <v>3.0</v>
      </c>
      <c r="K112" s="1">
        <v>541.148</v>
      </c>
      <c r="L112" s="1">
        <v>505.0</v>
      </c>
      <c r="M112" s="1">
        <v>717.784</v>
      </c>
      <c r="N112" s="1" t="s">
        <v>543</v>
      </c>
      <c r="O112" s="1">
        <v>445.431</v>
      </c>
    </row>
    <row r="113">
      <c r="A113" s="1">
        <v>111.0</v>
      </c>
      <c r="B113" s="1" t="s">
        <v>544</v>
      </c>
      <c r="C113" s="1">
        <v>230.475</v>
      </c>
      <c r="E113" s="1">
        <v>2.224</v>
      </c>
      <c r="G113" s="1">
        <v>228.176</v>
      </c>
      <c r="I113" s="1">
        <v>75.0</v>
      </c>
      <c r="J113" s="1">
        <v>11.0</v>
      </c>
      <c r="K113" s="1">
        <v>6.965</v>
      </c>
      <c r="L113" s="1">
        <v>67.0</v>
      </c>
      <c r="M113" s="1" t="s">
        <v>545</v>
      </c>
      <c r="N113" s="1">
        <v>41.437</v>
      </c>
      <c r="O113" s="1" t="s">
        <v>546</v>
      </c>
    </row>
    <row r="114">
      <c r="A114" s="1">
        <v>112.0</v>
      </c>
      <c r="B114" s="1" t="s">
        <v>547</v>
      </c>
      <c r="C114" s="1">
        <v>223.728</v>
      </c>
      <c r="E114" s="1">
        <v>1.047</v>
      </c>
      <c r="G114" s="1" t="s">
        <v>375</v>
      </c>
      <c r="H114" s="1" t="s">
        <v>375</v>
      </c>
      <c r="I114" s="1" t="s">
        <v>375</v>
      </c>
      <c r="J114" s="1">
        <v>8.0</v>
      </c>
      <c r="K114" s="1">
        <v>598.064</v>
      </c>
      <c r="L114" s="1">
        <v>2.799</v>
      </c>
      <c r="M114" s="1">
        <v>828.928</v>
      </c>
      <c r="N114" s="1" t="s">
        <v>548</v>
      </c>
      <c r="O114" s="1">
        <v>374.087</v>
      </c>
    </row>
    <row r="115">
      <c r="A115" s="1">
        <v>113.0</v>
      </c>
      <c r="B115" s="1" t="s">
        <v>549</v>
      </c>
      <c r="C115" s="1">
        <v>216.355</v>
      </c>
      <c r="D115" s="1">
        <v>20.0</v>
      </c>
      <c r="E115" s="1">
        <v>758.0</v>
      </c>
      <c r="G115" s="1" t="s">
        <v>375</v>
      </c>
      <c r="H115" s="1" t="s">
        <v>375</v>
      </c>
      <c r="I115" s="1" t="s">
        <v>375</v>
      </c>
      <c r="K115" s="1">
        <v>28.921</v>
      </c>
      <c r="L115" s="1">
        <v>101.0</v>
      </c>
      <c r="M115" s="1" t="s">
        <v>550</v>
      </c>
      <c r="N115" s="1">
        <v>164.845</v>
      </c>
      <c r="O115" s="1" t="s">
        <v>551</v>
      </c>
    </row>
    <row r="116">
      <c r="A116" s="1">
        <v>114.0</v>
      </c>
      <c r="B116" s="1" t="s">
        <v>552</v>
      </c>
      <c r="C116" s="1">
        <v>206.803</v>
      </c>
      <c r="E116" s="1">
        <v>219.0</v>
      </c>
      <c r="G116" s="1" t="s">
        <v>375</v>
      </c>
      <c r="H116" s="1" t="s">
        <v>375</v>
      </c>
      <c r="I116" s="1" t="s">
        <v>375</v>
      </c>
      <c r="J116" s="1">
        <v>2.0</v>
      </c>
      <c r="K116" s="1">
        <v>598.747</v>
      </c>
      <c r="L116" s="1">
        <v>634.0</v>
      </c>
      <c r="M116" s="1" t="s">
        <v>553</v>
      </c>
      <c r="N116" s="1" t="s">
        <v>554</v>
      </c>
      <c r="O116" s="1">
        <v>345.393</v>
      </c>
    </row>
    <row r="117">
      <c r="A117" s="1">
        <v>115.0</v>
      </c>
      <c r="B117" s="1" t="s">
        <v>555</v>
      </c>
      <c r="C117" s="1">
        <v>206.464</v>
      </c>
      <c r="E117" s="1">
        <v>2.991</v>
      </c>
      <c r="G117" s="1">
        <v>196.406</v>
      </c>
      <c r="I117" s="1">
        <v>7.067</v>
      </c>
      <c r="J117" s="1">
        <v>131.0</v>
      </c>
      <c r="K117" s="1">
        <v>30.686</v>
      </c>
      <c r="L117" s="1">
        <v>445.0</v>
      </c>
      <c r="M117" s="1" t="s">
        <v>556</v>
      </c>
      <c r="N117" s="1">
        <v>283.46</v>
      </c>
      <c r="O117" s="1" t="s">
        <v>557</v>
      </c>
    </row>
    <row r="118">
      <c r="A118" s="1">
        <v>116.0</v>
      </c>
      <c r="B118" s="1" t="s">
        <v>558</v>
      </c>
      <c r="C118" s="1">
        <v>204.417</v>
      </c>
      <c r="D118" s="1">
        <v>11.0</v>
      </c>
      <c r="E118" s="1">
        <v>7.829</v>
      </c>
      <c r="G118" s="1">
        <v>181.361</v>
      </c>
      <c r="H118" s="1">
        <v>16.0</v>
      </c>
      <c r="I118" s="1">
        <v>15.227</v>
      </c>
      <c r="J118" s="1">
        <v>1.124</v>
      </c>
      <c r="K118" s="1">
        <v>5.016</v>
      </c>
      <c r="L118" s="1">
        <v>192.0</v>
      </c>
      <c r="M118" s="1" t="s">
        <v>559</v>
      </c>
      <c r="N118" s="1">
        <v>28.078</v>
      </c>
      <c r="O118" s="1" t="s">
        <v>560</v>
      </c>
    </row>
    <row r="119">
      <c r="A119" s="1">
        <v>117.0</v>
      </c>
      <c r="B119" s="1" t="s">
        <v>561</v>
      </c>
      <c r="C119" s="1">
        <v>201.785</v>
      </c>
      <c r="E119" s="1">
        <v>4.23</v>
      </c>
      <c r="G119" s="1">
        <v>179.41</v>
      </c>
      <c r="I119" s="1">
        <v>18.145</v>
      </c>
      <c r="J119" s="1">
        <v>8.0</v>
      </c>
      <c r="K119" s="1">
        <v>30.805</v>
      </c>
      <c r="L119" s="1">
        <v>646.0</v>
      </c>
      <c r="M119" s="1" t="s">
        <v>562</v>
      </c>
      <c r="N119" s="1">
        <v>398.467</v>
      </c>
      <c r="O119" s="1" t="s">
        <v>563</v>
      </c>
    </row>
    <row r="120">
      <c r="A120" s="1">
        <v>118.0</v>
      </c>
      <c r="B120" s="1" t="s">
        <v>564</v>
      </c>
      <c r="C120" s="1">
        <v>196.27</v>
      </c>
      <c r="E120" s="1">
        <v>993.0</v>
      </c>
      <c r="G120" s="1" t="s">
        <v>375</v>
      </c>
      <c r="H120" s="1" t="s">
        <v>375</v>
      </c>
      <c r="I120" s="1" t="s">
        <v>375</v>
      </c>
      <c r="J120" s="1">
        <v>19.0</v>
      </c>
      <c r="K120" s="1">
        <v>490.928</v>
      </c>
      <c r="L120" s="1">
        <v>2.484</v>
      </c>
      <c r="M120" s="1">
        <v>938.039</v>
      </c>
      <c r="N120" s="1" t="s">
        <v>565</v>
      </c>
      <c r="O120" s="1">
        <v>399.794</v>
      </c>
    </row>
    <row r="121">
      <c r="A121" s="1">
        <v>119.0</v>
      </c>
      <c r="B121" s="1" t="s">
        <v>566</v>
      </c>
      <c r="C121" s="1">
        <v>185.454</v>
      </c>
      <c r="E121" s="1">
        <v>309.0</v>
      </c>
      <c r="G121" s="1">
        <v>163.687</v>
      </c>
      <c r="I121" s="1">
        <v>21.458</v>
      </c>
      <c r="J121" s="1">
        <v>25.0</v>
      </c>
      <c r="K121" s="1">
        <v>342.808</v>
      </c>
      <c r="L121" s="1">
        <v>571.0</v>
      </c>
      <c r="M121" s="1" t="s">
        <v>567</v>
      </c>
      <c r="N121" s="1" t="s">
        <v>568</v>
      </c>
      <c r="O121" s="1">
        <v>540.985</v>
      </c>
    </row>
    <row r="122">
      <c r="A122" s="1">
        <v>120.0</v>
      </c>
      <c r="B122" s="1" t="s">
        <v>569</v>
      </c>
      <c r="C122" s="1">
        <v>184.949</v>
      </c>
      <c r="E122" s="1">
        <v>4.257</v>
      </c>
      <c r="G122" s="1">
        <v>180.461</v>
      </c>
      <c r="I122" s="1">
        <v>231.0</v>
      </c>
      <c r="J122" s="1">
        <v>8.0</v>
      </c>
      <c r="K122" s="1">
        <v>131.488</v>
      </c>
      <c r="L122" s="1">
        <v>3.026</v>
      </c>
      <c r="M122" s="1">
        <v>859.129</v>
      </c>
      <c r="N122" s="1">
        <v>610.791</v>
      </c>
      <c r="O122" s="1" t="s">
        <v>570</v>
      </c>
    </row>
    <row r="123">
      <c r="A123" s="1">
        <v>121.0</v>
      </c>
      <c r="B123" s="1" t="s">
        <v>571</v>
      </c>
      <c r="C123" s="1">
        <v>170.894</v>
      </c>
      <c r="E123" s="1">
        <v>1.46</v>
      </c>
      <c r="G123" s="1">
        <v>169.218</v>
      </c>
      <c r="I123" s="1">
        <v>216.0</v>
      </c>
      <c r="J123" s="1">
        <v>2.0</v>
      </c>
      <c r="K123" s="1">
        <v>5.275</v>
      </c>
      <c r="L123" s="1">
        <v>45.0</v>
      </c>
      <c r="M123" s="1" t="s">
        <v>572</v>
      </c>
      <c r="N123" s="1">
        <v>77.736</v>
      </c>
      <c r="O123" s="1" t="s">
        <v>573</v>
      </c>
    </row>
    <row r="124">
      <c r="A124" s="1">
        <v>122.0</v>
      </c>
      <c r="B124" s="1" t="s">
        <v>574</v>
      </c>
      <c r="C124" s="1">
        <v>169.946</v>
      </c>
      <c r="E124" s="1">
        <v>4.08</v>
      </c>
      <c r="G124" s="1">
        <v>165.826</v>
      </c>
      <c r="I124" s="1">
        <v>40.0</v>
      </c>
      <c r="K124" s="1">
        <v>64.523</v>
      </c>
      <c r="L124" s="1">
        <v>1.549</v>
      </c>
      <c r="M124" s="1" t="s">
        <v>575</v>
      </c>
      <c r="N124" s="1">
        <v>403.46</v>
      </c>
      <c r="O124" s="1" t="s">
        <v>576</v>
      </c>
    </row>
    <row r="125">
      <c r="A125" s="1">
        <v>123.0</v>
      </c>
      <c r="B125" s="1" t="s">
        <v>577</v>
      </c>
      <c r="C125" s="1">
        <v>169.473</v>
      </c>
      <c r="E125" s="1">
        <v>3.63</v>
      </c>
      <c r="G125" s="1">
        <v>100.431</v>
      </c>
      <c r="I125" s="1">
        <v>65.412</v>
      </c>
      <c r="J125" s="1">
        <v>3.0</v>
      </c>
      <c r="K125" s="1">
        <v>3.499</v>
      </c>
      <c r="L125" s="1">
        <v>75.0</v>
      </c>
      <c r="M125" s="1" t="s">
        <v>578</v>
      </c>
      <c r="N125" s="1">
        <v>62.198</v>
      </c>
      <c r="O125" s="1" t="s">
        <v>579</v>
      </c>
    </row>
    <row r="126">
      <c r="A126" s="1">
        <v>124.0</v>
      </c>
      <c r="B126" s="1" t="s">
        <v>580</v>
      </c>
      <c r="C126" s="1">
        <v>151.931</v>
      </c>
      <c r="E126" s="1">
        <v>3.32</v>
      </c>
      <c r="G126" s="1">
        <v>99.392</v>
      </c>
      <c r="I126" s="1">
        <v>49.219</v>
      </c>
      <c r="K126" s="1">
        <v>50.897</v>
      </c>
      <c r="L126" s="1">
        <v>1.112</v>
      </c>
      <c r="M126" s="1" t="s">
        <v>581</v>
      </c>
      <c r="N126" s="1">
        <v>396.633</v>
      </c>
      <c r="O126" s="1" t="s">
        <v>582</v>
      </c>
    </row>
    <row r="127">
      <c r="A127" s="1">
        <v>125.0</v>
      </c>
      <c r="B127" s="1" t="s">
        <v>583</v>
      </c>
      <c r="C127" s="1">
        <v>137.996</v>
      </c>
      <c r="E127" s="1">
        <v>3.056</v>
      </c>
      <c r="G127" s="1">
        <v>134.94</v>
      </c>
      <c r="I127" s="1">
        <v>0.0</v>
      </c>
      <c r="K127" s="1">
        <v>8.038</v>
      </c>
      <c r="L127" s="1">
        <v>178.0</v>
      </c>
      <c r="M127" s="1" t="s">
        <v>584</v>
      </c>
      <c r="N127" s="1">
        <v>180.062</v>
      </c>
      <c r="O127" s="1" t="s">
        <v>585</v>
      </c>
    </row>
    <row r="128">
      <c r="A128" s="1">
        <v>126.0</v>
      </c>
      <c r="B128" s="1" t="s">
        <v>586</v>
      </c>
      <c r="C128" s="1">
        <v>132.611</v>
      </c>
      <c r="E128" s="1">
        <v>1.467</v>
      </c>
      <c r="G128" s="1">
        <v>131.112</v>
      </c>
      <c r="I128" s="1">
        <v>32.0</v>
      </c>
      <c r="K128" s="1">
        <v>9.75</v>
      </c>
      <c r="L128" s="1">
        <v>108.0</v>
      </c>
      <c r="M128" s="1" t="s">
        <v>587</v>
      </c>
      <c r="N128" s="1">
        <v>429.472</v>
      </c>
      <c r="O128" s="1" t="s">
        <v>588</v>
      </c>
    </row>
    <row r="129">
      <c r="A129" s="1">
        <v>127.0</v>
      </c>
      <c r="B129" s="1" t="s">
        <v>589</v>
      </c>
      <c r="C129" s="1">
        <v>123.993</v>
      </c>
      <c r="E129" s="1">
        <v>1.965</v>
      </c>
      <c r="G129" s="1">
        <v>118.616</v>
      </c>
      <c r="I129" s="1">
        <v>3.412</v>
      </c>
      <c r="J129" s="1">
        <v>13.0</v>
      </c>
      <c r="K129" s="1">
        <v>4.442</v>
      </c>
      <c r="L129" s="1">
        <v>70.0</v>
      </c>
      <c r="M129" s="1" t="s">
        <v>590</v>
      </c>
      <c r="N129" s="1">
        <v>62.762</v>
      </c>
      <c r="O129" s="1" t="s">
        <v>591</v>
      </c>
    </row>
    <row r="130">
      <c r="A130" s="1">
        <v>128.0</v>
      </c>
      <c r="B130" s="1" t="s">
        <v>592</v>
      </c>
      <c r="C130" s="1">
        <v>115.587</v>
      </c>
      <c r="D130" s="1">
        <v>24.0</v>
      </c>
      <c r="E130" s="1">
        <v>808.0</v>
      </c>
      <c r="G130" s="1">
        <v>114.105</v>
      </c>
      <c r="H130" s="1">
        <v>17.0</v>
      </c>
      <c r="I130" s="1">
        <v>674.0</v>
      </c>
      <c r="J130" s="1">
        <v>4.0</v>
      </c>
      <c r="K130" s="1">
        <v>260.312</v>
      </c>
      <c r="L130" s="1">
        <v>1.82</v>
      </c>
      <c r="M130" s="1" t="s">
        <v>593</v>
      </c>
      <c r="N130" s="1" t="s">
        <v>594</v>
      </c>
      <c r="O130" s="1">
        <v>444.033</v>
      </c>
    </row>
    <row r="131">
      <c r="A131" s="1">
        <v>129.0</v>
      </c>
      <c r="B131" s="1" t="s">
        <v>595</v>
      </c>
      <c r="C131" s="1">
        <v>103.131</v>
      </c>
      <c r="E131" s="1">
        <v>1.917</v>
      </c>
      <c r="G131" s="1">
        <v>101.155</v>
      </c>
      <c r="I131" s="1">
        <v>59.0</v>
      </c>
      <c r="K131" s="1">
        <v>2.944</v>
      </c>
      <c r="L131" s="1">
        <v>55.0</v>
      </c>
      <c r="M131" s="1" t="s">
        <v>596</v>
      </c>
      <c r="N131" s="1">
        <v>42.818</v>
      </c>
      <c r="O131" s="1" t="s">
        <v>597</v>
      </c>
    </row>
    <row r="132">
      <c r="A132" s="1">
        <v>130.0</v>
      </c>
      <c r="B132" s="1" t="s">
        <v>598</v>
      </c>
      <c r="C132" s="1">
        <v>103.014</v>
      </c>
      <c r="E132" s="1">
        <v>560.0</v>
      </c>
      <c r="G132" s="1">
        <v>102.024</v>
      </c>
      <c r="I132" s="1">
        <v>430.0</v>
      </c>
      <c r="K132" s="1">
        <v>357.659</v>
      </c>
      <c r="L132" s="1">
        <v>1.944</v>
      </c>
      <c r="M132" s="1">
        <v>770.1</v>
      </c>
      <c r="N132" s="1" t="s">
        <v>599</v>
      </c>
      <c r="O132" s="1">
        <v>288.023</v>
      </c>
    </row>
    <row r="133">
      <c r="A133" s="1">
        <v>131.0</v>
      </c>
      <c r="B133" s="1" t="s">
        <v>600</v>
      </c>
      <c r="C133" s="1">
        <v>94.879</v>
      </c>
      <c r="E133" s="1">
        <v>206.0</v>
      </c>
      <c r="G133" s="1">
        <v>94.114</v>
      </c>
      <c r="I133" s="1">
        <v>559.0</v>
      </c>
      <c r="K133" s="1">
        <v>537.671</v>
      </c>
      <c r="L133" s="1">
        <v>1.167</v>
      </c>
      <c r="M133" s="1" t="s">
        <v>601</v>
      </c>
      <c r="N133" s="1" t="s">
        <v>602</v>
      </c>
      <c r="O133" s="1">
        <v>176.463</v>
      </c>
    </row>
    <row r="134">
      <c r="A134" s="1">
        <v>132.0</v>
      </c>
      <c r="B134" s="1" t="s">
        <v>603</v>
      </c>
      <c r="C134" s="1">
        <v>94.421</v>
      </c>
      <c r="E134" s="1">
        <v>411.0</v>
      </c>
      <c r="G134" s="1">
        <v>11.254</v>
      </c>
      <c r="I134" s="1">
        <v>82.756</v>
      </c>
      <c r="J134" s="1">
        <v>2.0</v>
      </c>
      <c r="K134" s="1">
        <v>300.542</v>
      </c>
      <c r="L134" s="1">
        <v>1.308</v>
      </c>
      <c r="M134" s="1">
        <v>651.257</v>
      </c>
      <c r="N134" s="1" t="s">
        <v>604</v>
      </c>
      <c r="O134" s="1">
        <v>314.169</v>
      </c>
    </row>
    <row r="135">
      <c r="A135" s="1">
        <v>133.0</v>
      </c>
      <c r="B135" s="1" t="s">
        <v>605</v>
      </c>
      <c r="C135" s="1">
        <v>93.467</v>
      </c>
      <c r="E135" s="1">
        <v>1.447</v>
      </c>
      <c r="G135" s="1">
        <v>83.561</v>
      </c>
      <c r="I135" s="1">
        <v>8.459</v>
      </c>
      <c r="K135" s="1">
        <v>981.0</v>
      </c>
      <c r="L135" s="1">
        <v>15.0</v>
      </c>
      <c r="M135" s="1">
        <v>846.704</v>
      </c>
      <c r="N135" s="1">
        <v>8.89</v>
      </c>
      <c r="O135" s="1" t="s">
        <v>606</v>
      </c>
    </row>
    <row r="136">
      <c r="A136" s="1">
        <v>134.0</v>
      </c>
      <c r="B136" s="1" t="s">
        <v>607</v>
      </c>
      <c r="C136" s="1">
        <v>88.832</v>
      </c>
      <c r="E136" s="1">
        <v>1.968</v>
      </c>
      <c r="G136" s="1">
        <v>86.826</v>
      </c>
      <c r="I136" s="1">
        <v>38.0</v>
      </c>
      <c r="K136" s="1">
        <v>5.032</v>
      </c>
      <c r="L136" s="1">
        <v>111.0</v>
      </c>
      <c r="M136" s="1" t="s">
        <v>608</v>
      </c>
      <c r="N136" s="1">
        <v>64.946</v>
      </c>
      <c r="O136" s="1" t="s">
        <v>609</v>
      </c>
    </row>
    <row r="137">
      <c r="A137" s="1">
        <v>135.0</v>
      </c>
      <c r="B137" s="1" t="s">
        <v>610</v>
      </c>
      <c r="C137" s="1">
        <v>88.073</v>
      </c>
      <c r="E137" s="1">
        <v>2.685</v>
      </c>
      <c r="G137" s="1">
        <v>84.99</v>
      </c>
      <c r="I137" s="1">
        <v>398.0</v>
      </c>
      <c r="J137" s="1">
        <v>67.0</v>
      </c>
      <c r="K137" s="1">
        <v>4.364</v>
      </c>
      <c r="L137" s="1">
        <v>133.0</v>
      </c>
      <c r="M137" s="1">
        <v>622.049</v>
      </c>
      <c r="N137" s="1">
        <v>30.824</v>
      </c>
      <c r="O137" s="1" t="s">
        <v>611</v>
      </c>
    </row>
    <row r="138">
      <c r="A138" s="1">
        <v>136.0</v>
      </c>
      <c r="B138" s="1" t="s">
        <v>612</v>
      </c>
      <c r="C138" s="1">
        <v>87.851</v>
      </c>
      <c r="E138" s="1">
        <v>829.0</v>
      </c>
      <c r="G138" s="1">
        <v>87.007</v>
      </c>
      <c r="I138" s="1">
        <v>15.0</v>
      </c>
      <c r="K138" s="1">
        <v>3.167</v>
      </c>
      <c r="L138" s="1">
        <v>30.0</v>
      </c>
      <c r="M138" s="1" t="s">
        <v>613</v>
      </c>
      <c r="N138" s="1">
        <v>59.39</v>
      </c>
      <c r="O138" s="1" t="s">
        <v>614</v>
      </c>
    </row>
    <row r="139">
      <c r="A139" s="1">
        <v>137.0</v>
      </c>
      <c r="B139" s="1" t="s">
        <v>615</v>
      </c>
      <c r="C139" s="1">
        <v>81.228</v>
      </c>
      <c r="E139" s="1">
        <v>1.392</v>
      </c>
      <c r="G139" s="1" t="s">
        <v>375</v>
      </c>
      <c r="H139" s="1" t="s">
        <v>375</v>
      </c>
      <c r="I139" s="1" t="s">
        <v>375</v>
      </c>
      <c r="K139" s="1">
        <v>136.099</v>
      </c>
      <c r="L139" s="1">
        <v>2.332</v>
      </c>
      <c r="M139" s="1">
        <v>239.603</v>
      </c>
      <c r="N139" s="1">
        <v>401.459</v>
      </c>
      <c r="O139" s="1">
        <v>596.831</v>
      </c>
    </row>
    <row r="140">
      <c r="A140" s="1">
        <v>138.0</v>
      </c>
      <c r="B140" s="1" t="s">
        <v>616</v>
      </c>
      <c r="C140" s="1">
        <v>76.797</v>
      </c>
      <c r="E140" s="1">
        <v>649.0</v>
      </c>
      <c r="G140" s="1" t="s">
        <v>375</v>
      </c>
      <c r="H140" s="1" t="s">
        <v>375</v>
      </c>
      <c r="I140" s="1" t="s">
        <v>375</v>
      </c>
      <c r="J140" s="1">
        <v>7.0</v>
      </c>
      <c r="K140" s="1">
        <v>270.256</v>
      </c>
      <c r="L140" s="1">
        <v>2.284</v>
      </c>
      <c r="O140" s="1">
        <v>284.164</v>
      </c>
    </row>
    <row r="141">
      <c r="A141" s="1">
        <v>139.0</v>
      </c>
      <c r="B141" s="1" t="s">
        <v>617</v>
      </c>
      <c r="C141" s="1">
        <v>74.441</v>
      </c>
      <c r="E141" s="1">
        <v>314.0</v>
      </c>
      <c r="G141" s="1">
        <v>74.0</v>
      </c>
      <c r="I141" s="1">
        <v>127.0</v>
      </c>
      <c r="J141" s="1">
        <v>9.0</v>
      </c>
      <c r="K141" s="1">
        <v>255.886</v>
      </c>
      <c r="L141" s="1">
        <v>1.079</v>
      </c>
      <c r="M141" s="1">
        <v>98.964</v>
      </c>
      <c r="N141" s="1">
        <v>340.182</v>
      </c>
      <c r="O141" s="1">
        <v>290.915</v>
      </c>
    </row>
    <row r="142">
      <c r="A142" s="1">
        <v>140.0</v>
      </c>
      <c r="B142" s="1" t="s">
        <v>618</v>
      </c>
      <c r="C142" s="1">
        <v>73.618</v>
      </c>
      <c r="E142" s="1">
        <v>1.422</v>
      </c>
      <c r="G142" s="1">
        <v>72.125</v>
      </c>
      <c r="I142" s="1">
        <v>71.0</v>
      </c>
      <c r="K142" s="1">
        <v>62.134</v>
      </c>
      <c r="L142" s="1">
        <v>1.2</v>
      </c>
      <c r="M142" s="1" t="s">
        <v>619</v>
      </c>
      <c r="N142" s="1">
        <v>883.891</v>
      </c>
      <c r="O142" s="1" t="s">
        <v>620</v>
      </c>
    </row>
    <row r="143">
      <c r="A143" s="1">
        <v>141.0</v>
      </c>
      <c r="B143" s="1" t="s">
        <v>621</v>
      </c>
      <c r="C143" s="1">
        <v>71.461</v>
      </c>
      <c r="E143" s="1">
        <v>1.281</v>
      </c>
      <c r="G143" s="1">
        <v>70.153</v>
      </c>
      <c r="I143" s="1">
        <v>27.0</v>
      </c>
      <c r="K143" s="1">
        <v>89.996</v>
      </c>
      <c r="L143" s="1">
        <v>1.613</v>
      </c>
      <c r="M143" s="1">
        <v>703.255</v>
      </c>
      <c r="N143" s="1">
        <v>885.661</v>
      </c>
      <c r="O143" s="1">
        <v>794.045</v>
      </c>
    </row>
    <row r="144">
      <c r="A144" s="1">
        <v>142.0</v>
      </c>
      <c r="B144" s="1" t="s">
        <v>622</v>
      </c>
      <c r="C144" s="1">
        <v>68.972</v>
      </c>
      <c r="E144" s="1">
        <v>687.0</v>
      </c>
      <c r="G144" s="1">
        <v>68.275</v>
      </c>
      <c r="I144" s="1">
        <v>10.0</v>
      </c>
      <c r="J144" s="1">
        <v>6.0</v>
      </c>
      <c r="K144" s="1">
        <v>167.331</v>
      </c>
      <c r="L144" s="1">
        <v>1.667</v>
      </c>
      <c r="M144" s="1">
        <v>576.016</v>
      </c>
      <c r="N144" s="1" t="s">
        <v>623</v>
      </c>
      <c r="O144" s="1">
        <v>412.19</v>
      </c>
    </row>
    <row r="145">
      <c r="A145" s="1">
        <v>143.0</v>
      </c>
      <c r="B145" s="1" t="s">
        <v>624</v>
      </c>
      <c r="C145" s="1">
        <v>68.287</v>
      </c>
      <c r="E145" s="1">
        <v>878.0</v>
      </c>
      <c r="G145" s="1">
        <v>66.335</v>
      </c>
      <c r="I145" s="1">
        <v>1.074</v>
      </c>
      <c r="K145" s="1">
        <v>75.085</v>
      </c>
      <c r="L145" s="1">
        <v>965.0</v>
      </c>
      <c r="M145" s="1">
        <v>664.624</v>
      </c>
      <c r="N145" s="1">
        <v>730.785</v>
      </c>
      <c r="O145" s="1">
        <v>909.466</v>
      </c>
    </row>
    <row r="146">
      <c r="A146" s="1">
        <v>144.0</v>
      </c>
      <c r="B146" s="1" t="s">
        <v>625</v>
      </c>
      <c r="C146" s="1">
        <v>66.788</v>
      </c>
      <c r="E146" s="1">
        <v>1.411</v>
      </c>
      <c r="G146" s="1">
        <v>65.297</v>
      </c>
      <c r="I146" s="1">
        <v>80.0</v>
      </c>
      <c r="K146" s="1">
        <v>2.289</v>
      </c>
      <c r="L146" s="1">
        <v>48.0</v>
      </c>
      <c r="M146" s="1">
        <v>515.324</v>
      </c>
      <c r="N146" s="1">
        <v>17.661</v>
      </c>
      <c r="O146" s="1" t="s">
        <v>626</v>
      </c>
    </row>
    <row r="147">
      <c r="A147" s="1">
        <v>145.0</v>
      </c>
      <c r="B147" s="1" t="s">
        <v>627</v>
      </c>
      <c r="C147" s="1">
        <v>63.561</v>
      </c>
      <c r="E147" s="1">
        <v>4.98</v>
      </c>
      <c r="G147" s="1">
        <v>57.765</v>
      </c>
      <c r="I147" s="1">
        <v>816.0</v>
      </c>
      <c r="K147" s="1">
        <v>1.382</v>
      </c>
      <c r="L147" s="1">
        <v>108.0</v>
      </c>
      <c r="M147" s="1">
        <v>562.941</v>
      </c>
      <c r="N147" s="1">
        <v>12.24</v>
      </c>
      <c r="O147" s="1" t="s">
        <v>628</v>
      </c>
    </row>
    <row r="148">
      <c r="A148" s="1">
        <v>146.0</v>
      </c>
      <c r="B148" s="1" t="s">
        <v>629</v>
      </c>
      <c r="C148" s="1">
        <v>63.41</v>
      </c>
      <c r="E148" s="1">
        <v>997.0</v>
      </c>
      <c r="G148" s="1">
        <v>62.374</v>
      </c>
      <c r="I148" s="1">
        <v>39.0</v>
      </c>
      <c r="K148" s="1">
        <v>12.936</v>
      </c>
      <c r="L148" s="1">
        <v>203.0</v>
      </c>
      <c r="M148" s="1" t="s">
        <v>630</v>
      </c>
      <c r="N148" s="1">
        <v>204.575</v>
      </c>
      <c r="O148" s="1" t="s">
        <v>631</v>
      </c>
    </row>
    <row r="149">
      <c r="A149" s="1">
        <v>147.0</v>
      </c>
      <c r="B149" s="1" t="s">
        <v>632</v>
      </c>
      <c r="C149" s="1">
        <v>62.646</v>
      </c>
      <c r="E149" s="1">
        <v>410.0</v>
      </c>
      <c r="G149" s="1">
        <v>62.061</v>
      </c>
      <c r="I149" s="1">
        <v>175.0</v>
      </c>
      <c r="J149" s="1">
        <v>23.0</v>
      </c>
      <c r="K149" s="1">
        <v>110.355</v>
      </c>
      <c r="L149" s="1">
        <v>722.0</v>
      </c>
      <c r="M149" s="1">
        <v>401.622</v>
      </c>
      <c r="N149" s="1">
        <v>707.482</v>
      </c>
      <c r="O149" s="1">
        <v>567.678</v>
      </c>
    </row>
    <row r="150">
      <c r="A150" s="1">
        <v>148.0</v>
      </c>
      <c r="B150" s="1" t="s">
        <v>633</v>
      </c>
      <c r="C150" s="1">
        <v>62.43</v>
      </c>
      <c r="E150" s="1">
        <v>21.0</v>
      </c>
      <c r="G150" s="1">
        <v>61.564</v>
      </c>
      <c r="I150" s="1">
        <v>845.0</v>
      </c>
      <c r="K150" s="1">
        <v>79.232</v>
      </c>
      <c r="L150" s="1">
        <v>27.0</v>
      </c>
      <c r="M150" s="1" t="s">
        <v>634</v>
      </c>
      <c r="N150" s="1" t="s">
        <v>635</v>
      </c>
      <c r="O150" s="1">
        <v>787.941</v>
      </c>
    </row>
    <row r="151">
      <c r="A151" s="1">
        <v>149.0</v>
      </c>
      <c r="B151" s="1" t="s">
        <v>636</v>
      </c>
      <c r="C151" s="1">
        <v>57.378</v>
      </c>
      <c r="E151" s="1">
        <v>3.163</v>
      </c>
      <c r="G151" s="1">
        <v>54.207</v>
      </c>
      <c r="I151" s="1">
        <v>8.0</v>
      </c>
      <c r="K151" s="1">
        <v>2.963</v>
      </c>
      <c r="L151" s="1">
        <v>163.0</v>
      </c>
      <c r="M151" s="1">
        <v>146.269</v>
      </c>
      <c r="N151" s="1">
        <v>7.553</v>
      </c>
      <c r="O151" s="1" t="s">
        <v>637</v>
      </c>
    </row>
    <row r="152">
      <c r="A152" s="1">
        <v>150.0</v>
      </c>
      <c r="B152" s="1" t="s">
        <v>638</v>
      </c>
      <c r="C152" s="1">
        <v>50.574</v>
      </c>
      <c r="E152" s="1">
        <v>38.0</v>
      </c>
      <c r="G152" s="1">
        <v>50.397</v>
      </c>
      <c r="I152" s="1">
        <v>139.0</v>
      </c>
      <c r="K152" s="1">
        <v>4.006</v>
      </c>
      <c r="L152" s="1">
        <v>3.0</v>
      </c>
      <c r="M152" s="1">
        <v>345.742</v>
      </c>
      <c r="N152" s="1">
        <v>27.386</v>
      </c>
      <c r="O152" s="1" t="s">
        <v>639</v>
      </c>
    </row>
    <row r="153">
      <c r="A153" s="1">
        <v>151.0</v>
      </c>
      <c r="B153" s="1" t="s">
        <v>640</v>
      </c>
      <c r="C153" s="1">
        <v>49.38</v>
      </c>
      <c r="E153" s="1">
        <v>171.0</v>
      </c>
      <c r="G153" s="1">
        <v>48.626</v>
      </c>
      <c r="I153" s="1">
        <v>583.0</v>
      </c>
      <c r="K153" s="1">
        <v>496.651</v>
      </c>
      <c r="L153" s="1">
        <v>1.72</v>
      </c>
      <c r="O153" s="1">
        <v>99.426</v>
      </c>
    </row>
    <row r="154">
      <c r="A154" s="1">
        <v>152.0</v>
      </c>
      <c r="B154" s="1" t="s">
        <v>641</v>
      </c>
      <c r="C154" s="1">
        <v>48.945</v>
      </c>
      <c r="E154" s="1">
        <v>306.0</v>
      </c>
      <c r="G154" s="1">
        <v>48.392</v>
      </c>
      <c r="I154" s="1">
        <v>247.0</v>
      </c>
      <c r="K154" s="1">
        <v>20.993</v>
      </c>
      <c r="L154" s="1">
        <v>131.0</v>
      </c>
      <c r="M154" s="1" t="s">
        <v>642</v>
      </c>
      <c r="N154" s="1">
        <v>694.763</v>
      </c>
      <c r="O154" s="1" t="s">
        <v>643</v>
      </c>
    </row>
    <row r="155">
      <c r="A155" s="1">
        <v>153.0</v>
      </c>
      <c r="B155" s="1" t="s">
        <v>644</v>
      </c>
      <c r="C155" s="1">
        <v>46.664</v>
      </c>
      <c r="E155" s="1">
        <v>155.0</v>
      </c>
      <c r="G155" s="1">
        <v>46.407</v>
      </c>
      <c r="I155" s="1">
        <v>102.0</v>
      </c>
      <c r="J155" s="1">
        <v>14.0</v>
      </c>
      <c r="K155" s="1">
        <v>602.404</v>
      </c>
      <c r="L155" s="1">
        <v>2.001</v>
      </c>
      <c r="M155" s="1">
        <v>249.838</v>
      </c>
      <c r="N155" s="1" t="s">
        <v>645</v>
      </c>
      <c r="O155" s="1">
        <v>77.463</v>
      </c>
    </row>
    <row r="156">
      <c r="A156" s="1">
        <v>154.0</v>
      </c>
      <c r="B156" s="1" t="s">
        <v>646</v>
      </c>
      <c r="C156" s="1">
        <v>45.721</v>
      </c>
      <c r="E156" s="1">
        <v>668.0</v>
      </c>
      <c r="G156" s="1">
        <v>43.982</v>
      </c>
      <c r="I156" s="1">
        <v>1.071</v>
      </c>
      <c r="J156" s="1">
        <v>7.0</v>
      </c>
      <c r="K156" s="1">
        <v>4.92</v>
      </c>
      <c r="L156" s="1">
        <v>72.0</v>
      </c>
      <c r="M156" s="1">
        <v>249.149</v>
      </c>
      <c r="N156" s="1">
        <v>26.813</v>
      </c>
      <c r="O156" s="1" t="s">
        <v>647</v>
      </c>
    </row>
    <row r="157">
      <c r="A157" s="1">
        <v>155.0</v>
      </c>
      <c r="B157" s="1" t="s">
        <v>648</v>
      </c>
      <c r="C157" s="1">
        <v>45.507</v>
      </c>
      <c r="E157" s="1">
        <v>293.0</v>
      </c>
      <c r="G157" s="1">
        <v>44.72</v>
      </c>
      <c r="I157" s="1">
        <v>494.0</v>
      </c>
      <c r="J157" s="1">
        <v>3.0</v>
      </c>
      <c r="K157" s="1">
        <v>274.919</v>
      </c>
      <c r="L157" s="1">
        <v>1.77</v>
      </c>
      <c r="M157" s="1">
        <v>496.693</v>
      </c>
      <c r="N157" s="1" t="s">
        <v>649</v>
      </c>
      <c r="O157" s="1">
        <v>165.529</v>
      </c>
    </row>
    <row r="158">
      <c r="A158" s="1">
        <v>156.0</v>
      </c>
      <c r="B158" s="1" t="s">
        <v>650</v>
      </c>
      <c r="C158" s="1">
        <v>43.379</v>
      </c>
      <c r="E158" s="1">
        <v>233.0</v>
      </c>
      <c r="G158" s="1">
        <v>42.438</v>
      </c>
      <c r="I158" s="1">
        <v>708.0</v>
      </c>
      <c r="J158" s="1">
        <v>2.0</v>
      </c>
      <c r="K158" s="1">
        <v>403.117</v>
      </c>
      <c r="L158" s="1">
        <v>2.165</v>
      </c>
      <c r="M158" s="1">
        <v>177.885</v>
      </c>
      <c r="N158" s="1" t="s">
        <v>651</v>
      </c>
      <c r="O158" s="1">
        <v>107.609</v>
      </c>
    </row>
    <row r="159">
      <c r="A159" s="1">
        <v>157.0</v>
      </c>
      <c r="B159" s="1" t="s">
        <v>652</v>
      </c>
      <c r="C159" s="1">
        <v>40.801</v>
      </c>
      <c r="E159" s="1">
        <v>1.031</v>
      </c>
      <c r="G159" s="1">
        <v>39.079</v>
      </c>
      <c r="I159" s="1">
        <v>691.0</v>
      </c>
      <c r="K159" s="1">
        <v>32.008</v>
      </c>
      <c r="L159" s="1">
        <v>809.0</v>
      </c>
      <c r="M159" s="1">
        <v>358.675</v>
      </c>
      <c r="N159" s="1">
        <v>281.374</v>
      </c>
      <c r="O159" s="1" t="s">
        <v>653</v>
      </c>
    </row>
    <row r="160">
      <c r="A160" s="1">
        <v>158.0</v>
      </c>
      <c r="B160" s="1" t="s">
        <v>654</v>
      </c>
      <c r="C160" s="1">
        <v>40.339</v>
      </c>
      <c r="E160" s="1">
        <v>187.0</v>
      </c>
      <c r="G160" s="1" t="s">
        <v>375</v>
      </c>
      <c r="H160" s="1" t="s">
        <v>375</v>
      </c>
      <c r="I160" s="1" t="s">
        <v>375</v>
      </c>
      <c r="K160" s="1">
        <v>140.918</v>
      </c>
      <c r="L160" s="1">
        <v>653.0</v>
      </c>
      <c r="M160" s="1">
        <v>176.919</v>
      </c>
      <c r="N160" s="1">
        <v>618.038</v>
      </c>
      <c r="O160" s="1">
        <v>286.259</v>
      </c>
    </row>
    <row r="161">
      <c r="A161" s="1">
        <v>159.0</v>
      </c>
      <c r="B161" s="1" t="s">
        <v>655</v>
      </c>
      <c r="C161" s="1">
        <v>40.152</v>
      </c>
      <c r="E161" s="1">
        <v>845.0</v>
      </c>
      <c r="G161" s="1" t="s">
        <v>375</v>
      </c>
      <c r="H161" s="1" t="s">
        <v>375</v>
      </c>
      <c r="I161" s="1" t="s">
        <v>375</v>
      </c>
      <c r="J161" s="1">
        <v>7.0</v>
      </c>
      <c r="K161" s="1">
        <v>634.0</v>
      </c>
      <c r="L161" s="1">
        <v>13.0</v>
      </c>
      <c r="O161" s="1" t="s">
        <v>656</v>
      </c>
    </row>
    <row r="162">
      <c r="A162" s="1">
        <v>160.0</v>
      </c>
      <c r="B162" s="1" t="s">
        <v>657</v>
      </c>
      <c r="C162" s="1">
        <v>39.317</v>
      </c>
      <c r="E162" s="1">
        <v>290.0</v>
      </c>
      <c r="G162" s="1">
        <v>39.012</v>
      </c>
      <c r="I162" s="1">
        <v>15.0</v>
      </c>
      <c r="K162" s="1">
        <v>4.529</v>
      </c>
      <c r="L162" s="1">
        <v>33.0</v>
      </c>
      <c r="M162" s="1">
        <v>799.194</v>
      </c>
      <c r="N162" s="1">
        <v>92.064</v>
      </c>
      <c r="O162" s="1" t="s">
        <v>658</v>
      </c>
    </row>
    <row r="163">
      <c r="A163" s="1">
        <v>161.0</v>
      </c>
      <c r="B163" s="1" t="s">
        <v>659</v>
      </c>
      <c r="C163" s="1">
        <v>38.122</v>
      </c>
      <c r="E163" s="1">
        <v>458.0</v>
      </c>
      <c r="G163" s="1">
        <v>37.174</v>
      </c>
      <c r="I163" s="1">
        <v>490.0</v>
      </c>
      <c r="J163" s="1">
        <v>8.0</v>
      </c>
      <c r="K163" s="1">
        <v>2.749</v>
      </c>
      <c r="L163" s="1">
        <v>33.0</v>
      </c>
      <c r="M163" s="1">
        <v>660.107</v>
      </c>
      <c r="N163" s="1">
        <v>47.607</v>
      </c>
      <c r="O163" s="1" t="s">
        <v>660</v>
      </c>
    </row>
    <row r="164">
      <c r="A164" s="1">
        <v>162.0</v>
      </c>
      <c r="B164" s="1" t="s">
        <v>661</v>
      </c>
      <c r="C164" s="1">
        <v>38.008</v>
      </c>
      <c r="E164" s="1">
        <v>116.0</v>
      </c>
      <c r="G164" s="1" t="s">
        <v>375</v>
      </c>
      <c r="H164" s="1" t="s">
        <v>375</v>
      </c>
      <c r="I164" s="1" t="s">
        <v>375</v>
      </c>
      <c r="K164" s="1">
        <v>443.335</v>
      </c>
      <c r="L164" s="1">
        <v>1.353</v>
      </c>
      <c r="M164" s="1">
        <v>150.753</v>
      </c>
      <c r="N164" s="1" t="s">
        <v>662</v>
      </c>
      <c r="O164" s="1">
        <v>85.732</v>
      </c>
    </row>
    <row r="165">
      <c r="A165" s="1">
        <v>163.0</v>
      </c>
      <c r="B165" s="1" t="s">
        <v>663</v>
      </c>
      <c r="C165" s="1">
        <v>37.386</v>
      </c>
      <c r="E165" s="1">
        <v>833.0</v>
      </c>
      <c r="G165" s="1">
        <v>36.27</v>
      </c>
      <c r="I165" s="1">
        <v>283.0</v>
      </c>
      <c r="J165" s="1">
        <v>2.0</v>
      </c>
      <c r="K165" s="1">
        <v>93.345</v>
      </c>
      <c r="L165" s="1">
        <v>2.08</v>
      </c>
      <c r="M165" s="1">
        <v>256.731</v>
      </c>
      <c r="N165" s="1">
        <v>641.001</v>
      </c>
      <c r="O165" s="1">
        <v>400.516</v>
      </c>
    </row>
    <row r="166">
      <c r="A166" s="1">
        <v>164.0</v>
      </c>
      <c r="B166" s="1" t="s">
        <v>664</v>
      </c>
      <c r="C166" s="1">
        <v>34.658</v>
      </c>
      <c r="E166" s="1">
        <v>28.0</v>
      </c>
      <c r="G166" s="1" t="s">
        <v>375</v>
      </c>
      <c r="H166" s="1" t="s">
        <v>375</v>
      </c>
      <c r="I166" s="1" t="s">
        <v>375</v>
      </c>
      <c r="J166" s="1">
        <v>5.0</v>
      </c>
      <c r="K166" s="1">
        <v>703.959</v>
      </c>
      <c r="L166" s="1">
        <v>569.0</v>
      </c>
      <c r="M166" s="1">
        <v>778.0</v>
      </c>
      <c r="N166" s="1" t="s">
        <v>665</v>
      </c>
      <c r="O166" s="1">
        <v>49.233</v>
      </c>
    </row>
    <row r="167">
      <c r="A167" s="1">
        <v>165.0</v>
      </c>
      <c r="B167" s="1" t="s">
        <v>666</v>
      </c>
      <c r="C167" s="1">
        <v>34.49</v>
      </c>
      <c r="E167" s="1">
        <v>706.0</v>
      </c>
      <c r="G167" s="1">
        <v>25.98</v>
      </c>
      <c r="I167" s="1">
        <v>7.804</v>
      </c>
      <c r="K167" s="1">
        <v>15.852</v>
      </c>
      <c r="L167" s="1">
        <v>324.0</v>
      </c>
      <c r="M167" s="1">
        <v>431.221</v>
      </c>
      <c r="N167" s="1">
        <v>198.199</v>
      </c>
      <c r="O167" s="1" t="s">
        <v>667</v>
      </c>
    </row>
    <row r="168">
      <c r="A168" s="1">
        <v>166.0</v>
      </c>
      <c r="B168" s="1" t="s">
        <v>668</v>
      </c>
      <c r="C168" s="1">
        <v>33.828</v>
      </c>
      <c r="E168" s="1">
        <v>860.0</v>
      </c>
      <c r="G168" s="1">
        <v>32.729</v>
      </c>
      <c r="I168" s="1">
        <v>239.0</v>
      </c>
      <c r="K168" s="1">
        <v>2.896</v>
      </c>
      <c r="L168" s="1">
        <v>74.0</v>
      </c>
      <c r="M168" s="1">
        <v>132.422</v>
      </c>
      <c r="N168" s="1">
        <v>11.337</v>
      </c>
      <c r="O168" s="1" t="s">
        <v>669</v>
      </c>
    </row>
    <row r="169">
      <c r="A169" s="1">
        <v>167.0</v>
      </c>
      <c r="B169" s="1" t="s">
        <v>670</v>
      </c>
      <c r="C169" s="1">
        <v>32.745</v>
      </c>
      <c r="E169" s="1">
        <v>742.0</v>
      </c>
      <c r="G169" s="1">
        <v>31.916</v>
      </c>
      <c r="I169" s="1">
        <v>87.0</v>
      </c>
      <c r="K169" s="1">
        <v>1.525</v>
      </c>
      <c r="L169" s="1">
        <v>35.0</v>
      </c>
      <c r="M169" s="1">
        <v>773.186</v>
      </c>
      <c r="N169" s="1">
        <v>36.006</v>
      </c>
      <c r="O169" s="1" t="s">
        <v>671</v>
      </c>
    </row>
    <row r="170">
      <c r="A170" s="1">
        <v>168.0</v>
      </c>
      <c r="B170" s="1" t="s">
        <v>672</v>
      </c>
      <c r="C170" s="1">
        <v>31.194</v>
      </c>
      <c r="E170" s="1">
        <v>36.0</v>
      </c>
      <c r="G170" s="1">
        <v>8.553</v>
      </c>
      <c r="I170" s="1">
        <v>22.605</v>
      </c>
      <c r="J170" s="1">
        <v>1.0</v>
      </c>
      <c r="K170" s="1">
        <v>463.665</v>
      </c>
      <c r="L170" s="1">
        <v>535.0</v>
      </c>
      <c r="M170" s="1">
        <v>222.773</v>
      </c>
      <c r="N170" s="1" t="s">
        <v>673</v>
      </c>
      <c r="O170" s="1">
        <v>67.277</v>
      </c>
    </row>
    <row r="171">
      <c r="A171" s="1">
        <v>169.0</v>
      </c>
      <c r="B171" s="1" t="s">
        <v>674</v>
      </c>
      <c r="C171" s="1">
        <v>29.55</v>
      </c>
      <c r="E171" s="1">
        <v>404.0</v>
      </c>
      <c r="G171" s="1">
        <v>29.095</v>
      </c>
      <c r="I171" s="1">
        <v>51.0</v>
      </c>
      <c r="K171" s="1">
        <v>159.632</v>
      </c>
      <c r="L171" s="1">
        <v>2.182</v>
      </c>
      <c r="M171" s="1">
        <v>210.983</v>
      </c>
      <c r="N171" s="1" t="s">
        <v>675</v>
      </c>
      <c r="O171" s="1">
        <v>185.113</v>
      </c>
    </row>
    <row r="172">
      <c r="A172" s="1">
        <v>170.0</v>
      </c>
      <c r="B172" s="1" t="s">
        <v>676</v>
      </c>
      <c r="C172" s="1">
        <v>27.912</v>
      </c>
      <c r="E172" s="1">
        <v>163.0</v>
      </c>
      <c r="G172" s="1">
        <v>27.73</v>
      </c>
      <c r="I172" s="1">
        <v>19.0</v>
      </c>
      <c r="J172" s="1">
        <v>5.0</v>
      </c>
      <c r="K172" s="1">
        <v>2.183</v>
      </c>
      <c r="L172" s="1">
        <v>13.0</v>
      </c>
      <c r="M172" s="1">
        <v>604.31</v>
      </c>
      <c r="N172" s="1">
        <v>47.268</v>
      </c>
      <c r="O172" s="1" t="s">
        <v>677</v>
      </c>
    </row>
    <row r="173">
      <c r="A173" s="1">
        <v>171.0</v>
      </c>
      <c r="B173" s="1" t="s">
        <v>678</v>
      </c>
      <c r="C173" s="1">
        <v>27.254</v>
      </c>
      <c r="E173" s="1">
        <v>1.361</v>
      </c>
      <c r="G173" s="1">
        <v>13.182</v>
      </c>
      <c r="I173" s="1">
        <v>12.711</v>
      </c>
      <c r="K173" s="1">
        <v>1.618</v>
      </c>
      <c r="L173" s="1">
        <v>81.0</v>
      </c>
      <c r="M173" s="1">
        <v>400.466</v>
      </c>
      <c r="N173" s="1">
        <v>23.778</v>
      </c>
      <c r="O173" s="1" t="s">
        <v>679</v>
      </c>
    </row>
    <row r="174">
      <c r="A174" s="1">
        <v>172.0</v>
      </c>
      <c r="B174" s="1" t="s">
        <v>680</v>
      </c>
      <c r="C174" s="1">
        <v>24.837</v>
      </c>
      <c r="E174" s="1">
        <v>386.0</v>
      </c>
      <c r="G174" s="1">
        <v>24.006</v>
      </c>
      <c r="I174" s="1">
        <v>445.0</v>
      </c>
      <c r="K174" s="1">
        <v>4.284</v>
      </c>
      <c r="L174" s="1">
        <v>67.0</v>
      </c>
      <c r="M174" s="1">
        <v>347.815</v>
      </c>
      <c r="N174" s="1">
        <v>59.991</v>
      </c>
      <c r="O174" s="1" t="s">
        <v>681</v>
      </c>
    </row>
    <row r="175">
      <c r="A175" s="1">
        <v>173.0</v>
      </c>
      <c r="B175" s="1" t="s">
        <v>682</v>
      </c>
      <c r="C175" s="1">
        <v>23.312</v>
      </c>
      <c r="E175" s="1">
        <v>138.0</v>
      </c>
      <c r="G175" s="1">
        <v>23.102</v>
      </c>
      <c r="I175" s="1">
        <v>72.0</v>
      </c>
      <c r="K175" s="1">
        <v>17.023</v>
      </c>
      <c r="L175" s="1">
        <v>101.0</v>
      </c>
      <c r="M175" s="1">
        <v>278.529</v>
      </c>
      <c r="N175" s="1">
        <v>203.391</v>
      </c>
      <c r="O175" s="1" t="s">
        <v>683</v>
      </c>
    </row>
    <row r="176">
      <c r="A176" s="1">
        <v>174.0</v>
      </c>
      <c r="B176" s="1" t="s">
        <v>684</v>
      </c>
      <c r="C176" s="1">
        <v>22.203</v>
      </c>
      <c r="E176" s="1">
        <v>55.0</v>
      </c>
      <c r="G176" s="1" t="s">
        <v>375</v>
      </c>
      <c r="H176" s="1" t="s">
        <v>375</v>
      </c>
      <c r="I176" s="1" t="s">
        <v>375</v>
      </c>
      <c r="J176" s="1">
        <v>1.0</v>
      </c>
      <c r="K176" s="1">
        <v>188.979</v>
      </c>
      <c r="L176" s="1">
        <v>468.0</v>
      </c>
      <c r="M176" s="1">
        <v>21.923</v>
      </c>
      <c r="N176" s="1">
        <v>186.596</v>
      </c>
      <c r="O176" s="1">
        <v>117.489</v>
      </c>
    </row>
    <row r="177">
      <c r="A177" s="1">
        <v>175.0</v>
      </c>
      <c r="B177" s="1" t="s">
        <v>685</v>
      </c>
      <c r="C177" s="1">
        <v>21.739</v>
      </c>
      <c r="E177" s="1">
        <v>119.0</v>
      </c>
      <c r="G177" s="1">
        <v>21.52</v>
      </c>
      <c r="I177" s="1">
        <v>100.0</v>
      </c>
      <c r="J177" s="1">
        <v>4.0</v>
      </c>
      <c r="K177" s="1">
        <v>637.788</v>
      </c>
      <c r="L177" s="1">
        <v>3.491</v>
      </c>
      <c r="M177" s="1">
        <v>157.634</v>
      </c>
      <c r="N177" s="1" t="s">
        <v>686</v>
      </c>
      <c r="O177" s="1">
        <v>34.085</v>
      </c>
    </row>
    <row r="178">
      <c r="A178" s="1">
        <v>176.0</v>
      </c>
      <c r="B178" s="1" t="s">
        <v>687</v>
      </c>
      <c r="C178" s="1">
        <v>21.631</v>
      </c>
      <c r="E178" s="1">
        <v>387.0</v>
      </c>
      <c r="G178" s="1">
        <v>21.143</v>
      </c>
      <c r="I178" s="1">
        <v>101.0</v>
      </c>
      <c r="K178" s="1">
        <v>979.0</v>
      </c>
      <c r="L178" s="1">
        <v>18.0</v>
      </c>
      <c r="M178" s="1">
        <v>248.995</v>
      </c>
      <c r="N178" s="1">
        <v>11.265</v>
      </c>
      <c r="O178" s="1" t="s">
        <v>688</v>
      </c>
    </row>
    <row r="179">
      <c r="A179" s="1">
        <v>177.0</v>
      </c>
      <c r="B179" s="1" t="s">
        <v>689</v>
      </c>
      <c r="C179" s="1">
        <v>21.544</v>
      </c>
      <c r="E179" s="1">
        <v>153.0</v>
      </c>
      <c r="G179" s="1">
        <v>16.357</v>
      </c>
      <c r="I179" s="1">
        <v>5.034</v>
      </c>
      <c r="J179" s="1">
        <v>1.0</v>
      </c>
      <c r="K179" s="1">
        <v>29.874</v>
      </c>
      <c r="L179" s="1">
        <v>212.0</v>
      </c>
      <c r="M179" s="1">
        <v>5.117</v>
      </c>
      <c r="N179" s="1">
        <v>7.096</v>
      </c>
      <c r="O179" s="1">
        <v>721.159</v>
      </c>
    </row>
    <row r="180">
      <c r="A180" s="1">
        <v>178.0</v>
      </c>
      <c r="B180" s="1" t="s">
        <v>690</v>
      </c>
      <c r="C180" s="1">
        <v>20.75</v>
      </c>
      <c r="E180" s="1">
        <v>87.0</v>
      </c>
      <c r="G180" s="1">
        <v>20.59</v>
      </c>
      <c r="I180" s="1">
        <v>73.0</v>
      </c>
      <c r="J180" s="1">
        <v>1.0</v>
      </c>
      <c r="K180" s="1">
        <v>540.548</v>
      </c>
      <c r="L180" s="1">
        <v>2.266</v>
      </c>
      <c r="M180" s="1">
        <v>102.174</v>
      </c>
      <c r="N180" s="1" t="s">
        <v>691</v>
      </c>
      <c r="O180" s="1">
        <v>38.387</v>
      </c>
    </row>
    <row r="181">
      <c r="A181" s="1">
        <v>179.0</v>
      </c>
      <c r="B181" s="1" t="s">
        <v>692</v>
      </c>
      <c r="C181" s="1">
        <v>20.166</v>
      </c>
      <c r="E181" s="1">
        <v>110.0</v>
      </c>
      <c r="G181" s="1">
        <v>16.579</v>
      </c>
      <c r="I181" s="1">
        <v>3.477</v>
      </c>
      <c r="K181" s="1">
        <v>598.327</v>
      </c>
      <c r="L181" s="1">
        <v>3.264</v>
      </c>
      <c r="M181" s="1">
        <v>534.283</v>
      </c>
      <c r="N181" s="1" t="s">
        <v>693</v>
      </c>
      <c r="O181" s="1">
        <v>33.704</v>
      </c>
    </row>
    <row r="182">
      <c r="A182" s="1">
        <v>180.0</v>
      </c>
      <c r="B182" s="1" t="s">
        <v>694</v>
      </c>
      <c r="C182" s="1">
        <v>19.613</v>
      </c>
      <c r="E182" s="1">
        <v>237.0</v>
      </c>
      <c r="G182" s="1">
        <v>19.358</v>
      </c>
      <c r="I182" s="1">
        <v>18.0</v>
      </c>
      <c r="J182" s="1">
        <v>4.0</v>
      </c>
      <c r="K182" s="1">
        <v>172.84</v>
      </c>
      <c r="L182" s="1">
        <v>2.089</v>
      </c>
      <c r="M182" s="1">
        <v>182.981</v>
      </c>
      <c r="N182" s="1" t="s">
        <v>695</v>
      </c>
      <c r="O182" s="1">
        <v>113.475</v>
      </c>
    </row>
    <row r="183">
      <c r="A183" s="1">
        <v>181.0</v>
      </c>
      <c r="B183" s="1" t="s">
        <v>696</v>
      </c>
      <c r="C183" s="1">
        <v>18.491</v>
      </c>
      <c r="E183" s="1">
        <v>225.0</v>
      </c>
      <c r="G183" s="1">
        <v>4.225</v>
      </c>
      <c r="I183" s="1">
        <v>14.041</v>
      </c>
      <c r="K183" s="1">
        <v>2.728</v>
      </c>
      <c r="L183" s="1">
        <v>33.0</v>
      </c>
      <c r="O183" s="1" t="s">
        <v>697</v>
      </c>
    </row>
    <row r="184">
      <c r="A184" s="1">
        <v>182.0</v>
      </c>
      <c r="B184" s="1" t="s">
        <v>698</v>
      </c>
      <c r="C184" s="1">
        <v>18.428</v>
      </c>
      <c r="E184" s="1">
        <v>149.0</v>
      </c>
      <c r="G184" s="1">
        <v>18.244</v>
      </c>
      <c r="I184" s="1">
        <v>35.0</v>
      </c>
      <c r="K184" s="1">
        <v>297.519</v>
      </c>
      <c r="L184" s="1">
        <v>2.406</v>
      </c>
      <c r="M184" s="1" t="s">
        <v>699</v>
      </c>
      <c r="N184" s="1" t="s">
        <v>700</v>
      </c>
      <c r="O184" s="1">
        <v>61.939</v>
      </c>
    </row>
    <row r="185">
      <c r="A185" s="1">
        <v>183.0</v>
      </c>
      <c r="B185" s="1" t="s">
        <v>701</v>
      </c>
      <c r="C185" s="1">
        <v>18.325</v>
      </c>
      <c r="E185" s="1">
        <v>138.0</v>
      </c>
      <c r="G185" s="1">
        <v>18.115</v>
      </c>
      <c r="I185" s="1">
        <v>72.0</v>
      </c>
      <c r="J185" s="1">
        <v>1.0</v>
      </c>
      <c r="K185" s="1">
        <v>1.577</v>
      </c>
      <c r="L185" s="1">
        <v>12.0</v>
      </c>
      <c r="M185" s="1">
        <v>410.28</v>
      </c>
      <c r="N185" s="1">
        <v>35.313</v>
      </c>
      <c r="O185" s="1" t="s">
        <v>702</v>
      </c>
    </row>
    <row r="186">
      <c r="A186" s="1">
        <v>184.0</v>
      </c>
      <c r="B186" s="1" t="s">
        <v>703</v>
      </c>
      <c r="C186" s="1">
        <v>17.786</v>
      </c>
      <c r="E186" s="1">
        <v>125.0</v>
      </c>
      <c r="G186" s="1">
        <v>17.264</v>
      </c>
      <c r="I186" s="1">
        <v>397.0</v>
      </c>
      <c r="K186" s="1">
        <v>1.786</v>
      </c>
      <c r="L186" s="1">
        <v>13.0</v>
      </c>
      <c r="O186" s="1" t="s">
        <v>704</v>
      </c>
    </row>
    <row r="187">
      <c r="A187" s="1">
        <v>185.0</v>
      </c>
      <c r="B187" s="1" t="s">
        <v>705</v>
      </c>
      <c r="C187" s="1">
        <v>17.182</v>
      </c>
      <c r="E187" s="1">
        <v>183.0</v>
      </c>
      <c r="G187" s="1">
        <v>16.871</v>
      </c>
      <c r="I187" s="1">
        <v>128.0</v>
      </c>
      <c r="J187" s="1">
        <v>5.0</v>
      </c>
      <c r="K187" s="1">
        <v>11.48</v>
      </c>
      <c r="L187" s="1">
        <v>122.0</v>
      </c>
      <c r="M187" s="1">
        <v>365.697</v>
      </c>
      <c r="N187" s="1">
        <v>244.342</v>
      </c>
      <c r="O187" s="1" t="s">
        <v>706</v>
      </c>
    </row>
    <row r="188">
      <c r="A188" s="1">
        <v>186.0</v>
      </c>
      <c r="B188" s="1" t="s">
        <v>707</v>
      </c>
      <c r="C188" s="1">
        <v>16.182</v>
      </c>
      <c r="E188" s="1">
        <v>12.0</v>
      </c>
      <c r="G188" s="1">
        <v>15.638</v>
      </c>
      <c r="I188" s="1">
        <v>532.0</v>
      </c>
      <c r="K188" s="1">
        <v>150.182</v>
      </c>
      <c r="L188" s="1">
        <v>111.0</v>
      </c>
      <c r="M188" s="1">
        <v>535.009</v>
      </c>
      <c r="N188" s="1" t="s">
        <v>708</v>
      </c>
      <c r="O188" s="1">
        <v>107.749</v>
      </c>
    </row>
    <row r="189">
      <c r="A189" s="1">
        <v>187.0</v>
      </c>
      <c r="B189" s="1" t="s">
        <v>709</v>
      </c>
      <c r="C189" s="1">
        <v>15.946</v>
      </c>
      <c r="E189" s="1">
        <v>29.0</v>
      </c>
      <c r="G189" s="1">
        <v>1.605</v>
      </c>
      <c r="I189" s="1">
        <v>14.312</v>
      </c>
      <c r="J189" s="1">
        <v>4.0</v>
      </c>
      <c r="K189" s="1">
        <v>78.847</v>
      </c>
      <c r="L189" s="1">
        <v>143.0</v>
      </c>
      <c r="M189" s="1">
        <v>187.397</v>
      </c>
      <c r="N189" s="1">
        <v>926.612</v>
      </c>
      <c r="O189" s="1">
        <v>202.239</v>
      </c>
    </row>
    <row r="190">
      <c r="A190" s="1">
        <v>188.0</v>
      </c>
      <c r="B190" s="1" t="s">
        <v>710</v>
      </c>
      <c r="C190" s="1">
        <v>15.76</v>
      </c>
      <c r="E190" s="1">
        <v>74.0</v>
      </c>
      <c r="G190" s="1">
        <v>15.673</v>
      </c>
      <c r="I190" s="1">
        <v>13.0</v>
      </c>
      <c r="K190" s="1">
        <v>217.848</v>
      </c>
      <c r="L190" s="1">
        <v>1.023</v>
      </c>
      <c r="M190" s="1">
        <v>229.344</v>
      </c>
      <c r="N190" s="1" t="s">
        <v>711</v>
      </c>
      <c r="O190" s="1">
        <v>72.344</v>
      </c>
    </row>
    <row r="191">
      <c r="A191" s="1">
        <v>189.0</v>
      </c>
      <c r="B191" s="1" t="s">
        <v>712</v>
      </c>
      <c r="C191" s="1">
        <v>15.69</v>
      </c>
      <c r="E191" s="1">
        <v>189.0</v>
      </c>
      <c r="G191" s="1">
        <v>15.427</v>
      </c>
      <c r="I191" s="1">
        <v>74.0</v>
      </c>
      <c r="K191" s="1">
        <v>15.441</v>
      </c>
      <c r="L191" s="1">
        <v>186.0</v>
      </c>
      <c r="M191" s="1">
        <v>305.941</v>
      </c>
      <c r="N191" s="1">
        <v>301.094</v>
      </c>
      <c r="O191" s="1" t="s">
        <v>713</v>
      </c>
    </row>
    <row r="192">
      <c r="A192" s="1">
        <v>190.0</v>
      </c>
      <c r="B192" s="1" t="s">
        <v>714</v>
      </c>
      <c r="C192" s="1">
        <v>15.389</v>
      </c>
      <c r="E192" s="1">
        <v>17.0</v>
      </c>
      <c r="G192" s="1">
        <v>15.358</v>
      </c>
      <c r="I192" s="1">
        <v>14.0</v>
      </c>
      <c r="J192" s="1">
        <v>22.0</v>
      </c>
      <c r="K192" s="1">
        <v>256.24</v>
      </c>
      <c r="L192" s="1">
        <v>283.0</v>
      </c>
      <c r="O192" s="1">
        <v>60.057</v>
      </c>
    </row>
    <row r="193">
      <c r="A193" s="1">
        <v>191.0</v>
      </c>
      <c r="B193" s="1" t="s">
        <v>715</v>
      </c>
      <c r="C193" s="1">
        <v>15.289</v>
      </c>
      <c r="E193" s="1">
        <v>113.0</v>
      </c>
      <c r="G193" s="1">
        <v>14.615</v>
      </c>
      <c r="I193" s="1">
        <v>561.0</v>
      </c>
      <c r="J193" s="1">
        <v>2.0</v>
      </c>
      <c r="K193" s="1">
        <v>3.048</v>
      </c>
      <c r="L193" s="1">
        <v>23.0</v>
      </c>
      <c r="M193" s="1">
        <v>81.294</v>
      </c>
      <c r="N193" s="1">
        <v>16.205</v>
      </c>
      <c r="O193" s="1" t="s">
        <v>716</v>
      </c>
    </row>
    <row r="194">
      <c r="A194" s="1">
        <v>192.0</v>
      </c>
      <c r="B194" s="1" t="s">
        <v>717</v>
      </c>
      <c r="C194" s="1">
        <v>15.071</v>
      </c>
      <c r="E194" s="1">
        <v>63.0</v>
      </c>
      <c r="G194" s="1">
        <v>14.952</v>
      </c>
      <c r="I194" s="1">
        <v>56.0</v>
      </c>
      <c r="J194" s="1">
        <v>4.0</v>
      </c>
      <c r="K194" s="1">
        <v>378.83</v>
      </c>
      <c r="L194" s="1">
        <v>1.584</v>
      </c>
      <c r="M194" s="1">
        <v>78.646</v>
      </c>
      <c r="N194" s="1" t="s">
        <v>718</v>
      </c>
      <c r="O194" s="1">
        <v>39.783</v>
      </c>
    </row>
    <row r="195">
      <c r="A195" s="1">
        <v>193.0</v>
      </c>
      <c r="B195" s="1" t="s">
        <v>719</v>
      </c>
      <c r="C195" s="1">
        <v>12.58</v>
      </c>
      <c r="E195" s="1">
        <v>372.0</v>
      </c>
      <c r="G195" s="1">
        <v>12.174</v>
      </c>
      <c r="I195" s="1">
        <v>34.0</v>
      </c>
      <c r="K195" s="1">
        <v>4.917</v>
      </c>
      <c r="L195" s="1">
        <v>145.0</v>
      </c>
      <c r="M195" s="1">
        <v>155.686</v>
      </c>
      <c r="N195" s="1">
        <v>60.851</v>
      </c>
      <c r="O195" s="1" t="s">
        <v>720</v>
      </c>
    </row>
    <row r="196">
      <c r="A196" s="1">
        <v>194.0</v>
      </c>
      <c r="B196" s="1" t="s">
        <v>721</v>
      </c>
      <c r="C196" s="1">
        <v>12.026</v>
      </c>
      <c r="E196" s="1">
        <v>63.0</v>
      </c>
      <c r="G196" s="1">
        <v>1.399</v>
      </c>
      <c r="I196" s="1">
        <v>10.564</v>
      </c>
      <c r="J196" s="1">
        <v>7.0</v>
      </c>
      <c r="K196" s="1">
        <v>302.693</v>
      </c>
      <c r="L196" s="1">
        <v>1.586</v>
      </c>
      <c r="M196" s="1">
        <v>112.382</v>
      </c>
      <c r="N196" s="1" t="s">
        <v>722</v>
      </c>
      <c r="O196" s="1">
        <v>39.73</v>
      </c>
    </row>
    <row r="197">
      <c r="A197" s="1">
        <v>195.0</v>
      </c>
      <c r="B197" s="1" t="s">
        <v>723</v>
      </c>
      <c r="C197" s="1">
        <v>11.971</v>
      </c>
      <c r="E197" s="1">
        <v>21.0</v>
      </c>
      <c r="G197" s="1">
        <v>2.761</v>
      </c>
      <c r="I197" s="1">
        <v>9.189</v>
      </c>
      <c r="J197" s="1">
        <v>4.0</v>
      </c>
      <c r="K197" s="1">
        <v>210.117</v>
      </c>
      <c r="L197" s="1">
        <v>369.0</v>
      </c>
      <c r="M197" s="1">
        <v>164.926</v>
      </c>
      <c r="N197" s="1" t="s">
        <v>724</v>
      </c>
      <c r="O197" s="1">
        <v>56.973</v>
      </c>
    </row>
    <row r="198">
      <c r="A198" s="1">
        <v>196.0</v>
      </c>
      <c r="B198" s="1" t="s">
        <v>725</v>
      </c>
      <c r="C198" s="1">
        <v>11.952</v>
      </c>
      <c r="E198" s="1">
        <v>14.0</v>
      </c>
      <c r="G198" s="1">
        <v>11.937</v>
      </c>
      <c r="I198" s="1">
        <v>1.0</v>
      </c>
      <c r="K198" s="1">
        <v>37.137</v>
      </c>
      <c r="L198" s="1">
        <v>44.0</v>
      </c>
      <c r="M198" s="1">
        <v>24.976</v>
      </c>
      <c r="N198" s="1">
        <v>77.606</v>
      </c>
      <c r="O198" s="1">
        <v>321.832</v>
      </c>
    </row>
    <row r="199">
      <c r="A199" s="1">
        <v>197.0</v>
      </c>
      <c r="B199" s="1" t="s">
        <v>726</v>
      </c>
      <c r="C199" s="1">
        <v>11.945</v>
      </c>
      <c r="E199" s="1">
        <v>2.159</v>
      </c>
      <c r="G199" s="1">
        <v>9.124</v>
      </c>
      <c r="I199" s="1">
        <v>662.0</v>
      </c>
      <c r="J199" s="1">
        <v>23.0</v>
      </c>
      <c r="K199" s="1">
        <v>383.0</v>
      </c>
      <c r="L199" s="1">
        <v>69.0</v>
      </c>
      <c r="M199" s="1">
        <v>329.592</v>
      </c>
      <c r="N199" s="1">
        <v>10.579</v>
      </c>
      <c r="O199" s="1" t="s">
        <v>727</v>
      </c>
    </row>
    <row r="200">
      <c r="A200" s="1">
        <v>198.0</v>
      </c>
      <c r="B200" s="1" t="s">
        <v>728</v>
      </c>
      <c r="C200" s="1">
        <v>11.34</v>
      </c>
      <c r="E200" s="1">
        <v>36.0</v>
      </c>
      <c r="G200" s="1">
        <v>10.476</v>
      </c>
      <c r="I200" s="1">
        <v>828.0</v>
      </c>
      <c r="K200" s="1">
        <v>425.564</v>
      </c>
      <c r="L200" s="1">
        <v>1.351</v>
      </c>
      <c r="M200" s="1">
        <v>30.126</v>
      </c>
      <c r="N200" s="1" t="s">
        <v>729</v>
      </c>
      <c r="O200" s="1">
        <v>26.647</v>
      </c>
    </row>
    <row r="201">
      <c r="A201" s="1">
        <v>199.0</v>
      </c>
      <c r="B201" s="1" t="s">
        <v>730</v>
      </c>
      <c r="C201" s="1">
        <v>10.931</v>
      </c>
      <c r="E201" s="1">
        <v>89.0</v>
      </c>
      <c r="G201" s="1">
        <v>10.833</v>
      </c>
      <c r="I201" s="1">
        <v>9.0</v>
      </c>
      <c r="K201" s="1">
        <v>248.624</v>
      </c>
      <c r="L201" s="1">
        <v>2.024</v>
      </c>
      <c r="M201" s="1">
        <v>62.056</v>
      </c>
      <c r="N201" s="1" t="s">
        <v>731</v>
      </c>
      <c r="O201" s="1">
        <v>43.966</v>
      </c>
    </row>
    <row r="202">
      <c r="A202" s="1">
        <v>200.0</v>
      </c>
      <c r="B202" s="1" t="s">
        <v>732</v>
      </c>
      <c r="C202" s="1">
        <v>10.189</v>
      </c>
      <c r="E202" s="1">
        <v>103.0</v>
      </c>
      <c r="G202" s="1">
        <v>10.086</v>
      </c>
      <c r="I202" s="1">
        <v>0.0</v>
      </c>
      <c r="K202" s="1">
        <v>2.782</v>
      </c>
      <c r="L202" s="1">
        <v>28.0</v>
      </c>
      <c r="M202" s="1">
        <v>23.693</v>
      </c>
      <c r="N202" s="1">
        <v>6.47</v>
      </c>
      <c r="O202" s="1" t="s">
        <v>733</v>
      </c>
    </row>
    <row r="203">
      <c r="A203" s="1">
        <v>201.0</v>
      </c>
      <c r="B203" s="1" t="s">
        <v>734</v>
      </c>
      <c r="C203" s="1">
        <v>9.931</v>
      </c>
      <c r="E203" s="1">
        <v>312.0</v>
      </c>
      <c r="G203" s="1">
        <v>8.89</v>
      </c>
      <c r="I203" s="1">
        <v>729.0</v>
      </c>
      <c r="J203" s="1">
        <v>1.0</v>
      </c>
      <c r="K203" s="1">
        <v>381.0</v>
      </c>
      <c r="L203" s="1">
        <v>12.0</v>
      </c>
      <c r="M203" s="1">
        <v>254.538</v>
      </c>
      <c r="N203" s="1">
        <v>9.759</v>
      </c>
      <c r="O203" s="1" t="s">
        <v>735</v>
      </c>
    </row>
    <row r="204">
      <c r="A204" s="1">
        <v>202.0</v>
      </c>
      <c r="B204" s="1" t="s">
        <v>736</v>
      </c>
      <c r="C204" s="1">
        <v>9.106</v>
      </c>
      <c r="E204" s="1">
        <v>146.0</v>
      </c>
      <c r="G204" s="1">
        <v>8.954</v>
      </c>
      <c r="I204" s="1">
        <v>6.0</v>
      </c>
      <c r="J204" s="1">
        <v>1.0</v>
      </c>
      <c r="K204" s="1">
        <v>91.509</v>
      </c>
      <c r="L204" s="1">
        <v>1.467</v>
      </c>
      <c r="M204" s="1">
        <v>18.901</v>
      </c>
      <c r="N204" s="1">
        <v>189.943</v>
      </c>
      <c r="O204" s="1">
        <v>99.509</v>
      </c>
    </row>
    <row r="205">
      <c r="A205" s="1">
        <v>203.0</v>
      </c>
      <c r="B205" s="1" t="s">
        <v>737</v>
      </c>
      <c r="C205" s="1">
        <v>8.879</v>
      </c>
      <c r="E205" s="1">
        <v>161.0</v>
      </c>
      <c r="G205" s="1">
        <v>8.587</v>
      </c>
      <c r="I205" s="1">
        <v>131.0</v>
      </c>
      <c r="K205" s="1">
        <v>9.785</v>
      </c>
      <c r="L205" s="1">
        <v>177.0</v>
      </c>
      <c r="O205" s="1">
        <v>907.419</v>
      </c>
    </row>
    <row r="206">
      <c r="A206" s="1">
        <v>204.0</v>
      </c>
      <c r="B206" s="1" t="s">
        <v>738</v>
      </c>
      <c r="C206" s="1">
        <v>8.848</v>
      </c>
      <c r="E206" s="1">
        <v>176.0</v>
      </c>
      <c r="G206" s="1">
        <v>8.642</v>
      </c>
      <c r="I206" s="1">
        <v>30.0</v>
      </c>
      <c r="J206" s="1">
        <v>6.0</v>
      </c>
      <c r="K206" s="1">
        <v>4.288</v>
      </c>
      <c r="L206" s="1">
        <v>85.0</v>
      </c>
      <c r="M206" s="1">
        <v>145.231</v>
      </c>
      <c r="N206" s="1">
        <v>70.385</v>
      </c>
      <c r="O206" s="1" t="s">
        <v>739</v>
      </c>
    </row>
    <row r="207">
      <c r="A207" s="1">
        <v>205.0</v>
      </c>
      <c r="B207" s="1" t="s">
        <v>740</v>
      </c>
      <c r="C207" s="1">
        <v>7.998</v>
      </c>
      <c r="E207" s="1">
        <v>294.0</v>
      </c>
      <c r="G207" s="1">
        <v>7.696</v>
      </c>
      <c r="I207" s="1">
        <v>8.0</v>
      </c>
      <c r="J207" s="1">
        <v>2.0</v>
      </c>
      <c r="K207" s="1">
        <v>1.508</v>
      </c>
      <c r="L207" s="1">
        <v>55.0</v>
      </c>
      <c r="M207" s="1">
        <v>139.824</v>
      </c>
      <c r="N207" s="1">
        <v>26.356</v>
      </c>
      <c r="O207" s="1" t="s">
        <v>741</v>
      </c>
    </row>
    <row r="208">
      <c r="A208" s="1">
        <v>206.0</v>
      </c>
      <c r="B208" s="1" t="s">
        <v>742</v>
      </c>
      <c r="C208" s="1">
        <v>7.758</v>
      </c>
      <c r="E208" s="1">
        <v>126.0</v>
      </c>
      <c r="G208" s="1" t="s">
        <v>375</v>
      </c>
      <c r="H208" s="1" t="s">
        <v>375</v>
      </c>
      <c r="I208" s="1" t="s">
        <v>375</v>
      </c>
      <c r="K208" s="1">
        <v>934.0</v>
      </c>
      <c r="L208" s="1">
        <v>15.0</v>
      </c>
      <c r="M208" s="1">
        <v>259.958</v>
      </c>
      <c r="N208" s="1">
        <v>31.296</v>
      </c>
      <c r="O208" s="1" t="s">
        <v>743</v>
      </c>
    </row>
    <row r="209">
      <c r="A209" s="1">
        <v>207.0</v>
      </c>
      <c r="B209" s="1" t="s">
        <v>744</v>
      </c>
      <c r="C209" s="1">
        <v>7.631</v>
      </c>
      <c r="E209" s="1">
        <v>194.0</v>
      </c>
      <c r="G209" s="1">
        <v>4.874</v>
      </c>
      <c r="I209" s="1">
        <v>2.563</v>
      </c>
      <c r="K209" s="1">
        <v>438.0</v>
      </c>
      <c r="L209" s="1">
        <v>11.0</v>
      </c>
      <c r="M209" s="1">
        <v>191.341</v>
      </c>
      <c r="N209" s="1">
        <v>10.988</v>
      </c>
      <c r="O209" s="1" t="s">
        <v>745</v>
      </c>
    </row>
    <row r="210">
      <c r="A210" s="1">
        <v>208.0</v>
      </c>
      <c r="B210" s="1" t="s">
        <v>746</v>
      </c>
      <c r="C210" s="1">
        <v>7.305</v>
      </c>
      <c r="E210" s="1">
        <v>64.0</v>
      </c>
      <c r="G210" s="1" t="s">
        <v>375</v>
      </c>
      <c r="H210" s="1" t="s">
        <v>375</v>
      </c>
      <c r="I210" s="1" t="s">
        <v>375</v>
      </c>
      <c r="K210" s="1">
        <v>238.757</v>
      </c>
      <c r="L210" s="1">
        <v>2.092</v>
      </c>
      <c r="M210" s="1">
        <v>107.339</v>
      </c>
      <c r="N210" s="1" t="s">
        <v>747</v>
      </c>
      <c r="O210" s="1">
        <v>30.596</v>
      </c>
    </row>
    <row r="211">
      <c r="A211" s="1">
        <v>209.0</v>
      </c>
      <c r="B211" s="1" t="s">
        <v>748</v>
      </c>
      <c r="C211" s="1">
        <v>7.112</v>
      </c>
      <c r="E211" s="1">
        <v>115.0</v>
      </c>
      <c r="G211" s="1">
        <v>6.641</v>
      </c>
      <c r="I211" s="1">
        <v>356.0</v>
      </c>
      <c r="K211" s="1">
        <v>63.756</v>
      </c>
      <c r="L211" s="1">
        <v>1.031</v>
      </c>
      <c r="M211" s="1">
        <v>100.856</v>
      </c>
      <c r="N211" s="1">
        <v>904.125</v>
      </c>
      <c r="O211" s="1">
        <v>111.551</v>
      </c>
    </row>
    <row r="212">
      <c r="A212" s="1">
        <v>210.0</v>
      </c>
      <c r="B212" s="1" t="s">
        <v>749</v>
      </c>
      <c r="C212" s="1">
        <v>6.548</v>
      </c>
      <c r="E212" s="1">
        <v>46.0</v>
      </c>
      <c r="G212" s="1">
        <v>6.482</v>
      </c>
      <c r="I212" s="1">
        <v>20.0</v>
      </c>
      <c r="K212" s="1">
        <v>121.55</v>
      </c>
      <c r="L212" s="1">
        <v>854.0</v>
      </c>
      <c r="M212" s="1">
        <v>124.861</v>
      </c>
      <c r="N212" s="1" t="s">
        <v>750</v>
      </c>
      <c r="O212" s="1">
        <v>53.871</v>
      </c>
    </row>
    <row r="213">
      <c r="A213" s="1">
        <v>211.0</v>
      </c>
      <c r="B213" s="1" t="s">
        <v>751</v>
      </c>
      <c r="C213" s="1">
        <v>6.431</v>
      </c>
      <c r="E213" s="1">
        <v>36.0</v>
      </c>
      <c r="G213" s="1">
        <v>6.364</v>
      </c>
      <c r="I213" s="1">
        <v>31.0</v>
      </c>
      <c r="J213" s="1">
        <v>4.0</v>
      </c>
      <c r="K213" s="1">
        <v>161.823</v>
      </c>
      <c r="L213" s="1">
        <v>906.0</v>
      </c>
      <c r="M213" s="1">
        <v>550.203</v>
      </c>
      <c r="N213" s="1" t="s">
        <v>752</v>
      </c>
      <c r="O213" s="1">
        <v>39.741</v>
      </c>
    </row>
    <row r="214">
      <c r="A214" s="1">
        <v>212.0</v>
      </c>
      <c r="B214" s="1" t="s">
        <v>753</v>
      </c>
      <c r="C214" s="1">
        <v>6.389</v>
      </c>
      <c r="E214" s="1">
        <v>1.0</v>
      </c>
      <c r="G214" s="1">
        <v>6.384</v>
      </c>
      <c r="I214" s="1">
        <v>4.0</v>
      </c>
      <c r="K214" s="1">
        <v>363.61</v>
      </c>
      <c r="L214" s="1">
        <v>57.0</v>
      </c>
      <c r="M214" s="1">
        <v>19.69</v>
      </c>
      <c r="N214" s="1" t="s">
        <v>754</v>
      </c>
      <c r="O214" s="1">
        <v>17.571</v>
      </c>
    </row>
    <row r="215">
      <c r="A215" s="1">
        <v>213.0</v>
      </c>
      <c r="B215" s="1" t="s">
        <v>755</v>
      </c>
      <c r="C215" s="1">
        <v>6.275</v>
      </c>
      <c r="E215" s="1">
        <v>77.0</v>
      </c>
      <c r="G215" s="1">
        <v>6.193</v>
      </c>
      <c r="I215" s="1">
        <v>5.0</v>
      </c>
      <c r="K215" s="1">
        <v>27.561</v>
      </c>
      <c r="L215" s="1">
        <v>338.0</v>
      </c>
      <c r="M215" s="1">
        <v>29.036</v>
      </c>
      <c r="N215" s="1">
        <v>127.53</v>
      </c>
      <c r="O215" s="1">
        <v>227.679</v>
      </c>
    </row>
    <row r="216">
      <c r="A216" s="1">
        <v>214.0</v>
      </c>
      <c r="B216" s="1" t="s">
        <v>756</v>
      </c>
      <c r="C216" s="1">
        <v>5.53</v>
      </c>
      <c r="E216" s="1">
        <v>7.0</v>
      </c>
      <c r="G216" s="1">
        <v>5.51</v>
      </c>
      <c r="I216" s="1">
        <v>13.0</v>
      </c>
      <c r="J216" s="1">
        <v>1.0</v>
      </c>
      <c r="K216" s="1">
        <v>303.296</v>
      </c>
      <c r="L216" s="1">
        <v>384.0</v>
      </c>
      <c r="M216" s="1">
        <v>65.875</v>
      </c>
      <c r="N216" s="1" t="s">
        <v>757</v>
      </c>
      <c r="O216" s="1">
        <v>18.233</v>
      </c>
    </row>
    <row r="217">
      <c r="A217" s="1">
        <v>215.0</v>
      </c>
      <c r="B217" s="1" t="s">
        <v>758</v>
      </c>
      <c r="C217" s="1">
        <v>5.323</v>
      </c>
      <c r="E217" s="1">
        <v>6.0</v>
      </c>
      <c r="G217" s="1" t="s">
        <v>375</v>
      </c>
      <c r="H217" s="1" t="s">
        <v>375</v>
      </c>
      <c r="I217" s="1" t="s">
        <v>375</v>
      </c>
      <c r="K217" s="1">
        <v>535.244</v>
      </c>
      <c r="L217" s="1">
        <v>603.0</v>
      </c>
      <c r="M217" s="1">
        <v>78.646</v>
      </c>
      <c r="N217" s="1" t="s">
        <v>759</v>
      </c>
      <c r="O217" s="1">
        <v>9.945</v>
      </c>
    </row>
    <row r="218">
      <c r="A218" s="1">
        <v>216.0</v>
      </c>
      <c r="B218" s="1" t="s">
        <v>760</v>
      </c>
      <c r="C218" s="1">
        <v>4.611</v>
      </c>
      <c r="E218" s="1">
        <v>1.0</v>
      </c>
      <c r="G218" s="1">
        <v>4.605</v>
      </c>
      <c r="I218" s="1">
        <v>5.0</v>
      </c>
      <c r="K218" s="1">
        <v>422.911</v>
      </c>
      <c r="L218" s="1">
        <v>92.0</v>
      </c>
      <c r="M218" s="1">
        <v>20.509</v>
      </c>
      <c r="N218" s="1" t="s">
        <v>761</v>
      </c>
      <c r="O218" s="1">
        <v>10.903</v>
      </c>
    </row>
    <row r="219">
      <c r="A219" s="1">
        <v>217.0</v>
      </c>
      <c r="B219" s="1" t="s">
        <v>762</v>
      </c>
      <c r="C219" s="1">
        <v>3.904</v>
      </c>
      <c r="E219" s="1">
        <v>12.0</v>
      </c>
      <c r="G219" s="1">
        <v>3.879</v>
      </c>
      <c r="I219" s="1">
        <v>13.0</v>
      </c>
      <c r="J219" s="1">
        <v>4.0</v>
      </c>
      <c r="K219" s="1">
        <v>256.336</v>
      </c>
      <c r="L219" s="1">
        <v>788.0</v>
      </c>
      <c r="M219" s="1">
        <v>51.382</v>
      </c>
      <c r="N219" s="1" t="s">
        <v>763</v>
      </c>
      <c r="O219" s="1">
        <v>15.23</v>
      </c>
    </row>
    <row r="220">
      <c r="A220" s="1">
        <v>218.0</v>
      </c>
      <c r="B220" s="1" t="s">
        <v>764</v>
      </c>
      <c r="C220" s="1">
        <v>3.43</v>
      </c>
      <c r="E220" s="1">
        <v>13.0</v>
      </c>
      <c r="G220" s="1">
        <v>2.703</v>
      </c>
      <c r="I220" s="1">
        <v>714.0</v>
      </c>
      <c r="J220" s="1">
        <v>3.0</v>
      </c>
      <c r="K220" s="1">
        <v>27.792</v>
      </c>
      <c r="L220" s="1">
        <v>105.0</v>
      </c>
      <c r="O220" s="1">
        <v>123.419</v>
      </c>
    </row>
    <row r="221">
      <c r="A221" s="1">
        <v>219.0</v>
      </c>
      <c r="B221" s="1" t="s">
        <v>765</v>
      </c>
      <c r="C221" s="1">
        <v>3.231</v>
      </c>
      <c r="E221" s="1">
        <v>1.0</v>
      </c>
      <c r="G221" s="1">
        <v>2.449</v>
      </c>
      <c r="I221" s="1">
        <v>781.0</v>
      </c>
      <c r="J221" s="1">
        <v>1.0</v>
      </c>
      <c r="K221" s="1">
        <v>561.035</v>
      </c>
      <c r="L221" s="1">
        <v>174.0</v>
      </c>
      <c r="M221" s="1">
        <v>25.12</v>
      </c>
      <c r="N221" s="1" t="s">
        <v>766</v>
      </c>
      <c r="O221" s="1">
        <v>5.759</v>
      </c>
    </row>
    <row r="222">
      <c r="A222" s="1">
        <v>220.0</v>
      </c>
      <c r="B222" s="1" t="s">
        <v>767</v>
      </c>
      <c r="C222" s="1">
        <v>1.93</v>
      </c>
      <c r="G222" s="1">
        <v>1.93</v>
      </c>
      <c r="I222" s="1">
        <v>0.0</v>
      </c>
      <c r="K222" s="1">
        <v>545.352</v>
      </c>
      <c r="M222" s="1">
        <v>8.632</v>
      </c>
      <c r="N222" s="1" t="s">
        <v>768</v>
      </c>
      <c r="O222" s="1">
        <v>3.539</v>
      </c>
    </row>
    <row r="223">
      <c r="A223" s="1">
        <v>221.0</v>
      </c>
      <c r="B223" s="1" t="s">
        <v>769</v>
      </c>
      <c r="C223" s="1">
        <v>1.8</v>
      </c>
      <c r="G223" s="1">
        <v>2.0</v>
      </c>
      <c r="I223" s="1">
        <v>1.798</v>
      </c>
      <c r="K223" s="1">
        <v>294.358</v>
      </c>
      <c r="O223" s="1">
        <v>6.115</v>
      </c>
    </row>
    <row r="224">
      <c r="A224" s="1">
        <v>222.0</v>
      </c>
      <c r="B224" s="1" t="s">
        <v>770</v>
      </c>
      <c r="C224" s="1">
        <v>1.403</v>
      </c>
      <c r="E224" s="1">
        <v>8.0</v>
      </c>
      <c r="G224" s="1">
        <v>1.376</v>
      </c>
      <c r="I224" s="1">
        <v>19.0</v>
      </c>
      <c r="K224" s="1">
        <v>282.578</v>
      </c>
      <c r="L224" s="1">
        <v>1.611</v>
      </c>
      <c r="M224" s="1">
        <v>17.762</v>
      </c>
      <c r="N224" s="1" t="s">
        <v>771</v>
      </c>
      <c r="O224" s="1">
        <v>4.965</v>
      </c>
    </row>
    <row r="225">
      <c r="A225" s="1">
        <v>223.0</v>
      </c>
      <c r="B225" s="1" t="s">
        <v>772</v>
      </c>
      <c r="C225" s="1">
        <v>835.0</v>
      </c>
      <c r="I225" s="1">
        <v>835.0</v>
      </c>
      <c r="K225" s="1">
        <v>69.203</v>
      </c>
      <c r="O225" s="1">
        <v>12.066</v>
      </c>
    </row>
    <row r="226">
      <c r="A226" s="1">
        <v>224.0</v>
      </c>
      <c r="B226" s="1" t="s">
        <v>773</v>
      </c>
      <c r="C226" s="1">
        <v>795.0</v>
      </c>
      <c r="E226" s="1">
        <v>6.0</v>
      </c>
      <c r="G226" s="1">
        <v>787.0</v>
      </c>
      <c r="I226" s="1">
        <v>2.0</v>
      </c>
      <c r="K226" s="1">
        <v>1.191</v>
      </c>
      <c r="L226" s="1">
        <v>9.0</v>
      </c>
      <c r="M226" s="1">
        <v>7.85</v>
      </c>
      <c r="N226" s="1">
        <v>11.76</v>
      </c>
      <c r="O226" s="1">
        <v>667.49</v>
      </c>
    </row>
    <row r="227">
      <c r="A227" s="1">
        <v>225.0</v>
      </c>
      <c r="B227" s="1" t="s">
        <v>774</v>
      </c>
      <c r="C227" s="1">
        <v>761.0</v>
      </c>
      <c r="E227" s="1">
        <v>7.0</v>
      </c>
      <c r="G227" s="1">
        <v>438.0</v>
      </c>
      <c r="I227" s="1">
        <v>316.0</v>
      </c>
      <c r="K227" s="1">
        <v>69.295</v>
      </c>
      <c r="L227" s="1">
        <v>637.0</v>
      </c>
      <c r="M227" s="1">
        <v>20.508</v>
      </c>
      <c r="N227" s="1" t="s">
        <v>775</v>
      </c>
      <c r="O227" s="1">
        <v>10.982</v>
      </c>
    </row>
    <row r="228">
      <c r="A228" s="1">
        <v>226.0</v>
      </c>
      <c r="B228" s="1" t="s">
        <v>776</v>
      </c>
      <c r="C228" s="1">
        <v>712.0</v>
      </c>
      <c r="E228" s="1">
        <v>13.0</v>
      </c>
      <c r="G228" s="1">
        <v>699.0</v>
      </c>
      <c r="I228" s="1">
        <v>0.0</v>
      </c>
    </row>
    <row r="229">
      <c r="A229" s="1">
        <v>227.0</v>
      </c>
      <c r="B229" s="1" t="s">
        <v>777</v>
      </c>
      <c r="C229" s="1">
        <v>85.0</v>
      </c>
      <c r="G229" s="1">
        <v>85.0</v>
      </c>
      <c r="I229" s="1">
        <v>0.0</v>
      </c>
      <c r="K229" s="1">
        <v>52.404</v>
      </c>
      <c r="O229" s="1">
        <v>1.622</v>
      </c>
    </row>
    <row r="230">
      <c r="A230" s="1">
        <v>228.0</v>
      </c>
      <c r="B230" s="1" t="s">
        <v>778</v>
      </c>
      <c r="C230" s="1">
        <v>29.0</v>
      </c>
      <c r="G230" s="1">
        <v>29.0</v>
      </c>
      <c r="I230" s="1">
        <v>0.0</v>
      </c>
      <c r="K230" s="1">
        <v>36.295</v>
      </c>
      <c r="O230" s="1">
        <v>799.0</v>
      </c>
    </row>
    <row r="231">
      <c r="A231" s="1">
        <v>229.0</v>
      </c>
      <c r="B231" s="1" t="s">
        <v>779</v>
      </c>
      <c r="C231" s="1">
        <v>10.0</v>
      </c>
      <c r="E231" s="1">
        <v>1.0</v>
      </c>
      <c r="G231" s="1">
        <v>9.0</v>
      </c>
      <c r="I231" s="1">
        <v>0.0</v>
      </c>
      <c r="K231" s="1">
        <v>16.0</v>
      </c>
      <c r="L231" s="1">
        <v>2.0</v>
      </c>
      <c r="O231" s="1">
        <v>626.161</v>
      </c>
    </row>
    <row r="232">
      <c r="A232" s="1">
        <v>230.0</v>
      </c>
      <c r="B232" s="1" t="s">
        <v>780</v>
      </c>
      <c r="C232" s="1">
        <v>9.0</v>
      </c>
      <c r="E232" s="1">
        <v>2.0</v>
      </c>
      <c r="G232" s="1">
        <v>7.0</v>
      </c>
      <c r="I232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>
      <c r="A2" s="1" t="s">
        <v>34</v>
      </c>
      <c r="B2" s="1" t="s">
        <v>781</v>
      </c>
      <c r="D2" s="1">
        <v>157.821</v>
      </c>
      <c r="F2" s="1" t="s">
        <v>782</v>
      </c>
      <c r="H2" s="1">
        <v>466.809</v>
      </c>
      <c r="I2" s="1">
        <v>869.0</v>
      </c>
      <c r="J2" s="1">
        <v>566.188</v>
      </c>
      <c r="K2" s="1">
        <v>2.406</v>
      </c>
      <c r="L2" s="1" t="s">
        <v>37</v>
      </c>
      <c r="M2" s="1" t="s">
        <v>38</v>
      </c>
      <c r="N2" s="1" t="s">
        <v>39</v>
      </c>
    </row>
    <row r="3">
      <c r="A3" s="1" t="s">
        <v>40</v>
      </c>
      <c r="B3" s="1" t="s">
        <v>783</v>
      </c>
      <c r="D3" s="1">
        <v>155.807</v>
      </c>
      <c r="F3" s="1" t="s">
        <v>784</v>
      </c>
      <c r="G3" s="2">
        <f>+91.9</f>
        <v>91.9</v>
      </c>
      <c r="H3" s="1">
        <v>810.367</v>
      </c>
      <c r="I3" s="1">
        <v>1.406</v>
      </c>
      <c r="J3" s="1">
        <v>430.127</v>
      </c>
      <c r="K3" s="1">
        <v>1.857</v>
      </c>
      <c r="L3" s="1" t="s">
        <v>43</v>
      </c>
      <c r="M3" s="1" t="s">
        <v>44</v>
      </c>
      <c r="N3" s="1" t="s">
        <v>45</v>
      </c>
    </row>
    <row r="4">
      <c r="A4" s="1" t="s">
        <v>56</v>
      </c>
      <c r="B4" s="1" t="s">
        <v>57</v>
      </c>
      <c r="D4" s="1">
        <v>195.53</v>
      </c>
      <c r="F4" s="1" t="s">
        <v>785</v>
      </c>
      <c r="G4" s="2">
        <f>+8.213</f>
        <v>8.213</v>
      </c>
      <c r="H4" s="1">
        <v>99.366</v>
      </c>
      <c r="I4" s="1">
        <v>146.0</v>
      </c>
      <c r="J4" s="1">
        <v>349.707</v>
      </c>
      <c r="K4" s="1">
        <v>2.855</v>
      </c>
      <c r="L4" s="1" t="s">
        <v>59</v>
      </c>
      <c r="M4" s="1" t="s">
        <v>60</v>
      </c>
      <c r="N4" s="1" t="s">
        <v>61</v>
      </c>
    </row>
    <row r="5">
      <c r="A5" s="1" t="s">
        <v>62</v>
      </c>
      <c r="B5" s="1" t="s">
        <v>63</v>
      </c>
      <c r="D5" s="1">
        <v>179.985</v>
      </c>
      <c r="F5" s="1" t="s">
        <v>64</v>
      </c>
      <c r="H5" s="1">
        <v>418.554</v>
      </c>
      <c r="I5" s="1">
        <v>203.0</v>
      </c>
      <c r="J5" s="1">
        <v>395.322</v>
      </c>
      <c r="K5" s="1">
        <v>2.987</v>
      </c>
      <c r="L5" s="1" t="s">
        <v>65</v>
      </c>
      <c r="M5" s="1" t="s">
        <v>66</v>
      </c>
      <c r="N5" s="1" t="s">
        <v>67</v>
      </c>
    </row>
    <row r="6">
      <c r="A6" s="1" t="s">
        <v>74</v>
      </c>
      <c r="B6" s="1" t="s">
        <v>786</v>
      </c>
      <c r="C6" s="2">
        <f>+4.431</f>
        <v>4.431</v>
      </c>
      <c r="D6" s="1">
        <v>391.149</v>
      </c>
      <c r="E6" s="2">
        <f>+64</f>
        <v>64</v>
      </c>
      <c r="F6" s="1" t="s">
        <v>787</v>
      </c>
      <c r="G6" s="2">
        <f>+6.354</f>
        <v>6.354</v>
      </c>
      <c r="H6" s="1">
        <v>205.481</v>
      </c>
      <c r="I6" s="1">
        <v>2.3</v>
      </c>
      <c r="J6" s="1">
        <v>147.518</v>
      </c>
      <c r="K6" s="1">
        <v>2.683</v>
      </c>
      <c r="L6" s="1" t="s">
        <v>77</v>
      </c>
      <c r="M6" s="1" t="s">
        <v>78</v>
      </c>
      <c r="N6" s="1" t="s">
        <v>79</v>
      </c>
    </row>
    <row r="7">
      <c r="A7" s="1" t="s">
        <v>86</v>
      </c>
      <c r="B7" s="1" t="s">
        <v>87</v>
      </c>
      <c r="D7" s="1">
        <v>115.357</v>
      </c>
      <c r="F7" s="1" t="s">
        <v>88</v>
      </c>
      <c r="H7" s="1">
        <v>100.748</v>
      </c>
      <c r="I7" s="1">
        <v>339.0</v>
      </c>
      <c r="J7" s="1">
        <v>290.064</v>
      </c>
      <c r="K7" s="1">
        <v>2.469</v>
      </c>
      <c r="L7" s="1" t="s">
        <v>89</v>
      </c>
      <c r="M7" s="1" t="s">
        <v>90</v>
      </c>
      <c r="N7" s="1" t="s">
        <v>91</v>
      </c>
    </row>
    <row r="8">
      <c r="A8" s="1" t="s">
        <v>108</v>
      </c>
      <c r="B8" s="1" t="s">
        <v>109</v>
      </c>
      <c r="D8" s="1">
        <v>22.87</v>
      </c>
      <c r="F8" s="1" t="s">
        <v>788</v>
      </c>
      <c r="G8" s="2">
        <f>+3.362</f>
        <v>3.362</v>
      </c>
      <c r="H8" s="1">
        <v>49.091</v>
      </c>
      <c r="I8" s="1">
        <v>46.0</v>
      </c>
      <c r="J8" s="1">
        <v>495.514</v>
      </c>
      <c r="K8" s="1">
        <v>1.329</v>
      </c>
      <c r="L8" s="1" t="s">
        <v>111</v>
      </c>
      <c r="M8" s="1" t="s">
        <v>112</v>
      </c>
      <c r="N8" s="1" t="s">
        <v>113</v>
      </c>
    </row>
    <row r="9">
      <c r="A9" s="1" t="s">
        <v>135</v>
      </c>
      <c r="B9" s="1" t="s">
        <v>789</v>
      </c>
      <c r="C9" s="2">
        <f>+688</f>
        <v>688</v>
      </c>
      <c r="D9" s="1">
        <v>118.227</v>
      </c>
      <c r="E9" s="2">
        <f>+17</f>
        <v>17</v>
      </c>
      <c r="F9" s="1" t="s">
        <v>137</v>
      </c>
      <c r="H9" s="1">
        <v>892.918</v>
      </c>
      <c r="I9" s="1">
        <v>1.53</v>
      </c>
      <c r="J9" s="1">
        <v>168.18</v>
      </c>
      <c r="K9" s="1">
        <v>3.133</v>
      </c>
      <c r="L9" s="1" t="s">
        <v>790</v>
      </c>
      <c r="M9" s="1">
        <v>999.373</v>
      </c>
      <c r="N9" s="1" t="s">
        <v>139</v>
      </c>
    </row>
    <row r="10">
      <c r="A10" s="1" t="s">
        <v>145</v>
      </c>
      <c r="B10" s="1" t="s">
        <v>791</v>
      </c>
      <c r="D10" s="1">
        <v>25.365</v>
      </c>
      <c r="F10" s="1" t="s">
        <v>792</v>
      </c>
      <c r="H10" s="1">
        <v>25.262</v>
      </c>
      <c r="I10" s="1">
        <v>61.0</v>
      </c>
      <c r="J10" s="1">
        <v>545.627</v>
      </c>
      <c r="K10" s="1">
        <v>2.501</v>
      </c>
      <c r="L10" s="1" t="s">
        <v>148</v>
      </c>
      <c r="M10" s="1" t="s">
        <v>149</v>
      </c>
      <c r="N10" s="1" t="s">
        <v>150</v>
      </c>
    </row>
    <row r="11">
      <c r="A11" s="1" t="s">
        <v>151</v>
      </c>
      <c r="B11" s="1" t="s">
        <v>793</v>
      </c>
      <c r="D11" s="1">
        <v>21.094</v>
      </c>
      <c r="F11" s="1" t="s">
        <v>794</v>
      </c>
      <c r="H11" s="1">
        <v>39.1</v>
      </c>
      <c r="I11" s="1">
        <v>47.0</v>
      </c>
      <c r="J11" s="1">
        <v>605.894</v>
      </c>
      <c r="K11" s="1">
        <v>2.327</v>
      </c>
      <c r="L11" s="1" t="s">
        <v>795</v>
      </c>
      <c r="M11" s="1" t="s">
        <v>796</v>
      </c>
      <c r="N11" s="1" t="s">
        <v>156</v>
      </c>
    </row>
    <row r="12">
      <c r="A12" s="1" t="s">
        <v>157</v>
      </c>
      <c r="B12" s="1" t="s">
        <v>797</v>
      </c>
      <c r="D12" s="1">
        <v>110.3</v>
      </c>
      <c r="F12" s="1" t="s">
        <v>798</v>
      </c>
      <c r="H12" s="1">
        <v>28.383</v>
      </c>
      <c r="J12" s="1">
        <v>123.222</v>
      </c>
      <c r="K12" s="1">
        <v>2.554</v>
      </c>
      <c r="L12" s="1" t="s">
        <v>160</v>
      </c>
      <c r="M12" s="1">
        <v>754.855</v>
      </c>
      <c r="N12" s="1" t="s">
        <v>161</v>
      </c>
    </row>
    <row r="13">
      <c r="A13" s="1" t="s">
        <v>162</v>
      </c>
      <c r="B13" s="1" t="s">
        <v>163</v>
      </c>
      <c r="D13" s="1">
        <v>33.888</v>
      </c>
      <c r="F13" s="1" t="s">
        <v>799</v>
      </c>
      <c r="G13" s="2">
        <f>+8.771</f>
        <v>8.771</v>
      </c>
      <c r="H13" s="1">
        <v>35.085</v>
      </c>
      <c r="I13" s="1">
        <v>115.0</v>
      </c>
      <c r="J13" s="1">
        <v>508.915</v>
      </c>
      <c r="K13" s="1">
        <v>3.285</v>
      </c>
      <c r="L13" s="1" t="s">
        <v>165</v>
      </c>
      <c r="M13" s="1" t="s">
        <v>166</v>
      </c>
      <c r="N13" s="1" t="s">
        <v>167</v>
      </c>
    </row>
    <row r="14">
      <c r="A14" s="1" t="s">
        <v>195</v>
      </c>
      <c r="B14" s="1" t="s">
        <v>800</v>
      </c>
      <c r="D14" s="1">
        <v>33.0</v>
      </c>
      <c r="F14" s="1" t="s">
        <v>801</v>
      </c>
      <c r="G14" s="2">
        <f>+3.886</f>
        <v>3.886</v>
      </c>
      <c r="H14" s="1">
        <v>31.834</v>
      </c>
      <c r="I14" s="1">
        <v>55.0</v>
      </c>
      <c r="J14" s="1">
        <v>396.31</v>
      </c>
      <c r="K14" s="1">
        <v>2.828</v>
      </c>
      <c r="L14" s="1" t="s">
        <v>802</v>
      </c>
      <c r="M14" s="1" t="s">
        <v>803</v>
      </c>
      <c r="N14" s="1" t="s">
        <v>200</v>
      </c>
    </row>
    <row r="15">
      <c r="A15" s="1" t="s">
        <v>207</v>
      </c>
      <c r="B15" s="1" t="s">
        <v>208</v>
      </c>
      <c r="D15" s="1">
        <v>14.275</v>
      </c>
      <c r="F15" s="1" t="s">
        <v>804</v>
      </c>
      <c r="G15" s="2">
        <f>+5.303</f>
        <v>5.303</v>
      </c>
      <c r="H15" s="1">
        <v>84.859</v>
      </c>
      <c r="I15" s="1">
        <v>69.0</v>
      </c>
      <c r="J15" s="1">
        <v>485.1</v>
      </c>
      <c r="K15" s="1">
        <v>1.627</v>
      </c>
      <c r="L15" s="1" t="s">
        <v>210</v>
      </c>
      <c r="M15" s="1" t="s">
        <v>211</v>
      </c>
      <c r="N15" s="1" t="s">
        <v>212</v>
      </c>
    </row>
    <row r="16">
      <c r="A16" s="1" t="s">
        <v>219</v>
      </c>
      <c r="B16" s="1" t="s">
        <v>805</v>
      </c>
      <c r="C16" s="2">
        <f>+820</f>
        <v>820</v>
      </c>
      <c r="D16" s="1">
        <v>41.732</v>
      </c>
      <c r="F16" s="1" t="s">
        <v>806</v>
      </c>
      <c r="G16" s="2">
        <f>+706</f>
        <v>706</v>
      </c>
      <c r="H16" s="1">
        <v>3.071</v>
      </c>
      <c r="I16" s="1">
        <v>16.0</v>
      </c>
      <c r="J16" s="1">
        <v>388.023</v>
      </c>
      <c r="K16" s="1">
        <v>3.887</v>
      </c>
      <c r="L16" s="1" t="s">
        <v>807</v>
      </c>
      <c r="M16" s="1" t="s">
        <v>808</v>
      </c>
      <c r="N16" s="1" t="s">
        <v>224</v>
      </c>
    </row>
    <row r="17">
      <c r="A17" s="1" t="s">
        <v>235</v>
      </c>
      <c r="B17" s="1" t="s">
        <v>809</v>
      </c>
      <c r="D17" s="1">
        <v>67.237</v>
      </c>
      <c r="F17" s="1" t="s">
        <v>810</v>
      </c>
      <c r="H17" s="1">
        <v>5.592</v>
      </c>
      <c r="I17" s="1">
        <v>104.0</v>
      </c>
      <c r="J17" s="1">
        <v>172.977</v>
      </c>
      <c r="K17" s="1">
        <v>3.533</v>
      </c>
      <c r="L17" s="1" t="s">
        <v>811</v>
      </c>
      <c r="M17" s="1" t="s">
        <v>812</v>
      </c>
      <c r="N17" s="1" t="s">
        <v>240</v>
      </c>
    </row>
    <row r="18">
      <c r="A18" s="1" t="s">
        <v>241</v>
      </c>
      <c r="B18" s="1" t="s">
        <v>813</v>
      </c>
      <c r="D18" s="1">
        <v>7.452</v>
      </c>
      <c r="F18" s="1" t="s">
        <v>814</v>
      </c>
      <c r="H18" s="1">
        <v>4.986</v>
      </c>
      <c r="I18" s="1">
        <v>1.0</v>
      </c>
      <c r="J18" s="1">
        <v>538.468</v>
      </c>
      <c r="K18" s="1">
        <v>1.277</v>
      </c>
      <c r="L18" s="1" t="s">
        <v>815</v>
      </c>
      <c r="M18" s="1" t="s">
        <v>816</v>
      </c>
      <c r="N18" s="1" t="s">
        <v>246</v>
      </c>
    </row>
    <row r="19">
      <c r="A19" s="1" t="s">
        <v>247</v>
      </c>
      <c r="B19" s="1" t="s">
        <v>248</v>
      </c>
      <c r="D19" s="1">
        <v>20.825</v>
      </c>
      <c r="F19" s="1" t="s">
        <v>817</v>
      </c>
      <c r="G19" s="2">
        <f>+303</f>
        <v>303</v>
      </c>
      <c r="H19" s="1">
        <v>12.447</v>
      </c>
      <c r="I19" s="1">
        <v>18.0</v>
      </c>
      <c r="J19" s="1">
        <v>256.258</v>
      </c>
      <c r="K19" s="1">
        <v>2.038</v>
      </c>
      <c r="L19" s="1" t="s">
        <v>250</v>
      </c>
      <c r="M19" s="1" t="s">
        <v>251</v>
      </c>
      <c r="N19" s="1" t="s">
        <v>252</v>
      </c>
    </row>
    <row r="20">
      <c r="A20" s="1" t="s">
        <v>258</v>
      </c>
      <c r="B20" s="1" t="s">
        <v>818</v>
      </c>
      <c r="D20" s="1">
        <v>17.314</v>
      </c>
      <c r="F20" s="1" t="s">
        <v>819</v>
      </c>
      <c r="H20" s="1">
        <v>12.859</v>
      </c>
      <c r="I20" s="1">
        <v>26.0</v>
      </c>
      <c r="J20" s="1">
        <v>278.97</v>
      </c>
      <c r="K20" s="1">
        <v>2.001</v>
      </c>
      <c r="L20" s="1" t="s">
        <v>820</v>
      </c>
      <c r="M20" s="1" t="s">
        <v>821</v>
      </c>
      <c r="N20" s="1" t="s">
        <v>263</v>
      </c>
    </row>
    <row r="21">
      <c r="A21" s="1" t="s">
        <v>264</v>
      </c>
      <c r="B21" s="1" t="s">
        <v>265</v>
      </c>
      <c r="D21" s="1">
        <v>48.111</v>
      </c>
      <c r="F21" s="1" t="s">
        <v>266</v>
      </c>
      <c r="H21" s="1">
        <v>22.928</v>
      </c>
      <c r="I21" s="1">
        <v>18.0</v>
      </c>
      <c r="J21" s="1">
        <v>224.183</v>
      </c>
      <c r="K21" s="1">
        <v>5.008</v>
      </c>
      <c r="L21" s="1" t="s">
        <v>267</v>
      </c>
      <c r="M21" s="1" t="s">
        <v>268</v>
      </c>
      <c r="N21" s="1" t="s">
        <v>269</v>
      </c>
    </row>
    <row r="22">
      <c r="A22" s="1" t="s">
        <v>293</v>
      </c>
      <c r="B22" s="1" t="s">
        <v>822</v>
      </c>
      <c r="C22" s="2">
        <f>+130</f>
        <v>130</v>
      </c>
      <c r="D22" s="1">
        <v>20.689</v>
      </c>
      <c r="E22" s="2">
        <f>+5</f>
        <v>5</v>
      </c>
      <c r="F22" s="1" t="s">
        <v>823</v>
      </c>
      <c r="G22" s="2">
        <f>+187</f>
        <v>187</v>
      </c>
      <c r="H22" s="1">
        <v>1.732</v>
      </c>
      <c r="I22" s="1">
        <v>34.0</v>
      </c>
      <c r="J22" s="1">
        <v>339.644</v>
      </c>
      <c r="K22" s="1">
        <v>3.789</v>
      </c>
      <c r="L22" s="1" t="s">
        <v>824</v>
      </c>
      <c r="M22" s="1" t="s">
        <v>825</v>
      </c>
      <c r="N22" s="1" t="s">
        <v>298</v>
      </c>
    </row>
    <row r="23">
      <c r="A23" s="1" t="s">
        <v>311</v>
      </c>
      <c r="B23" s="1" t="s">
        <v>312</v>
      </c>
      <c r="D23" s="1">
        <v>8.061</v>
      </c>
      <c r="F23" s="1" t="s">
        <v>826</v>
      </c>
      <c r="H23" s="1">
        <v>6.135</v>
      </c>
      <c r="I23" s="1">
        <v>12.0</v>
      </c>
      <c r="J23" s="1">
        <v>333.797</v>
      </c>
      <c r="K23" s="1">
        <v>1.606</v>
      </c>
      <c r="L23" s="1" t="s">
        <v>827</v>
      </c>
      <c r="M23" s="1" t="s">
        <v>828</v>
      </c>
      <c r="N23" s="1" t="s">
        <v>316</v>
      </c>
    </row>
    <row r="24">
      <c r="A24" s="1" t="s">
        <v>322</v>
      </c>
      <c r="B24" s="1" t="s">
        <v>829</v>
      </c>
      <c r="D24" s="1">
        <v>4.286</v>
      </c>
      <c r="F24" s="1" t="s">
        <v>830</v>
      </c>
      <c r="H24" s="1">
        <v>2.01</v>
      </c>
      <c r="I24" s="1">
        <v>20.0</v>
      </c>
      <c r="J24" s="1">
        <v>266.127</v>
      </c>
      <c r="K24" s="1">
        <v>778.0</v>
      </c>
      <c r="L24" s="1" t="s">
        <v>325</v>
      </c>
      <c r="M24" s="1" t="s">
        <v>326</v>
      </c>
      <c r="N24" s="1" t="s">
        <v>327</v>
      </c>
    </row>
    <row r="25">
      <c r="A25" s="1" t="s">
        <v>333</v>
      </c>
      <c r="B25" s="1" t="s">
        <v>334</v>
      </c>
      <c r="D25" s="1">
        <v>6.913</v>
      </c>
      <c r="F25" s="1" t="s">
        <v>831</v>
      </c>
      <c r="G25" s="2">
        <f>+1.732</f>
        <v>1.732</v>
      </c>
      <c r="H25" s="1">
        <v>31.737</v>
      </c>
      <c r="I25" s="1">
        <v>21.0</v>
      </c>
      <c r="J25" s="1">
        <v>247.104</v>
      </c>
      <c r="K25" s="1">
        <v>1.244</v>
      </c>
      <c r="L25" s="1" t="s">
        <v>336</v>
      </c>
      <c r="M25" s="1" t="s">
        <v>337</v>
      </c>
      <c r="N25" s="1" t="s">
        <v>338</v>
      </c>
    </row>
    <row r="26">
      <c r="A26" s="1" t="s">
        <v>339</v>
      </c>
      <c r="B26" s="1" t="s">
        <v>832</v>
      </c>
      <c r="D26" s="1">
        <v>37.965</v>
      </c>
      <c r="F26" s="1" t="s">
        <v>833</v>
      </c>
      <c r="H26" s="1">
        <v>7.787</v>
      </c>
      <c r="I26" s="1">
        <v>63.0</v>
      </c>
      <c r="J26" s="1">
        <v>187.601</v>
      </c>
      <c r="K26" s="1">
        <v>5.547</v>
      </c>
      <c r="L26" s="1" t="s">
        <v>834</v>
      </c>
      <c r="M26" s="1" t="s">
        <v>835</v>
      </c>
      <c r="N26" s="1" t="s">
        <v>344</v>
      </c>
    </row>
    <row r="27">
      <c r="A27" s="1" t="s">
        <v>345</v>
      </c>
      <c r="B27" s="1" t="s">
        <v>836</v>
      </c>
      <c r="C27" s="2">
        <f>+469</f>
        <v>469</v>
      </c>
      <c r="D27" s="1">
        <v>9.413</v>
      </c>
      <c r="F27" s="1" t="s">
        <v>837</v>
      </c>
      <c r="G27" s="2">
        <f>+569</f>
        <v>569</v>
      </c>
      <c r="H27" s="1">
        <v>5.37</v>
      </c>
      <c r="I27" s="1">
        <v>5.0</v>
      </c>
      <c r="J27" s="1">
        <v>477.884</v>
      </c>
      <c r="K27" s="1">
        <v>3.536</v>
      </c>
      <c r="L27" s="1" t="s">
        <v>838</v>
      </c>
      <c r="M27" s="1" t="s">
        <v>839</v>
      </c>
      <c r="N27" s="1" t="s">
        <v>350</v>
      </c>
    </row>
    <row r="28">
      <c r="A28" s="1" t="s">
        <v>356</v>
      </c>
      <c r="B28" s="1" t="s">
        <v>840</v>
      </c>
      <c r="D28" s="1">
        <v>17.233</v>
      </c>
      <c r="F28" s="1" t="s">
        <v>841</v>
      </c>
      <c r="H28" s="1">
        <v>1.484</v>
      </c>
      <c r="I28" s="1">
        <v>11.0</v>
      </c>
      <c r="J28" s="1">
        <v>307.968</v>
      </c>
      <c r="K28" s="1">
        <v>4.245</v>
      </c>
      <c r="L28" s="1" t="s">
        <v>842</v>
      </c>
      <c r="M28" s="1" t="s">
        <v>843</v>
      </c>
      <c r="N28" s="1" t="s">
        <v>361</v>
      </c>
    </row>
    <row r="29">
      <c r="A29" s="1" t="s">
        <v>362</v>
      </c>
      <c r="B29" s="1" t="s">
        <v>844</v>
      </c>
      <c r="D29" s="1">
        <v>6.909</v>
      </c>
      <c r="F29" s="1" t="s">
        <v>845</v>
      </c>
      <c r="H29" s="1">
        <v>8.889</v>
      </c>
      <c r="I29" s="1">
        <v>23.0</v>
      </c>
      <c r="J29" s="1">
        <v>597.956</v>
      </c>
      <c r="K29" s="1">
        <v>3.325</v>
      </c>
      <c r="L29" s="1" t="s">
        <v>846</v>
      </c>
      <c r="M29" s="1" t="s">
        <v>847</v>
      </c>
      <c r="N29" s="1" t="s">
        <v>367</v>
      </c>
    </row>
    <row r="30">
      <c r="A30" s="1" t="s">
        <v>412</v>
      </c>
      <c r="B30" s="1">
        <v>994.037</v>
      </c>
      <c r="D30" s="1">
        <v>7.118</v>
      </c>
      <c r="F30" s="1">
        <v>985.592</v>
      </c>
      <c r="H30" s="1">
        <v>1.327</v>
      </c>
      <c r="J30" s="1">
        <v>105.381</v>
      </c>
      <c r="K30" s="1">
        <v>755.0</v>
      </c>
      <c r="L30" s="1" t="s">
        <v>413</v>
      </c>
      <c r="M30" s="1" t="s">
        <v>414</v>
      </c>
      <c r="N30" s="1" t="s">
        <v>415</v>
      </c>
    </row>
    <row r="31">
      <c r="A31" s="1" t="s">
        <v>428</v>
      </c>
      <c r="B31" s="1">
        <v>957.51</v>
      </c>
      <c r="D31" s="1">
        <v>6.078</v>
      </c>
      <c r="F31" s="1">
        <v>946.046</v>
      </c>
      <c r="H31" s="1">
        <v>5.386</v>
      </c>
      <c r="I31" s="1">
        <v>3.0</v>
      </c>
      <c r="J31" s="1">
        <v>517.899</v>
      </c>
      <c r="K31" s="1">
        <v>3.287</v>
      </c>
      <c r="L31" s="1" t="s">
        <v>429</v>
      </c>
      <c r="M31" s="1" t="s">
        <v>430</v>
      </c>
      <c r="N31" s="1" t="s">
        <v>431</v>
      </c>
    </row>
    <row r="32">
      <c r="A32" s="1" t="s">
        <v>462</v>
      </c>
      <c r="B32" s="1">
        <v>607.78</v>
      </c>
      <c r="D32" s="1">
        <v>2.757</v>
      </c>
      <c r="F32" s="1">
        <v>524.99</v>
      </c>
      <c r="H32" s="1">
        <v>80.033</v>
      </c>
      <c r="I32" s="1">
        <v>3.0</v>
      </c>
      <c r="J32" s="1">
        <v>459.774</v>
      </c>
      <c r="K32" s="1">
        <v>2.086</v>
      </c>
      <c r="L32" s="1" t="s">
        <v>463</v>
      </c>
      <c r="M32" s="1" t="s">
        <v>464</v>
      </c>
      <c r="N32" s="1" t="s">
        <v>465</v>
      </c>
    </row>
    <row r="33">
      <c r="A33" s="1" t="s">
        <v>470</v>
      </c>
      <c r="B33" s="1">
        <v>594.163</v>
      </c>
      <c r="D33" s="1">
        <v>11.9</v>
      </c>
      <c r="F33" s="1">
        <v>504.142</v>
      </c>
      <c r="H33" s="1">
        <v>78.121</v>
      </c>
      <c r="I33" s="1">
        <v>49.0</v>
      </c>
      <c r="J33" s="1">
        <v>148.053</v>
      </c>
      <c r="K33" s="1">
        <v>2.965</v>
      </c>
      <c r="L33" s="1" t="s">
        <v>471</v>
      </c>
      <c r="M33" s="1">
        <v>801.437</v>
      </c>
      <c r="N33" s="1" t="s">
        <v>472</v>
      </c>
    </row>
    <row r="34">
      <c r="A34" s="1" t="s">
        <v>499</v>
      </c>
      <c r="B34" s="1">
        <v>400.261</v>
      </c>
      <c r="D34" s="1">
        <v>16.187</v>
      </c>
      <c r="F34" s="1">
        <v>378.095</v>
      </c>
      <c r="H34" s="1">
        <v>5.979</v>
      </c>
      <c r="J34" s="1">
        <v>123.183</v>
      </c>
      <c r="K34" s="1">
        <v>4.982</v>
      </c>
      <c r="L34" s="1" t="s">
        <v>848</v>
      </c>
      <c r="M34" s="1">
        <v>577.953</v>
      </c>
      <c r="N34" s="1" t="s">
        <v>501</v>
      </c>
    </row>
    <row r="35">
      <c r="A35" s="1" t="s">
        <v>506</v>
      </c>
      <c r="B35" s="1">
        <v>344.342</v>
      </c>
      <c r="D35" s="1">
        <v>9.564</v>
      </c>
      <c r="F35" s="1">
        <v>334.335</v>
      </c>
      <c r="H35" s="1">
        <v>443.0</v>
      </c>
      <c r="J35" s="1">
        <v>165.445</v>
      </c>
      <c r="K35" s="1">
        <v>4.595</v>
      </c>
      <c r="L35" s="1" t="s">
        <v>507</v>
      </c>
      <c r="M35" s="1" t="s">
        <v>508</v>
      </c>
      <c r="N35" s="1" t="s">
        <v>509</v>
      </c>
    </row>
    <row r="36">
      <c r="A36" s="1" t="s">
        <v>516</v>
      </c>
      <c r="B36" s="1">
        <v>333.161</v>
      </c>
      <c r="D36" s="1">
        <v>3.593</v>
      </c>
      <c r="F36" s="1">
        <v>328.009</v>
      </c>
      <c r="H36" s="1">
        <v>1.559</v>
      </c>
      <c r="J36" s="1">
        <v>116.231</v>
      </c>
      <c r="K36" s="1">
        <v>1.254</v>
      </c>
      <c r="L36" s="1" t="s">
        <v>517</v>
      </c>
      <c r="M36" s="1">
        <v>677.173</v>
      </c>
      <c r="N36" s="1" t="s">
        <v>518</v>
      </c>
    </row>
    <row r="37">
      <c r="A37" s="1" t="s">
        <v>522</v>
      </c>
      <c r="B37" s="1">
        <v>297.757</v>
      </c>
      <c r="D37" s="1">
        <v>1.133</v>
      </c>
      <c r="F37" s="1">
        <v>288.991</v>
      </c>
      <c r="H37" s="1">
        <v>7.633</v>
      </c>
      <c r="J37" s="1">
        <v>463.528</v>
      </c>
      <c r="K37" s="1">
        <v>1.764</v>
      </c>
      <c r="L37" s="1" t="s">
        <v>523</v>
      </c>
      <c r="M37" s="1" t="s">
        <v>524</v>
      </c>
      <c r="N37" s="1">
        <v>642.371</v>
      </c>
    </row>
    <row r="38">
      <c r="A38" s="1" t="s">
        <v>525</v>
      </c>
      <c r="B38" s="1">
        <v>283.343</v>
      </c>
      <c r="D38" s="1">
        <v>2.788</v>
      </c>
      <c r="F38" s="1">
        <v>280.272</v>
      </c>
      <c r="H38" s="1">
        <v>283.0</v>
      </c>
      <c r="I38" s="1">
        <v>6.0</v>
      </c>
      <c r="J38" s="1">
        <v>451.219</v>
      </c>
      <c r="K38" s="1">
        <v>4.44</v>
      </c>
      <c r="L38" s="1" t="s">
        <v>849</v>
      </c>
      <c r="M38" s="1" t="s">
        <v>850</v>
      </c>
      <c r="N38" s="1">
        <v>627.95</v>
      </c>
    </row>
    <row r="39">
      <c r="A39" s="1" t="s">
        <v>552</v>
      </c>
      <c r="B39" s="1">
        <v>206.803</v>
      </c>
      <c r="D39" s="1">
        <v>219.0</v>
      </c>
      <c r="F39" s="1" t="s">
        <v>375</v>
      </c>
      <c r="G39" s="1" t="s">
        <v>375</v>
      </c>
      <c r="H39" s="1" t="s">
        <v>375</v>
      </c>
      <c r="I39" s="1">
        <v>2.0</v>
      </c>
      <c r="J39" s="1">
        <v>598.747</v>
      </c>
      <c r="K39" s="1">
        <v>634.0</v>
      </c>
      <c r="L39" s="1" t="s">
        <v>553</v>
      </c>
      <c r="M39" s="1" t="s">
        <v>554</v>
      </c>
      <c r="N39" s="1">
        <v>345.393</v>
      </c>
    </row>
    <row r="40">
      <c r="A40" s="1" t="s">
        <v>592</v>
      </c>
      <c r="B40" s="1">
        <v>115.629</v>
      </c>
      <c r="C40" s="2">
        <f>+21</f>
        <v>21</v>
      </c>
      <c r="D40" s="1">
        <v>808.0</v>
      </c>
      <c r="F40" s="1">
        <v>114.151</v>
      </c>
      <c r="G40" s="2">
        <f>+18</f>
        <v>18</v>
      </c>
      <c r="H40" s="1">
        <v>670.0</v>
      </c>
      <c r="I40" s="1">
        <v>4.0</v>
      </c>
      <c r="J40" s="1">
        <v>260.406</v>
      </c>
      <c r="K40" s="1">
        <v>1.82</v>
      </c>
      <c r="L40" s="1" t="s">
        <v>851</v>
      </c>
      <c r="M40" s="1" t="s">
        <v>852</v>
      </c>
      <c r="N40" s="1">
        <v>444.033</v>
      </c>
    </row>
    <row r="41">
      <c r="A41" s="1" t="s">
        <v>600</v>
      </c>
      <c r="B41" s="1">
        <v>94.879</v>
      </c>
      <c r="D41" s="1">
        <v>206.0</v>
      </c>
      <c r="F41" s="1">
        <v>94.114</v>
      </c>
      <c r="H41" s="1">
        <v>559.0</v>
      </c>
      <c r="J41" s="1">
        <v>537.671</v>
      </c>
      <c r="K41" s="1">
        <v>1.167</v>
      </c>
      <c r="L41" s="1" t="s">
        <v>601</v>
      </c>
      <c r="M41" s="1" t="s">
        <v>602</v>
      </c>
      <c r="N41" s="1">
        <v>176.463</v>
      </c>
    </row>
    <row r="42">
      <c r="A42" s="1" t="s">
        <v>644</v>
      </c>
      <c r="B42" s="1">
        <v>46.664</v>
      </c>
      <c r="D42" s="1">
        <v>155.0</v>
      </c>
      <c r="F42" s="1">
        <v>46.407</v>
      </c>
      <c r="H42" s="1">
        <v>102.0</v>
      </c>
      <c r="I42" s="1">
        <v>14.0</v>
      </c>
      <c r="J42" s="1">
        <v>602.404</v>
      </c>
      <c r="K42" s="1">
        <v>2.001</v>
      </c>
      <c r="L42" s="1">
        <v>249.838</v>
      </c>
      <c r="M42" s="1" t="s">
        <v>645</v>
      </c>
      <c r="N42" s="1">
        <v>77.463</v>
      </c>
    </row>
    <row r="43">
      <c r="A43" s="1" t="s">
        <v>661</v>
      </c>
      <c r="B43" s="1">
        <v>38.008</v>
      </c>
      <c r="D43" s="1">
        <v>116.0</v>
      </c>
      <c r="F43" s="1" t="s">
        <v>375</v>
      </c>
      <c r="G43" s="1" t="s">
        <v>375</v>
      </c>
      <c r="H43" s="1" t="s">
        <v>375</v>
      </c>
      <c r="J43" s="1">
        <v>443.335</v>
      </c>
      <c r="K43" s="1">
        <v>1.353</v>
      </c>
      <c r="L43" s="1">
        <v>150.753</v>
      </c>
      <c r="M43" s="1" t="s">
        <v>662</v>
      </c>
      <c r="N43" s="1">
        <v>85.732</v>
      </c>
    </row>
    <row r="44">
      <c r="A44" s="1" t="s">
        <v>664</v>
      </c>
      <c r="B44" s="1">
        <v>34.658</v>
      </c>
      <c r="D44" s="1">
        <v>28.0</v>
      </c>
      <c r="F44" s="1" t="s">
        <v>375</v>
      </c>
      <c r="G44" s="1" t="s">
        <v>375</v>
      </c>
      <c r="H44" s="1" t="s">
        <v>375</v>
      </c>
      <c r="I44" s="1">
        <v>5.0</v>
      </c>
      <c r="J44" s="1">
        <v>703.959</v>
      </c>
      <c r="K44" s="1">
        <v>569.0</v>
      </c>
      <c r="L44" s="1">
        <v>778.0</v>
      </c>
      <c r="M44" s="1" t="s">
        <v>665</v>
      </c>
      <c r="N44" s="1">
        <v>49.233</v>
      </c>
    </row>
    <row r="45">
      <c r="A45" s="1" t="s">
        <v>685</v>
      </c>
      <c r="B45" s="1">
        <v>21.798</v>
      </c>
      <c r="D45" s="1">
        <v>119.0</v>
      </c>
      <c r="F45" s="1">
        <v>21.554</v>
      </c>
      <c r="H45" s="1">
        <v>125.0</v>
      </c>
      <c r="I45" s="1">
        <v>4.0</v>
      </c>
      <c r="J45" s="1">
        <v>639.519</v>
      </c>
      <c r="K45" s="1">
        <v>3.491</v>
      </c>
      <c r="L45" s="1">
        <v>157.634</v>
      </c>
      <c r="M45" s="1" t="s">
        <v>686</v>
      </c>
      <c r="N45" s="1">
        <v>34.085</v>
      </c>
    </row>
    <row r="46">
      <c r="A46" s="1" t="s">
        <v>690</v>
      </c>
      <c r="B46" s="1">
        <v>20.765</v>
      </c>
      <c r="D46" s="1">
        <v>87.0</v>
      </c>
      <c r="F46" s="1">
        <v>20.623</v>
      </c>
      <c r="H46" s="1">
        <v>55.0</v>
      </c>
      <c r="I46" s="1">
        <v>1.0</v>
      </c>
      <c r="J46" s="1">
        <v>540.938</v>
      </c>
      <c r="K46" s="1">
        <v>2.266</v>
      </c>
      <c r="L46" s="1">
        <v>102.174</v>
      </c>
      <c r="M46" s="1" t="s">
        <v>691</v>
      </c>
      <c r="N46" s="1">
        <v>38.387</v>
      </c>
    </row>
    <row r="47">
      <c r="A47" s="1" t="s">
        <v>692</v>
      </c>
      <c r="B47" s="1">
        <v>20.166</v>
      </c>
      <c r="D47" s="1">
        <v>110.0</v>
      </c>
      <c r="F47" s="1">
        <v>16.579</v>
      </c>
      <c r="H47" s="1">
        <v>3.477</v>
      </c>
      <c r="J47" s="1">
        <v>598.327</v>
      </c>
      <c r="K47" s="1">
        <v>3.264</v>
      </c>
      <c r="L47" s="1">
        <v>534.283</v>
      </c>
      <c r="M47" s="1" t="s">
        <v>693</v>
      </c>
      <c r="N47" s="1">
        <v>33.704</v>
      </c>
    </row>
    <row r="48">
      <c r="A48" s="1" t="s">
        <v>717</v>
      </c>
      <c r="B48" s="1">
        <v>15.091</v>
      </c>
      <c r="D48" s="1">
        <v>63.0</v>
      </c>
      <c r="F48" s="1">
        <v>14.967</v>
      </c>
      <c r="H48" s="1">
        <v>61.0</v>
      </c>
      <c r="I48" s="1">
        <v>4.0</v>
      </c>
      <c r="J48" s="1">
        <v>379.333</v>
      </c>
      <c r="K48" s="1">
        <v>1.584</v>
      </c>
      <c r="L48" s="1">
        <v>78.646</v>
      </c>
      <c r="M48" s="1" t="s">
        <v>718</v>
      </c>
      <c r="N48" s="1">
        <v>39.783</v>
      </c>
    </row>
    <row r="49">
      <c r="A49" s="1" t="s">
        <v>778</v>
      </c>
      <c r="B49" s="1">
        <v>29.0</v>
      </c>
      <c r="F49" s="1">
        <v>29.0</v>
      </c>
      <c r="H49" s="1">
        <v>0.0</v>
      </c>
      <c r="J49" s="1">
        <v>36.295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21</v>
      </c>
      <c r="C2" s="1" t="s">
        <v>853</v>
      </c>
      <c r="E2" s="1" t="s">
        <v>854</v>
      </c>
      <c r="G2" s="1" t="s">
        <v>855</v>
      </c>
      <c r="I2" s="1" t="s">
        <v>856</v>
      </c>
      <c r="J2" s="1">
        <v>2.637</v>
      </c>
      <c r="K2" s="1">
        <v>298.487</v>
      </c>
      <c r="L2" s="1">
        <v>3.286</v>
      </c>
      <c r="M2" s="1" t="s">
        <v>857</v>
      </c>
      <c r="N2" s="1" t="s">
        <v>858</v>
      </c>
      <c r="O2" s="1" t="s">
        <v>28</v>
      </c>
    </row>
    <row r="3">
      <c r="A3" s="1">
        <v>2.0</v>
      </c>
      <c r="B3" s="1" t="s">
        <v>125</v>
      </c>
      <c r="C3" s="1" t="s">
        <v>126</v>
      </c>
      <c r="E3" s="1">
        <v>330.43</v>
      </c>
      <c r="G3" s="1" t="s">
        <v>127</v>
      </c>
      <c r="I3" s="1">
        <v>397.706</v>
      </c>
      <c r="J3" s="1">
        <v>4.798</v>
      </c>
      <c r="K3" s="1">
        <v>54.091</v>
      </c>
      <c r="L3" s="1">
        <v>2.512</v>
      </c>
      <c r="M3" s="1" t="s">
        <v>128</v>
      </c>
      <c r="N3" s="1">
        <v>141.814</v>
      </c>
      <c r="O3" s="1" t="s">
        <v>129</v>
      </c>
    </row>
    <row r="4">
      <c r="A4" s="1">
        <v>3.0</v>
      </c>
      <c r="B4" s="1" t="s">
        <v>201</v>
      </c>
      <c r="C4" s="1" t="s">
        <v>202</v>
      </c>
      <c r="E4" s="1">
        <v>46.71</v>
      </c>
      <c r="G4" s="1" t="s">
        <v>859</v>
      </c>
      <c r="H4" s="2">
        <f>+3.063</f>
        <v>3.063</v>
      </c>
      <c r="I4" s="1">
        <v>55.016</v>
      </c>
      <c r="J4" s="1">
        <v>99.0</v>
      </c>
      <c r="K4" s="1">
        <v>113.51</v>
      </c>
      <c r="L4" s="1">
        <v>1.217</v>
      </c>
      <c r="M4" s="1" t="s">
        <v>204</v>
      </c>
      <c r="N4" s="1" t="s">
        <v>205</v>
      </c>
      <c r="O4" s="1" t="s">
        <v>206</v>
      </c>
    </row>
    <row r="5">
      <c r="A5" s="1">
        <v>4.0</v>
      </c>
      <c r="B5" s="1" t="s">
        <v>378</v>
      </c>
      <c r="C5" s="1" t="s">
        <v>860</v>
      </c>
      <c r="E5" s="1">
        <v>19.923</v>
      </c>
      <c r="G5" s="1" t="s">
        <v>861</v>
      </c>
      <c r="I5" s="1">
        <v>1.38</v>
      </c>
      <c r="J5" s="1">
        <v>5.0</v>
      </c>
      <c r="K5" s="1">
        <v>61.639</v>
      </c>
      <c r="L5" s="1">
        <v>1.072</v>
      </c>
    </row>
    <row r="6">
      <c r="A6" s="1">
        <v>5.0</v>
      </c>
      <c r="B6" s="1" t="s">
        <v>383</v>
      </c>
      <c r="C6" s="1" t="s">
        <v>384</v>
      </c>
      <c r="E6" s="1">
        <v>9.019</v>
      </c>
      <c r="G6" s="1">
        <v>860.711</v>
      </c>
      <c r="I6" s="1">
        <v>271.134</v>
      </c>
      <c r="J6" s="1">
        <v>52.0</v>
      </c>
      <c r="K6" s="1">
        <v>220.144</v>
      </c>
      <c r="L6" s="1">
        <v>1.74</v>
      </c>
    </row>
    <row r="7">
      <c r="A7" s="1">
        <v>6.0</v>
      </c>
      <c r="B7" s="1" t="s">
        <v>387</v>
      </c>
      <c r="C7" s="1" t="s">
        <v>862</v>
      </c>
      <c r="E7" s="1">
        <v>8.53</v>
      </c>
      <c r="G7" s="1" t="s">
        <v>863</v>
      </c>
      <c r="I7" s="1">
        <v>78.0</v>
      </c>
      <c r="J7" s="1">
        <v>23.0</v>
      </c>
      <c r="K7" s="1">
        <v>98.298</v>
      </c>
      <c r="L7" s="1">
        <v>754.0</v>
      </c>
    </row>
    <row r="8">
      <c r="A8" s="1">
        <v>7.0</v>
      </c>
      <c r="B8" s="1" t="s">
        <v>416</v>
      </c>
      <c r="C8" s="1">
        <v>992.623</v>
      </c>
      <c r="E8" s="1">
        <v>8.515</v>
      </c>
      <c r="G8" s="1">
        <v>982.514</v>
      </c>
      <c r="I8" s="1">
        <v>1.594</v>
      </c>
      <c r="J8" s="1">
        <v>16.0</v>
      </c>
      <c r="K8" s="1">
        <v>223.214</v>
      </c>
      <c r="L8" s="1">
        <v>1.915</v>
      </c>
    </row>
    <row r="9">
      <c r="A9" s="1">
        <v>8.0</v>
      </c>
      <c r="B9" s="1" t="s">
        <v>453</v>
      </c>
      <c r="C9" s="1">
        <v>647.205</v>
      </c>
      <c r="E9" s="1">
        <v>4.384</v>
      </c>
      <c r="G9" s="1">
        <v>642.571</v>
      </c>
      <c r="I9" s="1">
        <v>250.0</v>
      </c>
      <c r="J9" s="1">
        <v>4.0</v>
      </c>
      <c r="K9" s="1">
        <v>58.537</v>
      </c>
      <c r="L9" s="1">
        <v>397.0</v>
      </c>
    </row>
    <row r="10">
      <c r="A10" s="1">
        <v>9.0</v>
      </c>
      <c r="B10" s="1" t="s">
        <v>492</v>
      </c>
      <c r="C10" s="1">
        <v>457.406</v>
      </c>
      <c r="E10" s="1">
        <v>11.041</v>
      </c>
      <c r="G10" s="1" t="s">
        <v>375</v>
      </c>
      <c r="H10" s="1" t="s">
        <v>375</v>
      </c>
      <c r="I10" s="1" t="s">
        <v>375</v>
      </c>
      <c r="J10" s="1">
        <v>105.0</v>
      </c>
      <c r="K10" s="1">
        <v>44.751</v>
      </c>
      <c r="L10" s="1">
        <v>1.08</v>
      </c>
    </row>
    <row r="11">
      <c r="A11" s="1">
        <v>10.0</v>
      </c>
      <c r="B11" s="1" t="s">
        <v>547</v>
      </c>
      <c r="C11" s="1">
        <v>223.728</v>
      </c>
      <c r="E11" s="1">
        <v>1.047</v>
      </c>
      <c r="G11" s="1" t="s">
        <v>375</v>
      </c>
      <c r="H11" s="1" t="s">
        <v>375</v>
      </c>
      <c r="I11" s="1" t="s">
        <v>375</v>
      </c>
      <c r="J11" s="1">
        <v>8.0</v>
      </c>
      <c r="K11" s="1">
        <v>598.064</v>
      </c>
      <c r="L11" s="1">
        <v>2.799</v>
      </c>
    </row>
    <row r="12">
      <c r="A12" s="1">
        <v>11.0</v>
      </c>
      <c r="B12" s="1" t="s">
        <v>561</v>
      </c>
      <c r="C12" s="1">
        <v>201.785</v>
      </c>
      <c r="E12" s="1">
        <v>4.23</v>
      </c>
      <c r="G12" s="1">
        <v>179.41</v>
      </c>
      <c r="I12" s="1">
        <v>18.145</v>
      </c>
      <c r="J12" s="1">
        <v>8.0</v>
      </c>
      <c r="K12" s="1">
        <v>30.805</v>
      </c>
      <c r="L12" s="1">
        <v>646.0</v>
      </c>
    </row>
    <row r="13">
      <c r="A13" s="1">
        <v>12.0</v>
      </c>
      <c r="B13" s="1" t="s">
        <v>564</v>
      </c>
      <c r="C13" s="1">
        <v>196.27</v>
      </c>
      <c r="E13" s="1">
        <v>993.0</v>
      </c>
      <c r="G13" s="1" t="s">
        <v>375</v>
      </c>
      <c r="H13" s="1" t="s">
        <v>375</v>
      </c>
      <c r="I13" s="1" t="s">
        <v>375</v>
      </c>
      <c r="J13" s="1">
        <v>19.0</v>
      </c>
      <c r="K13" s="1">
        <v>490.928</v>
      </c>
      <c r="L13" s="1">
        <v>2.484</v>
      </c>
    </row>
    <row r="14">
      <c r="A14" s="1">
        <v>13.0</v>
      </c>
      <c r="B14" s="1" t="s">
        <v>569</v>
      </c>
      <c r="C14" s="1">
        <v>184.949</v>
      </c>
      <c r="E14" s="1">
        <v>4.257</v>
      </c>
      <c r="G14" s="1">
        <v>180.461</v>
      </c>
      <c r="I14" s="1">
        <v>231.0</v>
      </c>
      <c r="J14" s="1">
        <v>8.0</v>
      </c>
      <c r="K14" s="1">
        <v>131.488</v>
      </c>
      <c r="L14" s="1">
        <v>3.026</v>
      </c>
    </row>
    <row r="15">
      <c r="A15" s="1">
        <v>14.0</v>
      </c>
      <c r="B15" s="1" t="s">
        <v>580</v>
      </c>
      <c r="C15" s="1">
        <v>151.931</v>
      </c>
      <c r="E15" s="1">
        <v>3.32</v>
      </c>
      <c r="G15" s="1">
        <v>99.392</v>
      </c>
      <c r="I15" s="1">
        <v>49.219</v>
      </c>
      <c r="K15" s="1">
        <v>50.897</v>
      </c>
      <c r="L15" s="1">
        <v>1.112</v>
      </c>
    </row>
    <row r="16">
      <c r="A16" s="1">
        <v>15.0</v>
      </c>
      <c r="B16" s="1" t="s">
        <v>598</v>
      </c>
      <c r="C16" s="1">
        <v>103.014</v>
      </c>
      <c r="E16" s="1">
        <v>560.0</v>
      </c>
      <c r="G16" s="1">
        <v>102.024</v>
      </c>
      <c r="I16" s="1">
        <v>430.0</v>
      </c>
      <c r="K16" s="1">
        <v>357.659</v>
      </c>
      <c r="L16" s="1">
        <v>1.944</v>
      </c>
    </row>
    <row r="17">
      <c r="A17" s="1">
        <v>16.0</v>
      </c>
      <c r="B17" s="1" t="s">
        <v>622</v>
      </c>
      <c r="C17" s="1">
        <v>68.988</v>
      </c>
      <c r="E17" s="1">
        <v>687.0</v>
      </c>
      <c r="G17" s="1">
        <v>68.291</v>
      </c>
      <c r="I17" s="1">
        <v>10.0</v>
      </c>
      <c r="J17" s="1">
        <v>6.0</v>
      </c>
      <c r="K17" s="1">
        <v>167.369</v>
      </c>
      <c r="L17" s="1">
        <v>1.667</v>
      </c>
    </row>
    <row r="18">
      <c r="A18" s="1">
        <v>17.0</v>
      </c>
      <c r="B18" s="1" t="s">
        <v>648</v>
      </c>
      <c r="C18" s="1">
        <v>45.507</v>
      </c>
      <c r="E18" s="1">
        <v>293.0</v>
      </c>
      <c r="G18" s="1">
        <v>44.72</v>
      </c>
      <c r="I18" s="1">
        <v>494.0</v>
      </c>
      <c r="J18" s="1">
        <v>3.0</v>
      </c>
      <c r="K18" s="1">
        <v>274.919</v>
      </c>
      <c r="L18" s="1">
        <v>1.77</v>
      </c>
    </row>
    <row r="19">
      <c r="A19" s="1">
        <v>18.0</v>
      </c>
      <c r="B19" s="1" t="s">
        <v>650</v>
      </c>
      <c r="C19" s="1">
        <v>43.379</v>
      </c>
      <c r="E19" s="1">
        <v>233.0</v>
      </c>
      <c r="G19" s="1">
        <v>42.438</v>
      </c>
      <c r="I19" s="1">
        <v>708.0</v>
      </c>
      <c r="J19" s="1">
        <v>2.0</v>
      </c>
      <c r="K19" s="1">
        <v>403.117</v>
      </c>
      <c r="L19" s="1">
        <v>2.165</v>
      </c>
    </row>
    <row r="20">
      <c r="A20" s="1">
        <v>19.0</v>
      </c>
      <c r="B20" s="1" t="s">
        <v>663</v>
      </c>
      <c r="C20" s="1">
        <v>37.436</v>
      </c>
      <c r="E20" s="1">
        <v>833.0</v>
      </c>
      <c r="G20" s="1">
        <v>36.302</v>
      </c>
      <c r="I20" s="1">
        <v>301.0</v>
      </c>
      <c r="K20" s="1">
        <v>93.469</v>
      </c>
      <c r="L20" s="1">
        <v>2.08</v>
      </c>
    </row>
    <row r="21">
      <c r="A21" s="1">
        <v>20.0</v>
      </c>
      <c r="B21" s="1" t="s">
        <v>668</v>
      </c>
      <c r="C21" s="1">
        <v>33.832</v>
      </c>
      <c r="E21" s="1">
        <v>860.0</v>
      </c>
      <c r="G21" s="1">
        <v>32.729</v>
      </c>
      <c r="I21" s="1">
        <v>243.0</v>
      </c>
      <c r="K21" s="1">
        <v>2.897</v>
      </c>
      <c r="L21" s="1">
        <v>74.0</v>
      </c>
    </row>
    <row r="22">
      <c r="A22" s="1">
        <v>21.0</v>
      </c>
      <c r="B22" s="1" t="s">
        <v>672</v>
      </c>
      <c r="C22" s="1">
        <v>31.194</v>
      </c>
      <c r="E22" s="1">
        <v>36.0</v>
      </c>
      <c r="G22" s="1">
        <v>8.553</v>
      </c>
      <c r="I22" s="1">
        <v>22.605</v>
      </c>
      <c r="J22" s="1">
        <v>1.0</v>
      </c>
      <c r="K22" s="1">
        <v>463.665</v>
      </c>
      <c r="L22" s="1">
        <v>535.0</v>
      </c>
    </row>
    <row r="23">
      <c r="A23" s="1">
        <v>22.0</v>
      </c>
      <c r="B23" s="1" t="s">
        <v>674</v>
      </c>
      <c r="C23" s="1">
        <v>29.55</v>
      </c>
      <c r="E23" s="1">
        <v>404.0</v>
      </c>
      <c r="G23" s="1">
        <v>29.095</v>
      </c>
      <c r="I23" s="1">
        <v>51.0</v>
      </c>
      <c r="K23" s="1">
        <v>159.632</v>
      </c>
      <c r="L23" s="1">
        <v>2.182</v>
      </c>
    </row>
    <row r="24">
      <c r="A24" s="1">
        <v>23.0</v>
      </c>
      <c r="B24" s="1" t="s">
        <v>694</v>
      </c>
      <c r="C24" s="1">
        <v>19.613</v>
      </c>
      <c r="E24" s="1">
        <v>237.0</v>
      </c>
      <c r="G24" s="1">
        <v>19.358</v>
      </c>
      <c r="I24" s="1">
        <v>18.0</v>
      </c>
      <c r="J24" s="1">
        <v>4.0</v>
      </c>
      <c r="K24" s="1">
        <v>172.84</v>
      </c>
      <c r="L24" s="1">
        <v>2.089</v>
      </c>
    </row>
    <row r="25">
      <c r="A25" s="1">
        <v>24.0</v>
      </c>
      <c r="B25" s="1" t="s">
        <v>696</v>
      </c>
      <c r="C25" s="1">
        <v>18.491</v>
      </c>
      <c r="E25" s="1">
        <v>225.0</v>
      </c>
      <c r="G25" s="1">
        <v>4.225</v>
      </c>
      <c r="I25" s="1">
        <v>14.041</v>
      </c>
      <c r="K25" s="1">
        <v>2.728</v>
      </c>
      <c r="L25" s="1">
        <v>33.0</v>
      </c>
    </row>
    <row r="26">
      <c r="A26" s="1">
        <v>25.0</v>
      </c>
      <c r="B26" s="1" t="s">
        <v>698</v>
      </c>
      <c r="C26" s="1">
        <v>18.428</v>
      </c>
      <c r="E26" s="1">
        <v>149.0</v>
      </c>
      <c r="G26" s="1">
        <v>18.244</v>
      </c>
      <c r="I26" s="1">
        <v>35.0</v>
      </c>
      <c r="K26" s="1">
        <v>297.519</v>
      </c>
      <c r="L26" s="1">
        <v>2.406</v>
      </c>
    </row>
    <row r="27">
      <c r="A27" s="1">
        <v>26.0</v>
      </c>
      <c r="B27" s="1" t="s">
        <v>710</v>
      </c>
      <c r="C27" s="1">
        <v>15.76</v>
      </c>
      <c r="E27" s="1">
        <v>74.0</v>
      </c>
      <c r="G27" s="1">
        <v>15.673</v>
      </c>
      <c r="I27" s="1">
        <v>13.0</v>
      </c>
      <c r="K27" s="1">
        <v>217.848</v>
      </c>
      <c r="L27" s="1">
        <v>1.023</v>
      </c>
    </row>
    <row r="28">
      <c r="A28" s="1">
        <v>27.0</v>
      </c>
      <c r="B28" s="1" t="s">
        <v>721</v>
      </c>
      <c r="C28" s="1">
        <v>12.026</v>
      </c>
      <c r="E28" s="1">
        <v>63.0</v>
      </c>
      <c r="G28" s="1">
        <v>1.399</v>
      </c>
      <c r="I28" s="1">
        <v>10.564</v>
      </c>
      <c r="J28" s="1">
        <v>7.0</v>
      </c>
      <c r="K28" s="1">
        <v>302.693</v>
      </c>
      <c r="L28" s="1">
        <v>1.586</v>
      </c>
    </row>
    <row r="29">
      <c r="A29" s="1">
        <v>28.0</v>
      </c>
      <c r="B29" s="1" t="s">
        <v>723</v>
      </c>
      <c r="C29" s="1">
        <v>11.971</v>
      </c>
      <c r="E29" s="1">
        <v>21.0</v>
      </c>
      <c r="G29" s="1">
        <v>2.761</v>
      </c>
      <c r="I29" s="1">
        <v>9.189</v>
      </c>
      <c r="J29" s="1">
        <v>4.0</v>
      </c>
      <c r="K29" s="1">
        <v>210.117</v>
      </c>
      <c r="L29" s="1">
        <v>369.0</v>
      </c>
    </row>
    <row r="30">
      <c r="A30" s="1">
        <v>29.0</v>
      </c>
      <c r="B30" s="1" t="s">
        <v>728</v>
      </c>
      <c r="C30" s="1">
        <v>11.34</v>
      </c>
      <c r="E30" s="1">
        <v>36.0</v>
      </c>
      <c r="G30" s="1">
        <v>10.476</v>
      </c>
      <c r="I30" s="1">
        <v>828.0</v>
      </c>
      <c r="K30" s="1">
        <v>425.564</v>
      </c>
      <c r="L30" s="1">
        <v>1.351</v>
      </c>
    </row>
    <row r="31">
      <c r="A31" s="1">
        <v>30.0</v>
      </c>
      <c r="B31" s="1" t="s">
        <v>730</v>
      </c>
      <c r="C31" s="1">
        <v>10.931</v>
      </c>
      <c r="E31" s="1">
        <v>89.0</v>
      </c>
      <c r="G31" s="1">
        <v>10.833</v>
      </c>
      <c r="I31" s="1">
        <v>9.0</v>
      </c>
      <c r="K31" s="1">
        <v>248.624</v>
      </c>
      <c r="L31" s="1">
        <v>2.024</v>
      </c>
    </row>
    <row r="32">
      <c r="A32" s="1">
        <v>31.0</v>
      </c>
      <c r="B32" s="1" t="s">
        <v>736</v>
      </c>
      <c r="C32" s="1">
        <v>9.106</v>
      </c>
      <c r="E32" s="1">
        <v>146.0</v>
      </c>
      <c r="G32" s="1">
        <v>8.954</v>
      </c>
      <c r="I32" s="1">
        <v>6.0</v>
      </c>
      <c r="J32" s="1">
        <v>1.0</v>
      </c>
      <c r="K32" s="1">
        <v>91.509</v>
      </c>
      <c r="L32" s="1">
        <v>1.467</v>
      </c>
    </row>
    <row r="33">
      <c r="A33" s="1">
        <v>32.0</v>
      </c>
      <c r="B33" s="1" t="s">
        <v>746</v>
      </c>
      <c r="C33" s="1">
        <v>7.305</v>
      </c>
      <c r="E33" s="1">
        <v>64.0</v>
      </c>
      <c r="G33" s="1" t="s">
        <v>375</v>
      </c>
      <c r="H33" s="1" t="s">
        <v>375</v>
      </c>
      <c r="I33" s="1" t="s">
        <v>375</v>
      </c>
      <c r="K33" s="1">
        <v>238.757</v>
      </c>
      <c r="L33" s="1">
        <v>2.092</v>
      </c>
    </row>
    <row r="34">
      <c r="A34" s="1">
        <v>33.0</v>
      </c>
      <c r="B34" s="1" t="s">
        <v>748</v>
      </c>
      <c r="C34" s="1">
        <v>7.112</v>
      </c>
      <c r="E34" s="1">
        <v>115.0</v>
      </c>
      <c r="G34" s="1">
        <v>6.641</v>
      </c>
      <c r="I34" s="1">
        <v>356.0</v>
      </c>
      <c r="K34" s="1">
        <v>63.756</v>
      </c>
      <c r="L34" s="1">
        <v>1.031</v>
      </c>
    </row>
    <row r="35">
      <c r="A35" s="1">
        <v>34.0</v>
      </c>
      <c r="B35" s="1" t="s">
        <v>749</v>
      </c>
      <c r="C35" s="1">
        <v>6.552</v>
      </c>
      <c r="E35" s="1">
        <v>46.0</v>
      </c>
      <c r="G35" s="1">
        <v>6.482</v>
      </c>
      <c r="I35" s="1">
        <v>24.0</v>
      </c>
      <c r="K35" s="1">
        <v>121.624</v>
      </c>
      <c r="L35" s="1">
        <v>854.0</v>
      </c>
    </row>
    <row r="36">
      <c r="A36" s="1">
        <v>35.0</v>
      </c>
      <c r="B36" s="1" t="s">
        <v>751</v>
      </c>
      <c r="C36" s="1">
        <v>6.431</v>
      </c>
      <c r="E36" s="1">
        <v>36.0</v>
      </c>
      <c r="G36" s="1">
        <v>6.364</v>
      </c>
      <c r="I36" s="1">
        <v>31.0</v>
      </c>
      <c r="J36" s="1">
        <v>4.0</v>
      </c>
      <c r="K36" s="1">
        <v>161.823</v>
      </c>
      <c r="L36" s="1">
        <v>906.0</v>
      </c>
    </row>
    <row r="37">
      <c r="A37" s="1">
        <v>36.0</v>
      </c>
      <c r="B37" s="1" t="s">
        <v>758</v>
      </c>
      <c r="C37" s="1">
        <v>5.323</v>
      </c>
      <c r="E37" s="1">
        <v>6.0</v>
      </c>
      <c r="G37" s="1" t="s">
        <v>375</v>
      </c>
      <c r="H37" s="1" t="s">
        <v>375</v>
      </c>
      <c r="I37" s="1" t="s">
        <v>375</v>
      </c>
      <c r="K37" s="1">
        <v>535.244</v>
      </c>
      <c r="L37" s="1">
        <v>603.0</v>
      </c>
    </row>
    <row r="38">
      <c r="A38" s="1">
        <v>37.0</v>
      </c>
      <c r="B38" s="1" t="s">
        <v>762</v>
      </c>
      <c r="C38" s="1">
        <v>3.904</v>
      </c>
      <c r="E38" s="1">
        <v>12.0</v>
      </c>
      <c r="G38" s="1">
        <v>3.879</v>
      </c>
      <c r="I38" s="1">
        <v>13.0</v>
      </c>
      <c r="J38" s="1">
        <v>4.0</v>
      </c>
      <c r="K38" s="1">
        <v>256.336</v>
      </c>
      <c r="L38" s="1">
        <v>788.0</v>
      </c>
    </row>
    <row r="39">
      <c r="A39" s="1">
        <v>38.0</v>
      </c>
      <c r="B39" s="1" t="s">
        <v>765</v>
      </c>
      <c r="C39" s="1">
        <v>3.231</v>
      </c>
      <c r="E39" s="1">
        <v>1.0</v>
      </c>
      <c r="G39" s="1">
        <v>2.449</v>
      </c>
      <c r="I39" s="1">
        <v>781.0</v>
      </c>
      <c r="J39" s="1">
        <v>1.0</v>
      </c>
      <c r="K39" s="1">
        <v>561.035</v>
      </c>
      <c r="L39" s="1">
        <v>174.0</v>
      </c>
    </row>
    <row r="40">
      <c r="A40" s="1">
        <v>39.0</v>
      </c>
      <c r="B40" s="1" t="s">
        <v>770</v>
      </c>
      <c r="C40" s="1">
        <v>1.403</v>
      </c>
      <c r="E40" s="1">
        <v>8.0</v>
      </c>
      <c r="G40" s="1">
        <v>1.376</v>
      </c>
      <c r="I40" s="1">
        <v>19.0</v>
      </c>
      <c r="K40" s="1">
        <v>282.578</v>
      </c>
      <c r="L40" s="1">
        <v>1.611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46</v>
      </c>
      <c r="C2" s="1" t="s">
        <v>864</v>
      </c>
      <c r="E2" s="1">
        <v>688.746</v>
      </c>
      <c r="G2" s="1" t="s">
        <v>48</v>
      </c>
      <c r="I2" s="1">
        <v>157.469</v>
      </c>
      <c r="J2" s="1">
        <v>8.318</v>
      </c>
      <c r="K2" s="1">
        <v>162.344</v>
      </c>
      <c r="L2" s="1">
        <v>3.198</v>
      </c>
      <c r="M2" s="1" t="s">
        <v>49</v>
      </c>
      <c r="N2" s="1">
        <v>296.146</v>
      </c>
      <c r="O2" s="1" t="s">
        <v>50</v>
      </c>
    </row>
    <row r="3">
      <c r="A3" s="1">
        <v>2.0</v>
      </c>
      <c r="B3" s="1" t="s">
        <v>103</v>
      </c>
      <c r="C3" s="1" t="s">
        <v>865</v>
      </c>
      <c r="E3" s="1">
        <v>130.011</v>
      </c>
      <c r="G3" s="1" t="s">
        <v>866</v>
      </c>
      <c r="H3" s="2">
        <f>+2.082</f>
        <v>2.082</v>
      </c>
      <c r="I3" s="1">
        <v>4.172</v>
      </c>
      <c r="J3" s="1">
        <v>236.0</v>
      </c>
      <c r="K3" s="1">
        <v>211.295</v>
      </c>
      <c r="L3" s="1">
        <v>2.826</v>
      </c>
      <c r="M3" s="1" t="s">
        <v>106</v>
      </c>
      <c r="N3" s="1">
        <v>776.264</v>
      </c>
      <c r="O3" s="1" t="s">
        <v>107</v>
      </c>
    </row>
    <row r="4">
      <c r="A4" s="1">
        <v>3.0</v>
      </c>
      <c r="B4" s="1" t="s">
        <v>140</v>
      </c>
      <c r="C4" s="1" t="s">
        <v>141</v>
      </c>
      <c r="E4" s="1">
        <v>141.862</v>
      </c>
      <c r="G4" s="1" t="s">
        <v>142</v>
      </c>
      <c r="I4" s="1">
        <v>30.666</v>
      </c>
      <c r="J4" s="1">
        <v>342.0</v>
      </c>
      <c r="K4" s="1">
        <v>122.52</v>
      </c>
      <c r="L4" s="1">
        <v>2.754</v>
      </c>
      <c r="M4" s="1" t="s">
        <v>143</v>
      </c>
      <c r="N4" s="1">
        <v>714.226</v>
      </c>
      <c r="O4" s="1" t="s">
        <v>144</v>
      </c>
    </row>
    <row r="5">
      <c r="A5" s="1">
        <v>4.0</v>
      </c>
      <c r="B5" s="1" t="s">
        <v>174</v>
      </c>
      <c r="C5" s="1" t="s">
        <v>867</v>
      </c>
      <c r="E5" s="1">
        <v>62.032</v>
      </c>
      <c r="G5" s="1" t="s">
        <v>868</v>
      </c>
      <c r="I5" s="1">
        <v>14.895</v>
      </c>
      <c r="J5" s="1">
        <v>140.0</v>
      </c>
      <c r="K5" s="1">
        <v>251.563</v>
      </c>
      <c r="L5" s="1">
        <v>3.222</v>
      </c>
      <c r="M5" s="1" t="s">
        <v>869</v>
      </c>
      <c r="N5" s="1" t="s">
        <v>870</v>
      </c>
      <c r="O5" s="1" t="s">
        <v>179</v>
      </c>
    </row>
    <row r="6">
      <c r="A6" s="1">
        <v>5.0</v>
      </c>
      <c r="B6" s="1" t="s">
        <v>213</v>
      </c>
      <c r="C6" s="1" t="s">
        <v>871</v>
      </c>
      <c r="E6" s="1">
        <v>217.2</v>
      </c>
      <c r="G6" s="1" t="s">
        <v>872</v>
      </c>
      <c r="H6" s="2">
        <f>+958</f>
        <v>958</v>
      </c>
      <c r="I6" s="1">
        <v>14.282</v>
      </c>
      <c r="J6" s="1">
        <v>36.0</v>
      </c>
      <c r="K6" s="1">
        <v>123.881</v>
      </c>
      <c r="L6" s="1">
        <v>6.448</v>
      </c>
      <c r="M6" s="1" t="s">
        <v>873</v>
      </c>
      <c r="N6" s="1" t="s">
        <v>874</v>
      </c>
      <c r="O6" s="1" t="s">
        <v>218</v>
      </c>
    </row>
    <row r="7">
      <c r="A7" s="1">
        <v>6.0</v>
      </c>
      <c r="B7" s="1" t="s">
        <v>393</v>
      </c>
      <c r="C7" s="1" t="s">
        <v>875</v>
      </c>
      <c r="E7" s="1">
        <v>22.243</v>
      </c>
      <c r="G7" s="1" t="s">
        <v>876</v>
      </c>
      <c r="I7" s="1">
        <v>12.53</v>
      </c>
      <c r="J7" s="1">
        <v>220.0</v>
      </c>
      <c r="K7" s="1">
        <v>92.543</v>
      </c>
      <c r="L7" s="1">
        <v>1.855</v>
      </c>
      <c r="M7" s="1" t="s">
        <v>396</v>
      </c>
      <c r="N7" s="1">
        <v>225.59</v>
      </c>
      <c r="O7" s="1" t="s">
        <v>397</v>
      </c>
    </row>
    <row r="8">
      <c r="A8" s="1">
        <v>7.0</v>
      </c>
      <c r="B8" s="1" t="s">
        <v>404</v>
      </c>
      <c r="C8" s="1" t="s">
        <v>405</v>
      </c>
      <c r="E8" s="1">
        <v>35.935</v>
      </c>
      <c r="G8" s="1">
        <v>972.1</v>
      </c>
      <c r="I8" s="1">
        <v>1.353</v>
      </c>
      <c r="J8" s="1">
        <v>759.0</v>
      </c>
      <c r="K8" s="1">
        <v>55.726</v>
      </c>
      <c r="L8" s="1">
        <v>1.984</v>
      </c>
      <c r="M8" s="1" t="s">
        <v>406</v>
      </c>
      <c r="N8" s="1">
        <v>170.173</v>
      </c>
      <c r="O8" s="1" t="s">
        <v>407</v>
      </c>
    </row>
    <row r="9">
      <c r="A9" s="1">
        <v>8.0</v>
      </c>
      <c r="B9" s="1" t="s">
        <v>420</v>
      </c>
      <c r="C9" s="1">
        <v>992.035</v>
      </c>
      <c r="E9" s="1">
        <v>7.529</v>
      </c>
      <c r="G9" s="1">
        <v>983.697</v>
      </c>
      <c r="I9" s="1">
        <v>809.0</v>
      </c>
      <c r="J9" s="1">
        <v>18.0</v>
      </c>
      <c r="K9" s="1">
        <v>283.762</v>
      </c>
      <c r="L9" s="1">
        <v>2.154</v>
      </c>
      <c r="M9" s="1" t="s">
        <v>421</v>
      </c>
      <c r="N9" s="1" t="s">
        <v>422</v>
      </c>
      <c r="O9" s="1" t="s">
        <v>423</v>
      </c>
    </row>
    <row r="10">
      <c r="A10" s="1">
        <v>9.0</v>
      </c>
      <c r="B10" s="1" t="s">
        <v>439</v>
      </c>
      <c r="C10" s="1">
        <v>718.049</v>
      </c>
      <c r="E10" s="1">
        <v>19.608</v>
      </c>
      <c r="G10" s="1">
        <v>698.317</v>
      </c>
      <c r="I10" s="1">
        <v>124.0</v>
      </c>
      <c r="J10" s="1">
        <v>7.0</v>
      </c>
      <c r="K10" s="1">
        <v>98.284</v>
      </c>
      <c r="L10" s="1">
        <v>2.684</v>
      </c>
      <c r="M10" s="1" t="s">
        <v>440</v>
      </c>
      <c r="N10" s="1">
        <v>363.751</v>
      </c>
      <c r="O10" s="1" t="s">
        <v>441</v>
      </c>
    </row>
    <row r="11">
      <c r="A11" s="1">
        <v>10.0</v>
      </c>
      <c r="B11" s="1" t="s">
        <v>473</v>
      </c>
      <c r="C11" s="1">
        <v>546.461</v>
      </c>
      <c r="E11" s="1">
        <v>5.824</v>
      </c>
      <c r="G11" s="1">
        <v>539.988</v>
      </c>
      <c r="I11" s="1">
        <v>649.0</v>
      </c>
      <c r="J11" s="1">
        <v>36.0</v>
      </c>
      <c r="K11" s="1">
        <v>18.672</v>
      </c>
      <c r="L11" s="1">
        <v>199.0</v>
      </c>
      <c r="M11" s="1" t="s">
        <v>474</v>
      </c>
      <c r="N11" s="1">
        <v>114.771</v>
      </c>
      <c r="O11" s="1" t="s">
        <v>475</v>
      </c>
    </row>
    <row r="12">
      <c r="A12" s="1">
        <v>11.0</v>
      </c>
      <c r="B12" s="1" t="s">
        <v>603</v>
      </c>
      <c r="C12" s="1">
        <v>94.421</v>
      </c>
      <c r="E12" s="1">
        <v>411.0</v>
      </c>
      <c r="G12" s="1">
        <v>11.254</v>
      </c>
      <c r="I12" s="1">
        <v>82.756</v>
      </c>
      <c r="J12" s="1">
        <v>2.0</v>
      </c>
      <c r="K12" s="1">
        <v>300.542</v>
      </c>
      <c r="L12" s="1">
        <v>1.308</v>
      </c>
      <c r="M12" s="1">
        <v>651.257</v>
      </c>
      <c r="N12" s="1" t="s">
        <v>604</v>
      </c>
      <c r="O12" s="1">
        <v>314.169</v>
      </c>
    </row>
    <row r="13">
      <c r="A13" s="1">
        <v>12.0</v>
      </c>
      <c r="B13" s="1" t="s">
        <v>615</v>
      </c>
      <c r="C13" s="1">
        <v>81.228</v>
      </c>
      <c r="E13" s="1">
        <v>1.392</v>
      </c>
      <c r="G13" s="1" t="s">
        <v>375</v>
      </c>
      <c r="H13" s="1" t="s">
        <v>375</v>
      </c>
      <c r="I13" s="1" t="s">
        <v>375</v>
      </c>
      <c r="K13" s="1">
        <v>136.099</v>
      </c>
      <c r="L13" s="1">
        <v>2.332</v>
      </c>
      <c r="M13" s="1">
        <v>239.603</v>
      </c>
      <c r="N13" s="1">
        <v>401.459</v>
      </c>
      <c r="O13" s="1">
        <v>596.831</v>
      </c>
    </row>
    <row r="14">
      <c r="A14" s="1">
        <v>13.0</v>
      </c>
      <c r="B14" s="1" t="s">
        <v>621</v>
      </c>
      <c r="C14" s="1">
        <v>71.471</v>
      </c>
      <c r="E14" s="1">
        <v>1.281</v>
      </c>
      <c r="G14" s="1">
        <v>70.156</v>
      </c>
      <c r="I14" s="1">
        <v>34.0</v>
      </c>
      <c r="K14" s="1">
        <v>90.009</v>
      </c>
      <c r="L14" s="1">
        <v>1.613</v>
      </c>
      <c r="M14" s="1">
        <v>703.255</v>
      </c>
      <c r="N14" s="1">
        <v>885.661</v>
      </c>
      <c r="O14" s="1">
        <v>794.045</v>
      </c>
    </row>
    <row r="15">
      <c r="A15" s="1">
        <v>14.0</v>
      </c>
      <c r="B15" s="1" t="s">
        <v>767</v>
      </c>
      <c r="C15" s="1">
        <v>1.93</v>
      </c>
      <c r="G15" s="1">
        <v>1.93</v>
      </c>
      <c r="I15" s="1">
        <v>0.0</v>
      </c>
      <c r="K15" s="1">
        <v>545.352</v>
      </c>
      <c r="M15" s="1">
        <v>8.632</v>
      </c>
      <c r="N15" s="1" t="s">
        <v>768</v>
      </c>
      <c r="O15" s="1">
        <v>3.539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29</v>
      </c>
      <c r="C2" s="1" t="s">
        <v>877</v>
      </c>
      <c r="E2" s="1">
        <v>530.533</v>
      </c>
      <c r="G2" s="1" t="s">
        <v>878</v>
      </c>
      <c r="I2" s="1">
        <v>8.994</v>
      </c>
      <c r="J2" s="1">
        <v>698.0</v>
      </c>
      <c r="K2" s="1">
        <v>31.755</v>
      </c>
      <c r="L2" s="1">
        <v>377.0</v>
      </c>
      <c r="M2" s="1" t="s">
        <v>879</v>
      </c>
      <c r="N2" s="1">
        <v>641.753</v>
      </c>
      <c r="O2" s="1" t="s">
        <v>33</v>
      </c>
    </row>
    <row r="3">
      <c r="A3" s="1">
        <v>2.0</v>
      </c>
      <c r="B3" s="1" t="s">
        <v>51</v>
      </c>
      <c r="C3" s="1" t="s">
        <v>880</v>
      </c>
      <c r="D3" s="2">
        <f>+72.883</f>
        <v>72.883</v>
      </c>
      <c r="E3" s="1">
        <v>29.748</v>
      </c>
      <c r="F3" s="2">
        <f>+39</f>
        <v>39</v>
      </c>
      <c r="G3" s="1" t="s">
        <v>881</v>
      </c>
      <c r="H3" s="2">
        <f>+35.843</f>
        <v>35.843</v>
      </c>
      <c r="I3" s="1">
        <v>823.846</v>
      </c>
      <c r="J3" s="1">
        <v>412.0</v>
      </c>
      <c r="K3" s="1">
        <v>512.194</v>
      </c>
      <c r="L3" s="1">
        <v>580.0</v>
      </c>
      <c r="M3" s="1" t="s">
        <v>54</v>
      </c>
      <c r="N3" s="1">
        <v>307.892</v>
      </c>
      <c r="O3" s="1" t="s">
        <v>55</v>
      </c>
    </row>
    <row r="4">
      <c r="A4" s="1">
        <v>3.0</v>
      </c>
      <c r="B4" s="1" t="s">
        <v>68</v>
      </c>
      <c r="C4" s="1" t="s">
        <v>882</v>
      </c>
      <c r="D4" s="2">
        <f>+102.829</f>
        <v>102.829</v>
      </c>
      <c r="E4" s="1">
        <v>47.715</v>
      </c>
      <c r="F4" s="2">
        <f>+88</f>
        <v>88</v>
      </c>
      <c r="G4" s="1" t="s">
        <v>883</v>
      </c>
      <c r="H4" s="2">
        <f>+5.299</f>
        <v>5.299</v>
      </c>
      <c r="I4" s="1" t="s">
        <v>884</v>
      </c>
      <c r="J4" s="1">
        <v>257.0</v>
      </c>
      <c r="K4" s="1">
        <v>185.684</v>
      </c>
      <c r="L4" s="1">
        <v>380.0</v>
      </c>
      <c r="M4" s="1" t="s">
        <v>885</v>
      </c>
      <c r="N4" s="1">
        <v>632.39</v>
      </c>
      <c r="O4" s="1" t="s">
        <v>73</v>
      </c>
    </row>
    <row r="5">
      <c r="A5" s="1">
        <v>4.0</v>
      </c>
      <c r="B5" s="1" t="s">
        <v>80</v>
      </c>
      <c r="C5" s="1" t="s">
        <v>81</v>
      </c>
      <c r="E5" s="1">
        <v>101.327</v>
      </c>
      <c r="G5" s="1" t="s">
        <v>886</v>
      </c>
      <c r="H5" s="2">
        <f>+1.635</f>
        <v>1.635</v>
      </c>
      <c r="I5" s="1">
        <v>3.27</v>
      </c>
      <c r="K5" s="1">
        <v>198.414</v>
      </c>
      <c r="L5" s="1">
        <v>1.184</v>
      </c>
      <c r="M5" s="1" t="s">
        <v>83</v>
      </c>
      <c r="N5" s="1" t="s">
        <v>84</v>
      </c>
      <c r="O5" s="1" t="s">
        <v>85</v>
      </c>
    </row>
    <row r="6">
      <c r="A6" s="1">
        <v>5.0</v>
      </c>
      <c r="B6" s="1" t="s">
        <v>92</v>
      </c>
      <c r="C6" s="1" t="s">
        <v>887</v>
      </c>
      <c r="E6" s="1">
        <v>43.166</v>
      </c>
      <c r="G6" s="1" t="s">
        <v>888</v>
      </c>
      <c r="I6" s="1">
        <v>859.724</v>
      </c>
      <c r="J6" s="1">
        <v>64.0</v>
      </c>
      <c r="K6" s="1">
        <v>116.306</v>
      </c>
      <c r="L6" s="1">
        <v>436.0</v>
      </c>
      <c r="M6" s="1" t="s">
        <v>95</v>
      </c>
      <c r="N6" s="1">
        <v>867.342</v>
      </c>
      <c r="O6" s="1" t="s">
        <v>96</v>
      </c>
    </row>
    <row r="7">
      <c r="A7" s="1">
        <v>6.0</v>
      </c>
      <c r="B7" s="1" t="s">
        <v>114</v>
      </c>
      <c r="C7" s="1" t="s">
        <v>889</v>
      </c>
      <c r="D7" s="2">
        <f>+18.558</f>
        <v>18.558</v>
      </c>
      <c r="E7" s="1">
        <v>13.645</v>
      </c>
      <c r="F7" s="2">
        <f>+43</f>
        <v>43</v>
      </c>
      <c r="G7" s="1" t="s">
        <v>890</v>
      </c>
      <c r="H7" s="2">
        <f>+40.232</f>
        <v>40.232</v>
      </c>
      <c r="I7" s="1">
        <v>513.56</v>
      </c>
      <c r="K7" s="1">
        <v>337.795</v>
      </c>
      <c r="L7" s="1">
        <v>571.0</v>
      </c>
      <c r="M7" s="1" t="s">
        <v>891</v>
      </c>
      <c r="N7" s="1" t="s">
        <v>892</v>
      </c>
      <c r="O7" s="1" t="s">
        <v>119</v>
      </c>
    </row>
    <row r="8">
      <c r="A8" s="1">
        <v>7.0</v>
      </c>
      <c r="B8" s="1" t="s">
        <v>120</v>
      </c>
      <c r="C8" s="1" t="s">
        <v>893</v>
      </c>
      <c r="E8" s="1">
        <v>144.613</v>
      </c>
      <c r="G8" s="1" t="s">
        <v>894</v>
      </c>
      <c r="I8" s="1">
        <v>80.254</v>
      </c>
      <c r="J8" s="1">
        <v>78.0</v>
      </c>
      <c r="K8" s="1">
        <v>87.872</v>
      </c>
      <c r="L8" s="1">
        <v>1.681</v>
      </c>
      <c r="M8" s="1" t="s">
        <v>123</v>
      </c>
      <c r="N8" s="1">
        <v>632.632</v>
      </c>
      <c r="O8" s="1" t="s">
        <v>124</v>
      </c>
    </row>
    <row r="9">
      <c r="A9" s="1">
        <v>8.0</v>
      </c>
      <c r="B9" s="1" t="s">
        <v>130</v>
      </c>
      <c r="C9" s="1" t="s">
        <v>895</v>
      </c>
      <c r="E9" s="1">
        <v>159.158</v>
      </c>
      <c r="G9" s="1" t="s">
        <v>896</v>
      </c>
      <c r="I9" s="1">
        <v>49.96</v>
      </c>
      <c r="J9" s="1">
        <v>2.771</v>
      </c>
      <c r="K9" s="1">
        <v>23.522</v>
      </c>
      <c r="L9" s="1">
        <v>570.0</v>
      </c>
      <c r="M9" s="1" t="s">
        <v>897</v>
      </c>
      <c r="N9" s="1">
        <v>398.839</v>
      </c>
      <c r="O9" s="1" t="s">
        <v>134</v>
      </c>
    </row>
    <row r="10">
      <c r="A10" s="1">
        <v>9.0</v>
      </c>
      <c r="B10" s="1" t="s">
        <v>168</v>
      </c>
      <c r="C10" s="1" t="s">
        <v>898</v>
      </c>
      <c r="E10" s="1">
        <v>36.554</v>
      </c>
      <c r="G10" s="1" t="s">
        <v>899</v>
      </c>
      <c r="I10" s="1">
        <v>28.784</v>
      </c>
      <c r="J10" s="1">
        <v>89.0</v>
      </c>
      <c r="K10" s="1">
        <v>149.198</v>
      </c>
      <c r="L10" s="1">
        <v>1.102</v>
      </c>
      <c r="M10" s="1" t="s">
        <v>900</v>
      </c>
      <c r="N10" s="1" t="s">
        <v>901</v>
      </c>
      <c r="O10" s="1" t="s">
        <v>173</v>
      </c>
    </row>
    <row r="11">
      <c r="A11" s="1">
        <v>10.0</v>
      </c>
      <c r="B11" s="1" t="s">
        <v>180</v>
      </c>
      <c r="C11" s="1" t="s">
        <v>181</v>
      </c>
      <c r="E11" s="1">
        <v>74.0</v>
      </c>
      <c r="G11" s="1" t="s">
        <v>182</v>
      </c>
      <c r="I11" s="1">
        <v>0.0</v>
      </c>
      <c r="K11" s="1">
        <v>183.636</v>
      </c>
      <c r="L11" s="1">
        <v>3.0</v>
      </c>
      <c r="O11" s="1" t="s">
        <v>183</v>
      </c>
    </row>
    <row r="12">
      <c r="A12" s="1">
        <v>11.0</v>
      </c>
      <c r="B12" s="1" t="s">
        <v>184</v>
      </c>
      <c r="C12" s="1" t="s">
        <v>902</v>
      </c>
      <c r="E12" s="1">
        <v>33.037</v>
      </c>
      <c r="G12" s="1" t="s">
        <v>186</v>
      </c>
      <c r="I12" s="1">
        <v>15.827</v>
      </c>
      <c r="J12" s="1">
        <v>1.496</v>
      </c>
      <c r="K12" s="1">
        <v>67.045</v>
      </c>
      <c r="L12" s="1">
        <v>471.0</v>
      </c>
      <c r="M12" s="1" t="s">
        <v>187</v>
      </c>
      <c r="N12" s="1">
        <v>246.45</v>
      </c>
      <c r="O12" s="1" t="s">
        <v>188</v>
      </c>
    </row>
    <row r="13">
      <c r="A13" s="1">
        <v>12.0</v>
      </c>
      <c r="B13" s="1" t="s">
        <v>189</v>
      </c>
      <c r="C13" s="1" t="s">
        <v>903</v>
      </c>
      <c r="E13" s="1">
        <v>11.794</v>
      </c>
      <c r="G13" s="1" t="s">
        <v>904</v>
      </c>
      <c r="I13" s="1">
        <v>7.7</v>
      </c>
      <c r="J13" s="1">
        <v>24.0</v>
      </c>
      <c r="K13" s="1">
        <v>503.721</v>
      </c>
      <c r="L13" s="1">
        <v>1.265</v>
      </c>
      <c r="M13" s="1" t="s">
        <v>192</v>
      </c>
      <c r="N13" s="1" t="s">
        <v>193</v>
      </c>
      <c r="O13" s="1" t="s">
        <v>194</v>
      </c>
    </row>
    <row r="14">
      <c r="A14" s="1">
        <v>13.0</v>
      </c>
      <c r="B14" s="1" t="s">
        <v>230</v>
      </c>
      <c r="C14" s="1" t="s">
        <v>905</v>
      </c>
      <c r="E14" s="1">
        <v>64.405</v>
      </c>
      <c r="G14" s="1" t="s">
        <v>906</v>
      </c>
      <c r="I14" s="1">
        <v>19.821</v>
      </c>
      <c r="J14" s="1">
        <v>125.0</v>
      </c>
      <c r="K14" s="1">
        <v>35.723</v>
      </c>
      <c r="L14" s="1">
        <v>572.0</v>
      </c>
      <c r="M14" s="1" t="s">
        <v>233</v>
      </c>
      <c r="N14" s="1">
        <v>296.189</v>
      </c>
      <c r="O14" s="1" t="s">
        <v>234</v>
      </c>
    </row>
    <row r="15">
      <c r="A15" s="1">
        <v>14.0</v>
      </c>
      <c r="B15" s="1" t="s">
        <v>253</v>
      </c>
      <c r="C15" s="1" t="s">
        <v>907</v>
      </c>
      <c r="E15" s="1">
        <v>25.361</v>
      </c>
      <c r="G15" s="1" t="s">
        <v>908</v>
      </c>
      <c r="I15" s="1">
        <v>648.0</v>
      </c>
      <c r="J15" s="1">
        <v>21.0</v>
      </c>
      <c r="K15" s="1">
        <v>58.397</v>
      </c>
      <c r="L15" s="1">
        <v>601.0</v>
      </c>
      <c r="M15" s="1" t="s">
        <v>909</v>
      </c>
      <c r="N15" s="1">
        <v>460.67</v>
      </c>
      <c r="O15" s="1" t="s">
        <v>257</v>
      </c>
    </row>
    <row r="16">
      <c r="A16" s="1">
        <v>15.0</v>
      </c>
      <c r="B16" s="1" t="s">
        <v>270</v>
      </c>
      <c r="C16" s="1" t="s">
        <v>910</v>
      </c>
      <c r="E16" s="1">
        <v>1.697</v>
      </c>
      <c r="G16" s="1" t="s">
        <v>911</v>
      </c>
      <c r="I16" s="1">
        <v>75.291</v>
      </c>
      <c r="J16" s="1">
        <v>15.0</v>
      </c>
      <c r="K16" s="1">
        <v>360.292</v>
      </c>
      <c r="L16" s="1">
        <v>286.0</v>
      </c>
      <c r="M16" s="1" t="s">
        <v>273</v>
      </c>
      <c r="N16" s="1" t="s">
        <v>274</v>
      </c>
      <c r="O16" s="1" t="s">
        <v>275</v>
      </c>
    </row>
    <row r="17">
      <c r="A17" s="1">
        <v>16.0</v>
      </c>
      <c r="B17" s="1" t="s">
        <v>276</v>
      </c>
      <c r="C17" s="1" t="s">
        <v>912</v>
      </c>
      <c r="E17" s="1">
        <v>29.429</v>
      </c>
      <c r="G17" s="1" t="s">
        <v>913</v>
      </c>
      <c r="I17" s="1">
        <v>22.853</v>
      </c>
      <c r="J17" s="1">
        <v>1.331</v>
      </c>
      <c r="K17" s="1">
        <v>12.129</v>
      </c>
      <c r="L17" s="1">
        <v>175.0</v>
      </c>
      <c r="M17" s="1" t="s">
        <v>914</v>
      </c>
      <c r="N17" s="1">
        <v>89.617</v>
      </c>
      <c r="O17" s="1" t="s">
        <v>280</v>
      </c>
    </row>
    <row r="18">
      <c r="A18" s="1">
        <v>17.0</v>
      </c>
      <c r="B18" s="1" t="s">
        <v>281</v>
      </c>
      <c r="C18" s="1" t="s">
        <v>915</v>
      </c>
      <c r="D18" s="2">
        <f>+5.951</f>
        <v>5.951</v>
      </c>
      <c r="E18" s="1">
        <v>10.549</v>
      </c>
      <c r="F18" s="2">
        <f>+13</f>
        <v>13</v>
      </c>
      <c r="G18" s="1" t="s">
        <v>916</v>
      </c>
      <c r="H18" s="2">
        <f>+4.864</f>
        <v>4.864</v>
      </c>
      <c r="I18" s="1">
        <v>191.468</v>
      </c>
      <c r="J18" s="1">
        <v>9.0</v>
      </c>
      <c r="K18" s="1">
        <v>262.768</v>
      </c>
      <c r="L18" s="1">
        <v>1.387</v>
      </c>
      <c r="M18" s="1" t="s">
        <v>284</v>
      </c>
      <c r="N18" s="1" t="s">
        <v>285</v>
      </c>
      <c r="O18" s="1" t="s">
        <v>286</v>
      </c>
    </row>
    <row r="19">
      <c r="A19" s="1">
        <v>18.0</v>
      </c>
      <c r="B19" s="1" t="s">
        <v>299</v>
      </c>
      <c r="C19" s="1" t="s">
        <v>300</v>
      </c>
      <c r="E19" s="1">
        <v>16.912</v>
      </c>
      <c r="G19" s="1" t="s">
        <v>301</v>
      </c>
      <c r="I19" s="1">
        <v>130.933</v>
      </c>
      <c r="K19" s="1">
        <v>449.8</v>
      </c>
      <c r="L19" s="1">
        <v>4.261</v>
      </c>
      <c r="M19" s="1" t="s">
        <v>302</v>
      </c>
      <c r="N19" s="1" t="s">
        <v>303</v>
      </c>
      <c r="O19" s="1" t="s">
        <v>304</v>
      </c>
    </row>
    <row r="20">
      <c r="A20" s="1">
        <v>19.0</v>
      </c>
      <c r="B20" s="1" t="s">
        <v>305</v>
      </c>
      <c r="C20" s="1" t="s">
        <v>306</v>
      </c>
      <c r="E20" s="1">
        <v>14.122</v>
      </c>
      <c r="G20" s="1" t="s">
        <v>307</v>
      </c>
      <c r="I20" s="1">
        <v>1.868</v>
      </c>
      <c r="J20" s="1">
        <v>59.0</v>
      </c>
      <c r="K20" s="1">
        <v>169.597</v>
      </c>
      <c r="L20" s="1">
        <v>1.371</v>
      </c>
      <c r="M20" s="1" t="s">
        <v>308</v>
      </c>
      <c r="N20" s="1" t="s">
        <v>309</v>
      </c>
      <c r="O20" s="1" t="s">
        <v>310</v>
      </c>
    </row>
    <row r="21">
      <c r="A21" s="1">
        <v>20.0</v>
      </c>
      <c r="B21" s="1" t="s">
        <v>317</v>
      </c>
      <c r="C21" s="1" t="s">
        <v>917</v>
      </c>
      <c r="D21" s="2">
        <f>+32</f>
        <v>32</v>
      </c>
      <c r="E21" s="1">
        <v>30.629</v>
      </c>
      <c r="G21" s="1" t="s">
        <v>319</v>
      </c>
      <c r="I21" s="1">
        <v>5.394</v>
      </c>
      <c r="J21" s="1">
        <v>48.0</v>
      </c>
      <c r="K21" s="1">
        <v>6.862</v>
      </c>
      <c r="L21" s="1">
        <v>133.0</v>
      </c>
      <c r="M21" s="1" t="s">
        <v>320</v>
      </c>
      <c r="N21" s="1">
        <v>133.213</v>
      </c>
      <c r="O21" s="1" t="s">
        <v>321</v>
      </c>
    </row>
    <row r="22">
      <c r="A22" s="1">
        <v>21.0</v>
      </c>
      <c r="B22" s="1" t="s">
        <v>328</v>
      </c>
      <c r="C22" s="1" t="s">
        <v>918</v>
      </c>
      <c r="D22" s="2">
        <f>+42</f>
        <v>42</v>
      </c>
      <c r="E22" s="1">
        <v>13.693</v>
      </c>
      <c r="G22" s="1" t="s">
        <v>330</v>
      </c>
      <c r="I22" s="1">
        <v>1.341</v>
      </c>
      <c r="J22" s="1">
        <v>24.0</v>
      </c>
      <c r="K22" s="1">
        <v>72.657</v>
      </c>
      <c r="L22" s="1">
        <v>713.0</v>
      </c>
      <c r="M22" s="1" t="s">
        <v>331</v>
      </c>
      <c r="N22" s="1">
        <v>602.707</v>
      </c>
      <c r="O22" s="1" t="s">
        <v>332</v>
      </c>
    </row>
    <row r="23">
      <c r="A23" s="1">
        <v>22.0</v>
      </c>
      <c r="B23" s="1" t="s">
        <v>368</v>
      </c>
      <c r="C23" s="1" t="s">
        <v>919</v>
      </c>
      <c r="E23" s="1">
        <v>10.721</v>
      </c>
      <c r="G23" s="1" t="s">
        <v>370</v>
      </c>
      <c r="I23" s="1">
        <v>121.3</v>
      </c>
      <c r="J23" s="1">
        <v>74.0</v>
      </c>
      <c r="K23" s="1">
        <v>182.444</v>
      </c>
      <c r="L23" s="1">
        <v>1.604</v>
      </c>
      <c r="M23" s="1" t="s">
        <v>371</v>
      </c>
      <c r="N23" s="1">
        <v>717.38</v>
      </c>
      <c r="O23" s="1" t="s">
        <v>372</v>
      </c>
    </row>
    <row r="24">
      <c r="A24" s="1">
        <v>23.0</v>
      </c>
      <c r="B24" s="1" t="s">
        <v>398</v>
      </c>
      <c r="C24" s="1" t="s">
        <v>920</v>
      </c>
      <c r="E24" s="1">
        <v>2.348</v>
      </c>
      <c r="G24" s="1" t="s">
        <v>921</v>
      </c>
      <c r="I24" s="1">
        <v>18.538</v>
      </c>
      <c r="K24" s="1">
        <v>103.278</v>
      </c>
      <c r="L24" s="1">
        <v>233.0</v>
      </c>
      <c r="M24" s="1" t="s">
        <v>922</v>
      </c>
      <c r="N24" s="1" t="s">
        <v>923</v>
      </c>
      <c r="O24" s="1" t="s">
        <v>403</v>
      </c>
    </row>
    <row r="25">
      <c r="A25" s="1">
        <v>24.0</v>
      </c>
      <c r="B25" s="1" t="s">
        <v>408</v>
      </c>
      <c r="C25" s="1" t="s">
        <v>924</v>
      </c>
      <c r="D25" s="2">
        <f>+12</f>
        <v>12</v>
      </c>
      <c r="E25" s="1">
        <v>12.019</v>
      </c>
      <c r="G25" s="1">
        <v>988.316</v>
      </c>
      <c r="H25" s="2">
        <f>+20</f>
        <v>20</v>
      </c>
      <c r="I25" s="1">
        <v>491.0</v>
      </c>
      <c r="K25" s="1">
        <v>33.112</v>
      </c>
      <c r="L25" s="1">
        <v>398.0</v>
      </c>
      <c r="M25" s="1" t="s">
        <v>925</v>
      </c>
      <c r="N25" s="1">
        <v>197.493</v>
      </c>
      <c r="O25" s="1" t="s">
        <v>411</v>
      </c>
    </row>
    <row r="26">
      <c r="A26" s="1">
        <v>25.0</v>
      </c>
      <c r="B26" s="1" t="s">
        <v>424</v>
      </c>
      <c r="C26" s="1">
        <v>988.054</v>
      </c>
      <c r="E26" s="1">
        <v>2.179</v>
      </c>
      <c r="G26" s="1">
        <v>982.644</v>
      </c>
      <c r="I26" s="1">
        <v>3.231</v>
      </c>
      <c r="J26" s="1">
        <v>192.0</v>
      </c>
      <c r="K26" s="1">
        <v>292.49</v>
      </c>
      <c r="L26" s="1">
        <v>645.0</v>
      </c>
      <c r="M26" s="1" t="s">
        <v>425</v>
      </c>
      <c r="N26" s="1" t="s">
        <v>426</v>
      </c>
      <c r="O26" s="1" t="s">
        <v>427</v>
      </c>
    </row>
    <row r="27">
      <c r="A27" s="1">
        <v>26.0</v>
      </c>
      <c r="B27" s="1" t="s">
        <v>432</v>
      </c>
      <c r="C27" s="1">
        <v>824.64</v>
      </c>
      <c r="E27" s="1">
        <v>9.435</v>
      </c>
      <c r="G27" s="1">
        <v>811.666</v>
      </c>
      <c r="I27" s="1">
        <v>3.539</v>
      </c>
      <c r="J27" s="1">
        <v>81.0</v>
      </c>
      <c r="K27" s="1">
        <v>23.006</v>
      </c>
      <c r="L27" s="1">
        <v>263.0</v>
      </c>
      <c r="M27" s="1" t="s">
        <v>926</v>
      </c>
      <c r="N27" s="1" t="s">
        <v>927</v>
      </c>
      <c r="O27" s="1" t="s">
        <v>435</v>
      </c>
    </row>
    <row r="28">
      <c r="A28" s="1">
        <v>27.0</v>
      </c>
      <c r="B28" s="1" t="s">
        <v>436</v>
      </c>
      <c r="C28" s="1">
        <v>823.725</v>
      </c>
      <c r="E28" s="1">
        <v>9.964</v>
      </c>
      <c r="G28" s="1">
        <v>813.573</v>
      </c>
      <c r="I28" s="1">
        <v>188.0</v>
      </c>
      <c r="K28" s="1">
        <v>79.972</v>
      </c>
      <c r="L28" s="1">
        <v>967.0</v>
      </c>
      <c r="M28" s="1" t="s">
        <v>928</v>
      </c>
      <c r="N28" s="1">
        <v>713.107</v>
      </c>
      <c r="O28" s="1" t="s">
        <v>438</v>
      </c>
    </row>
    <row r="29">
      <c r="A29" s="1">
        <v>28.0</v>
      </c>
      <c r="B29" s="1" t="s">
        <v>442</v>
      </c>
      <c r="C29" s="1">
        <v>693.725</v>
      </c>
      <c r="E29" s="1">
        <v>1.532</v>
      </c>
      <c r="G29" s="1">
        <v>690.375</v>
      </c>
      <c r="I29" s="1">
        <v>1.818</v>
      </c>
      <c r="J29" s="1">
        <v>3.0</v>
      </c>
      <c r="K29" s="1">
        <v>388.863</v>
      </c>
      <c r="L29" s="1">
        <v>859.0</v>
      </c>
      <c r="M29" s="1" t="s">
        <v>929</v>
      </c>
      <c r="N29" s="1" t="s">
        <v>930</v>
      </c>
      <c r="O29" s="1" t="s">
        <v>445</v>
      </c>
    </row>
    <row r="30">
      <c r="A30" s="1">
        <v>29.0</v>
      </c>
      <c r="B30" s="1" t="s">
        <v>446</v>
      </c>
      <c r="C30" s="1">
        <v>671.431</v>
      </c>
      <c r="E30" s="1">
        <v>16.784</v>
      </c>
      <c r="G30" s="1">
        <v>654.539</v>
      </c>
      <c r="I30" s="1">
        <v>108.0</v>
      </c>
      <c r="K30" s="1">
        <v>31.12</v>
      </c>
      <c r="L30" s="1">
        <v>778.0</v>
      </c>
      <c r="M30" s="1" t="s">
        <v>447</v>
      </c>
      <c r="N30" s="1">
        <v>300.619</v>
      </c>
      <c r="O30" s="1" t="s">
        <v>448</v>
      </c>
    </row>
    <row r="31">
      <c r="A31" s="1">
        <v>30.0</v>
      </c>
      <c r="B31" s="1" t="s">
        <v>449</v>
      </c>
      <c r="C31" s="1">
        <v>662.359</v>
      </c>
      <c r="E31" s="1">
        <v>2.569</v>
      </c>
      <c r="G31" s="1">
        <v>659.512</v>
      </c>
      <c r="I31" s="1">
        <v>278.0</v>
      </c>
      <c r="J31" s="1">
        <v>2.0</v>
      </c>
      <c r="K31" s="1">
        <v>151.212</v>
      </c>
      <c r="L31" s="1">
        <v>586.0</v>
      </c>
      <c r="M31" s="1" t="s">
        <v>450</v>
      </c>
      <c r="N31" s="1" t="s">
        <v>451</v>
      </c>
      <c r="O31" s="1" t="s">
        <v>452</v>
      </c>
    </row>
    <row r="32">
      <c r="A32" s="1">
        <v>31.0</v>
      </c>
      <c r="B32" s="1" t="s">
        <v>456</v>
      </c>
      <c r="C32" s="1">
        <v>632.711</v>
      </c>
      <c r="E32" s="1">
        <v>19.486</v>
      </c>
      <c r="G32" s="1">
        <v>607.045</v>
      </c>
      <c r="I32" s="1">
        <v>6.18</v>
      </c>
      <c r="K32" s="1">
        <v>11.457</v>
      </c>
      <c r="L32" s="1">
        <v>353.0</v>
      </c>
      <c r="M32" s="1" t="s">
        <v>931</v>
      </c>
      <c r="N32" s="1">
        <v>172.754</v>
      </c>
      <c r="O32" s="1" t="s">
        <v>458</v>
      </c>
    </row>
    <row r="33">
      <c r="A33" s="1">
        <v>32.0</v>
      </c>
      <c r="B33" s="1" t="s">
        <v>459</v>
      </c>
      <c r="C33" s="1">
        <v>620.816</v>
      </c>
      <c r="E33" s="1">
        <v>5.404</v>
      </c>
      <c r="G33" s="1">
        <v>614.962</v>
      </c>
      <c r="I33" s="1">
        <v>450.0</v>
      </c>
      <c r="J33" s="1">
        <v>17.0</v>
      </c>
      <c r="K33" s="1">
        <v>116.137</v>
      </c>
      <c r="L33" s="1">
        <v>1.011</v>
      </c>
      <c r="M33" s="1" t="s">
        <v>460</v>
      </c>
      <c r="N33" s="1">
        <v>575.907</v>
      </c>
      <c r="O33" s="1" t="s">
        <v>461</v>
      </c>
    </row>
    <row r="34">
      <c r="A34" s="1">
        <v>33.0</v>
      </c>
      <c r="B34" s="1" t="s">
        <v>466</v>
      </c>
      <c r="C34" s="1">
        <v>606.287</v>
      </c>
      <c r="E34" s="1">
        <v>1.21</v>
      </c>
      <c r="G34" s="1">
        <v>595.087</v>
      </c>
      <c r="I34" s="1">
        <v>9.99</v>
      </c>
      <c r="J34" s="1">
        <v>60.0</v>
      </c>
      <c r="K34" s="1">
        <v>495.581</v>
      </c>
      <c r="L34" s="1">
        <v>989.0</v>
      </c>
      <c r="M34" s="1" t="s">
        <v>467</v>
      </c>
      <c r="N34" s="1" t="s">
        <v>468</v>
      </c>
      <c r="O34" s="1" t="s">
        <v>469</v>
      </c>
    </row>
    <row r="35">
      <c r="A35" s="1">
        <v>34.0</v>
      </c>
      <c r="B35" s="1" t="s">
        <v>488</v>
      </c>
      <c r="C35" s="1">
        <v>474.473</v>
      </c>
      <c r="D35" s="2">
        <f>+362</f>
        <v>362</v>
      </c>
      <c r="E35" s="1">
        <v>684.0</v>
      </c>
      <c r="G35" s="1">
        <v>472.341</v>
      </c>
      <c r="H35" s="2">
        <f>+295</f>
        <v>295</v>
      </c>
      <c r="I35" s="1">
        <v>1.448</v>
      </c>
      <c r="J35" s="1">
        <v>3.0</v>
      </c>
      <c r="K35" s="1">
        <v>159.224</v>
      </c>
      <c r="L35" s="1">
        <v>230.0</v>
      </c>
      <c r="M35" s="1" t="s">
        <v>932</v>
      </c>
      <c r="N35" s="1" t="s">
        <v>933</v>
      </c>
      <c r="O35" s="1" t="s">
        <v>491</v>
      </c>
    </row>
    <row r="36">
      <c r="A36" s="1">
        <v>35.0</v>
      </c>
      <c r="B36" s="1" t="s">
        <v>495</v>
      </c>
      <c r="C36" s="1">
        <v>445.513</v>
      </c>
      <c r="E36" s="1">
        <v>8.709</v>
      </c>
      <c r="G36" s="1">
        <v>434.599</v>
      </c>
      <c r="I36" s="1">
        <v>2.205</v>
      </c>
      <c r="K36" s="1">
        <v>149.905</v>
      </c>
      <c r="L36" s="1">
        <v>2.93</v>
      </c>
      <c r="M36" s="1" t="s">
        <v>934</v>
      </c>
      <c r="N36" s="1" t="s">
        <v>935</v>
      </c>
      <c r="O36" s="1" t="s">
        <v>498</v>
      </c>
    </row>
    <row r="37">
      <c r="A37" s="1">
        <v>36.0</v>
      </c>
      <c r="B37" s="1" t="s">
        <v>502</v>
      </c>
      <c r="C37" s="1">
        <v>398.775</v>
      </c>
      <c r="E37" s="1">
        <v>4.26</v>
      </c>
      <c r="G37" s="1">
        <v>384.669</v>
      </c>
      <c r="I37" s="1">
        <v>9.846</v>
      </c>
      <c r="J37" s="1">
        <v>2.0</v>
      </c>
      <c r="K37" s="1">
        <v>74.901</v>
      </c>
      <c r="L37" s="1">
        <v>800.0</v>
      </c>
      <c r="M37" s="1" t="s">
        <v>503</v>
      </c>
      <c r="N37" s="1" t="s">
        <v>504</v>
      </c>
      <c r="O37" s="1" t="s">
        <v>505</v>
      </c>
    </row>
    <row r="38">
      <c r="A38" s="1">
        <v>37.0</v>
      </c>
      <c r="B38" s="1" t="s">
        <v>530</v>
      </c>
      <c r="C38" s="1">
        <v>275.42</v>
      </c>
      <c r="D38" s="2">
        <f>+1.658</f>
        <v>1.658</v>
      </c>
      <c r="E38" s="1">
        <v>5.226</v>
      </c>
      <c r="G38" s="1">
        <v>255.721</v>
      </c>
      <c r="H38" s="2">
        <f>+574</f>
        <v>574</v>
      </c>
      <c r="I38" s="1">
        <v>14.473</v>
      </c>
      <c r="J38" s="1">
        <v>21.0</v>
      </c>
      <c r="K38" s="1">
        <v>190.0</v>
      </c>
      <c r="L38" s="1">
        <v>4.0</v>
      </c>
      <c r="M38" s="1" t="s">
        <v>531</v>
      </c>
      <c r="N38" s="1">
        <v>110.461</v>
      </c>
      <c r="O38" s="1" t="s">
        <v>532</v>
      </c>
    </row>
    <row r="39">
      <c r="A39" s="1">
        <v>38.0</v>
      </c>
      <c r="B39" s="1" t="s">
        <v>539</v>
      </c>
      <c r="C39" s="1">
        <v>245.047</v>
      </c>
      <c r="E39" s="1">
        <v>1.637</v>
      </c>
      <c r="G39" s="1">
        <v>241.486</v>
      </c>
      <c r="I39" s="1">
        <v>1.924</v>
      </c>
      <c r="J39" s="1">
        <v>23.0</v>
      </c>
      <c r="K39" s="1">
        <v>7.127</v>
      </c>
      <c r="L39" s="1">
        <v>48.0</v>
      </c>
      <c r="M39" s="1" t="s">
        <v>540</v>
      </c>
      <c r="N39" s="1">
        <v>40.077</v>
      </c>
      <c r="O39" s="1" t="s">
        <v>541</v>
      </c>
    </row>
    <row r="40">
      <c r="A40" s="1">
        <v>39.0</v>
      </c>
      <c r="B40" s="1" t="s">
        <v>542</v>
      </c>
      <c r="C40" s="1">
        <v>241.044</v>
      </c>
      <c r="E40" s="1">
        <v>225.0</v>
      </c>
      <c r="G40" s="1">
        <v>222.14</v>
      </c>
      <c r="I40" s="1">
        <v>18.679</v>
      </c>
      <c r="J40" s="1">
        <v>3.0</v>
      </c>
      <c r="K40" s="1">
        <v>541.148</v>
      </c>
      <c r="L40" s="1">
        <v>505.0</v>
      </c>
      <c r="M40" s="1">
        <v>717.784</v>
      </c>
      <c r="N40" s="1" t="s">
        <v>543</v>
      </c>
      <c r="O40" s="1">
        <v>445.431</v>
      </c>
    </row>
    <row r="41">
      <c r="A41" s="1">
        <v>40.0</v>
      </c>
      <c r="B41" s="1" t="s">
        <v>549</v>
      </c>
      <c r="C41" s="1">
        <v>216.381</v>
      </c>
      <c r="D41" s="2">
        <f>+18</f>
        <v>18</v>
      </c>
      <c r="E41" s="1">
        <v>758.0</v>
      </c>
      <c r="G41" s="1" t="s">
        <v>375</v>
      </c>
      <c r="H41" s="1" t="s">
        <v>375</v>
      </c>
      <c r="I41" s="1" t="s">
        <v>375</v>
      </c>
      <c r="K41" s="1">
        <v>28.924</v>
      </c>
      <c r="L41" s="1">
        <v>101.0</v>
      </c>
      <c r="M41" s="1" t="s">
        <v>550</v>
      </c>
      <c r="N41" s="1">
        <v>164.845</v>
      </c>
      <c r="O41" s="1" t="s">
        <v>551</v>
      </c>
    </row>
    <row r="42">
      <c r="A42" s="1">
        <v>41.0</v>
      </c>
      <c r="B42" s="1" t="s">
        <v>555</v>
      </c>
      <c r="C42" s="1">
        <v>206.483</v>
      </c>
      <c r="E42" s="1">
        <v>2.991</v>
      </c>
      <c r="G42" s="1">
        <v>196.406</v>
      </c>
      <c r="I42" s="1">
        <v>7.086</v>
      </c>
      <c r="J42" s="1">
        <v>131.0</v>
      </c>
      <c r="K42" s="1">
        <v>30.689</v>
      </c>
      <c r="L42" s="1">
        <v>445.0</v>
      </c>
      <c r="M42" s="1" t="s">
        <v>556</v>
      </c>
      <c r="N42" s="1">
        <v>283.46</v>
      </c>
      <c r="O42" s="1" t="s">
        <v>557</v>
      </c>
    </row>
    <row r="43">
      <c r="A43" s="1">
        <v>42.0</v>
      </c>
      <c r="B43" s="1" t="s">
        <v>558</v>
      </c>
      <c r="C43" s="1">
        <v>204.724</v>
      </c>
      <c r="D43" s="2">
        <f>+59</f>
        <v>59</v>
      </c>
      <c r="E43" s="1">
        <v>7.829</v>
      </c>
      <c r="G43" s="1">
        <v>181.555</v>
      </c>
      <c r="H43" s="2">
        <f>+40</f>
        <v>40</v>
      </c>
      <c r="I43" s="1">
        <v>15.34</v>
      </c>
      <c r="J43" s="1">
        <v>1.124</v>
      </c>
      <c r="K43" s="1">
        <v>5.023</v>
      </c>
      <c r="L43" s="1">
        <v>192.0</v>
      </c>
      <c r="M43" s="1" t="s">
        <v>936</v>
      </c>
      <c r="N43" s="1">
        <v>28.132</v>
      </c>
      <c r="O43" s="1" t="s">
        <v>560</v>
      </c>
    </row>
    <row r="44">
      <c r="A44" s="1">
        <v>43.0</v>
      </c>
      <c r="B44" s="1" t="s">
        <v>566</v>
      </c>
      <c r="C44" s="1">
        <v>185.549</v>
      </c>
      <c r="E44" s="1">
        <v>311.0</v>
      </c>
      <c r="G44" s="1">
        <v>163.687</v>
      </c>
      <c r="I44" s="1">
        <v>21.551</v>
      </c>
      <c r="J44" s="1">
        <v>25.0</v>
      </c>
      <c r="K44" s="1">
        <v>342.984</v>
      </c>
      <c r="L44" s="1">
        <v>575.0</v>
      </c>
      <c r="M44" s="1" t="s">
        <v>567</v>
      </c>
      <c r="N44" s="1" t="s">
        <v>568</v>
      </c>
      <c r="O44" s="1">
        <v>540.985</v>
      </c>
    </row>
    <row r="45">
      <c r="A45" s="1">
        <v>44.0</v>
      </c>
      <c r="B45" s="1" t="s">
        <v>583</v>
      </c>
      <c r="C45" s="1">
        <v>138.003</v>
      </c>
      <c r="D45" s="2">
        <f>+4</f>
        <v>4</v>
      </c>
      <c r="E45" s="1">
        <v>3.056</v>
      </c>
      <c r="G45" s="1">
        <v>134.94</v>
      </c>
      <c r="I45" s="1">
        <v>7.0</v>
      </c>
      <c r="K45" s="1">
        <v>8.038</v>
      </c>
      <c r="L45" s="1">
        <v>178.0</v>
      </c>
      <c r="M45" s="1" t="s">
        <v>584</v>
      </c>
      <c r="N45" s="1">
        <v>180.062</v>
      </c>
      <c r="O45" s="1" t="s">
        <v>585</v>
      </c>
    </row>
    <row r="46">
      <c r="A46" s="1">
        <v>45.0</v>
      </c>
      <c r="B46" s="1" t="s">
        <v>633</v>
      </c>
      <c r="C46" s="1">
        <v>62.46</v>
      </c>
      <c r="E46" s="1">
        <v>21.0</v>
      </c>
      <c r="G46" s="1">
        <v>61.564</v>
      </c>
      <c r="I46" s="1">
        <v>875.0</v>
      </c>
      <c r="K46" s="1">
        <v>79.27</v>
      </c>
      <c r="L46" s="1">
        <v>27.0</v>
      </c>
      <c r="M46" s="1" t="s">
        <v>634</v>
      </c>
      <c r="N46" s="1" t="s">
        <v>635</v>
      </c>
      <c r="O46" s="1">
        <v>787.941</v>
      </c>
    </row>
    <row r="47">
      <c r="A47" s="1">
        <v>46.0</v>
      </c>
      <c r="B47" s="1" t="s">
        <v>636</v>
      </c>
      <c r="C47" s="1">
        <v>57.382</v>
      </c>
      <c r="E47" s="1">
        <v>3.163</v>
      </c>
      <c r="G47" s="1">
        <v>54.211</v>
      </c>
      <c r="I47" s="1">
        <v>8.0</v>
      </c>
      <c r="K47" s="1">
        <v>2.963</v>
      </c>
      <c r="L47" s="1">
        <v>163.0</v>
      </c>
      <c r="M47" s="1">
        <v>146.269</v>
      </c>
      <c r="N47" s="1">
        <v>7.553</v>
      </c>
      <c r="O47" s="1" t="s">
        <v>637</v>
      </c>
    </row>
    <row r="48">
      <c r="A48" s="1">
        <v>47.0</v>
      </c>
      <c r="B48" s="1" t="s">
        <v>682</v>
      </c>
      <c r="C48" s="1">
        <v>23.315</v>
      </c>
      <c r="E48" s="1">
        <v>138.0</v>
      </c>
      <c r="G48" s="1">
        <v>23.102</v>
      </c>
      <c r="I48" s="1">
        <v>75.0</v>
      </c>
      <c r="K48" s="1">
        <v>17.025</v>
      </c>
      <c r="L48" s="1">
        <v>101.0</v>
      </c>
      <c r="M48" s="1">
        <v>278.529</v>
      </c>
      <c r="N48" s="1">
        <v>203.391</v>
      </c>
      <c r="O48" s="1" t="s">
        <v>683</v>
      </c>
    </row>
    <row r="49">
      <c r="A49" s="1">
        <v>48.0</v>
      </c>
      <c r="B49" s="1" t="s">
        <v>703</v>
      </c>
      <c r="C49" s="1">
        <v>17.786</v>
      </c>
      <c r="E49" s="1">
        <v>125.0</v>
      </c>
      <c r="G49" s="1">
        <v>17.264</v>
      </c>
      <c r="I49" s="1">
        <v>397.0</v>
      </c>
      <c r="K49" s="1">
        <v>1.786</v>
      </c>
      <c r="L49" s="1">
        <v>13.0</v>
      </c>
      <c r="O49" s="1" t="s">
        <v>704</v>
      </c>
    </row>
    <row r="50">
      <c r="A50" s="1">
        <v>49.0</v>
      </c>
      <c r="B50" s="1" t="s">
        <v>726</v>
      </c>
      <c r="C50" s="1">
        <v>11.945</v>
      </c>
      <c r="E50" s="1">
        <v>2.159</v>
      </c>
      <c r="G50" s="1">
        <v>9.124</v>
      </c>
      <c r="I50" s="1">
        <v>662.0</v>
      </c>
      <c r="J50" s="1">
        <v>23.0</v>
      </c>
      <c r="K50" s="1">
        <v>383.0</v>
      </c>
      <c r="L50" s="1">
        <v>69.0</v>
      </c>
      <c r="M50" s="1">
        <v>329.592</v>
      </c>
      <c r="N50" s="1">
        <v>10.579</v>
      </c>
      <c r="O50" s="1" t="s">
        <v>727</v>
      </c>
    </row>
    <row r="51">
      <c r="A51" s="1">
        <v>50.0</v>
      </c>
      <c r="B51" s="1" t="s">
        <v>773</v>
      </c>
      <c r="C51" s="1">
        <v>795.0</v>
      </c>
      <c r="E51" s="1">
        <v>6.0</v>
      </c>
      <c r="G51" s="1">
        <v>789.0</v>
      </c>
      <c r="I51" s="1">
        <v>0.0</v>
      </c>
      <c r="K51" s="1">
        <v>1.191</v>
      </c>
      <c r="L51" s="1">
        <v>9.0</v>
      </c>
      <c r="M51" s="1">
        <v>7.85</v>
      </c>
      <c r="N51" s="1">
        <v>11.76</v>
      </c>
      <c r="O51" s="1">
        <v>667.49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225</v>
      </c>
      <c r="C2" s="1" t="s">
        <v>937</v>
      </c>
      <c r="E2" s="1">
        <v>102.371</v>
      </c>
      <c r="G2" s="1" t="s">
        <v>227</v>
      </c>
      <c r="I2" s="1">
        <v>19.466</v>
      </c>
      <c r="J2" s="1">
        <v>192.0</v>
      </c>
      <c r="K2" s="1">
        <v>66.402</v>
      </c>
      <c r="L2" s="1">
        <v>1.685</v>
      </c>
      <c r="M2" s="1" t="s">
        <v>228</v>
      </c>
      <c r="N2" s="1">
        <v>435.726</v>
      </c>
      <c r="O2" s="1" t="s">
        <v>229</v>
      </c>
    </row>
    <row r="3">
      <c r="A3" s="1">
        <v>2.0</v>
      </c>
      <c r="B3" s="1" t="s">
        <v>351</v>
      </c>
      <c r="C3" s="1" t="s">
        <v>938</v>
      </c>
      <c r="E3" s="1">
        <v>16.283</v>
      </c>
      <c r="G3" s="1" t="s">
        <v>939</v>
      </c>
      <c r="I3" s="1">
        <v>665.0</v>
      </c>
      <c r="J3" s="1">
        <v>293.0</v>
      </c>
      <c r="K3" s="1">
        <v>33.533</v>
      </c>
      <c r="L3" s="1">
        <v>431.0</v>
      </c>
      <c r="M3" s="1" t="s">
        <v>940</v>
      </c>
      <c r="N3" s="1">
        <v>336.316</v>
      </c>
      <c r="O3" s="1" t="s">
        <v>355</v>
      </c>
    </row>
    <row r="4">
      <c r="A4" s="1">
        <v>3.0</v>
      </c>
      <c r="B4" s="1" t="s">
        <v>373</v>
      </c>
      <c r="C4" s="1" t="s">
        <v>374</v>
      </c>
      <c r="E4" s="1">
        <v>29.263</v>
      </c>
      <c r="G4" s="1" t="s">
        <v>375</v>
      </c>
      <c r="H4" s="1" t="s">
        <v>375</v>
      </c>
      <c r="I4" s="1" t="s">
        <v>375</v>
      </c>
      <c r="J4" s="1">
        <v>44.0</v>
      </c>
      <c r="K4" s="1">
        <v>95.188</v>
      </c>
      <c r="L4" s="1">
        <v>2.429</v>
      </c>
      <c r="M4" s="1" t="s">
        <v>376</v>
      </c>
      <c r="N4" s="1">
        <v>412.53</v>
      </c>
      <c r="O4" s="1" t="s">
        <v>377</v>
      </c>
    </row>
    <row r="5">
      <c r="A5" s="1">
        <v>4.0</v>
      </c>
      <c r="B5" s="1" t="s">
        <v>476</v>
      </c>
      <c r="C5" s="1">
        <v>515.645</v>
      </c>
      <c r="E5" s="1">
        <v>24.613</v>
      </c>
      <c r="G5" s="1">
        <v>442.182</v>
      </c>
      <c r="I5" s="1">
        <v>48.85</v>
      </c>
      <c r="J5" s="1">
        <v>122.0</v>
      </c>
      <c r="K5" s="1">
        <v>4.857</v>
      </c>
      <c r="L5" s="1">
        <v>232.0</v>
      </c>
      <c r="M5" s="1" t="s">
        <v>477</v>
      </c>
      <c r="N5" s="1">
        <v>34.792</v>
      </c>
      <c r="O5" s="1" t="s">
        <v>478</v>
      </c>
    </row>
    <row r="6">
      <c r="A6" s="1">
        <v>5.0</v>
      </c>
      <c r="B6" s="1" t="s">
        <v>479</v>
      </c>
      <c r="C6" s="1">
        <v>507.06</v>
      </c>
      <c r="E6" s="1">
        <v>6.437</v>
      </c>
      <c r="G6" s="1">
        <v>500.58</v>
      </c>
      <c r="I6" s="1">
        <v>43.0</v>
      </c>
      <c r="K6" s="1">
        <v>72.018</v>
      </c>
      <c r="L6" s="1">
        <v>914.0</v>
      </c>
      <c r="M6" s="1" t="s">
        <v>480</v>
      </c>
      <c r="N6" s="1">
        <v>352.682</v>
      </c>
      <c r="O6" s="1" t="s">
        <v>481</v>
      </c>
    </row>
    <row r="7">
      <c r="A7" s="1">
        <v>6.0</v>
      </c>
      <c r="B7" s="1" t="s">
        <v>482</v>
      </c>
      <c r="C7" s="1">
        <v>494.202</v>
      </c>
      <c r="E7" s="1">
        <v>7.572</v>
      </c>
      <c r="G7" s="1">
        <v>472.192</v>
      </c>
      <c r="I7" s="1">
        <v>14.438</v>
      </c>
      <c r="J7" s="1">
        <v>1.0</v>
      </c>
      <c r="K7" s="1">
        <v>4.091</v>
      </c>
      <c r="L7" s="1">
        <v>63.0</v>
      </c>
      <c r="M7" s="1" t="s">
        <v>941</v>
      </c>
      <c r="N7" s="1">
        <v>44.189</v>
      </c>
      <c r="O7" s="1" t="s">
        <v>484</v>
      </c>
    </row>
    <row r="8">
      <c r="A8" s="1">
        <v>7.0</v>
      </c>
      <c r="B8" s="1" t="s">
        <v>485</v>
      </c>
      <c r="C8" s="1">
        <v>474.62</v>
      </c>
      <c r="E8" s="1">
        <v>899.0</v>
      </c>
      <c r="G8" s="1">
        <v>418.572</v>
      </c>
      <c r="I8" s="1">
        <v>55.149</v>
      </c>
      <c r="J8" s="1">
        <v>10.0</v>
      </c>
      <c r="K8" s="1">
        <v>522.674</v>
      </c>
      <c r="L8" s="1">
        <v>990.0</v>
      </c>
      <c r="M8" s="1" t="s">
        <v>486</v>
      </c>
      <c r="N8" s="1" t="s">
        <v>487</v>
      </c>
      <c r="O8" s="1">
        <v>908.061</v>
      </c>
    </row>
    <row r="9">
      <c r="A9" s="1">
        <v>8.0</v>
      </c>
      <c r="B9" s="1" t="s">
        <v>510</v>
      </c>
      <c r="C9" s="1">
        <v>340.431</v>
      </c>
      <c r="E9" s="1">
        <v>5.68</v>
      </c>
      <c r="G9" s="1">
        <v>333.761</v>
      </c>
      <c r="I9" s="1">
        <v>990.0</v>
      </c>
      <c r="J9" s="1">
        <v>1.0</v>
      </c>
      <c r="K9" s="1">
        <v>6.056</v>
      </c>
      <c r="L9" s="1">
        <v>101.0</v>
      </c>
      <c r="M9" s="1" t="s">
        <v>942</v>
      </c>
      <c r="N9" s="1">
        <v>69.91</v>
      </c>
      <c r="O9" s="1" t="s">
        <v>512</v>
      </c>
    </row>
    <row r="10">
      <c r="A10" s="1">
        <v>9.0</v>
      </c>
      <c r="B10" s="1" t="s">
        <v>513</v>
      </c>
      <c r="C10" s="1">
        <v>333.685</v>
      </c>
      <c r="E10" s="1">
        <v>4.017</v>
      </c>
      <c r="G10" s="1">
        <v>329.652</v>
      </c>
      <c r="I10" s="1">
        <v>16.0</v>
      </c>
      <c r="K10" s="1">
        <v>17.138</v>
      </c>
      <c r="L10" s="1">
        <v>206.0</v>
      </c>
      <c r="M10" s="1" t="s">
        <v>514</v>
      </c>
      <c r="N10" s="1">
        <v>192.652</v>
      </c>
      <c r="O10" s="1" t="s">
        <v>515</v>
      </c>
    </row>
    <row r="11">
      <c r="A11" s="1">
        <v>10.0</v>
      </c>
      <c r="B11" s="1" t="s">
        <v>519</v>
      </c>
      <c r="C11" s="1">
        <v>326.344</v>
      </c>
      <c r="E11" s="1">
        <v>2.79</v>
      </c>
      <c r="G11" s="1">
        <v>322.955</v>
      </c>
      <c r="I11" s="1">
        <v>599.0</v>
      </c>
      <c r="J11" s="1">
        <v>1.0</v>
      </c>
      <c r="K11" s="1">
        <v>133.684</v>
      </c>
      <c r="L11" s="1">
        <v>1.143</v>
      </c>
      <c r="M11" s="1" t="s">
        <v>520</v>
      </c>
      <c r="N11" s="1">
        <v>830.3</v>
      </c>
      <c r="O11" s="1" t="s">
        <v>521</v>
      </c>
    </row>
    <row r="12">
      <c r="A12" s="1">
        <v>11.0</v>
      </c>
      <c r="B12" s="1" t="s">
        <v>528</v>
      </c>
      <c r="C12" s="1">
        <v>270.952</v>
      </c>
      <c r="E12" s="1">
        <v>6.881</v>
      </c>
      <c r="G12" s="1">
        <v>182.486</v>
      </c>
      <c r="I12" s="1">
        <v>81.585</v>
      </c>
      <c r="K12" s="1">
        <v>5.975</v>
      </c>
      <c r="L12" s="1">
        <v>152.0</v>
      </c>
      <c r="M12" s="1">
        <v>230.861</v>
      </c>
      <c r="N12" s="1">
        <v>5.091</v>
      </c>
      <c r="O12" s="1" t="s">
        <v>529</v>
      </c>
    </row>
    <row r="13">
      <c r="A13" s="1">
        <v>12.0</v>
      </c>
      <c r="B13" s="1" t="s">
        <v>533</v>
      </c>
      <c r="C13" s="1">
        <v>266.242</v>
      </c>
      <c r="E13" s="1">
        <v>3.155</v>
      </c>
      <c r="G13" s="1">
        <v>259.555</v>
      </c>
      <c r="I13" s="1">
        <v>3.532</v>
      </c>
      <c r="J13" s="1">
        <v>11.0</v>
      </c>
      <c r="K13" s="1">
        <v>1.228</v>
      </c>
      <c r="L13" s="1">
        <v>15.0</v>
      </c>
      <c r="M13" s="1" t="s">
        <v>534</v>
      </c>
      <c r="N13" s="1">
        <v>25.104</v>
      </c>
      <c r="O13" s="1" t="s">
        <v>535</v>
      </c>
    </row>
    <row r="14">
      <c r="A14" s="1">
        <v>13.0</v>
      </c>
      <c r="B14" s="1" t="s">
        <v>536</v>
      </c>
      <c r="C14" s="1">
        <v>257.893</v>
      </c>
      <c r="E14" s="1">
        <v>5.606</v>
      </c>
      <c r="G14" s="1">
        <v>251.904</v>
      </c>
      <c r="I14" s="1">
        <v>383.0</v>
      </c>
      <c r="J14" s="1">
        <v>12.0</v>
      </c>
      <c r="K14" s="1">
        <v>16.821</v>
      </c>
      <c r="L14" s="1">
        <v>366.0</v>
      </c>
      <c r="M14" s="1" t="s">
        <v>537</v>
      </c>
      <c r="N14" s="1">
        <v>164.744</v>
      </c>
      <c r="O14" s="1" t="s">
        <v>538</v>
      </c>
    </row>
    <row r="15">
      <c r="A15" s="1">
        <v>14.0</v>
      </c>
      <c r="B15" s="1" t="s">
        <v>544</v>
      </c>
      <c r="C15" s="1">
        <v>230.543</v>
      </c>
      <c r="E15" s="1">
        <v>2.224</v>
      </c>
      <c r="G15" s="1">
        <v>228.216</v>
      </c>
      <c r="I15" s="1">
        <v>103.0</v>
      </c>
      <c r="J15" s="1">
        <v>11.0</v>
      </c>
      <c r="K15" s="1">
        <v>6.967</v>
      </c>
      <c r="L15" s="1">
        <v>67.0</v>
      </c>
      <c r="M15" s="1" t="s">
        <v>545</v>
      </c>
      <c r="N15" s="1">
        <v>41.437</v>
      </c>
      <c r="O15" s="1" t="s">
        <v>546</v>
      </c>
    </row>
    <row r="16">
      <c r="A16" s="1">
        <v>15.0</v>
      </c>
      <c r="B16" s="1" t="s">
        <v>571</v>
      </c>
      <c r="C16" s="1">
        <v>170.972</v>
      </c>
      <c r="E16" s="1">
        <v>1.461</v>
      </c>
      <c r="G16" s="1">
        <v>169.44</v>
      </c>
      <c r="I16" s="1">
        <v>71.0</v>
      </c>
      <c r="J16" s="1">
        <v>2.0</v>
      </c>
      <c r="K16" s="1">
        <v>5.278</v>
      </c>
      <c r="L16" s="1">
        <v>45.0</v>
      </c>
      <c r="M16" s="1" t="s">
        <v>943</v>
      </c>
      <c r="N16" s="1">
        <v>77.791</v>
      </c>
      <c r="O16" s="1" t="s">
        <v>573</v>
      </c>
    </row>
    <row r="17">
      <c r="A17" s="1">
        <v>16.0</v>
      </c>
      <c r="B17" s="1" t="s">
        <v>574</v>
      </c>
      <c r="C17" s="1">
        <v>169.946</v>
      </c>
      <c r="E17" s="1">
        <v>4.08</v>
      </c>
      <c r="G17" s="1">
        <v>165.826</v>
      </c>
      <c r="I17" s="1">
        <v>40.0</v>
      </c>
      <c r="K17" s="1">
        <v>64.523</v>
      </c>
      <c r="L17" s="1">
        <v>1.549</v>
      </c>
      <c r="M17" s="1" t="s">
        <v>575</v>
      </c>
      <c r="N17" s="1">
        <v>403.46</v>
      </c>
      <c r="O17" s="1" t="s">
        <v>576</v>
      </c>
    </row>
    <row r="18">
      <c r="A18" s="1">
        <v>17.0</v>
      </c>
      <c r="B18" s="1" t="s">
        <v>577</v>
      </c>
      <c r="C18" s="1">
        <v>169.581</v>
      </c>
      <c r="E18" s="1">
        <v>3.63</v>
      </c>
      <c r="G18" s="1">
        <v>100.431</v>
      </c>
      <c r="I18" s="1">
        <v>65.52</v>
      </c>
      <c r="J18" s="1">
        <v>3.0</v>
      </c>
      <c r="K18" s="1">
        <v>3.501</v>
      </c>
      <c r="L18" s="1">
        <v>75.0</v>
      </c>
      <c r="M18" s="1" t="s">
        <v>578</v>
      </c>
      <c r="N18" s="1">
        <v>62.198</v>
      </c>
      <c r="O18" s="1" t="s">
        <v>579</v>
      </c>
    </row>
    <row r="19">
      <c r="A19" s="1">
        <v>18.0</v>
      </c>
      <c r="B19" s="1" t="s">
        <v>586</v>
      </c>
      <c r="C19" s="1">
        <v>132.643</v>
      </c>
      <c r="E19" s="1">
        <v>1.467</v>
      </c>
      <c r="G19" s="1">
        <v>131.112</v>
      </c>
      <c r="I19" s="1">
        <v>64.0</v>
      </c>
      <c r="K19" s="1">
        <v>9.753</v>
      </c>
      <c r="L19" s="1">
        <v>108.0</v>
      </c>
      <c r="M19" s="1" t="s">
        <v>944</v>
      </c>
      <c r="N19" s="1">
        <v>432.52</v>
      </c>
      <c r="O19" s="1" t="s">
        <v>588</v>
      </c>
    </row>
    <row r="20">
      <c r="A20" s="1">
        <v>19.0</v>
      </c>
      <c r="B20" s="1" t="s">
        <v>589</v>
      </c>
      <c r="C20" s="1">
        <v>123.993</v>
      </c>
      <c r="E20" s="1">
        <v>1.965</v>
      </c>
      <c r="G20" s="1">
        <v>118.616</v>
      </c>
      <c r="I20" s="1">
        <v>3.412</v>
      </c>
      <c r="J20" s="1">
        <v>13.0</v>
      </c>
      <c r="K20" s="1">
        <v>4.442</v>
      </c>
      <c r="L20" s="1">
        <v>70.0</v>
      </c>
      <c r="M20" s="1" t="s">
        <v>590</v>
      </c>
      <c r="N20" s="1">
        <v>62.762</v>
      </c>
      <c r="O20" s="1" t="s">
        <v>591</v>
      </c>
    </row>
    <row r="21">
      <c r="A21" s="1">
        <v>20.0</v>
      </c>
      <c r="B21" s="1" t="s">
        <v>595</v>
      </c>
      <c r="C21" s="1">
        <v>103.131</v>
      </c>
      <c r="E21" s="1">
        <v>1.917</v>
      </c>
      <c r="G21" s="1">
        <v>101.155</v>
      </c>
      <c r="I21" s="1">
        <v>59.0</v>
      </c>
      <c r="K21" s="1">
        <v>2.944</v>
      </c>
      <c r="L21" s="1">
        <v>55.0</v>
      </c>
      <c r="M21" s="1" t="s">
        <v>596</v>
      </c>
      <c r="N21" s="1">
        <v>42.818</v>
      </c>
      <c r="O21" s="1" t="s">
        <v>597</v>
      </c>
    </row>
    <row r="22">
      <c r="A22" s="1">
        <v>21.0</v>
      </c>
      <c r="B22" s="1" t="s">
        <v>605</v>
      </c>
      <c r="C22" s="1">
        <v>93.467</v>
      </c>
      <c r="E22" s="1">
        <v>1.447</v>
      </c>
      <c r="G22" s="1">
        <v>83.561</v>
      </c>
      <c r="I22" s="1">
        <v>8.459</v>
      </c>
      <c r="K22" s="1">
        <v>981.0</v>
      </c>
      <c r="L22" s="1">
        <v>15.0</v>
      </c>
      <c r="M22" s="1">
        <v>846.704</v>
      </c>
      <c r="N22" s="1">
        <v>8.89</v>
      </c>
      <c r="O22" s="1" t="s">
        <v>606</v>
      </c>
    </row>
    <row r="23">
      <c r="A23" s="1">
        <v>22.0</v>
      </c>
      <c r="B23" s="1" t="s">
        <v>607</v>
      </c>
      <c r="C23" s="1">
        <v>88.832</v>
      </c>
      <c r="E23" s="1">
        <v>1.968</v>
      </c>
      <c r="G23" s="1">
        <v>86.826</v>
      </c>
      <c r="I23" s="1">
        <v>38.0</v>
      </c>
      <c r="K23" s="1">
        <v>5.032</v>
      </c>
      <c r="L23" s="1">
        <v>111.0</v>
      </c>
      <c r="M23" s="1" t="s">
        <v>608</v>
      </c>
      <c r="N23" s="1">
        <v>64.946</v>
      </c>
      <c r="O23" s="1" t="s">
        <v>609</v>
      </c>
    </row>
    <row r="24">
      <c r="A24" s="1">
        <v>23.0</v>
      </c>
      <c r="B24" s="1" t="s">
        <v>610</v>
      </c>
      <c r="C24" s="1">
        <v>88.073</v>
      </c>
      <c r="E24" s="1">
        <v>2.685</v>
      </c>
      <c r="G24" s="1">
        <v>84.993</v>
      </c>
      <c r="I24" s="1">
        <v>395.0</v>
      </c>
      <c r="J24" s="1">
        <v>67.0</v>
      </c>
      <c r="K24" s="1">
        <v>4.364</v>
      </c>
      <c r="L24" s="1">
        <v>133.0</v>
      </c>
      <c r="M24" s="1">
        <v>622.351</v>
      </c>
      <c r="N24" s="1">
        <v>30.839</v>
      </c>
      <c r="O24" s="1" t="s">
        <v>611</v>
      </c>
    </row>
    <row r="25">
      <c r="A25" s="1">
        <v>24.0</v>
      </c>
      <c r="B25" s="1" t="s">
        <v>612</v>
      </c>
      <c r="C25" s="1">
        <v>87.86</v>
      </c>
      <c r="E25" s="1">
        <v>829.0</v>
      </c>
      <c r="G25" s="1">
        <v>87.015</v>
      </c>
      <c r="I25" s="1">
        <v>16.0</v>
      </c>
      <c r="K25" s="1">
        <v>3.167</v>
      </c>
      <c r="L25" s="1">
        <v>30.0</v>
      </c>
      <c r="M25" s="1" t="s">
        <v>945</v>
      </c>
      <c r="N25" s="1">
        <v>59.427</v>
      </c>
      <c r="O25" s="1" t="s">
        <v>614</v>
      </c>
    </row>
    <row r="26">
      <c r="A26" s="1">
        <v>25.0</v>
      </c>
      <c r="B26" s="1" t="s">
        <v>618</v>
      </c>
      <c r="C26" s="1">
        <v>73.708</v>
      </c>
      <c r="E26" s="1">
        <v>1.422</v>
      </c>
      <c r="G26" s="1">
        <v>72.161</v>
      </c>
      <c r="I26" s="1">
        <v>125.0</v>
      </c>
      <c r="K26" s="1">
        <v>62.21</v>
      </c>
      <c r="L26" s="1">
        <v>1.2</v>
      </c>
      <c r="M26" s="1" t="s">
        <v>946</v>
      </c>
      <c r="N26" s="1">
        <v>884.429</v>
      </c>
      <c r="O26" s="1" t="s">
        <v>620</v>
      </c>
    </row>
    <row r="27">
      <c r="A27" s="1">
        <v>26.0</v>
      </c>
      <c r="B27" s="1" t="s">
        <v>625</v>
      </c>
      <c r="C27" s="1">
        <v>66.859</v>
      </c>
      <c r="E27" s="1">
        <v>1.411</v>
      </c>
      <c r="G27" s="1">
        <v>65.34</v>
      </c>
      <c r="I27" s="1">
        <v>108.0</v>
      </c>
      <c r="K27" s="1">
        <v>2.291</v>
      </c>
      <c r="L27" s="1">
        <v>48.0</v>
      </c>
      <c r="M27" s="1">
        <v>516.178</v>
      </c>
      <c r="N27" s="1">
        <v>17.691</v>
      </c>
      <c r="O27" s="1" t="s">
        <v>626</v>
      </c>
    </row>
    <row r="28">
      <c r="A28" s="1">
        <v>27.0</v>
      </c>
      <c r="B28" s="1" t="s">
        <v>627</v>
      </c>
      <c r="C28" s="1">
        <v>63.595</v>
      </c>
      <c r="E28" s="1">
        <v>4.981</v>
      </c>
      <c r="G28" s="1">
        <v>57.814</v>
      </c>
      <c r="I28" s="1">
        <v>800.0</v>
      </c>
      <c r="K28" s="1">
        <v>1.383</v>
      </c>
      <c r="L28" s="1">
        <v>108.0</v>
      </c>
      <c r="M28" s="1">
        <v>562.941</v>
      </c>
      <c r="N28" s="1">
        <v>12.24</v>
      </c>
      <c r="O28" s="1" t="s">
        <v>628</v>
      </c>
    </row>
    <row r="29">
      <c r="A29" s="1">
        <v>28.0</v>
      </c>
      <c r="B29" s="1" t="s">
        <v>629</v>
      </c>
      <c r="C29" s="1">
        <v>63.414</v>
      </c>
      <c r="E29" s="1">
        <v>997.0</v>
      </c>
      <c r="G29" s="1">
        <v>62.388</v>
      </c>
      <c r="I29" s="1">
        <v>29.0</v>
      </c>
      <c r="K29" s="1">
        <v>12.936</v>
      </c>
      <c r="L29" s="1">
        <v>203.0</v>
      </c>
      <c r="M29" s="1" t="s">
        <v>947</v>
      </c>
      <c r="N29" s="1">
        <v>204.86</v>
      </c>
      <c r="O29" s="1" t="s">
        <v>631</v>
      </c>
    </row>
    <row r="30">
      <c r="A30" s="1">
        <v>29.0</v>
      </c>
      <c r="B30" s="1" t="s">
        <v>632</v>
      </c>
      <c r="C30" s="1">
        <v>62.693</v>
      </c>
      <c r="E30" s="1">
        <v>410.0</v>
      </c>
      <c r="G30" s="1">
        <v>62.105</v>
      </c>
      <c r="I30" s="1">
        <v>178.0</v>
      </c>
      <c r="J30" s="1">
        <v>23.0</v>
      </c>
      <c r="K30" s="1">
        <v>110.438</v>
      </c>
      <c r="L30" s="1">
        <v>722.0</v>
      </c>
      <c r="M30" s="1">
        <v>401.622</v>
      </c>
      <c r="N30" s="1">
        <v>707.482</v>
      </c>
      <c r="O30" s="1">
        <v>567.678</v>
      </c>
    </row>
    <row r="31">
      <c r="A31" s="1">
        <v>30.0</v>
      </c>
      <c r="B31" s="1" t="s">
        <v>638</v>
      </c>
      <c r="C31" s="1">
        <v>50.574</v>
      </c>
      <c r="E31" s="1">
        <v>38.0</v>
      </c>
      <c r="G31" s="1">
        <v>50.397</v>
      </c>
      <c r="I31" s="1">
        <v>139.0</v>
      </c>
      <c r="K31" s="1">
        <v>4.006</v>
      </c>
      <c r="L31" s="1">
        <v>3.0</v>
      </c>
      <c r="M31" s="1">
        <v>345.742</v>
      </c>
      <c r="N31" s="1">
        <v>27.386</v>
      </c>
      <c r="O31" s="1" t="s">
        <v>639</v>
      </c>
    </row>
    <row r="32">
      <c r="A32" s="1">
        <v>31.0</v>
      </c>
      <c r="B32" s="1" t="s">
        <v>640</v>
      </c>
      <c r="C32" s="1">
        <v>49.38</v>
      </c>
      <c r="E32" s="1">
        <v>171.0</v>
      </c>
      <c r="G32" s="1">
        <v>48.626</v>
      </c>
      <c r="I32" s="1">
        <v>583.0</v>
      </c>
      <c r="K32" s="1">
        <v>496.651</v>
      </c>
      <c r="L32" s="1">
        <v>1.72</v>
      </c>
      <c r="O32" s="1">
        <v>99.426</v>
      </c>
    </row>
    <row r="33">
      <c r="A33" s="1">
        <v>32.0</v>
      </c>
      <c r="B33" s="1" t="s">
        <v>641</v>
      </c>
      <c r="C33" s="1">
        <v>48.945</v>
      </c>
      <c r="E33" s="1">
        <v>306.0</v>
      </c>
      <c r="G33" s="1">
        <v>48.392</v>
      </c>
      <c r="I33" s="1">
        <v>247.0</v>
      </c>
      <c r="K33" s="1">
        <v>20.993</v>
      </c>
      <c r="L33" s="1">
        <v>131.0</v>
      </c>
      <c r="M33" s="1" t="s">
        <v>642</v>
      </c>
      <c r="N33" s="1">
        <v>694.763</v>
      </c>
      <c r="O33" s="1" t="s">
        <v>643</v>
      </c>
    </row>
    <row r="34">
      <c r="A34" s="1">
        <v>33.0</v>
      </c>
      <c r="B34" s="1" t="s">
        <v>652</v>
      </c>
      <c r="C34" s="1">
        <v>40.801</v>
      </c>
      <c r="E34" s="1">
        <v>1.031</v>
      </c>
      <c r="G34" s="1">
        <v>39.079</v>
      </c>
      <c r="I34" s="1">
        <v>691.0</v>
      </c>
      <c r="K34" s="1">
        <v>32.008</v>
      </c>
      <c r="L34" s="1">
        <v>809.0</v>
      </c>
      <c r="M34" s="1">
        <v>358.675</v>
      </c>
      <c r="N34" s="1">
        <v>281.374</v>
      </c>
      <c r="O34" s="1" t="s">
        <v>653</v>
      </c>
    </row>
    <row r="35">
      <c r="A35" s="1">
        <v>34.0</v>
      </c>
      <c r="B35" s="1" t="s">
        <v>654</v>
      </c>
      <c r="C35" s="1">
        <v>40.415</v>
      </c>
      <c r="E35" s="1">
        <v>187.0</v>
      </c>
      <c r="G35" s="1" t="s">
        <v>375</v>
      </c>
      <c r="H35" s="1" t="s">
        <v>375</v>
      </c>
      <c r="I35" s="1" t="s">
        <v>375</v>
      </c>
      <c r="K35" s="1">
        <v>141.183</v>
      </c>
      <c r="L35" s="1">
        <v>653.0</v>
      </c>
      <c r="M35" s="1">
        <v>176.919</v>
      </c>
      <c r="N35" s="1">
        <v>618.038</v>
      </c>
      <c r="O35" s="1">
        <v>286.259</v>
      </c>
    </row>
    <row r="36">
      <c r="A36" s="1">
        <v>35.0</v>
      </c>
      <c r="B36" s="1" t="s">
        <v>655</v>
      </c>
      <c r="C36" s="1">
        <v>40.152</v>
      </c>
      <c r="E36" s="1">
        <v>845.0</v>
      </c>
      <c r="G36" s="1" t="s">
        <v>375</v>
      </c>
      <c r="H36" s="1" t="s">
        <v>375</v>
      </c>
      <c r="I36" s="1" t="s">
        <v>375</v>
      </c>
      <c r="J36" s="1">
        <v>7.0</v>
      </c>
      <c r="K36" s="1">
        <v>634.0</v>
      </c>
      <c r="L36" s="1">
        <v>13.0</v>
      </c>
      <c r="O36" s="1" t="s">
        <v>656</v>
      </c>
    </row>
    <row r="37">
      <c r="A37" s="1">
        <v>36.0</v>
      </c>
      <c r="B37" s="1" t="s">
        <v>657</v>
      </c>
      <c r="C37" s="1">
        <v>39.32</v>
      </c>
      <c r="E37" s="1">
        <v>290.0</v>
      </c>
      <c r="G37" s="1">
        <v>39.015</v>
      </c>
      <c r="I37" s="1">
        <v>15.0</v>
      </c>
      <c r="K37" s="1">
        <v>4.53</v>
      </c>
      <c r="L37" s="1">
        <v>33.0</v>
      </c>
      <c r="M37" s="1">
        <v>799.67</v>
      </c>
      <c r="N37" s="1">
        <v>92.119</v>
      </c>
      <c r="O37" s="1" t="s">
        <v>658</v>
      </c>
    </row>
    <row r="38">
      <c r="A38" s="1">
        <v>37.0</v>
      </c>
      <c r="B38" s="1" t="s">
        <v>659</v>
      </c>
      <c r="C38" s="1">
        <v>38.122</v>
      </c>
      <c r="E38" s="1">
        <v>458.0</v>
      </c>
      <c r="G38" s="1">
        <v>37.174</v>
      </c>
      <c r="I38" s="1">
        <v>490.0</v>
      </c>
      <c r="J38" s="1">
        <v>8.0</v>
      </c>
      <c r="K38" s="1">
        <v>2.749</v>
      </c>
      <c r="L38" s="1">
        <v>33.0</v>
      </c>
      <c r="M38" s="1">
        <v>660.107</v>
      </c>
      <c r="N38" s="1">
        <v>47.607</v>
      </c>
      <c r="O38" s="1" t="s">
        <v>660</v>
      </c>
    </row>
    <row r="39">
      <c r="A39" s="1">
        <v>38.0</v>
      </c>
      <c r="B39" s="1" t="s">
        <v>666</v>
      </c>
      <c r="C39" s="1">
        <v>34.49</v>
      </c>
      <c r="E39" s="1">
        <v>706.0</v>
      </c>
      <c r="G39" s="1">
        <v>25.98</v>
      </c>
      <c r="I39" s="1">
        <v>7.804</v>
      </c>
      <c r="K39" s="1">
        <v>15.852</v>
      </c>
      <c r="L39" s="1">
        <v>324.0</v>
      </c>
      <c r="M39" s="1">
        <v>431.221</v>
      </c>
      <c r="N39" s="1">
        <v>198.199</v>
      </c>
      <c r="O39" s="1" t="s">
        <v>667</v>
      </c>
    </row>
    <row r="40">
      <c r="A40" s="1">
        <v>39.0</v>
      </c>
      <c r="B40" s="1" t="s">
        <v>670</v>
      </c>
      <c r="C40" s="1">
        <v>32.745</v>
      </c>
      <c r="E40" s="1">
        <v>742.0</v>
      </c>
      <c r="G40" s="1">
        <v>31.923</v>
      </c>
      <c r="I40" s="1">
        <v>80.0</v>
      </c>
      <c r="K40" s="1">
        <v>1.525</v>
      </c>
      <c r="L40" s="1">
        <v>35.0</v>
      </c>
      <c r="M40" s="1">
        <v>774.104</v>
      </c>
      <c r="N40" s="1">
        <v>36.049</v>
      </c>
      <c r="O40" s="1" t="s">
        <v>671</v>
      </c>
    </row>
    <row r="41">
      <c r="A41" s="1">
        <v>40.0</v>
      </c>
      <c r="B41" s="1" t="s">
        <v>676</v>
      </c>
      <c r="C41" s="1">
        <v>27.922</v>
      </c>
      <c r="E41" s="1">
        <v>163.0</v>
      </c>
      <c r="G41" s="1">
        <v>27.746</v>
      </c>
      <c r="I41" s="1">
        <v>13.0</v>
      </c>
      <c r="J41" s="1">
        <v>5.0</v>
      </c>
      <c r="K41" s="1">
        <v>2.184</v>
      </c>
      <c r="L41" s="1">
        <v>13.0</v>
      </c>
      <c r="M41" s="1">
        <v>604.31</v>
      </c>
      <c r="N41" s="1">
        <v>47.268</v>
      </c>
      <c r="O41" s="1" t="s">
        <v>677</v>
      </c>
    </row>
    <row r="42">
      <c r="A42" s="1">
        <v>41.0</v>
      </c>
      <c r="B42" s="1" t="s">
        <v>678</v>
      </c>
      <c r="C42" s="1">
        <v>27.254</v>
      </c>
      <c r="E42" s="1">
        <v>1.361</v>
      </c>
      <c r="G42" s="1">
        <v>13.182</v>
      </c>
      <c r="I42" s="1">
        <v>12.711</v>
      </c>
      <c r="K42" s="1">
        <v>1.618</v>
      </c>
      <c r="L42" s="1">
        <v>81.0</v>
      </c>
      <c r="M42" s="1">
        <v>400.466</v>
      </c>
      <c r="N42" s="1">
        <v>23.778</v>
      </c>
      <c r="O42" s="1" t="s">
        <v>679</v>
      </c>
    </row>
    <row r="43">
      <c r="A43" s="1">
        <v>42.0</v>
      </c>
      <c r="B43" s="1" t="s">
        <v>680</v>
      </c>
      <c r="C43" s="1">
        <v>24.837</v>
      </c>
      <c r="E43" s="1">
        <v>386.0</v>
      </c>
      <c r="G43" s="1">
        <v>24.006</v>
      </c>
      <c r="I43" s="1">
        <v>445.0</v>
      </c>
      <c r="K43" s="1">
        <v>4.284</v>
      </c>
      <c r="L43" s="1">
        <v>67.0</v>
      </c>
      <c r="M43" s="1">
        <v>347.815</v>
      </c>
      <c r="N43" s="1">
        <v>59.991</v>
      </c>
      <c r="O43" s="1" t="s">
        <v>681</v>
      </c>
    </row>
    <row r="44">
      <c r="A44" s="1">
        <v>43.0</v>
      </c>
      <c r="B44" s="1" t="s">
        <v>687</v>
      </c>
      <c r="C44" s="1">
        <v>21.631</v>
      </c>
      <c r="E44" s="1">
        <v>387.0</v>
      </c>
      <c r="G44" s="1">
        <v>21.143</v>
      </c>
      <c r="I44" s="1">
        <v>101.0</v>
      </c>
      <c r="K44" s="1">
        <v>979.0</v>
      </c>
      <c r="L44" s="1">
        <v>18.0</v>
      </c>
      <c r="M44" s="1">
        <v>248.995</v>
      </c>
      <c r="N44" s="1">
        <v>11.265</v>
      </c>
      <c r="O44" s="1" t="s">
        <v>688</v>
      </c>
    </row>
    <row r="45">
      <c r="A45" s="1">
        <v>44.0</v>
      </c>
      <c r="B45" s="1" t="s">
        <v>701</v>
      </c>
      <c r="C45" s="1">
        <v>18.339</v>
      </c>
      <c r="E45" s="1">
        <v>138.0</v>
      </c>
      <c r="G45" s="1">
        <v>18.115</v>
      </c>
      <c r="I45" s="1">
        <v>86.0</v>
      </c>
      <c r="J45" s="1">
        <v>1.0</v>
      </c>
      <c r="K45" s="1">
        <v>1.578</v>
      </c>
      <c r="L45" s="1">
        <v>12.0</v>
      </c>
      <c r="M45" s="1">
        <v>410.28</v>
      </c>
      <c r="N45" s="1">
        <v>35.313</v>
      </c>
      <c r="O45" s="1" t="s">
        <v>702</v>
      </c>
    </row>
    <row r="46">
      <c r="A46" s="1">
        <v>45.0</v>
      </c>
      <c r="B46" s="1" t="s">
        <v>705</v>
      </c>
      <c r="C46" s="1">
        <v>17.182</v>
      </c>
      <c r="E46" s="1">
        <v>183.0</v>
      </c>
      <c r="G46" s="1">
        <v>16.871</v>
      </c>
      <c r="I46" s="1">
        <v>128.0</v>
      </c>
      <c r="J46" s="1">
        <v>5.0</v>
      </c>
      <c r="K46" s="1">
        <v>11.48</v>
      </c>
      <c r="L46" s="1">
        <v>122.0</v>
      </c>
      <c r="M46" s="1">
        <v>365.697</v>
      </c>
      <c r="N46" s="1">
        <v>244.342</v>
      </c>
      <c r="O46" s="1" t="s">
        <v>706</v>
      </c>
    </row>
    <row r="47">
      <c r="A47" s="1">
        <v>46.0</v>
      </c>
      <c r="B47" s="1" t="s">
        <v>712</v>
      </c>
      <c r="C47" s="1">
        <v>15.69</v>
      </c>
      <c r="E47" s="1">
        <v>189.0</v>
      </c>
      <c r="G47" s="1">
        <v>15.427</v>
      </c>
      <c r="I47" s="1">
        <v>74.0</v>
      </c>
      <c r="K47" s="1">
        <v>15.441</v>
      </c>
      <c r="L47" s="1">
        <v>186.0</v>
      </c>
      <c r="M47" s="1">
        <v>305.941</v>
      </c>
      <c r="N47" s="1">
        <v>301.094</v>
      </c>
      <c r="O47" s="1" t="s">
        <v>713</v>
      </c>
    </row>
    <row r="48">
      <c r="A48" s="1">
        <v>47.0</v>
      </c>
      <c r="B48" s="1" t="s">
        <v>715</v>
      </c>
      <c r="C48" s="1">
        <v>15.289</v>
      </c>
      <c r="E48" s="1">
        <v>113.0</v>
      </c>
      <c r="G48" s="1">
        <v>14.615</v>
      </c>
      <c r="I48" s="1">
        <v>561.0</v>
      </c>
      <c r="J48" s="1">
        <v>2.0</v>
      </c>
      <c r="K48" s="1">
        <v>3.048</v>
      </c>
      <c r="L48" s="1">
        <v>23.0</v>
      </c>
      <c r="M48" s="1">
        <v>81.294</v>
      </c>
      <c r="N48" s="1">
        <v>16.205</v>
      </c>
      <c r="O48" s="1" t="s">
        <v>716</v>
      </c>
    </row>
    <row r="49">
      <c r="A49" s="1">
        <v>48.0</v>
      </c>
      <c r="B49" s="1" t="s">
        <v>719</v>
      </c>
      <c r="C49" s="1">
        <v>12.58</v>
      </c>
      <c r="E49" s="1">
        <v>372.0</v>
      </c>
      <c r="G49" s="1">
        <v>12.174</v>
      </c>
      <c r="I49" s="1">
        <v>34.0</v>
      </c>
      <c r="K49" s="1">
        <v>4.917</v>
      </c>
      <c r="L49" s="1">
        <v>145.0</v>
      </c>
      <c r="M49" s="1">
        <v>155.686</v>
      </c>
      <c r="N49" s="1">
        <v>60.851</v>
      </c>
      <c r="O49" s="1" t="s">
        <v>720</v>
      </c>
    </row>
    <row r="50">
      <c r="A50" s="1">
        <v>49.0</v>
      </c>
      <c r="B50" s="1" t="s">
        <v>732</v>
      </c>
      <c r="C50" s="1">
        <v>10.189</v>
      </c>
      <c r="E50" s="1">
        <v>103.0</v>
      </c>
      <c r="G50" s="1">
        <v>10.086</v>
      </c>
      <c r="I50" s="1">
        <v>0.0</v>
      </c>
      <c r="K50" s="1">
        <v>2.782</v>
      </c>
      <c r="L50" s="1">
        <v>28.0</v>
      </c>
      <c r="M50" s="1">
        <v>23.693</v>
      </c>
      <c r="N50" s="1">
        <v>6.47</v>
      </c>
      <c r="O50" s="1" t="s">
        <v>733</v>
      </c>
    </row>
    <row r="51">
      <c r="A51" s="1">
        <v>50.0</v>
      </c>
      <c r="B51" s="1" t="s">
        <v>734</v>
      </c>
      <c r="C51" s="1">
        <v>9.931</v>
      </c>
      <c r="E51" s="1">
        <v>312.0</v>
      </c>
      <c r="G51" s="1">
        <v>8.89</v>
      </c>
      <c r="I51" s="1">
        <v>729.0</v>
      </c>
      <c r="J51" s="1">
        <v>1.0</v>
      </c>
      <c r="K51" s="1">
        <v>381.0</v>
      </c>
      <c r="L51" s="1">
        <v>12.0</v>
      </c>
      <c r="M51" s="1">
        <v>254.538</v>
      </c>
      <c r="N51" s="1">
        <v>9.759</v>
      </c>
      <c r="O51" s="1" t="s">
        <v>735</v>
      </c>
    </row>
    <row r="52">
      <c r="A52" s="1">
        <v>51.0</v>
      </c>
      <c r="B52" s="1" t="s">
        <v>737</v>
      </c>
      <c r="C52" s="1">
        <v>8.925</v>
      </c>
      <c r="E52" s="1">
        <v>161.0</v>
      </c>
      <c r="G52" s="1">
        <v>8.681</v>
      </c>
      <c r="I52" s="1">
        <v>83.0</v>
      </c>
      <c r="K52" s="1">
        <v>9.836</v>
      </c>
      <c r="L52" s="1">
        <v>177.0</v>
      </c>
      <c r="O52" s="1">
        <v>907.419</v>
      </c>
    </row>
    <row r="53">
      <c r="A53" s="1">
        <v>52.0</v>
      </c>
      <c r="B53" s="1" t="s">
        <v>738</v>
      </c>
      <c r="C53" s="1">
        <v>8.848</v>
      </c>
      <c r="E53" s="1">
        <v>176.0</v>
      </c>
      <c r="G53" s="1">
        <v>8.642</v>
      </c>
      <c r="I53" s="1">
        <v>30.0</v>
      </c>
      <c r="J53" s="1">
        <v>6.0</v>
      </c>
      <c r="K53" s="1">
        <v>4.288</v>
      </c>
      <c r="L53" s="1">
        <v>85.0</v>
      </c>
      <c r="M53" s="1">
        <v>145.231</v>
      </c>
      <c r="N53" s="1">
        <v>70.385</v>
      </c>
      <c r="O53" s="1" t="s">
        <v>739</v>
      </c>
    </row>
    <row r="54">
      <c r="A54" s="1">
        <v>53.0</v>
      </c>
      <c r="B54" s="1" t="s">
        <v>740</v>
      </c>
      <c r="C54" s="1">
        <v>7.998</v>
      </c>
      <c r="E54" s="1">
        <v>294.0</v>
      </c>
      <c r="G54" s="1">
        <v>7.696</v>
      </c>
      <c r="I54" s="1">
        <v>8.0</v>
      </c>
      <c r="J54" s="1">
        <v>2.0</v>
      </c>
      <c r="K54" s="1">
        <v>1.508</v>
      </c>
      <c r="L54" s="1">
        <v>55.0</v>
      </c>
      <c r="M54" s="1">
        <v>139.824</v>
      </c>
      <c r="N54" s="1">
        <v>26.356</v>
      </c>
      <c r="O54" s="1" t="s">
        <v>741</v>
      </c>
    </row>
    <row r="55">
      <c r="A55" s="1">
        <v>54.0</v>
      </c>
      <c r="B55" s="1" t="s">
        <v>742</v>
      </c>
      <c r="C55" s="1">
        <v>7.758</v>
      </c>
      <c r="E55" s="1">
        <v>126.0</v>
      </c>
      <c r="G55" s="1" t="s">
        <v>375</v>
      </c>
      <c r="H55" s="1" t="s">
        <v>375</v>
      </c>
      <c r="I55" s="1" t="s">
        <v>375</v>
      </c>
      <c r="K55" s="1">
        <v>934.0</v>
      </c>
      <c r="L55" s="1">
        <v>15.0</v>
      </c>
      <c r="M55" s="1">
        <v>259.958</v>
      </c>
      <c r="N55" s="1">
        <v>31.296</v>
      </c>
      <c r="O55" s="1" t="s">
        <v>743</v>
      </c>
    </row>
    <row r="56">
      <c r="A56" s="1">
        <v>55.0</v>
      </c>
      <c r="B56" s="1" t="s">
        <v>744</v>
      </c>
      <c r="C56" s="1">
        <v>7.637</v>
      </c>
      <c r="E56" s="1">
        <v>194.0</v>
      </c>
      <c r="G56" s="1">
        <v>4.874</v>
      </c>
      <c r="I56" s="1">
        <v>2.569</v>
      </c>
      <c r="K56" s="1">
        <v>439.0</v>
      </c>
      <c r="L56" s="1">
        <v>11.0</v>
      </c>
      <c r="M56" s="1">
        <v>191.341</v>
      </c>
      <c r="N56" s="1">
        <v>10.988</v>
      </c>
      <c r="O56" s="1" t="s">
        <v>745</v>
      </c>
    </row>
    <row r="57">
      <c r="A57" s="1">
        <v>56.0</v>
      </c>
      <c r="B57" s="1" t="s">
        <v>755</v>
      </c>
      <c r="C57" s="1">
        <v>6.275</v>
      </c>
      <c r="E57" s="1">
        <v>77.0</v>
      </c>
      <c r="G57" s="1">
        <v>6.193</v>
      </c>
      <c r="I57" s="1">
        <v>5.0</v>
      </c>
      <c r="K57" s="1">
        <v>27.561</v>
      </c>
      <c r="L57" s="1">
        <v>338.0</v>
      </c>
      <c r="M57" s="1">
        <v>29.036</v>
      </c>
      <c r="N57" s="1">
        <v>127.53</v>
      </c>
      <c r="O57" s="1">
        <v>227.679</v>
      </c>
    </row>
    <row r="58">
      <c r="A58" s="1">
        <v>57.0</v>
      </c>
      <c r="B58" s="1" t="s">
        <v>769</v>
      </c>
      <c r="C58" s="1">
        <v>1.803</v>
      </c>
      <c r="G58" s="1">
        <v>2.0</v>
      </c>
      <c r="I58" s="1">
        <v>1.801</v>
      </c>
      <c r="K58" s="1">
        <v>294.849</v>
      </c>
      <c r="O58" s="1">
        <v>6.115</v>
      </c>
    </row>
    <row r="59">
      <c r="A59" s="1">
        <v>58.0</v>
      </c>
      <c r="B59" s="1" t="s">
        <v>779</v>
      </c>
      <c r="C59" s="1">
        <v>10.0</v>
      </c>
      <c r="E59" s="1">
        <v>1.0</v>
      </c>
      <c r="G59" s="1">
        <v>9.0</v>
      </c>
      <c r="I59" s="1">
        <v>0.0</v>
      </c>
      <c r="K59" s="1">
        <v>16.0</v>
      </c>
      <c r="L59" s="1">
        <v>2.0</v>
      </c>
      <c r="O59" s="1">
        <v>626.161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97</v>
      </c>
      <c r="C2" s="1" t="s">
        <v>948</v>
      </c>
      <c r="D2" s="2">
        <f>+3.192</f>
        <v>3.192</v>
      </c>
      <c r="E2" s="1">
        <v>15.881</v>
      </c>
      <c r="F2" s="2">
        <f>+11</f>
        <v>11</v>
      </c>
      <c r="G2" s="1" t="s">
        <v>99</v>
      </c>
      <c r="I2" s="1">
        <v>107.206</v>
      </c>
      <c r="J2" s="1">
        <v>64.0</v>
      </c>
      <c r="K2" s="1">
        <v>402.29</v>
      </c>
      <c r="L2" s="1">
        <v>609.0</v>
      </c>
      <c r="M2" s="1" t="s">
        <v>100</v>
      </c>
      <c r="N2" s="1" t="s">
        <v>101</v>
      </c>
      <c r="O2" s="1" t="s">
        <v>102</v>
      </c>
    </row>
    <row r="3">
      <c r="A3" s="1">
        <v>2.0</v>
      </c>
      <c r="B3" s="1" t="s">
        <v>287</v>
      </c>
      <c r="C3" s="1" t="s">
        <v>949</v>
      </c>
      <c r="E3" s="1">
        <v>3.199</v>
      </c>
      <c r="G3" s="1" t="s">
        <v>950</v>
      </c>
      <c r="I3" s="1">
        <v>20.509</v>
      </c>
      <c r="K3" s="1">
        <v>386.678</v>
      </c>
      <c r="L3" s="1">
        <v>653.0</v>
      </c>
      <c r="M3" s="1" t="s">
        <v>290</v>
      </c>
      <c r="N3" s="1" t="s">
        <v>291</v>
      </c>
      <c r="O3" s="1" t="s">
        <v>292</v>
      </c>
    </row>
    <row r="4">
      <c r="A4" s="1">
        <v>3.0</v>
      </c>
      <c r="B4" s="1" t="s">
        <v>616</v>
      </c>
      <c r="C4" s="1">
        <v>76.797</v>
      </c>
      <c r="E4" s="1">
        <v>649.0</v>
      </c>
      <c r="G4" s="1" t="s">
        <v>375</v>
      </c>
      <c r="H4" s="1" t="s">
        <v>375</v>
      </c>
      <c r="I4" s="1" t="s">
        <v>375</v>
      </c>
      <c r="J4" s="1">
        <v>7.0</v>
      </c>
      <c r="K4" s="1">
        <v>270.256</v>
      </c>
      <c r="L4" s="1">
        <v>2.284</v>
      </c>
      <c r="O4" s="1">
        <v>284.164</v>
      </c>
    </row>
    <row r="5">
      <c r="A5" s="1">
        <v>4.0</v>
      </c>
      <c r="B5" s="1" t="s">
        <v>617</v>
      </c>
      <c r="C5" s="1">
        <v>74.682</v>
      </c>
      <c r="D5" s="2">
        <f>+225</f>
        <v>225</v>
      </c>
      <c r="E5" s="1">
        <v>314.0</v>
      </c>
      <c r="G5" s="1">
        <v>74.085</v>
      </c>
      <c r="H5" s="2">
        <f>+85</f>
        <v>85</v>
      </c>
      <c r="I5" s="1">
        <v>283.0</v>
      </c>
      <c r="J5" s="1">
        <v>9.0</v>
      </c>
      <c r="K5" s="1">
        <v>256.714</v>
      </c>
      <c r="L5" s="1">
        <v>1.079</v>
      </c>
      <c r="M5" s="1">
        <v>98.964</v>
      </c>
      <c r="N5" s="1">
        <v>340.182</v>
      </c>
      <c r="O5" s="1">
        <v>290.915</v>
      </c>
    </row>
    <row r="6">
      <c r="A6" s="1">
        <v>5.0</v>
      </c>
      <c r="B6" s="1" t="s">
        <v>624</v>
      </c>
      <c r="C6" s="1">
        <v>68.287</v>
      </c>
      <c r="E6" s="1">
        <v>878.0</v>
      </c>
      <c r="G6" s="1">
        <v>66.335</v>
      </c>
      <c r="I6" s="1">
        <v>1.074</v>
      </c>
      <c r="K6" s="1">
        <v>75.085</v>
      </c>
      <c r="L6" s="1">
        <v>965.0</v>
      </c>
      <c r="M6" s="1">
        <v>664.624</v>
      </c>
      <c r="N6" s="1">
        <v>730.785</v>
      </c>
      <c r="O6" s="1">
        <v>909.466</v>
      </c>
    </row>
    <row r="7">
      <c r="A7" s="1">
        <v>6.0</v>
      </c>
      <c r="B7" s="1" t="s">
        <v>646</v>
      </c>
      <c r="C7" s="1">
        <v>45.773</v>
      </c>
      <c r="E7" s="1">
        <v>668.0</v>
      </c>
      <c r="G7" s="1">
        <v>43.982</v>
      </c>
      <c r="I7" s="1">
        <v>1.123</v>
      </c>
      <c r="J7" s="1">
        <v>7.0</v>
      </c>
      <c r="K7" s="1">
        <v>4.926</v>
      </c>
      <c r="L7" s="1">
        <v>72.0</v>
      </c>
      <c r="M7" s="1">
        <v>249.149</v>
      </c>
      <c r="N7" s="1">
        <v>26.813</v>
      </c>
      <c r="O7" s="1" t="s">
        <v>647</v>
      </c>
    </row>
    <row r="8">
      <c r="A8" s="1">
        <v>7.0</v>
      </c>
      <c r="B8" s="1" t="s">
        <v>684</v>
      </c>
      <c r="C8" s="1">
        <v>22.203</v>
      </c>
      <c r="E8" s="1">
        <v>55.0</v>
      </c>
      <c r="G8" s="1" t="s">
        <v>375</v>
      </c>
      <c r="H8" s="1" t="s">
        <v>375</v>
      </c>
      <c r="I8" s="1" t="s">
        <v>375</v>
      </c>
      <c r="J8" s="1">
        <v>1.0</v>
      </c>
      <c r="K8" s="1">
        <v>188.979</v>
      </c>
      <c r="L8" s="1">
        <v>468.0</v>
      </c>
      <c r="M8" s="1">
        <v>21.923</v>
      </c>
      <c r="N8" s="1">
        <v>186.596</v>
      </c>
      <c r="O8" s="1">
        <v>117.489</v>
      </c>
    </row>
    <row r="9">
      <c r="A9" s="1">
        <v>8.0</v>
      </c>
      <c r="B9" s="1" t="s">
        <v>689</v>
      </c>
      <c r="C9" s="1">
        <v>21.544</v>
      </c>
      <c r="E9" s="1">
        <v>153.0</v>
      </c>
      <c r="G9" s="1">
        <v>16.357</v>
      </c>
      <c r="I9" s="1">
        <v>5.034</v>
      </c>
      <c r="J9" s="1">
        <v>1.0</v>
      </c>
      <c r="K9" s="1">
        <v>29.874</v>
      </c>
      <c r="L9" s="1">
        <v>212.0</v>
      </c>
      <c r="M9" s="1">
        <v>5.117</v>
      </c>
      <c r="N9" s="1">
        <v>7.096</v>
      </c>
      <c r="O9" s="1">
        <v>721.159</v>
      </c>
    </row>
    <row r="10">
      <c r="A10" s="1">
        <v>9.0</v>
      </c>
      <c r="B10" s="1" t="s">
        <v>707</v>
      </c>
      <c r="C10" s="1">
        <v>16.182</v>
      </c>
      <c r="E10" s="1">
        <v>12.0</v>
      </c>
      <c r="G10" s="1">
        <v>15.638</v>
      </c>
      <c r="I10" s="1">
        <v>532.0</v>
      </c>
      <c r="K10" s="1">
        <v>150.182</v>
      </c>
      <c r="L10" s="1">
        <v>111.0</v>
      </c>
      <c r="M10" s="1">
        <v>535.009</v>
      </c>
      <c r="N10" s="1" t="s">
        <v>708</v>
      </c>
      <c r="O10" s="1">
        <v>107.749</v>
      </c>
    </row>
    <row r="11">
      <c r="A11" s="1">
        <v>10.0</v>
      </c>
      <c r="B11" s="1" t="s">
        <v>709</v>
      </c>
      <c r="C11" s="1">
        <v>15.946</v>
      </c>
      <c r="E11" s="1">
        <v>29.0</v>
      </c>
      <c r="G11" s="1">
        <v>1.605</v>
      </c>
      <c r="I11" s="1">
        <v>14.312</v>
      </c>
      <c r="J11" s="1">
        <v>4.0</v>
      </c>
      <c r="K11" s="1">
        <v>78.847</v>
      </c>
      <c r="L11" s="1">
        <v>143.0</v>
      </c>
      <c r="M11" s="1">
        <v>187.397</v>
      </c>
      <c r="N11" s="1">
        <v>926.612</v>
      </c>
      <c r="O11" s="1">
        <v>202.239</v>
      </c>
    </row>
    <row r="12">
      <c r="A12" s="1">
        <v>11.0</v>
      </c>
      <c r="B12" s="1" t="s">
        <v>714</v>
      </c>
      <c r="C12" s="1">
        <v>15.389</v>
      </c>
      <c r="E12" s="1">
        <v>17.0</v>
      </c>
      <c r="G12" s="1">
        <v>15.358</v>
      </c>
      <c r="I12" s="1">
        <v>14.0</v>
      </c>
      <c r="J12" s="1">
        <v>22.0</v>
      </c>
      <c r="K12" s="1">
        <v>256.24</v>
      </c>
      <c r="L12" s="1">
        <v>283.0</v>
      </c>
      <c r="O12" s="1">
        <v>60.057</v>
      </c>
    </row>
    <row r="13">
      <c r="A13" s="1">
        <v>12.0</v>
      </c>
      <c r="B13" s="1" t="s">
        <v>725</v>
      </c>
      <c r="C13" s="1">
        <v>11.952</v>
      </c>
      <c r="E13" s="1">
        <v>14.0</v>
      </c>
      <c r="G13" s="1">
        <v>11.937</v>
      </c>
      <c r="I13" s="1">
        <v>1.0</v>
      </c>
      <c r="K13" s="1">
        <v>37.137</v>
      </c>
      <c r="L13" s="1">
        <v>44.0</v>
      </c>
      <c r="M13" s="1">
        <v>24.976</v>
      </c>
      <c r="N13" s="1">
        <v>77.606</v>
      </c>
      <c r="O13" s="1">
        <v>321.832</v>
      </c>
    </row>
    <row r="14">
      <c r="A14" s="1">
        <v>13.0</v>
      </c>
      <c r="B14" s="1" t="s">
        <v>753</v>
      </c>
      <c r="C14" s="1">
        <v>6.389</v>
      </c>
      <c r="E14" s="1">
        <v>1.0</v>
      </c>
      <c r="G14" s="1">
        <v>6.384</v>
      </c>
      <c r="I14" s="1">
        <v>4.0</v>
      </c>
      <c r="K14" s="1">
        <v>363.61</v>
      </c>
      <c r="L14" s="1">
        <v>57.0</v>
      </c>
      <c r="M14" s="1">
        <v>19.69</v>
      </c>
      <c r="N14" s="1" t="s">
        <v>754</v>
      </c>
      <c r="O14" s="1">
        <v>17.571</v>
      </c>
    </row>
    <row r="15">
      <c r="A15" s="1">
        <v>14.0</v>
      </c>
      <c r="B15" s="1" t="s">
        <v>756</v>
      </c>
      <c r="C15" s="1">
        <v>5.572</v>
      </c>
      <c r="E15" s="1">
        <v>7.0</v>
      </c>
      <c r="G15" s="1">
        <v>5.532</v>
      </c>
      <c r="I15" s="1">
        <v>33.0</v>
      </c>
      <c r="J15" s="1">
        <v>1.0</v>
      </c>
      <c r="K15" s="1">
        <v>305.6</v>
      </c>
      <c r="L15" s="1">
        <v>384.0</v>
      </c>
      <c r="M15" s="1">
        <v>66.171</v>
      </c>
      <c r="N15" s="1" t="s">
        <v>951</v>
      </c>
      <c r="O15" s="1">
        <v>18.233</v>
      </c>
    </row>
    <row r="16">
      <c r="A16" s="1">
        <v>15.0</v>
      </c>
      <c r="B16" s="1" t="s">
        <v>760</v>
      </c>
      <c r="C16" s="1">
        <v>4.611</v>
      </c>
      <c r="E16" s="1">
        <v>1.0</v>
      </c>
      <c r="G16" s="1">
        <v>4.605</v>
      </c>
      <c r="I16" s="1">
        <v>5.0</v>
      </c>
      <c r="K16" s="1">
        <v>422.911</v>
      </c>
      <c r="L16" s="1">
        <v>92.0</v>
      </c>
      <c r="M16" s="1">
        <v>20.509</v>
      </c>
      <c r="N16" s="1" t="s">
        <v>761</v>
      </c>
      <c r="O16" s="1">
        <v>10.903</v>
      </c>
    </row>
    <row r="17">
      <c r="A17" s="1">
        <v>16.0</v>
      </c>
      <c r="B17" s="1" t="s">
        <v>764</v>
      </c>
      <c r="C17" s="1">
        <v>3.43</v>
      </c>
      <c r="E17" s="1">
        <v>13.0</v>
      </c>
      <c r="G17" s="1">
        <v>2.703</v>
      </c>
      <c r="I17" s="1">
        <v>714.0</v>
      </c>
      <c r="J17" s="1">
        <v>3.0</v>
      </c>
      <c r="K17" s="1">
        <v>27.792</v>
      </c>
      <c r="L17" s="1">
        <v>105.0</v>
      </c>
      <c r="O17" s="1">
        <v>123.419</v>
      </c>
    </row>
    <row r="18">
      <c r="A18" s="1">
        <v>17.0</v>
      </c>
      <c r="B18" s="1" t="s">
        <v>772</v>
      </c>
      <c r="C18" s="1">
        <v>1.236</v>
      </c>
      <c r="I18" s="1">
        <v>1.236</v>
      </c>
      <c r="K18" s="1">
        <v>102.437</v>
      </c>
      <c r="O18" s="1">
        <v>12.066</v>
      </c>
    </row>
    <row r="19">
      <c r="A19" s="1">
        <v>18.0</v>
      </c>
      <c r="B19" s="1" t="s">
        <v>774</v>
      </c>
      <c r="C19" s="1">
        <v>761.0</v>
      </c>
      <c r="E19" s="1">
        <v>7.0</v>
      </c>
      <c r="G19" s="1">
        <v>438.0</v>
      </c>
      <c r="I19" s="1">
        <v>316.0</v>
      </c>
      <c r="K19" s="1">
        <v>69.295</v>
      </c>
      <c r="L19" s="1">
        <v>637.0</v>
      </c>
      <c r="M19" s="1">
        <v>20.508</v>
      </c>
      <c r="N19" s="1" t="s">
        <v>775</v>
      </c>
      <c r="O19" s="1">
        <v>10.982</v>
      </c>
    </row>
    <row r="20">
      <c r="A20" s="1">
        <v>19.0</v>
      </c>
      <c r="B20" s="1" t="s">
        <v>777</v>
      </c>
      <c r="C20" s="1">
        <v>87.0</v>
      </c>
      <c r="G20" s="1">
        <v>85.0</v>
      </c>
      <c r="I20" s="1">
        <v>2.0</v>
      </c>
      <c r="J20" s="1">
        <v>1.0</v>
      </c>
      <c r="K20" s="1">
        <v>53.637</v>
      </c>
      <c r="O20" s="1">
        <v>1.622</v>
      </c>
    </row>
  </sheetData>
  <drawing r:id="rId1"/>
</worksheet>
</file>