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ROC\"/>
    </mc:Choice>
  </mc:AlternateContent>
  <bookViews>
    <workbookView xWindow="0" yWindow="90" windowWidth="28755" windowHeight="12585" activeTab="1"/>
  </bookViews>
  <sheets>
    <sheet name="COCOS2" sheetId="4" r:id="rId1"/>
    <sheet name="RNP E RWY25 AR" sheetId="7" r:id="rId2"/>
    <sheet name="RNP W RWY25 AR" sheetId="6" r:id="rId3"/>
    <sheet name="SID COCOS7" sheetId="1" r:id="rId4"/>
    <sheet name="TARCO 1" sheetId="2" r:id="rId5"/>
    <sheet name="TARCO 2" sheetId="3" r:id="rId6"/>
    <sheet name="Sheet1" sheetId="5" r:id="rId7"/>
  </sheets>
  <calcPr calcId="171027"/>
</workbook>
</file>

<file path=xl/calcChain.xml><?xml version="1.0" encoding="utf-8"?>
<calcChain xmlns="http://schemas.openxmlformats.org/spreadsheetml/2006/main">
  <c r="U2" i="7" l="1"/>
  <c r="V2" i="7"/>
  <c r="W2" i="7" s="1"/>
  <c r="U8" i="7" l="1"/>
  <c r="V8" i="7" s="1"/>
  <c r="W8" i="7" s="1"/>
  <c r="G8" i="7" s="1"/>
  <c r="U7" i="7"/>
  <c r="V7" i="7" s="1"/>
  <c r="W7" i="7" s="1"/>
  <c r="G7" i="7" s="1"/>
  <c r="U6" i="7"/>
  <c r="V6" i="7" s="1"/>
  <c r="W6" i="7" s="1"/>
  <c r="U5" i="7"/>
  <c r="V5" i="7" s="1"/>
  <c r="W5" i="7" s="1"/>
  <c r="G5" i="7" s="1"/>
  <c r="U4" i="7"/>
  <c r="V4" i="7" s="1"/>
  <c r="W4" i="7" s="1"/>
  <c r="U3" i="7"/>
  <c r="V3" i="7" s="1"/>
  <c r="W3" i="7" s="1"/>
  <c r="G3" i="7" s="1"/>
  <c r="V4" i="6" l="1"/>
  <c r="W4" i="6"/>
  <c r="V5" i="6"/>
  <c r="W5" i="6"/>
  <c r="G5" i="6" s="1"/>
  <c r="V6" i="6"/>
  <c r="W6" i="6" s="1"/>
  <c r="V7" i="6"/>
  <c r="W7" i="6" s="1"/>
  <c r="G7" i="6" s="1"/>
  <c r="V8" i="6"/>
  <c r="W8" i="6" s="1"/>
  <c r="U4" i="6"/>
  <c r="U5" i="6"/>
  <c r="U6" i="6"/>
  <c r="U7" i="6"/>
  <c r="U8" i="6"/>
  <c r="U3" i="6"/>
  <c r="G8" i="6" l="1"/>
  <c r="V3" i="6"/>
  <c r="W3" i="6" l="1"/>
</calcChain>
</file>

<file path=xl/sharedStrings.xml><?xml version="1.0" encoding="utf-8"?>
<sst xmlns="http://schemas.openxmlformats.org/spreadsheetml/2006/main" count="609" uniqueCount="392">
  <si>
    <t>095747.3N</t>
  </si>
  <si>
    <t>0830137.8W</t>
  </si>
  <si>
    <t>ISEBA</t>
  </si>
  <si>
    <t>093006.0N</t>
  </si>
  <si>
    <t>0824950.1W</t>
  </si>
  <si>
    <t>ULAPO</t>
  </si>
  <si>
    <t>110256.7N</t>
  </si>
  <si>
    <t>0851025.5W</t>
  </si>
  <si>
    <t>RADON</t>
  </si>
  <si>
    <t>104209.6N</t>
  </si>
  <si>
    <t>0840406.8W</t>
  </si>
  <si>
    <t>COLOR</t>
  </si>
  <si>
    <t>104510.1N</t>
  </si>
  <si>
    <t>0833459.5W</t>
  </si>
  <si>
    <t>083630.9N</t>
  </si>
  <si>
    <t>0825817.5W</t>
  </si>
  <si>
    <t>PARAI</t>
  </si>
  <si>
    <t>095054.5N</t>
  </si>
  <si>
    <t>0835013.2W</t>
  </si>
  <si>
    <t>093123.9N</t>
  </si>
  <si>
    <t>0841905.3W</t>
  </si>
  <si>
    <t>DER07</t>
  </si>
  <si>
    <t>095955.2N</t>
  </si>
  <si>
    <t>0841145.8W</t>
  </si>
  <si>
    <t>OC201</t>
  </si>
  <si>
    <t>100026.3N</t>
  </si>
  <si>
    <t>0841022.7W</t>
  </si>
  <si>
    <t>OC202</t>
  </si>
  <si>
    <t>100018.8N</t>
  </si>
  <si>
    <t>0840519.5W</t>
  </si>
  <si>
    <t>OC204</t>
  </si>
  <si>
    <t>100008.9N</t>
  </si>
  <si>
    <t>0835838.5W</t>
  </si>
  <si>
    <t>OC206</t>
  </si>
  <si>
    <t>101319.3N</t>
  </si>
  <si>
    <t>0835136.9W</t>
  </si>
  <si>
    <t>OC207</t>
  </si>
  <si>
    <t>102310.8N</t>
  </si>
  <si>
    <t>0834628.7W</t>
  </si>
  <si>
    <t>OC208</t>
  </si>
  <si>
    <t>103133.8N</t>
  </si>
  <si>
    <t>0834206.1W</t>
  </si>
  <si>
    <t>OC209</t>
  </si>
  <si>
    <t>102350.8N</t>
  </si>
  <si>
    <t>0835610.4W</t>
  </si>
  <si>
    <t>OC210</t>
  </si>
  <si>
    <t>103231.3N</t>
  </si>
  <si>
    <t>0835956.0W</t>
  </si>
  <si>
    <t>OC211</t>
  </si>
  <si>
    <t>102023.1N</t>
  </si>
  <si>
    <t>0840246.9W</t>
  </si>
  <si>
    <t>OC212</t>
  </si>
  <si>
    <t>102527.8N</t>
  </si>
  <si>
    <t>0841049.2W</t>
  </si>
  <si>
    <t>OC213</t>
  </si>
  <si>
    <t>103233.3N</t>
  </si>
  <si>
    <t>0842203.7W</t>
  </si>
  <si>
    <t>OC215</t>
  </si>
  <si>
    <t>104742.8N</t>
  </si>
  <si>
    <t>0844608.7W</t>
  </si>
  <si>
    <t>OC216</t>
  </si>
  <si>
    <t>095343.4N</t>
  </si>
  <si>
    <t>0835444.4W</t>
  </si>
  <si>
    <t>OC218</t>
  </si>
  <si>
    <t>094515.2N</t>
  </si>
  <si>
    <t>0840346.1W</t>
  </si>
  <si>
    <t>OC219</t>
  </si>
  <si>
    <t>095149.9N</t>
  </si>
  <si>
    <t>0841519.6W</t>
  </si>
  <si>
    <t>OC220</t>
  </si>
  <si>
    <t>100121.4N</t>
  </si>
  <si>
    <t>0843205.8W</t>
  </si>
  <si>
    <t>OC221</t>
  </si>
  <si>
    <t>100620.7N</t>
  </si>
  <si>
    <t>0844053.4W</t>
  </si>
  <si>
    <t>OC222</t>
  </si>
  <si>
    <t>100952.2N</t>
  </si>
  <si>
    <t>0844706.8W</t>
  </si>
  <si>
    <t>OC223</t>
  </si>
  <si>
    <t>101451.2N</t>
  </si>
  <si>
    <t>0845555.0W</t>
  </si>
  <si>
    <t>OC224</t>
  </si>
  <si>
    <t>102532.8N</t>
  </si>
  <si>
    <t>0851450.9W</t>
  </si>
  <si>
    <t>OC225</t>
  </si>
  <si>
    <t>094104.8N</t>
  </si>
  <si>
    <t>0835626.6W</t>
  </si>
  <si>
    <t>OC226</t>
  </si>
  <si>
    <t>093829.6N</t>
  </si>
  <si>
    <t>0840230.1W</t>
  </si>
  <si>
    <t>OC227</t>
  </si>
  <si>
    <t>093315.8N</t>
  </si>
  <si>
    <t>0841443.9W</t>
  </si>
  <si>
    <t>OC229</t>
  </si>
  <si>
    <t>093740.8N</t>
  </si>
  <si>
    <t>0834057.8W</t>
  </si>
  <si>
    <t>OC230</t>
  </si>
  <si>
    <t>092649.6N</t>
  </si>
  <si>
    <t>0833322.6W</t>
  </si>
  <si>
    <t>OC231</t>
  </si>
  <si>
    <t>091420.7N</t>
  </si>
  <si>
    <t>0832439.6W</t>
  </si>
  <si>
    <t>OC232</t>
  </si>
  <si>
    <t>085658.8N</t>
  </si>
  <si>
    <t>0831232.8W</t>
  </si>
  <si>
    <t>OC333</t>
  </si>
  <si>
    <t>094531.3N</t>
  </si>
  <si>
    <t>0833500.6W</t>
  </si>
  <si>
    <t>OC234</t>
  </si>
  <si>
    <t>094114.0N</t>
  </si>
  <si>
    <t>0832225.0W</t>
  </si>
  <si>
    <t>OC235</t>
  </si>
  <si>
    <t>093447.4N</t>
  </si>
  <si>
    <t>0830332.6W</t>
  </si>
  <si>
    <t>OC236</t>
  </si>
  <si>
    <t>095312.8N</t>
  </si>
  <si>
    <t>0833402.1W</t>
  </si>
  <si>
    <t>OC237</t>
  </si>
  <si>
    <t>095504.9N</t>
  </si>
  <si>
    <t>0832050.9W</t>
  </si>
  <si>
    <t>OC238</t>
  </si>
  <si>
    <t>094228.6N</t>
  </si>
  <si>
    <t>0832603.9W</t>
  </si>
  <si>
    <t>LIO VOR</t>
  </si>
  <si>
    <t>Waypoint</t>
  </si>
  <si>
    <t>Latitude</t>
  </si>
  <si>
    <t>Longitude</t>
  </si>
  <si>
    <t>105410.1N</t>
  </si>
  <si>
    <t>0842229.6W</t>
  </si>
  <si>
    <t>103539.0N</t>
  </si>
  <si>
    <t>0853246.8W</t>
  </si>
  <si>
    <t>075814.2N</t>
  </si>
  <si>
    <t>0835403.3W</t>
  </si>
  <si>
    <t>094747.8N</t>
  </si>
  <si>
    <t>0844221.6W</t>
  </si>
  <si>
    <t>093108.1N</t>
  </si>
  <si>
    <t>0835824.5W</t>
  </si>
  <si>
    <t>094605.7N</t>
  </si>
  <si>
    <t>0841925.2W</t>
  </si>
  <si>
    <t>093049.5N</t>
  </si>
  <si>
    <t>0833615.7W</t>
  </si>
  <si>
    <t>094033.6N</t>
  </si>
  <si>
    <t>0833823.5W</t>
  </si>
  <si>
    <t>093507.0N</t>
  </si>
  <si>
    <t>0834957.5W</t>
  </si>
  <si>
    <t>093100.4N</t>
  </si>
  <si>
    <t>0834903.4W</t>
  </si>
  <si>
    <t>104357.5N</t>
  </si>
  <si>
    <t>0842434.3W</t>
  </si>
  <si>
    <t>102657.4N</t>
  </si>
  <si>
    <t>0842801.5W</t>
  </si>
  <si>
    <t>100722.8N</t>
  </si>
  <si>
    <t>0843512.1W</t>
  </si>
  <si>
    <t>103518.5N</t>
  </si>
  <si>
    <t>0850005.0W</t>
  </si>
  <si>
    <t>102322.9N</t>
  </si>
  <si>
    <t>0845537.7W</t>
  </si>
  <si>
    <t>101835.9N</t>
  </si>
  <si>
    <t>0851446.4W</t>
  </si>
  <si>
    <t>100948.1N</t>
  </si>
  <si>
    <t>0850530.1W</t>
  </si>
  <si>
    <t>090703.1N</t>
  </si>
  <si>
    <t>0842421.3W</t>
  </si>
  <si>
    <t>091841.6N</t>
  </si>
  <si>
    <t>0842929.7W</t>
  </si>
  <si>
    <t>093837.0N</t>
  </si>
  <si>
    <t>0840854.6W</t>
  </si>
  <si>
    <t>095052.8N</t>
  </si>
  <si>
    <t>0842114.4W</t>
  </si>
  <si>
    <r>
      <t xml:space="preserve"> </t>
    </r>
    <r>
      <rPr>
        <sz val="12"/>
        <color indexed="8"/>
        <rFont val="Arial"/>
        <family val="2"/>
      </rPr>
      <t xml:space="preserve">LIO VOR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</si>
  <si>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ISEBA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</si>
  <si>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ULAPO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</si>
  <si>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COLOR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</si>
  <si>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PIRAS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</si>
  <si>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LIB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</si>
  <si>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PULGO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</si>
  <si>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TARCO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</si>
  <si>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ELTAS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</si>
  <si>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RODEO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</si>
  <si>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</si>
  <si>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</si>
  <si>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</si>
  <si>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</si>
  <si>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OC505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</si>
  <si>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OC506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</si>
  <si>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OC507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</si>
  <si>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OC508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</si>
  <si>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OC509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</si>
  <si>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OC510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</si>
  <si>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OC511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</si>
  <si>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OC512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</si>
  <si>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OC513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</si>
  <si>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OC514 </t>
    </r>
    <r>
      <rPr>
        <sz val="11"/>
        <rFont val="Arial"/>
        <family val="2"/>
      </rPr>
      <t xml:space="preserve"> </t>
    </r>
  </si>
  <si>
    <r>
      <t xml:space="preserve"> </t>
    </r>
    <r>
      <rPr>
        <sz val="12"/>
        <color indexed="8"/>
        <rFont val="Arial"/>
        <family val="2"/>
      </rPr>
      <t xml:space="preserve">TIAGO </t>
    </r>
    <r>
      <rPr>
        <sz val="11"/>
        <rFont val="Arial"/>
        <family val="2"/>
      </rPr>
      <t xml:space="preserve"> </t>
    </r>
  </si>
  <si>
    <t xml:space="preserve">COT NDB </t>
  </si>
  <si>
    <t xml:space="preserve">PARAI </t>
  </si>
  <si>
    <t xml:space="preserve">ISEBA </t>
  </si>
  <si>
    <t xml:space="preserve">ULAPO </t>
  </si>
  <si>
    <t xml:space="preserve">TARCO </t>
  </si>
  <si>
    <t xml:space="preserve">LIB VOR </t>
  </si>
  <si>
    <t xml:space="preserve">LIO VOR </t>
  </si>
  <si>
    <t xml:space="preserve">CLARA </t>
  </si>
  <si>
    <t xml:space="preserve">COLOR </t>
  </si>
  <si>
    <t xml:space="preserve">RODEO </t>
  </si>
  <si>
    <t xml:space="preserve">OC601 </t>
  </si>
  <si>
    <t xml:space="preserve">OC602 </t>
  </si>
  <si>
    <t xml:space="preserve">OC603 </t>
  </si>
  <si>
    <t xml:space="preserve">OC604 </t>
  </si>
  <si>
    <t xml:space="preserve">OC607 </t>
  </si>
  <si>
    <t xml:space="preserve">OC608 </t>
  </si>
  <si>
    <t xml:space="preserve">OC609 </t>
  </si>
  <si>
    <t xml:space="preserve">OC610 </t>
  </si>
  <si>
    <t xml:space="preserve">OC611 </t>
  </si>
  <si>
    <t xml:space="preserve">OC612 </t>
  </si>
  <si>
    <t xml:space="preserve">OC613 </t>
  </si>
  <si>
    <t xml:space="preserve">OC614 </t>
  </si>
  <si>
    <t xml:space="preserve">OC615 </t>
  </si>
  <si>
    <t xml:space="preserve">OC616 </t>
  </si>
  <si>
    <t xml:space="preserve">OC617 </t>
  </si>
  <si>
    <t xml:space="preserve">OC618 </t>
  </si>
  <si>
    <t>095831.6N</t>
  </si>
  <si>
    <t>0834326.1W</t>
  </si>
  <si>
    <t>093747.5N</t>
  </si>
  <si>
    <t>0831205.6W</t>
  </si>
  <si>
    <t>094235.5N</t>
  </si>
  <si>
    <t>0832601.1W</t>
  </si>
  <si>
    <t>095802.3N</t>
  </si>
  <si>
    <t>0831515.2W</t>
  </si>
  <si>
    <t>095815.9N</t>
  </si>
  <si>
    <t>0832803.7W</t>
  </si>
  <si>
    <t>094916.0N</t>
  </si>
  <si>
    <t>0834526.3W</t>
  </si>
  <si>
    <t>094647.2N</t>
  </si>
  <si>
    <t>0834720.0W</t>
  </si>
  <si>
    <t>085251.6N</t>
  </si>
  <si>
    <t>0830940.5W</t>
  </si>
  <si>
    <t>091013.4N</t>
  </si>
  <si>
    <t>0832147.0W</t>
  </si>
  <si>
    <t>091936.0N</t>
  </si>
  <si>
    <t>0832819.7W</t>
  </si>
  <si>
    <t>092242.3N</t>
  </si>
  <si>
    <t>0833029.8W</t>
  </si>
  <si>
    <t>102602.1N</t>
  </si>
  <si>
    <t>0833827.9W</t>
  </si>
  <si>
    <t>101331.9N</t>
  </si>
  <si>
    <t>0834043.6W</t>
  </si>
  <si>
    <t>093002.1N</t>
  </si>
  <si>
    <t>0833537.1W</t>
  </si>
  <si>
    <t>103832.2N</t>
  </si>
  <si>
    <t>0833611.8W</t>
  </si>
  <si>
    <t>110332.2N</t>
  </si>
  <si>
    <t>0833138.6W</t>
  </si>
  <si>
    <t>095718.5N</t>
  </si>
  <si>
    <t>0823651.1W</t>
  </si>
  <si>
    <t xml:space="preserve">RADON </t>
  </si>
  <si>
    <t xml:space="preserve">PARRI </t>
  </si>
  <si>
    <t xml:space="preserve">DER25 </t>
  </si>
  <si>
    <t xml:space="preserve">OC401 </t>
  </si>
  <si>
    <t xml:space="preserve">OC402 </t>
  </si>
  <si>
    <t xml:space="preserve">OC403 </t>
  </si>
  <si>
    <t xml:space="preserve">OC404 </t>
  </si>
  <si>
    <t xml:space="preserve">OC405 </t>
  </si>
  <si>
    <t xml:space="preserve">OC406 </t>
  </si>
  <si>
    <t xml:space="preserve">OC407 </t>
  </si>
  <si>
    <t xml:space="preserve">OC408 </t>
  </si>
  <si>
    <t xml:space="preserve">OC409 </t>
  </si>
  <si>
    <t xml:space="preserve">OC410 </t>
  </si>
  <si>
    <t xml:space="preserve">OC411 </t>
  </si>
  <si>
    <t xml:space="preserve">OC412 </t>
  </si>
  <si>
    <t xml:space="preserve">OC413 </t>
  </si>
  <si>
    <t xml:space="preserve">OC414 </t>
  </si>
  <si>
    <t xml:space="preserve">OC415 </t>
  </si>
  <si>
    <t xml:space="preserve">OC416 </t>
  </si>
  <si>
    <t xml:space="preserve">OC417 </t>
  </si>
  <si>
    <t xml:space="preserve">OC418 </t>
  </si>
  <si>
    <t xml:space="preserve">OC419 </t>
  </si>
  <si>
    <t xml:space="preserve">OC420 </t>
  </si>
  <si>
    <t xml:space="preserve">OC421 </t>
  </si>
  <si>
    <t>095920.6N</t>
  </si>
  <si>
    <t>0841318.3W</t>
  </si>
  <si>
    <t>095215.2N</t>
  </si>
  <si>
    <t>0843110.0W</t>
  </si>
  <si>
    <t>100727.9N</t>
  </si>
  <si>
    <t>0842256.5W</t>
  </si>
  <si>
    <t>102142.7N</t>
  </si>
  <si>
    <t>0841513.3W</t>
  </si>
  <si>
    <t>103006.7N</t>
  </si>
  <si>
    <t>0841039.8W</t>
  </si>
  <si>
    <t>102829.2N</t>
  </si>
  <si>
    <t>0840337.7W</t>
  </si>
  <si>
    <t>101156.2N</t>
  </si>
  <si>
    <t>0844204.3W</t>
  </si>
  <si>
    <t>101602.7N</t>
  </si>
  <si>
    <t>0845049.6W</t>
  </si>
  <si>
    <t>102708.7N</t>
  </si>
  <si>
    <t>0851432.9W</t>
  </si>
  <si>
    <t>102012.4N</t>
  </si>
  <si>
    <t>0844639.7W</t>
  </si>
  <si>
    <t>104258.6N</t>
  </si>
  <si>
    <t>0845918.4W</t>
  </si>
  <si>
    <t>094516.1N</t>
  </si>
  <si>
    <t>0842424.7W</t>
  </si>
  <si>
    <t>094717.6N</t>
  </si>
  <si>
    <t>0841111.0W</t>
  </si>
  <si>
    <t>094918.0N</t>
  </si>
  <si>
    <t>0835800.8W</t>
  </si>
  <si>
    <t>095446.3N</t>
  </si>
  <si>
    <t>0832147.7W</t>
  </si>
  <si>
    <t>094257.6N</t>
  </si>
  <si>
    <t>0841901.2W</t>
  </si>
  <si>
    <t>094150.5N</t>
  </si>
  <si>
    <t>0841109.8W</t>
  </si>
  <si>
    <t>093957.6N</t>
  </si>
  <si>
    <t>0835758.8W</t>
  </si>
  <si>
    <t>093841.1N</t>
  </si>
  <si>
    <t>0834905.0W</t>
  </si>
  <si>
    <t>093444.7N</t>
  </si>
  <si>
    <t>0832145.0W</t>
  </si>
  <si>
    <t>093816.8N</t>
  </si>
  <si>
    <t>0842533.4W</t>
  </si>
  <si>
    <t>095815.5N</t>
  </si>
  <si>
    <t>0843429.5W</t>
  </si>
  <si>
    <t>OC302</t>
  </si>
  <si>
    <t>OC304</t>
  </si>
  <si>
    <t>OC305</t>
  </si>
  <si>
    <t>OC312</t>
  </si>
  <si>
    <t>OC314</t>
  </si>
  <si>
    <t>OC306</t>
  </si>
  <si>
    <t>COTOS</t>
  </si>
  <si>
    <t>PARRI</t>
  </si>
  <si>
    <t>Designator</t>
  </si>
  <si>
    <t>Path Descriptor</t>
  </si>
  <si>
    <t>Fix Identifier
(Waypoint Name)</t>
  </si>
  <si>
    <t>Flyover</t>
  </si>
  <si>
    <t>Course
°M (°T)</t>
  </si>
  <si>
    <t>Turn Direction</t>
  </si>
  <si>
    <t>Altitude
(ft)</t>
  </si>
  <si>
    <t>Distance 
(Nm)</t>
  </si>
  <si>
    <t>Speed
Limit (Kt)</t>
  </si>
  <si>
    <t>Magnetic
Variation</t>
  </si>
  <si>
    <t>Vertical Angle/ Threshold Crossing Height</t>
  </si>
  <si>
    <t>Navigation
Performance</t>
  </si>
  <si>
    <t>radius (NM)</t>
  </si>
  <si>
    <t>Arc Center Fix</t>
  </si>
  <si>
    <t>D/d</t>
  </si>
  <si>
    <t>M/d</t>
  </si>
  <si>
    <t>DECLINATION</t>
  </si>
  <si>
    <t>IF</t>
  </si>
  <si>
    <t>-</t>
  </si>
  <si>
    <t>TF</t>
  </si>
  <si>
    <t>L</t>
  </si>
  <si>
    <t>-3.5°</t>
  </si>
  <si>
    <t>RF</t>
  </si>
  <si>
    <t>R</t>
  </si>
  <si>
    <t>Y</t>
  </si>
  <si>
    <t>-3.5°/50'</t>
  </si>
  <si>
    <t>RNP W RWY25 (AR)</t>
  </si>
  <si>
    <t>OC301
(IAF)</t>
  </si>
  <si>
    <t>OC303
094827.8N
0841455.2W</t>
  </si>
  <si>
    <t>OC308</t>
  </si>
  <si>
    <t>OC307
095823.1N
0840813.3W</t>
  </si>
  <si>
    <t>RNP AR</t>
  </si>
  <si>
    <t>OC305
(FAF)</t>
  </si>
  <si>
    <t>OC304
(IF)</t>
  </si>
  <si>
    <t>OC309
MAPt (RWY25)</t>
  </si>
  <si>
    <t>OC310
(MHF)</t>
  </si>
  <si>
    <t>3517/
3427</t>
  </si>
  <si>
    <t>095949.60N</t>
  </si>
  <si>
    <t>0841200.98W</t>
  </si>
  <si>
    <t>095236.5N</t>
  </si>
  <si>
    <t>0843117.0W</t>
  </si>
  <si>
    <t>094913.6N</t>
  </si>
  <si>
    <t>0841847.6W</t>
  </si>
  <si>
    <t>095204.5N</t>
  </si>
  <si>
    <t>0841626.7W</t>
  </si>
  <si>
    <t>095555.0N</t>
  </si>
  <si>
    <t>0840710.9W</t>
  </si>
  <si>
    <t>100053.3N</t>
  </si>
  <si>
    <t>0840910.4W</t>
  </si>
  <si>
    <t>018 (018)</t>
  </si>
  <si>
    <t>1°00' E</t>
  </si>
  <si>
    <t>OC311
(IAF)
PARAI</t>
  </si>
  <si>
    <t>OC313
095630.87N
0840033.77W</t>
  </si>
  <si>
    <t>RNP E RWY25 (AR)</t>
  </si>
  <si>
    <t>OC306
FAF</t>
  </si>
  <si>
    <t>095321.9N</t>
  </si>
  <si>
    <t>0840116.4W</t>
  </si>
  <si>
    <t>095502.5N</t>
  </si>
  <si>
    <t>0840327.4W</t>
  </si>
  <si>
    <t>095936.4N</t>
  </si>
  <si>
    <t>0840549.2W</t>
  </si>
  <si>
    <t>282 (283)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</si>
</sst>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5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7" xfId="0" applyNumberFormat="1" applyFont="1" applyFill="1" applyBorder="1" applyAlignment="1" applyProtection="1">
      <alignment horizontal="center"/>
    </xf>
    <xf numFmtId="0" fontId="2" fillId="0" borderId="8" xfId="0" applyNumberFormat="1" applyFont="1" applyFill="1" applyBorder="1" applyAlignment="1" applyProtection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4" borderId="0" xfId="0" applyFont="1" applyFill="1"/>
    <xf numFmtId="2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zoomScaleNormal="100" workbookViewId="0">
      <selection activeCell="E16" sqref="E16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200</v>
      </c>
      <c r="B2" s="5" t="s">
        <v>0</v>
      </c>
      <c r="C2" s="6" t="s">
        <v>1</v>
      </c>
    </row>
    <row r="3" spans="1:3" x14ac:dyDescent="0.25">
      <c r="A3" s="4" t="s">
        <v>196</v>
      </c>
      <c r="B3" s="5" t="s">
        <v>3</v>
      </c>
      <c r="C3" s="6" t="s">
        <v>4</v>
      </c>
    </row>
    <row r="4" spans="1:3" x14ac:dyDescent="0.25">
      <c r="A4" s="4" t="s">
        <v>197</v>
      </c>
      <c r="B4" s="5" t="s">
        <v>6</v>
      </c>
      <c r="C4" s="6" t="s">
        <v>7</v>
      </c>
    </row>
    <row r="5" spans="1:3" x14ac:dyDescent="0.25">
      <c r="A5" s="4" t="s">
        <v>254</v>
      </c>
      <c r="B5" s="5" t="s">
        <v>9</v>
      </c>
      <c r="C5" s="6" t="s">
        <v>10</v>
      </c>
    </row>
    <row r="6" spans="1:3" x14ac:dyDescent="0.25">
      <c r="A6" s="4" t="s">
        <v>202</v>
      </c>
      <c r="B6" s="5" t="s">
        <v>12</v>
      </c>
      <c r="C6" s="6" t="s">
        <v>13</v>
      </c>
    </row>
    <row r="7" spans="1:3" x14ac:dyDescent="0.25">
      <c r="A7" s="4" t="s">
        <v>194</v>
      </c>
      <c r="B7" s="5" t="s">
        <v>14</v>
      </c>
      <c r="C7" s="6" t="s">
        <v>15</v>
      </c>
    </row>
    <row r="8" spans="1:3" x14ac:dyDescent="0.25">
      <c r="A8" s="4" t="s">
        <v>195</v>
      </c>
      <c r="B8" s="5" t="s">
        <v>17</v>
      </c>
      <c r="C8" s="6" t="s">
        <v>18</v>
      </c>
    </row>
    <row r="9" spans="1:3" x14ac:dyDescent="0.25">
      <c r="A9" s="4" t="s">
        <v>255</v>
      </c>
      <c r="B9" s="5" t="s">
        <v>19</v>
      </c>
      <c r="C9" s="6" t="s">
        <v>20</v>
      </c>
    </row>
    <row r="10" spans="1:3" x14ac:dyDescent="0.25">
      <c r="A10" s="4" t="s">
        <v>256</v>
      </c>
      <c r="B10" s="5" t="s">
        <v>278</v>
      </c>
      <c r="C10" s="6" t="s">
        <v>279</v>
      </c>
    </row>
    <row r="11" spans="1:3" x14ac:dyDescent="0.25">
      <c r="A11" s="4" t="s">
        <v>257</v>
      </c>
      <c r="B11" s="5" t="s">
        <v>280</v>
      </c>
      <c r="C11" s="6" t="s">
        <v>281</v>
      </c>
    </row>
    <row r="12" spans="1:3" x14ac:dyDescent="0.25">
      <c r="A12" s="4" t="s">
        <v>258</v>
      </c>
      <c r="B12" s="5" t="s">
        <v>282</v>
      </c>
      <c r="C12" s="6" t="s">
        <v>283</v>
      </c>
    </row>
    <row r="13" spans="1:3" x14ac:dyDescent="0.25">
      <c r="A13" s="4" t="s">
        <v>259</v>
      </c>
      <c r="B13" s="5" t="s">
        <v>284</v>
      </c>
      <c r="C13" s="6" t="s">
        <v>285</v>
      </c>
    </row>
    <row r="14" spans="1:3" x14ac:dyDescent="0.25">
      <c r="A14" s="4" t="s">
        <v>260</v>
      </c>
      <c r="B14" s="5" t="s">
        <v>286</v>
      </c>
      <c r="C14" s="6" t="s">
        <v>287</v>
      </c>
    </row>
    <row r="15" spans="1:3" x14ac:dyDescent="0.25">
      <c r="A15" s="4" t="s">
        <v>261</v>
      </c>
      <c r="B15" s="5" t="s">
        <v>288</v>
      </c>
      <c r="C15" s="6" t="s">
        <v>289</v>
      </c>
    </row>
    <row r="16" spans="1:3" x14ac:dyDescent="0.25">
      <c r="A16" s="4" t="s">
        <v>262</v>
      </c>
      <c r="B16" s="5" t="s">
        <v>290</v>
      </c>
      <c r="C16" s="6" t="s">
        <v>291</v>
      </c>
    </row>
    <row r="17" spans="1:3" x14ac:dyDescent="0.25">
      <c r="A17" s="4" t="s">
        <v>263</v>
      </c>
      <c r="B17" s="5" t="s">
        <v>292</v>
      </c>
      <c r="C17" s="6" t="s">
        <v>293</v>
      </c>
    </row>
    <row r="18" spans="1:3" x14ac:dyDescent="0.25">
      <c r="A18" s="4" t="s">
        <v>264</v>
      </c>
      <c r="B18" s="5" t="s">
        <v>294</v>
      </c>
      <c r="C18" s="6" t="s">
        <v>295</v>
      </c>
    </row>
    <row r="19" spans="1:3" x14ac:dyDescent="0.25">
      <c r="A19" s="4" t="s">
        <v>265</v>
      </c>
      <c r="B19" s="5" t="s">
        <v>296</v>
      </c>
      <c r="C19" s="6" t="s">
        <v>297</v>
      </c>
    </row>
    <row r="20" spans="1:3" x14ac:dyDescent="0.25">
      <c r="A20" s="4" t="s">
        <v>266</v>
      </c>
      <c r="B20" s="5" t="s">
        <v>298</v>
      </c>
      <c r="C20" s="6" t="s">
        <v>299</v>
      </c>
    </row>
    <row r="21" spans="1:3" x14ac:dyDescent="0.25">
      <c r="A21" s="4" t="s">
        <v>267</v>
      </c>
      <c r="B21" s="5" t="s">
        <v>300</v>
      </c>
      <c r="C21" s="6" t="s">
        <v>301</v>
      </c>
    </row>
    <row r="22" spans="1:3" x14ac:dyDescent="0.25">
      <c r="A22" s="4" t="s">
        <v>268</v>
      </c>
      <c r="B22" s="5" t="s">
        <v>302</v>
      </c>
      <c r="C22" s="6" t="s">
        <v>303</v>
      </c>
    </row>
    <row r="23" spans="1:3" x14ac:dyDescent="0.25">
      <c r="A23" s="4" t="s">
        <v>269</v>
      </c>
      <c r="B23" s="5" t="s">
        <v>304</v>
      </c>
      <c r="C23" s="6" t="s">
        <v>305</v>
      </c>
    </row>
    <row r="24" spans="1:3" x14ac:dyDescent="0.25">
      <c r="A24" s="4" t="s">
        <v>270</v>
      </c>
      <c r="B24" s="5" t="s">
        <v>306</v>
      </c>
      <c r="C24" s="6" t="s">
        <v>307</v>
      </c>
    </row>
    <row r="25" spans="1:3" x14ac:dyDescent="0.25">
      <c r="A25" s="4" t="s">
        <v>271</v>
      </c>
      <c r="B25" s="5" t="s">
        <v>308</v>
      </c>
      <c r="C25" s="6" t="s">
        <v>309</v>
      </c>
    </row>
    <row r="26" spans="1:3" x14ac:dyDescent="0.25">
      <c r="A26" s="4" t="s">
        <v>272</v>
      </c>
      <c r="B26" s="5" t="s">
        <v>310</v>
      </c>
      <c r="C26" s="6" t="s">
        <v>311</v>
      </c>
    </row>
    <row r="27" spans="1:3" x14ac:dyDescent="0.25">
      <c r="A27" s="4" t="s">
        <v>273</v>
      </c>
      <c r="B27" s="5" t="s">
        <v>312</v>
      </c>
      <c r="C27" s="6" t="s">
        <v>313</v>
      </c>
    </row>
    <row r="28" spans="1:3" x14ac:dyDescent="0.25">
      <c r="A28" s="4" t="s">
        <v>274</v>
      </c>
      <c r="B28" s="5" t="s">
        <v>314</v>
      </c>
      <c r="C28" s="6" t="s">
        <v>315</v>
      </c>
    </row>
    <row r="29" spans="1:3" x14ac:dyDescent="0.25">
      <c r="A29" s="4" t="s">
        <v>275</v>
      </c>
      <c r="B29" s="5" t="s">
        <v>316</v>
      </c>
      <c r="C29" s="6" t="s">
        <v>317</v>
      </c>
    </row>
    <row r="30" spans="1:3" x14ac:dyDescent="0.25">
      <c r="A30" s="4" t="s">
        <v>276</v>
      </c>
      <c r="B30" s="5" t="s">
        <v>318</v>
      </c>
      <c r="C30" s="6" t="s">
        <v>319</v>
      </c>
    </row>
    <row r="31" spans="1:3" ht="15.75" thickBot="1" x14ac:dyDescent="0.3">
      <c r="A31" s="7" t="s">
        <v>277</v>
      </c>
      <c r="B31" s="8" t="s">
        <v>320</v>
      </c>
      <c r="C31" s="9" t="s">
        <v>321</v>
      </c>
    </row>
    <row r="32" spans="1: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sqref="A1:P8"/>
    </sheetView>
  </sheetViews>
  <sheetFormatPr baseColWidth="10" defaultRowHeight="15" x14ac:dyDescent="0.25"/>
  <cols>
    <col min="4" max="5" width="15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1.42578125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383</v>
      </c>
      <c r="B2" s="29" t="s">
        <v>347</v>
      </c>
      <c r="C2" s="29" t="s">
        <v>381</v>
      </c>
      <c r="D2" s="29" t="s">
        <v>17</v>
      </c>
      <c r="E2" s="29" t="s">
        <v>18</v>
      </c>
      <c r="F2" s="29" t="s">
        <v>354</v>
      </c>
      <c r="G2" s="31" t="s">
        <v>391</v>
      </c>
      <c r="H2" s="29" t="s">
        <v>348</v>
      </c>
      <c r="I2" s="30">
        <v>12000</v>
      </c>
      <c r="J2" s="38" t="s">
        <v>348</v>
      </c>
      <c r="K2" s="29">
        <v>230</v>
      </c>
      <c r="L2" s="31" t="s">
        <v>380</v>
      </c>
      <c r="M2" s="31" t="s">
        <v>348</v>
      </c>
      <c r="N2" s="29" t="s">
        <v>361</v>
      </c>
      <c r="O2" s="29" t="s">
        <v>348</v>
      </c>
      <c r="P2" s="29" t="s">
        <v>348</v>
      </c>
      <c r="Q2" s="40"/>
      <c r="R2" s="33" t="s">
        <v>348</v>
      </c>
      <c r="S2" s="34">
        <v>1</v>
      </c>
      <c r="T2" s="34">
        <v>0</v>
      </c>
      <c r="U2" s="34">
        <f>(S2+T2/60)</f>
        <v>1</v>
      </c>
      <c r="V2" s="34" t="e">
        <f>R2-U2</f>
        <v>#VALUE!</v>
      </c>
      <c r="W2" s="34" t="e">
        <f>TEXT(V2,"000")&amp;TEXT(R2," (000)")</f>
        <v>#VALUE!</v>
      </c>
    </row>
    <row r="3" spans="1:23" ht="38.25" customHeight="1" x14ac:dyDescent="0.25">
      <c r="A3" s="29" t="s">
        <v>383</v>
      </c>
      <c r="B3" s="29" t="s">
        <v>349</v>
      </c>
      <c r="C3" s="29" t="s">
        <v>325</v>
      </c>
      <c r="D3" s="31" t="s">
        <v>385</v>
      </c>
      <c r="E3" s="31" t="s">
        <v>386</v>
      </c>
      <c r="F3" s="29" t="s">
        <v>354</v>
      </c>
      <c r="G3" s="42" t="str">
        <f t="shared" ref="G2:G4" si="0">W3</f>
        <v>281 (282)</v>
      </c>
      <c r="H3" s="29" t="s">
        <v>348</v>
      </c>
      <c r="I3" s="45">
        <v>8160</v>
      </c>
      <c r="J3" s="39">
        <v>11.2</v>
      </c>
      <c r="K3" s="29">
        <v>210</v>
      </c>
      <c r="L3" s="31" t="s">
        <v>380</v>
      </c>
      <c r="M3" s="45" t="s">
        <v>348</v>
      </c>
      <c r="N3" s="29" t="s">
        <v>361</v>
      </c>
      <c r="O3" s="29" t="s">
        <v>348</v>
      </c>
      <c r="P3" s="29" t="s">
        <v>348</v>
      </c>
      <c r="Q3" s="41"/>
      <c r="R3" s="33">
        <v>281.64859000000001</v>
      </c>
      <c r="S3" s="34">
        <v>1</v>
      </c>
      <c r="T3" s="34">
        <v>0</v>
      </c>
      <c r="U3" s="34">
        <f>(S3+T3/60)</f>
        <v>1</v>
      </c>
      <c r="V3" s="34">
        <f>R3-U3</f>
        <v>280.64859000000001</v>
      </c>
      <c r="W3" s="34" t="str">
        <f>TEXT(V3,"000")&amp;TEXT(R3," (000)")</f>
        <v>281 (282)</v>
      </c>
    </row>
    <row r="4" spans="1:23" ht="38.25" customHeight="1" x14ac:dyDescent="0.25">
      <c r="A4" s="29" t="s">
        <v>383</v>
      </c>
      <c r="B4" s="29" t="s">
        <v>352</v>
      </c>
      <c r="C4" s="29" t="s">
        <v>326</v>
      </c>
      <c r="D4" s="31" t="s">
        <v>387</v>
      </c>
      <c r="E4" s="31" t="s">
        <v>388</v>
      </c>
      <c r="F4" s="29" t="s">
        <v>354</v>
      </c>
      <c r="G4" s="31" t="s">
        <v>348</v>
      </c>
      <c r="H4" s="29" t="s">
        <v>353</v>
      </c>
      <c r="I4" s="45">
        <v>7268</v>
      </c>
      <c r="J4" s="39">
        <v>2.8</v>
      </c>
      <c r="K4" s="29">
        <v>210</v>
      </c>
      <c r="L4" s="31" t="s">
        <v>380</v>
      </c>
      <c r="M4" s="45" t="s">
        <v>348</v>
      </c>
      <c r="N4" s="29" t="s">
        <v>361</v>
      </c>
      <c r="O4" s="46">
        <v>3.3</v>
      </c>
      <c r="P4" s="29" t="s">
        <v>382</v>
      </c>
      <c r="Q4" s="41"/>
      <c r="R4" s="33" t="s">
        <v>348</v>
      </c>
      <c r="S4" s="34">
        <v>1</v>
      </c>
      <c r="T4" s="34">
        <v>0</v>
      </c>
      <c r="U4" s="34">
        <f t="shared" ref="U4:U8" si="1">(S4+T4/60)</f>
        <v>1</v>
      </c>
      <c r="V4" s="34" t="e">
        <f t="shared" ref="V4:V8" si="2">R4-U4</f>
        <v>#VALUE!</v>
      </c>
      <c r="W4" s="34" t="e">
        <f t="shared" ref="W4:W8" si="3">TEXT(V4,"000")&amp;TEXT(R4," (000)")</f>
        <v>#VALUE!</v>
      </c>
    </row>
    <row r="5" spans="1:23" ht="38.25" customHeight="1" x14ac:dyDescent="0.25">
      <c r="A5" s="29" t="s">
        <v>383</v>
      </c>
      <c r="B5" s="29" t="s">
        <v>349</v>
      </c>
      <c r="C5" s="29" t="s">
        <v>384</v>
      </c>
      <c r="D5" s="31" t="s">
        <v>389</v>
      </c>
      <c r="E5" s="31" t="s">
        <v>390</v>
      </c>
      <c r="F5" s="29" t="s">
        <v>354</v>
      </c>
      <c r="G5" s="42" t="str">
        <f>W5</f>
        <v>331 (332)</v>
      </c>
      <c r="H5" s="29" t="s">
        <v>348</v>
      </c>
      <c r="I5" s="45">
        <v>5644</v>
      </c>
      <c r="J5" s="39">
        <v>5.0999999999999996</v>
      </c>
      <c r="K5" s="29">
        <v>210</v>
      </c>
      <c r="L5" s="31" t="s">
        <v>380</v>
      </c>
      <c r="M5" s="45" t="s">
        <v>348</v>
      </c>
      <c r="N5" s="29" t="s">
        <v>361</v>
      </c>
      <c r="O5" s="35" t="s">
        <v>348</v>
      </c>
      <c r="P5" s="29" t="s">
        <v>348</v>
      </c>
      <c r="Q5" s="41"/>
      <c r="R5" s="33">
        <v>331.83443</v>
      </c>
      <c r="S5" s="34">
        <v>1</v>
      </c>
      <c r="T5" s="34">
        <v>0</v>
      </c>
      <c r="U5" s="34">
        <f t="shared" si="1"/>
        <v>1</v>
      </c>
      <c r="V5" s="34">
        <f t="shared" si="2"/>
        <v>330.83443</v>
      </c>
      <c r="W5" s="34" t="str">
        <f t="shared" si="3"/>
        <v>331 (332)</v>
      </c>
    </row>
    <row r="6" spans="1:23" ht="38.25" customHeight="1" x14ac:dyDescent="0.25">
      <c r="A6" s="29" t="s">
        <v>383</v>
      </c>
      <c r="B6" s="29" t="s">
        <v>352</v>
      </c>
      <c r="C6" s="29" t="s">
        <v>359</v>
      </c>
      <c r="D6" s="29" t="s">
        <v>377</v>
      </c>
      <c r="E6" s="29" t="s">
        <v>378</v>
      </c>
      <c r="F6" s="29" t="s">
        <v>354</v>
      </c>
      <c r="G6" s="31" t="s">
        <v>348</v>
      </c>
      <c r="H6" s="29" t="s">
        <v>350</v>
      </c>
      <c r="I6" s="30">
        <v>4193</v>
      </c>
      <c r="J6" s="39">
        <v>3.9</v>
      </c>
      <c r="K6" s="29">
        <v>165</v>
      </c>
      <c r="L6" s="31" t="s">
        <v>380</v>
      </c>
      <c r="M6" s="45" t="s">
        <v>351</v>
      </c>
      <c r="N6" s="29" t="s">
        <v>361</v>
      </c>
      <c r="O6" s="31">
        <v>2.7</v>
      </c>
      <c r="P6" s="29" t="s">
        <v>360</v>
      </c>
      <c r="Q6" s="41"/>
      <c r="R6" s="33" t="s">
        <v>348</v>
      </c>
      <c r="S6" s="34">
        <v>1</v>
      </c>
      <c r="T6" s="34">
        <v>0</v>
      </c>
      <c r="U6" s="34">
        <f t="shared" si="1"/>
        <v>1</v>
      </c>
      <c r="V6" s="34" t="e">
        <f t="shared" si="2"/>
        <v>#VALUE!</v>
      </c>
      <c r="W6" s="34" t="e">
        <f t="shared" si="3"/>
        <v>#VALUE!</v>
      </c>
    </row>
    <row r="7" spans="1:23" ht="38.25" customHeight="1" x14ac:dyDescent="0.25">
      <c r="A7" s="29" t="s">
        <v>383</v>
      </c>
      <c r="B7" s="29" t="s">
        <v>349</v>
      </c>
      <c r="C7" s="29" t="s">
        <v>364</v>
      </c>
      <c r="D7" s="29" t="s">
        <v>367</v>
      </c>
      <c r="E7" s="29" t="s">
        <v>368</v>
      </c>
      <c r="F7" s="29" t="s">
        <v>354</v>
      </c>
      <c r="G7" s="31" t="str">
        <f>W7</f>
        <v>248 (249)</v>
      </c>
      <c r="H7" s="29" t="s">
        <v>348</v>
      </c>
      <c r="I7" s="37" t="s">
        <v>366</v>
      </c>
      <c r="J7" s="39">
        <v>3</v>
      </c>
      <c r="K7" s="44" t="s">
        <v>348</v>
      </c>
      <c r="L7" s="31" t="s">
        <v>380</v>
      </c>
      <c r="M7" s="45" t="s">
        <v>355</v>
      </c>
      <c r="N7" s="29" t="s">
        <v>361</v>
      </c>
      <c r="O7" s="35" t="s">
        <v>348</v>
      </c>
      <c r="P7" s="29" t="s">
        <v>348</v>
      </c>
      <c r="Q7" s="41"/>
      <c r="R7" s="33">
        <v>249.36086</v>
      </c>
      <c r="S7" s="34">
        <v>1</v>
      </c>
      <c r="T7" s="34">
        <v>0</v>
      </c>
      <c r="U7" s="34">
        <f t="shared" si="1"/>
        <v>1</v>
      </c>
      <c r="V7" s="34">
        <f t="shared" si="2"/>
        <v>248.36086</v>
      </c>
      <c r="W7" s="34" t="str">
        <f t="shared" si="3"/>
        <v>248 (249)</v>
      </c>
    </row>
    <row r="8" spans="1:23" ht="38.25" customHeight="1" x14ac:dyDescent="0.25">
      <c r="A8" s="29" t="s">
        <v>383</v>
      </c>
      <c r="B8" s="29" t="s">
        <v>349</v>
      </c>
      <c r="C8" s="29" t="s">
        <v>365</v>
      </c>
      <c r="D8" s="29" t="s">
        <v>369</v>
      </c>
      <c r="E8" s="29" t="s">
        <v>370</v>
      </c>
      <c r="F8" s="29" t="s">
        <v>354</v>
      </c>
      <c r="G8" s="31" t="str">
        <f>W8</f>
        <v>248 (249)</v>
      </c>
      <c r="H8" s="29" t="s">
        <v>348</v>
      </c>
      <c r="I8" s="30">
        <v>6500</v>
      </c>
      <c r="J8" s="39">
        <v>20.3</v>
      </c>
      <c r="K8" s="29">
        <v>230</v>
      </c>
      <c r="L8" s="31" t="s">
        <v>380</v>
      </c>
      <c r="M8" s="45" t="s">
        <v>351</v>
      </c>
      <c r="N8" s="29" t="s">
        <v>361</v>
      </c>
      <c r="O8" s="29" t="s">
        <v>348</v>
      </c>
      <c r="P8" s="29" t="s">
        <v>348</v>
      </c>
      <c r="Q8" s="41"/>
      <c r="R8" s="33">
        <v>249.32705000000001</v>
      </c>
      <c r="S8" s="34">
        <v>1</v>
      </c>
      <c r="T8" s="34">
        <v>0</v>
      </c>
      <c r="U8" s="34">
        <f t="shared" si="1"/>
        <v>1</v>
      </c>
      <c r="V8" s="34">
        <f t="shared" si="2"/>
        <v>248.32705000000001</v>
      </c>
      <c r="W8" s="34" t="str">
        <f t="shared" si="3"/>
        <v>248 (249)</v>
      </c>
    </row>
    <row r="14" spans="1:23" ht="15.75" x14ac:dyDescent="0.25">
      <c r="R14" s="33">
        <v>11.225300000000001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C1" workbookViewId="0">
      <selection activeCell="J3" sqref="J3"/>
    </sheetView>
  </sheetViews>
  <sheetFormatPr baseColWidth="10" defaultRowHeight="15" x14ac:dyDescent="0.25"/>
  <cols>
    <col min="4" max="5" width="15" customWidth="1"/>
    <col min="16" max="17" width="13.140625" customWidth="1"/>
    <col min="18" max="18" width="12.85546875" customWidth="1"/>
    <col min="19" max="20" width="11.42578125" customWidth="1"/>
    <col min="21" max="21" width="20.7109375" customWidth="1"/>
    <col min="22" max="22" width="11.42578125" customWidth="1"/>
    <col min="23" max="23" width="15.42578125" customWidth="1"/>
  </cols>
  <sheetData>
    <row r="1" spans="1:23" ht="60" x14ac:dyDescent="0.25">
      <c r="A1" s="24" t="s">
        <v>330</v>
      </c>
      <c r="B1" s="24" t="s">
        <v>331</v>
      </c>
      <c r="C1" s="24" t="s">
        <v>332</v>
      </c>
      <c r="D1" s="24" t="s">
        <v>125</v>
      </c>
      <c r="E1" s="24" t="s">
        <v>126</v>
      </c>
      <c r="F1" s="24" t="s">
        <v>333</v>
      </c>
      <c r="G1" s="24" t="s">
        <v>334</v>
      </c>
      <c r="H1" s="24" t="s">
        <v>335</v>
      </c>
      <c r="I1" s="24" t="s">
        <v>336</v>
      </c>
      <c r="J1" s="24" t="s">
        <v>337</v>
      </c>
      <c r="K1" s="24" t="s">
        <v>338</v>
      </c>
      <c r="L1" s="24" t="s">
        <v>339</v>
      </c>
      <c r="M1" s="24" t="s">
        <v>340</v>
      </c>
      <c r="N1" s="24" t="s">
        <v>341</v>
      </c>
      <c r="O1" s="25" t="s">
        <v>342</v>
      </c>
      <c r="P1" s="25" t="s">
        <v>343</v>
      </c>
      <c r="Q1" s="40"/>
      <c r="R1" s="26" t="b">
        <v>1</v>
      </c>
      <c r="S1" s="26" t="s">
        <v>344</v>
      </c>
      <c r="T1" s="26" t="s">
        <v>345</v>
      </c>
      <c r="U1" s="27" t="s">
        <v>346</v>
      </c>
      <c r="V1" s="28"/>
      <c r="W1" s="28"/>
    </row>
    <row r="2" spans="1:23" ht="38.25" customHeight="1" x14ac:dyDescent="0.25">
      <c r="A2" s="29" t="s">
        <v>356</v>
      </c>
      <c r="B2" s="29" t="s">
        <v>347</v>
      </c>
      <c r="C2" s="29" t="s">
        <v>357</v>
      </c>
      <c r="D2" s="29" t="s">
        <v>137</v>
      </c>
      <c r="E2" s="29" t="s">
        <v>138</v>
      </c>
      <c r="F2" s="29" t="s">
        <v>354</v>
      </c>
      <c r="G2" s="31" t="s">
        <v>348</v>
      </c>
      <c r="H2" s="29" t="s">
        <v>348</v>
      </c>
      <c r="I2" s="30">
        <v>9000</v>
      </c>
      <c r="J2" s="38" t="s">
        <v>348</v>
      </c>
      <c r="K2" s="29">
        <v>230</v>
      </c>
      <c r="L2" s="31" t="s">
        <v>380</v>
      </c>
      <c r="M2" s="29" t="s">
        <v>348</v>
      </c>
      <c r="N2" s="29" t="s">
        <v>361</v>
      </c>
      <c r="O2" s="29" t="s">
        <v>348</v>
      </c>
      <c r="P2" s="29" t="s">
        <v>348</v>
      </c>
      <c r="Q2" s="40"/>
      <c r="R2" s="32" t="s">
        <v>348</v>
      </c>
      <c r="S2" s="28"/>
      <c r="T2" s="28"/>
      <c r="U2" s="28"/>
      <c r="V2" s="28"/>
      <c r="W2" s="28"/>
    </row>
    <row r="3" spans="1:23" ht="38.25" customHeight="1" x14ac:dyDescent="0.25">
      <c r="A3" s="29" t="s">
        <v>356</v>
      </c>
      <c r="B3" s="29" t="s">
        <v>349</v>
      </c>
      <c r="C3" s="29" t="s">
        <v>322</v>
      </c>
      <c r="D3" s="29" t="s">
        <v>371</v>
      </c>
      <c r="E3" s="29" t="s">
        <v>372</v>
      </c>
      <c r="F3" s="29" t="s">
        <v>354</v>
      </c>
      <c r="G3" s="42" t="s">
        <v>379</v>
      </c>
      <c r="H3" s="29" t="s">
        <v>348</v>
      </c>
      <c r="I3" s="30">
        <v>8568</v>
      </c>
      <c r="J3" s="36">
        <v>3.2</v>
      </c>
      <c r="K3" s="29">
        <v>210</v>
      </c>
      <c r="L3" s="31" t="s">
        <v>380</v>
      </c>
      <c r="M3" s="30" t="s">
        <v>351</v>
      </c>
      <c r="N3" s="29" t="s">
        <v>361</v>
      </c>
      <c r="O3" s="29" t="s">
        <v>348</v>
      </c>
      <c r="P3" s="29" t="s">
        <v>348</v>
      </c>
      <c r="Q3" s="41"/>
      <c r="R3" s="33" t="s">
        <v>348</v>
      </c>
      <c r="S3" s="34">
        <v>1</v>
      </c>
      <c r="T3" s="34">
        <v>0</v>
      </c>
      <c r="U3" s="34">
        <f>(S3+T3/60)</f>
        <v>1</v>
      </c>
      <c r="V3" s="34" t="e">
        <f>R3-U3</f>
        <v>#VALUE!</v>
      </c>
      <c r="W3" s="34" t="e">
        <f>TEXT(V3,"000")&amp;TEXT(R3," (000)")</f>
        <v>#VALUE!</v>
      </c>
    </row>
    <row r="4" spans="1:23" ht="38.25" customHeight="1" x14ac:dyDescent="0.25">
      <c r="A4" s="29" t="s">
        <v>356</v>
      </c>
      <c r="B4" s="29" t="s">
        <v>352</v>
      </c>
      <c r="C4" s="29" t="s">
        <v>363</v>
      </c>
      <c r="D4" s="29" t="s">
        <v>373</v>
      </c>
      <c r="E4" s="29" t="s">
        <v>374</v>
      </c>
      <c r="F4" s="29" t="s">
        <v>354</v>
      </c>
      <c r="G4" s="31" t="s">
        <v>348</v>
      </c>
      <c r="H4" s="29" t="s">
        <v>353</v>
      </c>
      <c r="I4" s="30">
        <v>8049</v>
      </c>
      <c r="J4" s="39">
        <v>3.8</v>
      </c>
      <c r="K4" s="29">
        <v>210</v>
      </c>
      <c r="L4" s="31" t="s">
        <v>380</v>
      </c>
      <c r="M4" s="30" t="s">
        <v>351</v>
      </c>
      <c r="N4" s="29" t="s">
        <v>361</v>
      </c>
      <c r="O4" s="36">
        <v>3.9</v>
      </c>
      <c r="P4" s="29" t="s">
        <v>358</v>
      </c>
      <c r="Q4" s="41"/>
      <c r="R4" s="33" t="s">
        <v>348</v>
      </c>
      <c r="S4" s="34">
        <v>1</v>
      </c>
      <c r="T4" s="34">
        <v>0</v>
      </c>
      <c r="U4" s="34">
        <f t="shared" ref="U4:U8" si="0">(S4+T4/60)</f>
        <v>1</v>
      </c>
      <c r="V4" s="34" t="e">
        <f t="shared" ref="V4:V8" si="1">R4-U4</f>
        <v>#VALUE!</v>
      </c>
      <c r="W4" s="34" t="e">
        <f t="shared" ref="W4:W8" si="2">TEXT(V4,"000")&amp;TEXT(R4," (000)")</f>
        <v>#VALUE!</v>
      </c>
    </row>
    <row r="5" spans="1:23" ht="38.25" customHeight="1" x14ac:dyDescent="0.25">
      <c r="A5" s="29" t="s">
        <v>356</v>
      </c>
      <c r="B5" s="29" t="s">
        <v>349</v>
      </c>
      <c r="C5" s="29" t="s">
        <v>362</v>
      </c>
      <c r="D5" s="29" t="s">
        <v>375</v>
      </c>
      <c r="E5" s="29" t="s">
        <v>376</v>
      </c>
      <c r="F5" s="29" t="s">
        <v>354</v>
      </c>
      <c r="G5" s="31" t="str">
        <f>W5</f>
        <v>066 (067)</v>
      </c>
      <c r="H5" s="29" t="s">
        <v>348</v>
      </c>
      <c r="I5" s="30">
        <v>7280</v>
      </c>
      <c r="J5" s="39">
        <v>9.9</v>
      </c>
      <c r="K5" s="29" t="s">
        <v>348</v>
      </c>
      <c r="L5" s="31" t="s">
        <v>380</v>
      </c>
      <c r="M5" s="30" t="s">
        <v>351</v>
      </c>
      <c r="N5" s="29" t="s">
        <v>361</v>
      </c>
      <c r="O5" s="35" t="s">
        <v>348</v>
      </c>
      <c r="P5" s="29" t="s">
        <v>348</v>
      </c>
      <c r="Q5" s="41"/>
      <c r="R5" s="33">
        <v>67.289590000000004</v>
      </c>
      <c r="S5" s="34">
        <v>1</v>
      </c>
      <c r="T5" s="34">
        <v>0</v>
      </c>
      <c r="U5" s="34">
        <f t="shared" si="0"/>
        <v>1</v>
      </c>
      <c r="V5" s="34">
        <f t="shared" si="1"/>
        <v>66.289590000000004</v>
      </c>
      <c r="W5" s="34" t="str">
        <f t="shared" si="2"/>
        <v>066 (067)</v>
      </c>
    </row>
    <row r="6" spans="1:23" ht="38.25" customHeight="1" x14ac:dyDescent="0.25">
      <c r="A6" s="29" t="s">
        <v>356</v>
      </c>
      <c r="B6" s="29" t="s">
        <v>352</v>
      </c>
      <c r="C6" s="29" t="s">
        <v>359</v>
      </c>
      <c r="D6" s="29" t="s">
        <v>377</v>
      </c>
      <c r="E6" s="29" t="s">
        <v>378</v>
      </c>
      <c r="F6" s="29" t="s">
        <v>354</v>
      </c>
      <c r="G6" s="31" t="s">
        <v>348</v>
      </c>
      <c r="H6" s="29" t="s">
        <v>350</v>
      </c>
      <c r="I6" s="30">
        <v>4193</v>
      </c>
      <c r="J6" s="39">
        <v>8.3000000000000007</v>
      </c>
      <c r="K6" s="29">
        <v>165</v>
      </c>
      <c r="L6" s="31" t="s">
        <v>380</v>
      </c>
      <c r="M6" s="30" t="s">
        <v>351</v>
      </c>
      <c r="N6" s="29" t="s">
        <v>361</v>
      </c>
      <c r="O6" s="29">
        <v>2.7</v>
      </c>
      <c r="P6" s="29" t="s">
        <v>360</v>
      </c>
      <c r="Q6" s="41"/>
      <c r="R6" s="33" t="s">
        <v>348</v>
      </c>
      <c r="S6" s="34">
        <v>1</v>
      </c>
      <c r="T6" s="34">
        <v>0</v>
      </c>
      <c r="U6" s="34">
        <f t="shared" si="0"/>
        <v>1</v>
      </c>
      <c r="V6" s="34" t="e">
        <f t="shared" si="1"/>
        <v>#VALUE!</v>
      </c>
      <c r="W6" s="34" t="e">
        <f t="shared" si="2"/>
        <v>#VALUE!</v>
      </c>
    </row>
    <row r="7" spans="1:23" ht="38.25" customHeight="1" x14ac:dyDescent="0.25">
      <c r="A7" s="29" t="s">
        <v>356</v>
      </c>
      <c r="B7" s="29" t="s">
        <v>349</v>
      </c>
      <c r="C7" s="29" t="s">
        <v>364</v>
      </c>
      <c r="D7" s="29" t="s">
        <v>367</v>
      </c>
      <c r="E7" s="29" t="s">
        <v>368</v>
      </c>
      <c r="F7" s="29" t="s">
        <v>354</v>
      </c>
      <c r="G7" s="31" t="str">
        <f>W7</f>
        <v>248 (249)</v>
      </c>
      <c r="H7" s="29" t="s">
        <v>348</v>
      </c>
      <c r="I7" s="37" t="s">
        <v>366</v>
      </c>
      <c r="J7" s="39">
        <v>3</v>
      </c>
      <c r="K7" s="43">
        <v>248</v>
      </c>
      <c r="L7" s="31" t="s">
        <v>380</v>
      </c>
      <c r="M7" s="30" t="s">
        <v>355</v>
      </c>
      <c r="N7" s="29" t="s">
        <v>361</v>
      </c>
      <c r="O7" s="35" t="s">
        <v>348</v>
      </c>
      <c r="P7" s="29" t="s">
        <v>348</v>
      </c>
      <c r="Q7" s="41"/>
      <c r="R7" s="33">
        <v>249.36086</v>
      </c>
      <c r="S7" s="34">
        <v>1</v>
      </c>
      <c r="T7" s="34">
        <v>0</v>
      </c>
      <c r="U7" s="34">
        <f t="shared" si="0"/>
        <v>1</v>
      </c>
      <c r="V7" s="34">
        <f t="shared" si="1"/>
        <v>248.36086</v>
      </c>
      <c r="W7" s="34" t="str">
        <f t="shared" si="2"/>
        <v>248 (249)</v>
      </c>
    </row>
    <row r="8" spans="1:23" ht="38.25" customHeight="1" x14ac:dyDescent="0.25">
      <c r="A8" s="29" t="s">
        <v>356</v>
      </c>
      <c r="B8" s="29" t="s">
        <v>349</v>
      </c>
      <c r="C8" s="29" t="s">
        <v>365</v>
      </c>
      <c r="D8" s="29" t="s">
        <v>369</v>
      </c>
      <c r="E8" s="29" t="s">
        <v>370</v>
      </c>
      <c r="F8" s="29" t="s">
        <v>354</v>
      </c>
      <c r="G8" s="31" t="str">
        <f>W8</f>
        <v>248 (249)</v>
      </c>
      <c r="H8" s="29" t="s">
        <v>348</v>
      </c>
      <c r="I8" s="30">
        <v>6500</v>
      </c>
      <c r="J8" s="39">
        <v>20.3</v>
      </c>
      <c r="K8" s="29">
        <v>230</v>
      </c>
      <c r="L8" s="31" t="s">
        <v>380</v>
      </c>
      <c r="M8" s="30" t="s">
        <v>351</v>
      </c>
      <c r="N8" s="29" t="s">
        <v>361</v>
      </c>
      <c r="O8" s="29" t="s">
        <v>348</v>
      </c>
      <c r="P8" s="29" t="s">
        <v>348</v>
      </c>
      <c r="Q8" s="41"/>
      <c r="R8" s="33">
        <v>249.32705000000001</v>
      </c>
      <c r="S8" s="34">
        <v>1</v>
      </c>
      <c r="T8" s="34">
        <v>0</v>
      </c>
      <c r="U8" s="34">
        <f t="shared" si="0"/>
        <v>1</v>
      </c>
      <c r="V8" s="34">
        <f t="shared" si="1"/>
        <v>248.32705000000001</v>
      </c>
      <c r="W8" s="34" t="str">
        <f t="shared" si="2"/>
        <v>248 (249)</v>
      </c>
    </row>
    <row r="14" spans="1:23" ht="15.75" x14ac:dyDescent="0.25">
      <c r="R14" s="33">
        <v>11.225300000000001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I38" sqref="I38"/>
    </sheetView>
  </sheetViews>
  <sheetFormatPr baseColWidth="10" defaultColWidth="9.140625" defaultRowHeight="15" x14ac:dyDescent="0.25"/>
  <cols>
    <col min="1" max="3" width="14.42578125" style="10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x14ac:dyDescent="0.25">
      <c r="A2" s="4" t="s">
        <v>123</v>
      </c>
      <c r="B2" s="5" t="s">
        <v>0</v>
      </c>
      <c r="C2" s="6" t="s">
        <v>1</v>
      </c>
    </row>
    <row r="3" spans="1:3" x14ac:dyDescent="0.25">
      <c r="A3" s="4" t="s">
        <v>2</v>
      </c>
      <c r="B3" s="5" t="s">
        <v>3</v>
      </c>
      <c r="C3" s="6" t="s">
        <v>4</v>
      </c>
    </row>
    <row r="4" spans="1:3" x14ac:dyDescent="0.25">
      <c r="A4" s="4" t="s">
        <v>5</v>
      </c>
      <c r="B4" s="5" t="s">
        <v>6</v>
      </c>
      <c r="C4" s="6" t="s">
        <v>7</v>
      </c>
    </row>
    <row r="5" spans="1:3" x14ac:dyDescent="0.25">
      <c r="A5" s="4" t="s">
        <v>8</v>
      </c>
      <c r="B5" s="5" t="s">
        <v>9</v>
      </c>
      <c r="C5" s="6" t="s">
        <v>10</v>
      </c>
    </row>
    <row r="6" spans="1:3" x14ac:dyDescent="0.25">
      <c r="A6" s="4" t="s">
        <v>11</v>
      </c>
      <c r="B6" s="5" t="s">
        <v>12</v>
      </c>
      <c r="C6" s="6" t="s">
        <v>13</v>
      </c>
    </row>
    <row r="7" spans="1:3" x14ac:dyDescent="0.25">
      <c r="A7" s="4" t="s">
        <v>328</v>
      </c>
      <c r="B7" s="5" t="s">
        <v>14</v>
      </c>
      <c r="C7" s="6" t="s">
        <v>15</v>
      </c>
    </row>
    <row r="8" spans="1:3" x14ac:dyDescent="0.25">
      <c r="A8" s="4" t="s">
        <v>16</v>
      </c>
      <c r="B8" s="5" t="s">
        <v>17</v>
      </c>
      <c r="C8" s="6" t="s">
        <v>18</v>
      </c>
    </row>
    <row r="9" spans="1:3" x14ac:dyDescent="0.25">
      <c r="A9" s="4" t="s">
        <v>329</v>
      </c>
      <c r="B9" s="5" t="s">
        <v>19</v>
      </c>
      <c r="C9" s="6" t="s">
        <v>20</v>
      </c>
    </row>
    <row r="10" spans="1:3" x14ac:dyDescent="0.25">
      <c r="A10" s="4" t="s">
        <v>21</v>
      </c>
      <c r="B10" s="5" t="s">
        <v>22</v>
      </c>
      <c r="C10" s="6" t="s">
        <v>23</v>
      </c>
    </row>
    <row r="11" spans="1:3" x14ac:dyDescent="0.25">
      <c r="A11" s="4" t="s">
        <v>24</v>
      </c>
      <c r="B11" s="5" t="s">
        <v>25</v>
      </c>
      <c r="C11" s="6" t="s">
        <v>26</v>
      </c>
    </row>
    <row r="12" spans="1:3" x14ac:dyDescent="0.25">
      <c r="A12" s="4" t="s">
        <v>27</v>
      </c>
      <c r="B12" s="5" t="s">
        <v>28</v>
      </c>
      <c r="C12" s="6" t="s">
        <v>29</v>
      </c>
    </row>
    <row r="13" spans="1:3" x14ac:dyDescent="0.25">
      <c r="A13" s="4" t="s">
        <v>30</v>
      </c>
      <c r="B13" s="5" t="s">
        <v>31</v>
      </c>
      <c r="C13" s="6" t="s">
        <v>32</v>
      </c>
    </row>
    <row r="14" spans="1:3" x14ac:dyDescent="0.25">
      <c r="A14" s="4" t="s">
        <v>33</v>
      </c>
      <c r="B14" s="5" t="s">
        <v>34</v>
      </c>
      <c r="C14" s="6" t="s">
        <v>35</v>
      </c>
    </row>
    <row r="15" spans="1:3" x14ac:dyDescent="0.25">
      <c r="A15" s="4" t="s">
        <v>36</v>
      </c>
      <c r="B15" s="5" t="s">
        <v>37</v>
      </c>
      <c r="C15" s="6" t="s">
        <v>38</v>
      </c>
    </row>
    <row r="16" spans="1:3" x14ac:dyDescent="0.25">
      <c r="A16" s="4" t="s">
        <v>39</v>
      </c>
      <c r="B16" s="5" t="s">
        <v>40</v>
      </c>
      <c r="C16" s="6" t="s">
        <v>41</v>
      </c>
    </row>
    <row r="17" spans="1:3" x14ac:dyDescent="0.25">
      <c r="A17" s="4" t="s">
        <v>42</v>
      </c>
      <c r="B17" s="5" t="s">
        <v>43</v>
      </c>
      <c r="C17" s="6" t="s">
        <v>44</v>
      </c>
    </row>
    <row r="18" spans="1:3" x14ac:dyDescent="0.25">
      <c r="A18" s="4" t="s">
        <v>45</v>
      </c>
      <c r="B18" s="5" t="s">
        <v>46</v>
      </c>
      <c r="C18" s="6" t="s">
        <v>47</v>
      </c>
    </row>
    <row r="19" spans="1:3" x14ac:dyDescent="0.25">
      <c r="A19" s="4" t="s">
        <v>48</v>
      </c>
      <c r="B19" s="5" t="s">
        <v>49</v>
      </c>
      <c r="C19" s="6" t="s">
        <v>50</v>
      </c>
    </row>
    <row r="20" spans="1:3" x14ac:dyDescent="0.25">
      <c r="A20" s="4" t="s">
        <v>51</v>
      </c>
      <c r="B20" s="5" t="s">
        <v>52</v>
      </c>
      <c r="C20" s="6" t="s">
        <v>53</v>
      </c>
    </row>
    <row r="21" spans="1:3" x14ac:dyDescent="0.25">
      <c r="A21" s="4" t="s">
        <v>54</v>
      </c>
      <c r="B21" s="5" t="s">
        <v>55</v>
      </c>
      <c r="C21" s="6" t="s">
        <v>56</v>
      </c>
    </row>
    <row r="22" spans="1:3" x14ac:dyDescent="0.25">
      <c r="A22" s="4" t="s">
        <v>57</v>
      </c>
      <c r="B22" s="5" t="s">
        <v>58</v>
      </c>
      <c r="C22" s="6" t="s">
        <v>59</v>
      </c>
    </row>
    <row r="23" spans="1:3" x14ac:dyDescent="0.25">
      <c r="A23" s="4" t="s">
        <v>60</v>
      </c>
      <c r="B23" s="5" t="s">
        <v>61</v>
      </c>
      <c r="C23" s="6" t="s">
        <v>62</v>
      </c>
    </row>
    <row r="24" spans="1:3" x14ac:dyDescent="0.25">
      <c r="A24" s="4" t="s">
        <v>63</v>
      </c>
      <c r="B24" s="5" t="s">
        <v>64</v>
      </c>
      <c r="C24" s="6" t="s">
        <v>65</v>
      </c>
    </row>
    <row r="25" spans="1:3" x14ac:dyDescent="0.25">
      <c r="A25" s="4" t="s">
        <v>66</v>
      </c>
      <c r="B25" s="5" t="s">
        <v>67</v>
      </c>
      <c r="C25" s="6" t="s">
        <v>68</v>
      </c>
    </row>
    <row r="26" spans="1:3" x14ac:dyDescent="0.25">
      <c r="A26" s="4" t="s">
        <v>69</v>
      </c>
      <c r="B26" s="5" t="s">
        <v>70</v>
      </c>
      <c r="C26" s="6" t="s">
        <v>71</v>
      </c>
    </row>
    <row r="27" spans="1:3" x14ac:dyDescent="0.25">
      <c r="A27" s="4" t="s">
        <v>72</v>
      </c>
      <c r="B27" s="5" t="s">
        <v>73</v>
      </c>
      <c r="C27" s="6" t="s">
        <v>74</v>
      </c>
    </row>
    <row r="28" spans="1:3" x14ac:dyDescent="0.25">
      <c r="A28" s="4" t="s">
        <v>75</v>
      </c>
      <c r="B28" s="5" t="s">
        <v>76</v>
      </c>
      <c r="C28" s="6" t="s">
        <v>77</v>
      </c>
    </row>
    <row r="29" spans="1:3" x14ac:dyDescent="0.25">
      <c r="A29" s="4" t="s">
        <v>78</v>
      </c>
      <c r="B29" s="5" t="s">
        <v>79</v>
      </c>
      <c r="C29" s="6" t="s">
        <v>80</v>
      </c>
    </row>
    <row r="30" spans="1:3" x14ac:dyDescent="0.25">
      <c r="A30" s="4" t="s">
        <v>81</v>
      </c>
      <c r="B30" s="5" t="s">
        <v>82</v>
      </c>
      <c r="C30" s="6" t="s">
        <v>83</v>
      </c>
    </row>
    <row r="31" spans="1:3" x14ac:dyDescent="0.25">
      <c r="A31" s="4" t="s">
        <v>84</v>
      </c>
      <c r="B31" s="5" t="s">
        <v>85</v>
      </c>
      <c r="C31" s="6" t="s">
        <v>86</v>
      </c>
    </row>
    <row r="32" spans="1:3" x14ac:dyDescent="0.25">
      <c r="A32" s="4" t="s">
        <v>87</v>
      </c>
      <c r="B32" s="5" t="s">
        <v>88</v>
      </c>
      <c r="C32" s="6" t="s">
        <v>89</v>
      </c>
    </row>
    <row r="33" spans="1:3" x14ac:dyDescent="0.25">
      <c r="A33" s="4" t="s">
        <v>90</v>
      </c>
      <c r="B33" s="5" t="s">
        <v>91</v>
      </c>
      <c r="C33" s="6" t="s">
        <v>92</v>
      </c>
    </row>
    <row r="34" spans="1:3" x14ac:dyDescent="0.25">
      <c r="A34" s="4" t="s">
        <v>93</v>
      </c>
      <c r="B34" s="5" t="s">
        <v>94</v>
      </c>
      <c r="C34" s="6" t="s">
        <v>95</v>
      </c>
    </row>
    <row r="35" spans="1:3" x14ac:dyDescent="0.25">
      <c r="A35" s="4" t="s">
        <v>96</v>
      </c>
      <c r="B35" s="5" t="s">
        <v>97</v>
      </c>
      <c r="C35" s="6" t="s">
        <v>98</v>
      </c>
    </row>
    <row r="36" spans="1:3" x14ac:dyDescent="0.25">
      <c r="A36" s="4" t="s">
        <v>99</v>
      </c>
      <c r="B36" s="5" t="s">
        <v>100</v>
      </c>
      <c r="C36" s="6" t="s">
        <v>101</v>
      </c>
    </row>
    <row r="37" spans="1:3" x14ac:dyDescent="0.25">
      <c r="A37" s="4" t="s">
        <v>102</v>
      </c>
      <c r="B37" s="5" t="s">
        <v>103</v>
      </c>
      <c r="C37" s="6" t="s">
        <v>104</v>
      </c>
    </row>
    <row r="38" spans="1:3" x14ac:dyDescent="0.25">
      <c r="A38" s="4" t="s">
        <v>105</v>
      </c>
      <c r="B38" s="5" t="s">
        <v>106</v>
      </c>
      <c r="C38" s="6" t="s">
        <v>107</v>
      </c>
    </row>
    <row r="39" spans="1:3" x14ac:dyDescent="0.25">
      <c r="A39" s="4" t="s">
        <v>108</v>
      </c>
      <c r="B39" s="5" t="s">
        <v>109</v>
      </c>
      <c r="C39" s="6" t="s">
        <v>110</v>
      </c>
    </row>
    <row r="40" spans="1:3" x14ac:dyDescent="0.25">
      <c r="A40" s="4" t="s">
        <v>111</v>
      </c>
      <c r="B40" s="5" t="s">
        <v>112</v>
      </c>
      <c r="C40" s="6" t="s">
        <v>113</v>
      </c>
    </row>
    <row r="41" spans="1:3" x14ac:dyDescent="0.25">
      <c r="A41" s="4" t="s">
        <v>114</v>
      </c>
      <c r="B41" s="5" t="s">
        <v>115</v>
      </c>
      <c r="C41" s="6" t="s">
        <v>116</v>
      </c>
    </row>
    <row r="42" spans="1:3" x14ac:dyDescent="0.25">
      <c r="A42" s="4" t="s">
        <v>117</v>
      </c>
      <c r="B42" s="5" t="s">
        <v>118</v>
      </c>
      <c r="C42" s="6" t="s">
        <v>119</v>
      </c>
    </row>
    <row r="43" spans="1:3" ht="15.75" thickBot="1" x14ac:dyDescent="0.3">
      <c r="A43" s="7" t="s">
        <v>120</v>
      </c>
      <c r="B43" s="8" t="s">
        <v>121</v>
      </c>
      <c r="C43" s="9" t="s">
        <v>122</v>
      </c>
    </row>
    <row r="44" spans="1:3" ht="15.75" thickTop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9" sqref="B9"/>
    </sheetView>
  </sheetViews>
  <sheetFormatPr baseColWidth="10" defaultColWidth="9.140625" defaultRowHeight="15" x14ac:dyDescent="0.25"/>
  <cols>
    <col min="1" max="3" width="14.42578125" customWidth="1"/>
  </cols>
  <sheetData>
    <row r="1" spans="1:3" ht="15.75" thickTop="1" x14ac:dyDescent="0.25">
      <c r="A1" s="1" t="s">
        <v>124</v>
      </c>
      <c r="B1" s="2" t="s">
        <v>125</v>
      </c>
      <c r="C1" s="3" t="s">
        <v>126</v>
      </c>
    </row>
    <row r="2" spans="1:3" ht="15.75" x14ac:dyDescent="0.25">
      <c r="A2" s="11" t="s">
        <v>169</v>
      </c>
      <c r="B2" s="12" t="s">
        <v>0</v>
      </c>
      <c r="C2" s="6" t="s">
        <v>1</v>
      </c>
    </row>
    <row r="3" spans="1:3" ht="15.75" x14ac:dyDescent="0.25">
      <c r="A3" s="11" t="s">
        <v>170</v>
      </c>
      <c r="B3" s="12" t="s">
        <v>3</v>
      </c>
      <c r="C3" s="6" t="s">
        <v>4</v>
      </c>
    </row>
    <row r="4" spans="1:3" ht="15.75" x14ac:dyDescent="0.25">
      <c r="A4" s="11" t="s">
        <v>171</v>
      </c>
      <c r="B4" s="12" t="s">
        <v>6</v>
      </c>
      <c r="C4" s="6" t="s">
        <v>7</v>
      </c>
    </row>
    <row r="5" spans="1:3" ht="15.75" x14ac:dyDescent="0.25">
      <c r="A5" s="11" t="s">
        <v>172</v>
      </c>
      <c r="B5" s="12" t="s">
        <v>12</v>
      </c>
      <c r="C5" s="6" t="s">
        <v>13</v>
      </c>
    </row>
    <row r="6" spans="1:3" ht="15.75" x14ac:dyDescent="0.25">
      <c r="A6" s="11" t="s">
        <v>173</v>
      </c>
      <c r="B6" s="12" t="s">
        <v>127</v>
      </c>
      <c r="C6" s="6" t="s">
        <v>128</v>
      </c>
    </row>
    <row r="7" spans="1:3" ht="15.75" x14ac:dyDescent="0.25">
      <c r="A7" s="11" t="s">
        <v>174</v>
      </c>
      <c r="B7" s="12" t="s">
        <v>129</v>
      </c>
      <c r="C7" s="6" t="s">
        <v>130</v>
      </c>
    </row>
    <row r="8" spans="1:3" ht="15.75" x14ac:dyDescent="0.25">
      <c r="A8" s="11" t="s">
        <v>175</v>
      </c>
      <c r="B8" s="12" t="s">
        <v>131</v>
      </c>
      <c r="C8" s="6" t="s">
        <v>132</v>
      </c>
    </row>
    <row r="9" spans="1:3" ht="15.75" x14ac:dyDescent="0.25">
      <c r="A9" s="11" t="s">
        <v>176</v>
      </c>
      <c r="B9" s="12" t="s">
        <v>133</v>
      </c>
      <c r="C9" s="6" t="s">
        <v>134</v>
      </c>
    </row>
    <row r="10" spans="1:3" ht="15.75" x14ac:dyDescent="0.25">
      <c r="A10" s="11" t="s">
        <v>177</v>
      </c>
      <c r="B10" s="12" t="s">
        <v>135</v>
      </c>
      <c r="C10" s="6" t="s">
        <v>136</v>
      </c>
    </row>
    <row r="11" spans="1:3" ht="15.75" x14ac:dyDescent="0.25">
      <c r="A11" s="11" t="s">
        <v>178</v>
      </c>
      <c r="B11" s="12" t="s">
        <v>137</v>
      </c>
      <c r="C11" s="6" t="s">
        <v>138</v>
      </c>
    </row>
    <row r="12" spans="1:3" ht="15.75" x14ac:dyDescent="0.25">
      <c r="A12" s="11" t="s">
        <v>179</v>
      </c>
      <c r="B12" s="12" t="s">
        <v>139</v>
      </c>
      <c r="C12" s="6" t="s">
        <v>140</v>
      </c>
    </row>
    <row r="13" spans="1:3" ht="15.75" x14ac:dyDescent="0.25">
      <c r="A13" s="11" t="s">
        <v>180</v>
      </c>
      <c r="B13" s="12" t="s">
        <v>141</v>
      </c>
      <c r="C13" s="6" t="s">
        <v>142</v>
      </c>
    </row>
    <row r="14" spans="1:3" ht="15.75" x14ac:dyDescent="0.25">
      <c r="A14" s="11" t="s">
        <v>181</v>
      </c>
      <c r="B14" s="12" t="s">
        <v>143</v>
      </c>
      <c r="C14" s="6" t="s">
        <v>144</v>
      </c>
    </row>
    <row r="15" spans="1:3" ht="15.75" x14ac:dyDescent="0.25">
      <c r="A15" s="11" t="s">
        <v>182</v>
      </c>
      <c r="B15" s="12" t="s">
        <v>145</v>
      </c>
      <c r="C15" s="6" t="s">
        <v>146</v>
      </c>
    </row>
    <row r="16" spans="1:3" ht="15.75" x14ac:dyDescent="0.25">
      <c r="A16" s="11" t="s">
        <v>183</v>
      </c>
      <c r="B16" s="12" t="s">
        <v>147</v>
      </c>
      <c r="C16" s="6" t="s">
        <v>148</v>
      </c>
    </row>
    <row r="17" spans="1:3" ht="15.75" x14ac:dyDescent="0.25">
      <c r="A17" s="11" t="s">
        <v>184</v>
      </c>
      <c r="B17" s="12" t="s">
        <v>149</v>
      </c>
      <c r="C17" s="6" t="s">
        <v>150</v>
      </c>
    </row>
    <row r="18" spans="1:3" ht="15.75" x14ac:dyDescent="0.25">
      <c r="A18" s="11" t="s">
        <v>185</v>
      </c>
      <c r="B18" s="12" t="s">
        <v>151</v>
      </c>
      <c r="C18" s="6" t="s">
        <v>152</v>
      </c>
    </row>
    <row r="19" spans="1:3" ht="15.75" x14ac:dyDescent="0.25">
      <c r="A19" s="11" t="s">
        <v>186</v>
      </c>
      <c r="B19" s="12" t="s">
        <v>153</v>
      </c>
      <c r="C19" s="6" t="s">
        <v>154</v>
      </c>
    </row>
    <row r="20" spans="1:3" ht="15.75" x14ac:dyDescent="0.25">
      <c r="A20" s="11" t="s">
        <v>187</v>
      </c>
      <c r="B20" s="12" t="s">
        <v>155</v>
      </c>
      <c r="C20" s="6" t="s">
        <v>156</v>
      </c>
    </row>
    <row r="21" spans="1:3" ht="15.75" x14ac:dyDescent="0.25">
      <c r="A21" s="11" t="s">
        <v>188</v>
      </c>
      <c r="B21" s="12" t="s">
        <v>157</v>
      </c>
      <c r="C21" s="6" t="s">
        <v>158</v>
      </c>
    </row>
    <row r="22" spans="1:3" ht="15.75" x14ac:dyDescent="0.25">
      <c r="A22" s="11" t="s">
        <v>189</v>
      </c>
      <c r="B22" s="12" t="s">
        <v>159</v>
      </c>
      <c r="C22" s="6" t="s">
        <v>160</v>
      </c>
    </row>
    <row r="23" spans="1:3" ht="15.75" x14ac:dyDescent="0.25">
      <c r="A23" s="11" t="s">
        <v>190</v>
      </c>
      <c r="B23" s="12" t="s">
        <v>161</v>
      </c>
      <c r="C23" s="6" t="s">
        <v>162</v>
      </c>
    </row>
    <row r="24" spans="1:3" ht="15.75" x14ac:dyDescent="0.25">
      <c r="A24" s="11" t="s">
        <v>191</v>
      </c>
      <c r="B24" s="12" t="s">
        <v>163</v>
      </c>
      <c r="C24" s="6" t="s">
        <v>164</v>
      </c>
    </row>
    <row r="25" spans="1:3" ht="15.75" x14ac:dyDescent="0.25">
      <c r="A25" s="11" t="s">
        <v>192</v>
      </c>
      <c r="B25" s="12" t="s">
        <v>165</v>
      </c>
      <c r="C25" s="6" t="s">
        <v>166</v>
      </c>
    </row>
    <row r="26" spans="1:3" ht="16.5" thickBot="1" x14ac:dyDescent="0.3">
      <c r="A26" s="13" t="s">
        <v>193</v>
      </c>
      <c r="B26" s="14" t="s">
        <v>167</v>
      </c>
      <c r="C26" s="9" t="s">
        <v>168</v>
      </c>
    </row>
    <row r="27" spans="1:3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E28" sqref="E28"/>
    </sheetView>
  </sheetViews>
  <sheetFormatPr baseColWidth="10" defaultColWidth="9.140625" defaultRowHeight="15" x14ac:dyDescent="0.25"/>
  <cols>
    <col min="1" max="3" width="14.42578125" customWidth="1"/>
  </cols>
  <sheetData>
    <row r="1" spans="1:3" x14ac:dyDescent="0.25">
      <c r="A1" s="15" t="s">
        <v>124</v>
      </c>
      <c r="B1" s="16" t="s">
        <v>125</v>
      </c>
      <c r="C1" s="17" t="s">
        <v>126</v>
      </c>
    </row>
    <row r="2" spans="1:3" x14ac:dyDescent="0.25">
      <c r="A2" s="18" t="s">
        <v>194</v>
      </c>
      <c r="B2" s="5" t="s">
        <v>14</v>
      </c>
      <c r="C2" s="19" t="s">
        <v>15</v>
      </c>
    </row>
    <row r="3" spans="1:3" x14ac:dyDescent="0.25">
      <c r="A3" s="18" t="s">
        <v>195</v>
      </c>
      <c r="B3" s="5" t="s">
        <v>17</v>
      </c>
      <c r="C3" s="19" t="s">
        <v>18</v>
      </c>
    </row>
    <row r="4" spans="1:3" x14ac:dyDescent="0.25">
      <c r="A4" s="18" t="s">
        <v>196</v>
      </c>
      <c r="B4" s="5" t="s">
        <v>3</v>
      </c>
      <c r="C4" s="19" t="s">
        <v>4</v>
      </c>
    </row>
    <row r="5" spans="1:3" x14ac:dyDescent="0.25">
      <c r="A5" s="18" t="s">
        <v>197</v>
      </c>
      <c r="B5" s="5" t="s">
        <v>6</v>
      </c>
      <c r="C5" s="19" t="s">
        <v>7</v>
      </c>
    </row>
    <row r="6" spans="1:3" x14ac:dyDescent="0.25">
      <c r="A6" s="18" t="s">
        <v>198</v>
      </c>
      <c r="B6" s="5" t="s">
        <v>133</v>
      </c>
      <c r="C6" s="19" t="s">
        <v>134</v>
      </c>
    </row>
    <row r="7" spans="1:3" x14ac:dyDescent="0.25">
      <c r="A7" s="18" t="s">
        <v>199</v>
      </c>
      <c r="B7" s="5" t="s">
        <v>129</v>
      </c>
      <c r="C7" s="19" t="s">
        <v>130</v>
      </c>
    </row>
    <row r="8" spans="1:3" x14ac:dyDescent="0.25">
      <c r="A8" s="18" t="s">
        <v>200</v>
      </c>
      <c r="B8" s="5" t="s">
        <v>0</v>
      </c>
      <c r="C8" s="19" t="s">
        <v>1</v>
      </c>
    </row>
    <row r="9" spans="1:3" x14ac:dyDescent="0.25">
      <c r="A9" s="18" t="s">
        <v>201</v>
      </c>
      <c r="B9" s="5" t="s">
        <v>220</v>
      </c>
      <c r="C9" s="19" t="s">
        <v>221</v>
      </c>
    </row>
    <row r="10" spans="1:3" x14ac:dyDescent="0.25">
      <c r="A10" s="18" t="s">
        <v>202</v>
      </c>
      <c r="B10" s="5" t="s">
        <v>12</v>
      </c>
      <c r="C10" s="19" t="s">
        <v>13</v>
      </c>
    </row>
    <row r="11" spans="1:3" x14ac:dyDescent="0.25">
      <c r="A11" s="18" t="s">
        <v>203</v>
      </c>
      <c r="B11" s="5" t="s">
        <v>137</v>
      </c>
      <c r="C11" s="19" t="s">
        <v>138</v>
      </c>
    </row>
    <row r="12" spans="1:3" x14ac:dyDescent="0.25">
      <c r="A12" s="18" t="s">
        <v>204</v>
      </c>
      <c r="B12" s="5" t="s">
        <v>222</v>
      </c>
      <c r="C12" s="19" t="s">
        <v>223</v>
      </c>
    </row>
    <row r="13" spans="1:3" x14ac:dyDescent="0.25">
      <c r="A13" s="18" t="s">
        <v>205</v>
      </c>
      <c r="B13" s="5" t="s">
        <v>224</v>
      </c>
      <c r="C13" s="19" t="s">
        <v>225</v>
      </c>
    </row>
    <row r="14" spans="1:3" x14ac:dyDescent="0.25">
      <c r="A14" s="18" t="s">
        <v>206</v>
      </c>
      <c r="B14" s="5" t="s">
        <v>226</v>
      </c>
      <c r="C14" s="19" t="s">
        <v>227</v>
      </c>
    </row>
    <row r="15" spans="1:3" x14ac:dyDescent="0.25">
      <c r="A15" s="18" t="s">
        <v>207</v>
      </c>
      <c r="B15" s="5" t="s">
        <v>228</v>
      </c>
      <c r="C15" s="19" t="s">
        <v>229</v>
      </c>
    </row>
    <row r="16" spans="1:3" x14ac:dyDescent="0.25">
      <c r="A16" s="18" t="s">
        <v>208</v>
      </c>
      <c r="B16" s="5" t="s">
        <v>230</v>
      </c>
      <c r="C16" s="19" t="s">
        <v>231</v>
      </c>
    </row>
    <row r="17" spans="1:3" x14ac:dyDescent="0.25">
      <c r="A17" s="18" t="s">
        <v>209</v>
      </c>
      <c r="B17" s="5" t="s">
        <v>232</v>
      </c>
      <c r="C17" s="19" t="s">
        <v>233</v>
      </c>
    </row>
    <row r="18" spans="1:3" x14ac:dyDescent="0.25">
      <c r="A18" s="18" t="s">
        <v>210</v>
      </c>
      <c r="B18" s="5" t="s">
        <v>234</v>
      </c>
      <c r="C18" s="19" t="s">
        <v>235</v>
      </c>
    </row>
    <row r="19" spans="1:3" x14ac:dyDescent="0.25">
      <c r="A19" s="18" t="s">
        <v>211</v>
      </c>
      <c r="B19" s="5" t="s">
        <v>236</v>
      </c>
      <c r="C19" s="19" t="s">
        <v>237</v>
      </c>
    </row>
    <row r="20" spans="1:3" x14ac:dyDescent="0.25">
      <c r="A20" s="18" t="s">
        <v>212</v>
      </c>
      <c r="B20" s="5" t="s">
        <v>238</v>
      </c>
      <c r="C20" s="19" t="s">
        <v>239</v>
      </c>
    </row>
    <row r="21" spans="1:3" x14ac:dyDescent="0.25">
      <c r="A21" s="18" t="s">
        <v>213</v>
      </c>
      <c r="B21" s="5" t="s">
        <v>240</v>
      </c>
      <c r="C21" s="19" t="s">
        <v>241</v>
      </c>
    </row>
    <row r="22" spans="1:3" x14ac:dyDescent="0.25">
      <c r="A22" s="18" t="s">
        <v>214</v>
      </c>
      <c r="B22" s="5" t="s">
        <v>242</v>
      </c>
      <c r="C22" s="19" t="s">
        <v>243</v>
      </c>
    </row>
    <row r="23" spans="1:3" x14ac:dyDescent="0.25">
      <c r="A23" s="18" t="s">
        <v>215</v>
      </c>
      <c r="B23" s="5" t="s">
        <v>244</v>
      </c>
      <c r="C23" s="19" t="s">
        <v>245</v>
      </c>
    </row>
    <row r="24" spans="1:3" x14ac:dyDescent="0.25">
      <c r="A24" s="18" t="s">
        <v>216</v>
      </c>
      <c r="B24" s="5" t="s">
        <v>246</v>
      </c>
      <c r="C24" s="19" t="s">
        <v>247</v>
      </c>
    </row>
    <row r="25" spans="1:3" x14ac:dyDescent="0.25">
      <c r="A25" s="18" t="s">
        <v>217</v>
      </c>
      <c r="B25" s="5" t="s">
        <v>248</v>
      </c>
      <c r="C25" s="19" t="s">
        <v>249</v>
      </c>
    </row>
    <row r="26" spans="1:3" x14ac:dyDescent="0.25">
      <c r="A26" s="18" t="s">
        <v>218</v>
      </c>
      <c r="B26" s="5" t="s">
        <v>250</v>
      </c>
      <c r="C26" s="19" t="s">
        <v>251</v>
      </c>
    </row>
    <row r="27" spans="1:3" ht="15.75" thickBot="1" x14ac:dyDescent="0.3">
      <c r="A27" s="20" t="s">
        <v>219</v>
      </c>
      <c r="B27" s="21" t="s">
        <v>252</v>
      </c>
      <c r="C27" s="22" t="s">
        <v>253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6"/>
  <sheetViews>
    <sheetView workbookViewId="0">
      <selection activeCell="B14" sqref="B14:C16"/>
    </sheetView>
  </sheetViews>
  <sheetFormatPr baseColWidth="10" defaultColWidth="9.140625" defaultRowHeight="15" x14ac:dyDescent="0.25"/>
  <sheetData>
    <row r="6" spans="2:3" x14ac:dyDescent="0.25">
      <c r="B6" s="23" t="s">
        <v>322</v>
      </c>
      <c r="C6" s="23">
        <v>8568</v>
      </c>
    </row>
    <row r="7" spans="2:3" x14ac:dyDescent="0.25">
      <c r="B7" s="23" t="s">
        <v>323</v>
      </c>
      <c r="C7" s="23">
        <v>8049</v>
      </c>
    </row>
    <row r="8" spans="2:3" x14ac:dyDescent="0.25">
      <c r="B8" s="23" t="s">
        <v>324</v>
      </c>
      <c r="C8" s="23">
        <v>6700</v>
      </c>
    </row>
    <row r="14" spans="2:3" x14ac:dyDescent="0.25">
      <c r="B14" s="23" t="s">
        <v>325</v>
      </c>
      <c r="C14" s="23">
        <v>8100</v>
      </c>
    </row>
    <row r="15" spans="2:3" x14ac:dyDescent="0.25">
      <c r="B15" s="23" t="s">
        <v>326</v>
      </c>
      <c r="C15" s="23">
        <v>7100</v>
      </c>
    </row>
    <row r="16" spans="2:3" x14ac:dyDescent="0.25">
      <c r="B16" s="23" t="s">
        <v>327</v>
      </c>
      <c r="C16" s="23">
        <v>5300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COCOS2</vt:lpstr>
      <vt:lpstr>RNP E RWY25 AR</vt:lpstr>
      <vt:lpstr>RNP W RWY25 AR</vt:lpstr>
      <vt:lpstr>SID COCOS7</vt:lpstr>
      <vt:lpstr>TARCO 1</vt:lpstr>
      <vt:lpstr>TARCO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2012-11-27T17:11:49Z</cp:lastPrinted>
  <dcterms:created xsi:type="dcterms:W3CDTF">2012-11-21T21:53:06Z</dcterms:created>
  <dcterms:modified xsi:type="dcterms:W3CDTF">2016-09-06T22:12:21Z</dcterms:modified>
</cp:coreProperties>
</file>