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chartsheets/sheet1.xml" ContentType="application/vnd.openxmlformats-officedocument.spreadsheetml.chart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codeName="ThisWorkbook" checkCompatibility="1" defaultThemeVersion="124226"/>
  <mc:AlternateContent xmlns:mc="http://schemas.openxmlformats.org/markup-compatibility/2006">
    <mc:Choice Requires="x15">
      <x15ac:absPath xmlns:x15ac="http://schemas.microsoft.com/office/spreadsheetml/2010/11/ac" url="C:\Users\anton\Desktop\jamunet-morpho-braided\data\river\"/>
    </mc:Choice>
  </mc:AlternateContent>
  <xr:revisionPtr revIDLastSave="0" documentId="8_{682D81F2-7251-404F-817E-3EB68185EA73}" xr6:coauthVersionLast="47" xr6:coauthVersionMax="47" xr10:uidLastSave="{00000000-0000-0000-0000-000000000000}"/>
  <bookViews>
    <workbookView xWindow="-108" yWindow="-108" windowWidth="23256" windowHeight="12456" tabRatio="695" activeTab="2" xr2:uid="{00000000-000D-0000-FFFF-FFFF00000000}"/>
  </bookViews>
  <sheets>
    <sheet name="data03" sheetId="1" r:id="rId1"/>
    <sheet name="data04" sheetId="5" r:id="rId2"/>
    <sheet name="data05" sheetId="6" r:id="rId3"/>
    <sheet name="data06" sheetId="7" r:id="rId4"/>
    <sheet name="data07" sheetId="8" r:id="rId5"/>
    <sheet name="data08" sheetId="9" r:id="rId6"/>
    <sheet name="data09" sheetId="10" r:id="rId7"/>
    <sheet name="data10" sheetId="11" r:id="rId8"/>
    <sheet name="data11" sheetId="12" r:id="rId9"/>
    <sheet name="data12" sheetId="14" r:id="rId10"/>
    <sheet name="data13" sheetId="15" r:id="rId11"/>
    <sheet name="data14" sheetId="16" r:id="rId12"/>
    <sheet name="data15" sheetId="19" r:id="rId13"/>
    <sheet name="data16" sheetId="17" r:id="rId14"/>
    <sheet name="data17" sheetId="21" r:id="rId15"/>
    <sheet name="data18" sheetId="20" r:id="rId16"/>
    <sheet name="data19" sheetId="23" r:id="rId17"/>
    <sheet name="data20" sheetId="24" r:id="rId18"/>
    <sheet name="data21" sheetId="25" r:id="rId19"/>
    <sheet name="data22" sheetId="26" r:id="rId20"/>
    <sheet name="wl, FFWC" sheetId="4" r:id="rId21"/>
    <sheet name="Bahadurabad" sheetId="3" r:id="rId22"/>
    <sheet name="Baghyakul" sheetId="18" r:id="rId23"/>
    <sheet name="Sheet1" sheetId="22" r:id="rId24"/>
    <sheet name="Compatibility Report" sheetId="13" r:id="rId2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90" i="26" l="1"/>
  <c r="O190" i="26"/>
  <c r="P190" i="26"/>
  <c r="N191" i="26"/>
  <c r="O191" i="26"/>
  <c r="P191" i="26"/>
  <c r="N192" i="26"/>
  <c r="O192" i="26"/>
  <c r="P192" i="26"/>
  <c r="N193" i="26"/>
  <c r="O193" i="26"/>
  <c r="P193" i="26"/>
  <c r="N194" i="26"/>
  <c r="O194" i="26"/>
  <c r="P194" i="26"/>
  <c r="N195" i="26"/>
  <c r="O195" i="26"/>
  <c r="P195" i="26"/>
  <c r="N196" i="26"/>
  <c r="O196" i="26"/>
  <c r="P196" i="26"/>
  <c r="N197" i="26"/>
  <c r="O197" i="26"/>
  <c r="P197" i="26"/>
  <c r="N198" i="26"/>
  <c r="O198" i="26"/>
  <c r="P198" i="26"/>
  <c r="N199" i="26"/>
  <c r="O199" i="26"/>
  <c r="P199" i="26"/>
  <c r="N200" i="26"/>
  <c r="O200" i="26"/>
  <c r="P200" i="26"/>
  <c r="N201" i="26"/>
  <c r="O201" i="26"/>
  <c r="P201" i="26"/>
  <c r="N202" i="26"/>
  <c r="O202" i="26"/>
  <c r="P202" i="26"/>
  <c r="N203" i="26"/>
  <c r="O203" i="26"/>
  <c r="P203" i="26"/>
  <c r="N204" i="26"/>
  <c r="O204" i="26"/>
  <c r="P204" i="26"/>
  <c r="N205" i="26"/>
  <c r="O205" i="26"/>
  <c r="P205" i="26"/>
  <c r="N206" i="26"/>
  <c r="O206" i="26"/>
  <c r="P206" i="26"/>
  <c r="N207" i="26"/>
  <c r="O207" i="26"/>
  <c r="P207" i="26"/>
  <c r="N208" i="26"/>
  <c r="O208" i="26"/>
  <c r="P208" i="26"/>
  <c r="Y149" i="18"/>
  <c r="Y148" i="18"/>
  <c r="Y147" i="18"/>
  <c r="Y146" i="18"/>
  <c r="Y145" i="18"/>
  <c r="Y144" i="18"/>
  <c r="Y143" i="18"/>
  <c r="Y142" i="18"/>
  <c r="Y141" i="18"/>
  <c r="Y140" i="18"/>
  <c r="Y139" i="18"/>
  <c r="Y138" i="18"/>
  <c r="Y137" i="18"/>
  <c r="Y136" i="18"/>
  <c r="Y135" i="18"/>
  <c r="Y134" i="18"/>
  <c r="Y133" i="18"/>
  <c r="Y132" i="18"/>
  <c r="Y131" i="18"/>
  <c r="Y130" i="18"/>
  <c r="Y129" i="18"/>
  <c r="Y128" i="18"/>
  <c r="Y127" i="18"/>
  <c r="Y126" i="18"/>
  <c r="Y125" i="18"/>
  <c r="Y124" i="18"/>
  <c r="Y123" i="18"/>
  <c r="Y122" i="18"/>
  <c r="Y121" i="18"/>
  <c r="Y120" i="18"/>
  <c r="Y119" i="18"/>
  <c r="Y118" i="18"/>
  <c r="Y117" i="18"/>
  <c r="Y116" i="18"/>
  <c r="Y115" i="18"/>
  <c r="Y114" i="18"/>
  <c r="Y113" i="18"/>
  <c r="Y112" i="18"/>
  <c r="Y111" i="18"/>
  <c r="Y110" i="18"/>
  <c r="Y109" i="18"/>
  <c r="Y108" i="18"/>
  <c r="Y107" i="18"/>
  <c r="Y106" i="18"/>
  <c r="Y105" i="18"/>
  <c r="Y104" i="18"/>
  <c r="Y103" i="18"/>
  <c r="Y102" i="18"/>
  <c r="Y101" i="18"/>
  <c r="Y100" i="18"/>
  <c r="Y99" i="18"/>
  <c r="Y98" i="18"/>
  <c r="Y97" i="18"/>
  <c r="Y96" i="18"/>
  <c r="Y95" i="18"/>
  <c r="Y94" i="18"/>
  <c r="Y93" i="18"/>
  <c r="Y92" i="18"/>
  <c r="Y91" i="18"/>
  <c r="Y90" i="18"/>
  <c r="Y89" i="18"/>
  <c r="Y88" i="18"/>
  <c r="Y87" i="18"/>
  <c r="Y86" i="18"/>
  <c r="Y85" i="18"/>
  <c r="Y84" i="18"/>
  <c r="Y83" i="18"/>
  <c r="Y82" i="18"/>
  <c r="Y81" i="18"/>
  <c r="Y80" i="18"/>
  <c r="Y79" i="18"/>
  <c r="Y78" i="18"/>
  <c r="Y77" i="18"/>
  <c r="Y76" i="18"/>
  <c r="Y75" i="18"/>
  <c r="Y74" i="18"/>
  <c r="Y73" i="18"/>
  <c r="Y72" i="18"/>
  <c r="Y71" i="18"/>
  <c r="Y70" i="18"/>
  <c r="Y69" i="18"/>
  <c r="Y68" i="18"/>
  <c r="Y67" i="18"/>
  <c r="Y66" i="18"/>
  <c r="Y65" i="18"/>
  <c r="Y64" i="18"/>
  <c r="Y63" i="18"/>
  <c r="Y62" i="18"/>
  <c r="Y61" i="18"/>
  <c r="Y60" i="18"/>
  <c r="Y59" i="18"/>
  <c r="Y58" i="18"/>
  <c r="Y57" i="18"/>
  <c r="Y56" i="18"/>
  <c r="Y55" i="18"/>
  <c r="Y54" i="18"/>
  <c r="Y53" i="18"/>
  <c r="Y52" i="18"/>
  <c r="Y51" i="18"/>
  <c r="Y50" i="18"/>
  <c r="Y49" i="18"/>
  <c r="Y48" i="18"/>
  <c r="Y47" i="18"/>
  <c r="Y46" i="18"/>
  <c r="Y45" i="18"/>
  <c r="Y44" i="18"/>
  <c r="Y43" i="18"/>
  <c r="Y42" i="18"/>
  <c r="Y41" i="18"/>
  <c r="Y40" i="18"/>
  <c r="Y39" i="18"/>
  <c r="Y38" i="18"/>
  <c r="Y37" i="18"/>
  <c r="Y36" i="18"/>
  <c r="Y35" i="18"/>
  <c r="Y34" i="18"/>
  <c r="Y33" i="18"/>
  <c r="Y32" i="18"/>
  <c r="Y31" i="18"/>
  <c r="Y30" i="18"/>
  <c r="Y29" i="18"/>
  <c r="Y28" i="18"/>
  <c r="Y27" i="18"/>
  <c r="Y26" i="18"/>
  <c r="Y25" i="18"/>
  <c r="Y24" i="18"/>
  <c r="Y23" i="18"/>
  <c r="Y22" i="18"/>
  <c r="Y21" i="18"/>
  <c r="Y20" i="18"/>
  <c r="Y19" i="18"/>
  <c r="Y18" i="18"/>
  <c r="Y17" i="18"/>
  <c r="Y16" i="18"/>
  <c r="Y15" i="18"/>
  <c r="Y14" i="18"/>
  <c r="Y13" i="18"/>
  <c r="Y12" i="18"/>
  <c r="Y11" i="18"/>
  <c r="Y10" i="18"/>
  <c r="Y9" i="18"/>
  <c r="Y8" i="18"/>
  <c r="Y7" i="18"/>
  <c r="Y6" i="18"/>
  <c r="Y5" i="18"/>
  <c r="Y4" i="18"/>
  <c r="V5" i="3" l="1"/>
  <c r="W5" i="3"/>
  <c r="X5" i="3"/>
  <c r="V6" i="3"/>
  <c r="W6" i="3"/>
  <c r="X6" i="3"/>
  <c r="V7" i="3"/>
  <c r="W7" i="3"/>
  <c r="X7" i="3"/>
  <c r="V8" i="3"/>
  <c r="W8" i="3"/>
  <c r="X8" i="3"/>
  <c r="V9" i="3"/>
  <c r="W9" i="3"/>
  <c r="X9" i="3"/>
  <c r="V10" i="3"/>
  <c r="W10" i="3"/>
  <c r="X10" i="3"/>
  <c r="V11" i="3"/>
  <c r="W11" i="3"/>
  <c r="X11" i="3"/>
  <c r="V12" i="3"/>
  <c r="W12" i="3"/>
  <c r="X12" i="3"/>
  <c r="V13" i="3"/>
  <c r="W13" i="3"/>
  <c r="X13" i="3"/>
  <c r="V14" i="3"/>
  <c r="W14" i="3"/>
  <c r="X14" i="3"/>
  <c r="V15" i="3"/>
  <c r="W15" i="3"/>
  <c r="X15" i="3"/>
  <c r="V139" i="3"/>
  <c r="W139" i="3"/>
  <c r="X139" i="3"/>
  <c r="V140" i="3"/>
  <c r="W140" i="3"/>
  <c r="X140" i="3"/>
  <c r="V141" i="3"/>
  <c r="W141" i="3"/>
  <c r="X141" i="3"/>
  <c r="V142" i="3"/>
  <c r="W142" i="3"/>
  <c r="X142" i="3"/>
  <c r="V143" i="3"/>
  <c r="W143" i="3"/>
  <c r="X143" i="3"/>
  <c r="V144" i="3"/>
  <c r="W144" i="3"/>
  <c r="X144" i="3"/>
  <c r="V145" i="3"/>
  <c r="W145" i="3"/>
  <c r="X145" i="3"/>
  <c r="V146" i="3"/>
  <c r="W146" i="3"/>
  <c r="X146" i="3"/>
  <c r="V147" i="3"/>
  <c r="W147" i="3"/>
  <c r="X147" i="3"/>
  <c r="V148" i="3"/>
  <c r="W148" i="3"/>
  <c r="X148" i="3"/>
  <c r="V149" i="3"/>
  <c r="W149" i="3"/>
  <c r="X149" i="3"/>
  <c r="X4" i="3"/>
  <c r="W4" i="3"/>
  <c r="V4" i="3"/>
  <c r="N58" i="26" l="1"/>
  <c r="O58" i="26"/>
  <c r="P58" i="26"/>
  <c r="N59" i="26"/>
  <c r="O59" i="26"/>
  <c r="P59" i="26"/>
  <c r="N60" i="26"/>
  <c r="O60" i="26"/>
  <c r="P60" i="26"/>
  <c r="N61" i="26"/>
  <c r="O61" i="26"/>
  <c r="P61" i="26"/>
  <c r="N62" i="26"/>
  <c r="O62" i="26"/>
  <c r="P62" i="26"/>
  <c r="N63" i="26"/>
  <c r="O63" i="26"/>
  <c r="P63" i="26"/>
  <c r="N64" i="26"/>
  <c r="O64" i="26"/>
  <c r="P64" i="26"/>
  <c r="N65" i="26"/>
  <c r="O65" i="26"/>
  <c r="P65" i="26"/>
  <c r="N66" i="26"/>
  <c r="O66" i="26"/>
  <c r="P66" i="26"/>
  <c r="N67" i="26"/>
  <c r="O67" i="26"/>
  <c r="P67" i="26"/>
  <c r="N68" i="26"/>
  <c r="O68" i="26"/>
  <c r="P68" i="26"/>
  <c r="N69" i="26"/>
  <c r="O69" i="26"/>
  <c r="P69" i="26"/>
  <c r="N70" i="26"/>
  <c r="O70" i="26"/>
  <c r="P70" i="26"/>
  <c r="N71" i="26"/>
  <c r="O71" i="26"/>
  <c r="P71" i="26"/>
  <c r="N72" i="26"/>
  <c r="O72" i="26"/>
  <c r="P72" i="26"/>
  <c r="N73" i="26"/>
  <c r="O73" i="26"/>
  <c r="P73" i="26"/>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5" i="18"/>
  <c r="U6" i="18"/>
  <c r="U7" i="18"/>
  <c r="U8" i="18"/>
  <c r="U9" i="18"/>
  <c r="U10" i="18"/>
  <c r="U11" i="18"/>
  <c r="U12" i="18"/>
  <c r="U13" i="18"/>
  <c r="U14" i="18"/>
  <c r="U15" i="18"/>
  <c r="U16" i="18"/>
  <c r="U17" i="18"/>
  <c r="U18" i="18"/>
  <c r="U19" i="18"/>
  <c r="U20" i="18"/>
  <c r="U21" i="18"/>
  <c r="U22" i="18"/>
  <c r="U23" i="18"/>
  <c r="U24" i="18"/>
  <c r="U25" i="18"/>
  <c r="U26" i="18"/>
  <c r="U27" i="18"/>
  <c r="U28" i="18"/>
  <c r="U29" i="18"/>
  <c r="U30" i="18"/>
  <c r="U31" i="18"/>
  <c r="U32" i="18"/>
  <c r="U33" i="18"/>
  <c r="U34" i="18"/>
  <c r="U35" i="18"/>
  <c r="U36" i="18"/>
  <c r="U37" i="18"/>
  <c r="U38" i="18"/>
  <c r="U39" i="18"/>
  <c r="U40" i="18"/>
  <c r="U41" i="18"/>
  <c r="U42" i="18"/>
  <c r="U43" i="18"/>
  <c r="U44" i="18"/>
  <c r="U45" i="18"/>
  <c r="U46" i="18"/>
  <c r="U47" i="18"/>
  <c r="U48" i="18"/>
  <c r="U49" i="18"/>
  <c r="U50" i="18"/>
  <c r="U51" i="18"/>
  <c r="U52" i="18"/>
  <c r="U53" i="18"/>
  <c r="U54" i="18"/>
  <c r="U55" i="18"/>
  <c r="U56" i="18"/>
  <c r="U57" i="18"/>
  <c r="U58" i="18"/>
  <c r="U59" i="18"/>
  <c r="U60" i="18"/>
  <c r="U61" i="18"/>
  <c r="U62" i="18"/>
  <c r="U63" i="18"/>
  <c r="U64" i="18"/>
  <c r="U65" i="18"/>
  <c r="U66" i="18"/>
  <c r="U67" i="18"/>
  <c r="U68" i="18"/>
  <c r="U69" i="18"/>
  <c r="U70" i="18"/>
  <c r="U71" i="18"/>
  <c r="U72" i="18"/>
  <c r="U73" i="18"/>
  <c r="U74" i="18"/>
  <c r="U75" i="18"/>
  <c r="U76" i="18"/>
  <c r="U77" i="18"/>
  <c r="U78" i="18"/>
  <c r="U79" i="18"/>
  <c r="U80" i="18"/>
  <c r="U81" i="18"/>
  <c r="U82" i="18"/>
  <c r="U83" i="18"/>
  <c r="U84" i="18"/>
  <c r="U85" i="18"/>
  <c r="U86" i="18"/>
  <c r="U87" i="18"/>
  <c r="U88" i="18"/>
  <c r="U89" i="18"/>
  <c r="U90" i="18"/>
  <c r="U91" i="18"/>
  <c r="U92" i="18"/>
  <c r="U93" i="18"/>
  <c r="U94" i="18"/>
  <c r="U95" i="18"/>
  <c r="U96" i="18"/>
  <c r="U97" i="18"/>
  <c r="U98" i="18"/>
  <c r="U99" i="18"/>
  <c r="U100" i="18"/>
  <c r="U101" i="18"/>
  <c r="U102" i="18"/>
  <c r="U103" i="18"/>
  <c r="U104" i="18"/>
  <c r="U105" i="18"/>
  <c r="U106" i="18"/>
  <c r="U107" i="18"/>
  <c r="U108" i="18"/>
  <c r="U109" i="18"/>
  <c r="U110" i="18"/>
  <c r="U111" i="18"/>
  <c r="U112" i="18"/>
  <c r="U113" i="18"/>
  <c r="U114" i="18"/>
  <c r="U115" i="18"/>
  <c r="U116" i="18"/>
  <c r="U117" i="18"/>
  <c r="U118" i="18"/>
  <c r="U119" i="18"/>
  <c r="U120" i="18"/>
  <c r="U121" i="18"/>
  <c r="U122" i="18"/>
  <c r="U123" i="18"/>
  <c r="U124" i="18"/>
  <c r="U125" i="18"/>
  <c r="U126" i="18"/>
  <c r="U127" i="18"/>
  <c r="U128" i="18"/>
  <c r="U129" i="18"/>
  <c r="U130" i="18"/>
  <c r="U131" i="18"/>
  <c r="U132" i="18"/>
  <c r="U133" i="18"/>
  <c r="U134" i="18"/>
  <c r="U135" i="18"/>
  <c r="U136" i="18"/>
  <c r="U137" i="18"/>
  <c r="U138" i="18"/>
  <c r="U139" i="18"/>
  <c r="U140" i="18"/>
  <c r="U141" i="18"/>
  <c r="U142" i="18"/>
  <c r="U143" i="18"/>
  <c r="U144" i="18"/>
  <c r="U145" i="18"/>
  <c r="U146" i="18"/>
  <c r="U147" i="18"/>
  <c r="U148" i="18"/>
  <c r="U149" i="18"/>
  <c r="U4" i="18"/>
  <c r="U4" i="3"/>
  <c r="K252" i="26"/>
  <c r="J252" i="26"/>
  <c r="I252" i="26"/>
  <c r="H252" i="26"/>
  <c r="G252" i="26"/>
  <c r="F252" i="26"/>
  <c r="D252" i="26"/>
  <c r="B252" i="26"/>
  <c r="K251" i="26"/>
  <c r="J251" i="26"/>
  <c r="I251" i="26"/>
  <c r="H251" i="26"/>
  <c r="G251" i="26"/>
  <c r="F251" i="26"/>
  <c r="D251" i="26"/>
  <c r="B251" i="26"/>
  <c r="P248" i="26"/>
  <c r="O248" i="26"/>
  <c r="N248" i="26"/>
  <c r="P247" i="26"/>
  <c r="O247" i="26"/>
  <c r="N247" i="26"/>
  <c r="P246" i="26"/>
  <c r="O246" i="26"/>
  <c r="N246" i="26"/>
  <c r="P245" i="26"/>
  <c r="O245" i="26"/>
  <c r="N245" i="26"/>
  <c r="P244" i="26"/>
  <c r="O244" i="26"/>
  <c r="N244" i="26"/>
  <c r="P243" i="26"/>
  <c r="O243" i="26"/>
  <c r="N243" i="26"/>
  <c r="P242" i="26"/>
  <c r="O242" i="26"/>
  <c r="N242" i="26"/>
  <c r="P241" i="26"/>
  <c r="O241" i="26"/>
  <c r="N241" i="26"/>
  <c r="P240" i="26"/>
  <c r="O240" i="26"/>
  <c r="N240" i="26"/>
  <c r="P239" i="26"/>
  <c r="O239" i="26"/>
  <c r="N239" i="26"/>
  <c r="P238" i="26"/>
  <c r="O238" i="26"/>
  <c r="N238" i="26"/>
  <c r="P237" i="26"/>
  <c r="O237" i="26"/>
  <c r="N237" i="26"/>
  <c r="P236" i="26"/>
  <c r="O236" i="26"/>
  <c r="N236" i="26"/>
  <c r="P235" i="26"/>
  <c r="O235" i="26"/>
  <c r="N235" i="26"/>
  <c r="P234" i="26"/>
  <c r="O234" i="26"/>
  <c r="N234" i="26"/>
  <c r="P233" i="26"/>
  <c r="O233" i="26"/>
  <c r="N233" i="26"/>
  <c r="P232" i="26"/>
  <c r="O232" i="26"/>
  <c r="N232" i="26"/>
  <c r="P231" i="26"/>
  <c r="O231" i="26"/>
  <c r="N231" i="26"/>
  <c r="P230" i="26"/>
  <c r="O230" i="26"/>
  <c r="N230" i="26"/>
  <c r="P229" i="26"/>
  <c r="O229" i="26"/>
  <c r="N229" i="26"/>
  <c r="P228" i="26"/>
  <c r="O228" i="26"/>
  <c r="N228" i="26"/>
  <c r="P227" i="26"/>
  <c r="O227" i="26"/>
  <c r="N227" i="26"/>
  <c r="P226" i="26"/>
  <c r="O226" i="26"/>
  <c r="N226" i="26"/>
  <c r="P225" i="26"/>
  <c r="O225" i="26"/>
  <c r="N225" i="26"/>
  <c r="P224" i="26"/>
  <c r="O224" i="26"/>
  <c r="N224" i="26"/>
  <c r="P223" i="26"/>
  <c r="O223" i="26"/>
  <c r="N223" i="26"/>
  <c r="P222" i="26"/>
  <c r="O222" i="26"/>
  <c r="N222" i="26"/>
  <c r="P221" i="26"/>
  <c r="O221" i="26"/>
  <c r="N221" i="26"/>
  <c r="P220" i="26"/>
  <c r="O220" i="26"/>
  <c r="N220" i="26"/>
  <c r="P219" i="26"/>
  <c r="O219" i="26"/>
  <c r="N219" i="26"/>
  <c r="P218" i="26"/>
  <c r="O218" i="26"/>
  <c r="N218" i="26"/>
  <c r="P217" i="26"/>
  <c r="O217" i="26"/>
  <c r="N217" i="26"/>
  <c r="P216" i="26"/>
  <c r="O216" i="26"/>
  <c r="N216" i="26"/>
  <c r="P215" i="26"/>
  <c r="O215" i="26"/>
  <c r="N215" i="26"/>
  <c r="P214" i="26"/>
  <c r="O214" i="26"/>
  <c r="N214" i="26"/>
  <c r="P213" i="26"/>
  <c r="O213" i="26"/>
  <c r="N213" i="26"/>
  <c r="P212" i="26"/>
  <c r="O212" i="26"/>
  <c r="N212" i="26"/>
  <c r="P211" i="26"/>
  <c r="O211" i="26"/>
  <c r="N211" i="26"/>
  <c r="P210" i="26"/>
  <c r="O210" i="26"/>
  <c r="N210" i="26"/>
  <c r="P209" i="26"/>
  <c r="O209" i="26"/>
  <c r="N209" i="26"/>
  <c r="P189" i="26"/>
  <c r="O189" i="26"/>
  <c r="N189" i="26"/>
  <c r="P188" i="26"/>
  <c r="O188" i="26"/>
  <c r="N188" i="26"/>
  <c r="P187" i="26"/>
  <c r="O187" i="26"/>
  <c r="N187" i="26"/>
  <c r="P186" i="26"/>
  <c r="O186" i="26"/>
  <c r="N186" i="26"/>
  <c r="P185" i="26"/>
  <c r="O185" i="26"/>
  <c r="N185" i="26"/>
  <c r="P184" i="26"/>
  <c r="O184" i="26"/>
  <c r="N184" i="26"/>
  <c r="P183" i="26"/>
  <c r="O183" i="26"/>
  <c r="N183" i="26"/>
  <c r="P182" i="26"/>
  <c r="O182" i="26"/>
  <c r="N182" i="26"/>
  <c r="P181" i="26"/>
  <c r="O181" i="26"/>
  <c r="N181" i="26"/>
  <c r="P180" i="26"/>
  <c r="O180" i="26"/>
  <c r="N180" i="26"/>
  <c r="P179" i="26"/>
  <c r="O179" i="26"/>
  <c r="N179" i="26"/>
  <c r="P178" i="26"/>
  <c r="O178" i="26"/>
  <c r="N178" i="26"/>
  <c r="P177" i="26"/>
  <c r="O177" i="26"/>
  <c r="N177" i="26"/>
  <c r="P176" i="26"/>
  <c r="O176" i="26"/>
  <c r="N176" i="26"/>
  <c r="P175" i="26"/>
  <c r="O175" i="26"/>
  <c r="N175" i="26"/>
  <c r="P174" i="26"/>
  <c r="O174" i="26"/>
  <c r="N174" i="26"/>
  <c r="P173" i="26"/>
  <c r="O173" i="26"/>
  <c r="N173" i="26"/>
  <c r="P172" i="26"/>
  <c r="O172" i="26"/>
  <c r="N172" i="26"/>
  <c r="P171" i="26"/>
  <c r="O171" i="26"/>
  <c r="N171" i="26"/>
  <c r="P170" i="26"/>
  <c r="O170" i="26"/>
  <c r="N170" i="26"/>
  <c r="P169" i="26"/>
  <c r="O169" i="26"/>
  <c r="N169" i="26"/>
  <c r="P168" i="26"/>
  <c r="O168" i="26"/>
  <c r="N168" i="26"/>
  <c r="P167" i="26"/>
  <c r="O167" i="26"/>
  <c r="N167" i="26"/>
  <c r="P166" i="26"/>
  <c r="O166" i="26"/>
  <c r="N166" i="26"/>
  <c r="P165" i="26"/>
  <c r="O165" i="26"/>
  <c r="N165" i="26"/>
  <c r="P164" i="26"/>
  <c r="O164" i="26"/>
  <c r="N164" i="26"/>
  <c r="P163" i="26"/>
  <c r="O163" i="26"/>
  <c r="N163" i="26"/>
  <c r="P162" i="26"/>
  <c r="O162" i="26"/>
  <c r="N162" i="26"/>
  <c r="P161" i="26"/>
  <c r="O161" i="26"/>
  <c r="N161" i="26"/>
  <c r="P160" i="26"/>
  <c r="O160" i="26"/>
  <c r="N160" i="26"/>
  <c r="P159" i="26"/>
  <c r="O159" i="26"/>
  <c r="N159" i="26"/>
  <c r="P158" i="26"/>
  <c r="O158" i="26"/>
  <c r="N158" i="26"/>
  <c r="P157" i="26"/>
  <c r="O157" i="26"/>
  <c r="N157" i="26"/>
  <c r="P156" i="26"/>
  <c r="O156" i="26"/>
  <c r="N156" i="26"/>
  <c r="P155" i="26"/>
  <c r="O155" i="26"/>
  <c r="N155" i="26"/>
  <c r="P154" i="26"/>
  <c r="O154" i="26"/>
  <c r="N154" i="26"/>
  <c r="P153" i="26"/>
  <c r="O153" i="26"/>
  <c r="N153" i="26"/>
  <c r="P152" i="26"/>
  <c r="O152" i="26"/>
  <c r="N152" i="26"/>
  <c r="P151" i="26"/>
  <c r="O151" i="26"/>
  <c r="N151" i="26"/>
  <c r="P150" i="26"/>
  <c r="O150" i="26"/>
  <c r="N150" i="26"/>
  <c r="P149" i="26"/>
  <c r="O149" i="26"/>
  <c r="N149" i="26"/>
  <c r="P148" i="26"/>
  <c r="O148" i="26"/>
  <c r="N148" i="26"/>
  <c r="P147" i="26"/>
  <c r="O147" i="26"/>
  <c r="N147" i="26"/>
  <c r="P146" i="26"/>
  <c r="O146" i="26"/>
  <c r="N146" i="26"/>
  <c r="P145" i="26"/>
  <c r="O145" i="26"/>
  <c r="N145" i="26"/>
  <c r="P144" i="26"/>
  <c r="O144" i="26"/>
  <c r="N144" i="26"/>
  <c r="P143" i="26"/>
  <c r="O143" i="26"/>
  <c r="N143" i="26"/>
  <c r="P142" i="26"/>
  <c r="O142" i="26"/>
  <c r="N142" i="26"/>
  <c r="P141" i="26"/>
  <c r="O141" i="26"/>
  <c r="N141" i="26"/>
  <c r="P140" i="26"/>
  <c r="O140" i="26"/>
  <c r="N140" i="26"/>
  <c r="P139" i="26"/>
  <c r="O139" i="26"/>
  <c r="N139" i="26"/>
  <c r="P138" i="26"/>
  <c r="O138" i="26"/>
  <c r="N138" i="26"/>
  <c r="P137" i="26"/>
  <c r="O137" i="26"/>
  <c r="N137" i="26"/>
  <c r="P136" i="26"/>
  <c r="O136" i="26"/>
  <c r="N136" i="26"/>
  <c r="P135" i="26"/>
  <c r="O135" i="26"/>
  <c r="N135" i="26"/>
  <c r="P134" i="26"/>
  <c r="O134" i="26"/>
  <c r="N134" i="26"/>
  <c r="P133" i="26"/>
  <c r="O133" i="26"/>
  <c r="N133" i="26"/>
  <c r="P132" i="26"/>
  <c r="O132" i="26"/>
  <c r="N132" i="26"/>
  <c r="P131" i="26"/>
  <c r="O131" i="26"/>
  <c r="N131" i="26"/>
  <c r="P130" i="26"/>
  <c r="O130" i="26"/>
  <c r="N130" i="26"/>
  <c r="P129" i="26"/>
  <c r="O129" i="26"/>
  <c r="N129" i="26"/>
  <c r="P128" i="26"/>
  <c r="O128" i="26"/>
  <c r="N128" i="26"/>
  <c r="P127" i="26"/>
  <c r="O127" i="26"/>
  <c r="N127" i="26"/>
  <c r="P126" i="26"/>
  <c r="O126" i="26"/>
  <c r="N126" i="26"/>
  <c r="P125" i="26"/>
  <c r="O125" i="26"/>
  <c r="N125" i="26"/>
  <c r="P124" i="26"/>
  <c r="O124" i="26"/>
  <c r="N124" i="26"/>
  <c r="P123" i="26"/>
  <c r="O123" i="26"/>
  <c r="N123" i="26"/>
  <c r="P122" i="26"/>
  <c r="O122" i="26"/>
  <c r="N122" i="26"/>
  <c r="P121" i="26"/>
  <c r="O121" i="26"/>
  <c r="N121" i="26"/>
  <c r="P120" i="26"/>
  <c r="O120" i="26"/>
  <c r="N120" i="26"/>
  <c r="P119" i="26"/>
  <c r="O119" i="26"/>
  <c r="N119" i="26"/>
  <c r="P118" i="26"/>
  <c r="O118" i="26"/>
  <c r="N118" i="26"/>
  <c r="P117" i="26"/>
  <c r="O117" i="26"/>
  <c r="N117" i="26"/>
  <c r="P116" i="26"/>
  <c r="O116" i="26"/>
  <c r="N116" i="26"/>
  <c r="P115" i="26"/>
  <c r="O115" i="26"/>
  <c r="N115" i="26"/>
  <c r="P114" i="26"/>
  <c r="O114" i="26"/>
  <c r="N114" i="26"/>
  <c r="P113" i="26"/>
  <c r="O113" i="26"/>
  <c r="N113" i="26"/>
  <c r="P112" i="26"/>
  <c r="O112" i="26"/>
  <c r="N112" i="26"/>
  <c r="P111" i="26"/>
  <c r="O111" i="26"/>
  <c r="N111" i="26"/>
  <c r="P110" i="26"/>
  <c r="O110" i="26"/>
  <c r="N110" i="26"/>
  <c r="P109" i="26"/>
  <c r="O109" i="26"/>
  <c r="N109" i="26"/>
  <c r="P108" i="26"/>
  <c r="O108" i="26"/>
  <c r="N108" i="26"/>
  <c r="P107" i="26"/>
  <c r="O107" i="26"/>
  <c r="N107" i="26"/>
  <c r="P106" i="26"/>
  <c r="O106" i="26"/>
  <c r="N106" i="26"/>
  <c r="P105" i="26"/>
  <c r="O105" i="26"/>
  <c r="N105" i="26"/>
  <c r="P104" i="26"/>
  <c r="O104" i="26"/>
  <c r="N104" i="26"/>
  <c r="P103" i="26"/>
  <c r="O103" i="26"/>
  <c r="N103" i="26"/>
  <c r="P102" i="26"/>
  <c r="O102" i="26"/>
  <c r="N102" i="26"/>
  <c r="P101" i="26"/>
  <c r="O101" i="26"/>
  <c r="N101" i="26"/>
  <c r="P100" i="26"/>
  <c r="O100" i="26"/>
  <c r="N100" i="26"/>
  <c r="P99" i="26"/>
  <c r="O99" i="26"/>
  <c r="N99" i="26"/>
  <c r="P98" i="26"/>
  <c r="O98" i="26"/>
  <c r="N98" i="26"/>
  <c r="P97" i="26"/>
  <c r="O97" i="26"/>
  <c r="N97" i="26"/>
  <c r="P96" i="26"/>
  <c r="O96" i="26"/>
  <c r="N96" i="26"/>
  <c r="P95" i="26"/>
  <c r="O95" i="26"/>
  <c r="N95" i="26"/>
  <c r="P94" i="26"/>
  <c r="O94" i="26"/>
  <c r="N94" i="26"/>
  <c r="P93" i="26"/>
  <c r="O93" i="26"/>
  <c r="N93" i="26"/>
  <c r="P92" i="26"/>
  <c r="O92" i="26"/>
  <c r="N92" i="26"/>
  <c r="P91" i="26"/>
  <c r="O91" i="26"/>
  <c r="N91" i="26"/>
  <c r="P90" i="26"/>
  <c r="O90" i="26"/>
  <c r="N90" i="26"/>
  <c r="P89" i="26"/>
  <c r="O89" i="26"/>
  <c r="N89" i="26"/>
  <c r="P88" i="26"/>
  <c r="O88" i="26"/>
  <c r="N88" i="26"/>
  <c r="P87" i="26"/>
  <c r="O87" i="26"/>
  <c r="N87" i="26"/>
  <c r="P86" i="26"/>
  <c r="O86" i="26"/>
  <c r="N86" i="26"/>
  <c r="P85" i="26"/>
  <c r="O85" i="26"/>
  <c r="N85" i="26"/>
  <c r="P84" i="26"/>
  <c r="O84" i="26"/>
  <c r="N84" i="26"/>
  <c r="P83" i="26"/>
  <c r="O83" i="26"/>
  <c r="N83" i="26"/>
  <c r="P82" i="26"/>
  <c r="O82" i="26"/>
  <c r="N82" i="26"/>
  <c r="P81" i="26"/>
  <c r="O81" i="26"/>
  <c r="N81" i="26"/>
  <c r="P80" i="26"/>
  <c r="O80" i="26"/>
  <c r="N80" i="26"/>
  <c r="P79" i="26"/>
  <c r="O79" i="26"/>
  <c r="N79" i="26"/>
  <c r="P78" i="26"/>
  <c r="O78" i="26"/>
  <c r="N78" i="26"/>
  <c r="P77" i="26"/>
  <c r="O77" i="26"/>
  <c r="N77" i="26"/>
  <c r="P76" i="26"/>
  <c r="O76" i="26"/>
  <c r="N76" i="26"/>
  <c r="P75" i="26"/>
  <c r="O75" i="26"/>
  <c r="N75" i="26"/>
  <c r="P74" i="26"/>
  <c r="O74" i="26"/>
  <c r="N74" i="26"/>
  <c r="P57" i="26"/>
  <c r="O57" i="26"/>
  <c r="N57" i="26"/>
  <c r="P56" i="26"/>
  <c r="O56" i="26"/>
  <c r="N56" i="26"/>
  <c r="P55" i="26"/>
  <c r="O55" i="26"/>
  <c r="N55" i="26"/>
  <c r="P54" i="26"/>
  <c r="O54" i="26"/>
  <c r="N54" i="26"/>
  <c r="P53" i="26"/>
  <c r="O53" i="26"/>
  <c r="N53" i="26"/>
  <c r="P52" i="26"/>
  <c r="O52" i="26"/>
  <c r="N52" i="26"/>
  <c r="P50" i="26"/>
  <c r="O50" i="26"/>
  <c r="N50" i="26"/>
  <c r="P49" i="26"/>
  <c r="O49" i="26"/>
  <c r="N49" i="26"/>
  <c r="P48" i="26"/>
  <c r="O48" i="26"/>
  <c r="N48" i="26"/>
  <c r="P47" i="26"/>
  <c r="O47" i="26"/>
  <c r="N47" i="26"/>
  <c r="P46" i="26"/>
  <c r="O46" i="26"/>
  <c r="N46" i="26"/>
  <c r="P45" i="26"/>
  <c r="O45" i="26"/>
  <c r="N45" i="26"/>
  <c r="P44" i="26"/>
  <c r="O44" i="26"/>
  <c r="N44" i="26"/>
  <c r="P43" i="26"/>
  <c r="O43" i="26"/>
  <c r="N43" i="26"/>
  <c r="P42" i="26"/>
  <c r="O42" i="26"/>
  <c r="N42" i="26"/>
  <c r="P41" i="26"/>
  <c r="O41" i="26"/>
  <c r="N41" i="26"/>
  <c r="P40" i="26"/>
  <c r="O40" i="26"/>
  <c r="N40" i="26"/>
  <c r="P39" i="26"/>
  <c r="O39" i="26"/>
  <c r="N39" i="26"/>
  <c r="P38" i="26"/>
  <c r="O38" i="26"/>
  <c r="N38" i="26"/>
  <c r="P37" i="26"/>
  <c r="O37" i="26"/>
  <c r="N37" i="26"/>
  <c r="P36" i="26"/>
  <c r="O36" i="26"/>
  <c r="N36" i="26"/>
  <c r="P35" i="26"/>
  <c r="O35" i="26"/>
  <c r="N35" i="26"/>
  <c r="P34" i="26"/>
  <c r="O34" i="26"/>
  <c r="N34" i="26"/>
  <c r="P33" i="26"/>
  <c r="O33" i="26"/>
  <c r="N33" i="26"/>
  <c r="P32" i="26"/>
  <c r="O32" i="26"/>
  <c r="N32" i="26"/>
  <c r="P31" i="26"/>
  <c r="O31" i="26"/>
  <c r="N31" i="26"/>
  <c r="P30" i="26"/>
  <c r="O30" i="26"/>
  <c r="N30" i="26"/>
  <c r="P29" i="26"/>
  <c r="O29" i="26"/>
  <c r="N29" i="26"/>
  <c r="P28" i="26"/>
  <c r="O28" i="26"/>
  <c r="N28" i="26"/>
  <c r="P27" i="26"/>
  <c r="O27" i="26"/>
  <c r="N27" i="26"/>
  <c r="P26" i="26"/>
  <c r="O26" i="26"/>
  <c r="N26" i="26"/>
  <c r="P25" i="26"/>
  <c r="O25" i="26"/>
  <c r="N25" i="26"/>
  <c r="P24" i="26"/>
  <c r="O24" i="26"/>
  <c r="N24" i="26"/>
  <c r="P23" i="26"/>
  <c r="O23" i="26"/>
  <c r="N23" i="26"/>
  <c r="P22" i="26"/>
  <c r="O22" i="26"/>
  <c r="N22" i="26"/>
  <c r="P21" i="26"/>
  <c r="O21" i="26"/>
  <c r="N21" i="26"/>
  <c r="P20" i="26"/>
  <c r="O20" i="26"/>
  <c r="N20" i="26"/>
  <c r="P19" i="26"/>
  <c r="O19" i="26"/>
  <c r="N19" i="26"/>
  <c r="P18" i="26"/>
  <c r="O18" i="26"/>
  <c r="N18" i="26"/>
  <c r="P17" i="26"/>
  <c r="O17" i="26"/>
  <c r="N17" i="26"/>
  <c r="P16" i="26"/>
  <c r="O16" i="26"/>
  <c r="N16" i="26"/>
  <c r="P15" i="26"/>
  <c r="O15" i="26"/>
  <c r="N15" i="26"/>
  <c r="P14" i="26"/>
  <c r="O14" i="26"/>
  <c r="N14" i="26"/>
  <c r="P13" i="26"/>
  <c r="O13" i="26"/>
  <c r="N13" i="26"/>
  <c r="P12" i="26"/>
  <c r="O12" i="26"/>
  <c r="N12" i="26"/>
  <c r="P11" i="26"/>
  <c r="O11" i="26"/>
  <c r="N11" i="26"/>
  <c r="P10" i="26"/>
  <c r="O10" i="26"/>
  <c r="N10" i="26"/>
  <c r="P9" i="26"/>
  <c r="O9" i="26"/>
  <c r="N9" i="26"/>
  <c r="P8" i="26"/>
  <c r="O8" i="26"/>
  <c r="N8" i="26"/>
  <c r="P7" i="26"/>
  <c r="O7" i="26"/>
  <c r="N7" i="26"/>
  <c r="N146" i="25"/>
  <c r="O146" i="25"/>
  <c r="P146" i="25"/>
  <c r="N147" i="25"/>
  <c r="O147" i="25"/>
  <c r="P147" i="25"/>
  <c r="N148" i="25"/>
  <c r="O148" i="25"/>
  <c r="P148" i="25"/>
  <c r="N149" i="25"/>
  <c r="O149" i="25"/>
  <c r="P149" i="25"/>
  <c r="N138" i="25"/>
  <c r="O138" i="25"/>
  <c r="P138" i="25"/>
  <c r="N139" i="25"/>
  <c r="O139" i="25"/>
  <c r="P139" i="25"/>
  <c r="T5" i="18"/>
  <c r="T6" i="18"/>
  <c r="T7" i="18"/>
  <c r="T8" i="18"/>
  <c r="T9" i="18"/>
  <c r="T10" i="18"/>
  <c r="T11" i="18"/>
  <c r="T12" i="18"/>
  <c r="T13" i="18"/>
  <c r="T14" i="18"/>
  <c r="T15" i="18"/>
  <c r="T16" i="18"/>
  <c r="T17" i="18"/>
  <c r="T18" i="18"/>
  <c r="T19" i="18"/>
  <c r="T20" i="18"/>
  <c r="T21" i="18"/>
  <c r="T22" i="18"/>
  <c r="T23" i="18"/>
  <c r="T24" i="18"/>
  <c r="T25" i="18"/>
  <c r="T26" i="18"/>
  <c r="T27" i="18"/>
  <c r="T28" i="18"/>
  <c r="T29" i="18"/>
  <c r="T30" i="18"/>
  <c r="T31" i="18"/>
  <c r="T32" i="18"/>
  <c r="T33" i="18"/>
  <c r="T34" i="18"/>
  <c r="T35" i="18"/>
  <c r="T36" i="18"/>
  <c r="T37" i="18"/>
  <c r="T38" i="18"/>
  <c r="T39" i="18"/>
  <c r="T40" i="18"/>
  <c r="T41" i="18"/>
  <c r="T42" i="18"/>
  <c r="T43" i="18"/>
  <c r="T44" i="18"/>
  <c r="T45" i="18"/>
  <c r="T46" i="18"/>
  <c r="T47" i="18"/>
  <c r="T48" i="18"/>
  <c r="T49" i="18"/>
  <c r="T50" i="18"/>
  <c r="T51" i="18"/>
  <c r="T52" i="18"/>
  <c r="T53" i="18"/>
  <c r="T54" i="18"/>
  <c r="T55" i="18"/>
  <c r="T56" i="18"/>
  <c r="T57" i="18"/>
  <c r="T58" i="18"/>
  <c r="T59" i="18"/>
  <c r="T60" i="18"/>
  <c r="T61" i="18"/>
  <c r="T62" i="18"/>
  <c r="T63" i="18"/>
  <c r="T64" i="18"/>
  <c r="T65" i="18"/>
  <c r="T66" i="18"/>
  <c r="T67" i="18"/>
  <c r="T68" i="18"/>
  <c r="T69" i="18"/>
  <c r="T70" i="18"/>
  <c r="T71" i="18"/>
  <c r="T72" i="18"/>
  <c r="T73" i="18"/>
  <c r="T74" i="18"/>
  <c r="T75" i="18"/>
  <c r="T76" i="18"/>
  <c r="T77" i="18"/>
  <c r="T78" i="18"/>
  <c r="T79" i="18"/>
  <c r="T80" i="18"/>
  <c r="T81" i="18"/>
  <c r="T82" i="18"/>
  <c r="T83" i="18"/>
  <c r="T84" i="18"/>
  <c r="T85" i="18"/>
  <c r="T86" i="18"/>
  <c r="T87" i="18"/>
  <c r="T88" i="18"/>
  <c r="T89" i="18"/>
  <c r="T90" i="18"/>
  <c r="T91" i="18"/>
  <c r="T92" i="18"/>
  <c r="T93" i="18"/>
  <c r="T94" i="18"/>
  <c r="T95" i="18"/>
  <c r="T96" i="18"/>
  <c r="T97" i="18"/>
  <c r="T98" i="18"/>
  <c r="T99" i="18"/>
  <c r="T100" i="18"/>
  <c r="T101" i="18"/>
  <c r="T102" i="18"/>
  <c r="T103" i="18"/>
  <c r="T104" i="18"/>
  <c r="T105" i="18"/>
  <c r="T106" i="18"/>
  <c r="T107" i="18"/>
  <c r="T108" i="18"/>
  <c r="T109" i="18"/>
  <c r="T110" i="18"/>
  <c r="T111" i="18"/>
  <c r="T112" i="18"/>
  <c r="T113" i="18"/>
  <c r="T114" i="18"/>
  <c r="T115" i="18"/>
  <c r="T116" i="18"/>
  <c r="T117" i="18"/>
  <c r="T118" i="18"/>
  <c r="T119" i="18"/>
  <c r="T120" i="18"/>
  <c r="T121" i="18"/>
  <c r="T122" i="18"/>
  <c r="T123" i="18"/>
  <c r="T124" i="18"/>
  <c r="T125" i="18"/>
  <c r="T126" i="18"/>
  <c r="T127" i="18"/>
  <c r="T128" i="18"/>
  <c r="T129" i="18"/>
  <c r="T130" i="18"/>
  <c r="T131" i="18"/>
  <c r="T132" i="18"/>
  <c r="T133" i="18"/>
  <c r="T134" i="18"/>
  <c r="T135" i="18"/>
  <c r="T136" i="18"/>
  <c r="T137" i="18"/>
  <c r="T138" i="18"/>
  <c r="T139" i="18"/>
  <c r="T140" i="18"/>
  <c r="T141" i="18"/>
  <c r="T142" i="18"/>
  <c r="T143" i="18"/>
  <c r="T144" i="18"/>
  <c r="T145" i="18"/>
  <c r="T146" i="18"/>
  <c r="T147" i="18"/>
  <c r="T148" i="18"/>
  <c r="T149" i="18"/>
  <c r="T4" i="18"/>
  <c r="S5" i="18"/>
  <c r="S6" i="18"/>
  <c r="S7" i="18"/>
  <c r="S8" i="18"/>
  <c r="S9" i="18"/>
  <c r="S10" i="18"/>
  <c r="S11" i="18"/>
  <c r="S12" i="18"/>
  <c r="S13" i="18"/>
  <c r="S14" i="18"/>
  <c r="S15" i="18"/>
  <c r="S16" i="18"/>
  <c r="S17" i="18"/>
  <c r="S18" i="18"/>
  <c r="S19" i="18"/>
  <c r="S20" i="18"/>
  <c r="S21" i="18"/>
  <c r="S22" i="18"/>
  <c r="S23" i="18"/>
  <c r="S24" i="18"/>
  <c r="S25" i="18"/>
  <c r="S26" i="18"/>
  <c r="S27" i="18"/>
  <c r="S28" i="18"/>
  <c r="S29" i="18"/>
  <c r="S30" i="18"/>
  <c r="S31" i="18"/>
  <c r="S32" i="18"/>
  <c r="S33" i="18"/>
  <c r="S34" i="18"/>
  <c r="S35" i="18"/>
  <c r="S36" i="18"/>
  <c r="S37" i="18"/>
  <c r="S38" i="18"/>
  <c r="S39" i="18"/>
  <c r="S40" i="18"/>
  <c r="S41" i="18"/>
  <c r="S42" i="18"/>
  <c r="S43" i="18"/>
  <c r="S44" i="18"/>
  <c r="S45" i="18"/>
  <c r="S46" i="18"/>
  <c r="S47" i="18"/>
  <c r="S48" i="18"/>
  <c r="S49" i="18"/>
  <c r="S50" i="18"/>
  <c r="S51" i="18"/>
  <c r="S52" i="18"/>
  <c r="S53" i="18"/>
  <c r="S54" i="18"/>
  <c r="S55" i="18"/>
  <c r="S56" i="18"/>
  <c r="S57" i="18"/>
  <c r="S58" i="18"/>
  <c r="S59" i="18"/>
  <c r="S60" i="18"/>
  <c r="S61" i="18"/>
  <c r="S62" i="18"/>
  <c r="S63" i="18"/>
  <c r="S64" i="18"/>
  <c r="S65" i="18"/>
  <c r="S66" i="18"/>
  <c r="S67" i="18"/>
  <c r="S68" i="18"/>
  <c r="S69" i="18"/>
  <c r="S70" i="18"/>
  <c r="S71" i="18"/>
  <c r="S72" i="18"/>
  <c r="S73" i="18"/>
  <c r="S74" i="18"/>
  <c r="S75" i="18"/>
  <c r="S76" i="18"/>
  <c r="S77" i="18"/>
  <c r="S78" i="18"/>
  <c r="S79" i="18"/>
  <c r="S80" i="18"/>
  <c r="S81" i="18"/>
  <c r="S82" i="18"/>
  <c r="S83" i="18"/>
  <c r="S84" i="18"/>
  <c r="S85" i="18"/>
  <c r="S86" i="18"/>
  <c r="S87" i="18"/>
  <c r="S88" i="18"/>
  <c r="S89" i="18"/>
  <c r="S90" i="18"/>
  <c r="S91" i="18"/>
  <c r="S92" i="18"/>
  <c r="S93" i="18"/>
  <c r="S94" i="18"/>
  <c r="S95" i="18"/>
  <c r="S96" i="18"/>
  <c r="S97" i="18"/>
  <c r="S98" i="18"/>
  <c r="S99" i="18"/>
  <c r="S100" i="18"/>
  <c r="S101" i="18"/>
  <c r="S102" i="18"/>
  <c r="S103" i="18"/>
  <c r="S104" i="18"/>
  <c r="S105" i="18"/>
  <c r="S106" i="18"/>
  <c r="S107" i="18"/>
  <c r="S108" i="18"/>
  <c r="S109" i="18"/>
  <c r="S110" i="18"/>
  <c r="S111" i="18"/>
  <c r="S112" i="18"/>
  <c r="S113" i="18"/>
  <c r="S114" i="18"/>
  <c r="S115" i="18"/>
  <c r="S116" i="18"/>
  <c r="S117" i="18"/>
  <c r="S118" i="18"/>
  <c r="S119" i="18"/>
  <c r="S120" i="18"/>
  <c r="S121" i="18"/>
  <c r="S122" i="18"/>
  <c r="S123" i="18"/>
  <c r="S124" i="18"/>
  <c r="S125" i="18"/>
  <c r="S126" i="18"/>
  <c r="S127" i="18"/>
  <c r="S128" i="18"/>
  <c r="S129" i="18"/>
  <c r="S130" i="18"/>
  <c r="S131" i="18"/>
  <c r="S132" i="18"/>
  <c r="S133" i="18"/>
  <c r="S134" i="18"/>
  <c r="S135" i="18"/>
  <c r="S136" i="18"/>
  <c r="S137" i="18"/>
  <c r="S138" i="18"/>
  <c r="S139" i="18"/>
  <c r="S140" i="18"/>
  <c r="S141" i="18"/>
  <c r="S142" i="18"/>
  <c r="S143" i="18"/>
  <c r="S144" i="18"/>
  <c r="S145" i="18"/>
  <c r="S146" i="18"/>
  <c r="S147" i="18"/>
  <c r="S148" i="18"/>
  <c r="S149" i="18"/>
  <c r="S4" i="18"/>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3" i="3"/>
  <c r="S64" i="3"/>
  <c r="S65" i="3"/>
  <c r="S66" i="3"/>
  <c r="S67" i="3"/>
  <c r="S68" i="3"/>
  <c r="S69"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4" i="3"/>
  <c r="N56" i="25"/>
  <c r="O56" i="25"/>
  <c r="P56" i="25"/>
  <c r="K252" i="25"/>
  <c r="J252" i="25"/>
  <c r="I252" i="25"/>
  <c r="H252" i="25"/>
  <c r="G252" i="25"/>
  <c r="F252" i="25"/>
  <c r="D252" i="25"/>
  <c r="B252" i="25"/>
  <c r="K251" i="25"/>
  <c r="J251" i="25"/>
  <c r="I251" i="25"/>
  <c r="H251" i="25"/>
  <c r="G251" i="25"/>
  <c r="F251" i="25"/>
  <c r="D251" i="25"/>
  <c r="B251" i="25"/>
  <c r="P248" i="25"/>
  <c r="O248" i="25"/>
  <c r="N248" i="25"/>
  <c r="P247" i="25"/>
  <c r="O247" i="25"/>
  <c r="N247" i="25"/>
  <c r="P246" i="25"/>
  <c r="O246" i="25"/>
  <c r="N246" i="25"/>
  <c r="P245" i="25"/>
  <c r="O245" i="25"/>
  <c r="N245" i="25"/>
  <c r="P244" i="25"/>
  <c r="O244" i="25"/>
  <c r="N244" i="25"/>
  <c r="P243" i="25"/>
  <c r="O243" i="25"/>
  <c r="N243" i="25"/>
  <c r="P242" i="25"/>
  <c r="O242" i="25"/>
  <c r="N242" i="25"/>
  <c r="P241" i="25"/>
  <c r="O241" i="25"/>
  <c r="N241" i="25"/>
  <c r="P240" i="25"/>
  <c r="O240" i="25"/>
  <c r="N240" i="25"/>
  <c r="P239" i="25"/>
  <c r="O239" i="25"/>
  <c r="N239" i="25"/>
  <c r="P238" i="25"/>
  <c r="O238" i="25"/>
  <c r="N238" i="25"/>
  <c r="P237" i="25"/>
  <c r="O237" i="25"/>
  <c r="N237" i="25"/>
  <c r="P236" i="25"/>
  <c r="O236" i="25"/>
  <c r="N236" i="25"/>
  <c r="P235" i="25"/>
  <c r="O235" i="25"/>
  <c r="N235" i="25"/>
  <c r="P234" i="25"/>
  <c r="O234" i="25"/>
  <c r="N234" i="25"/>
  <c r="P233" i="25"/>
  <c r="O233" i="25"/>
  <c r="N233" i="25"/>
  <c r="P232" i="25"/>
  <c r="O232" i="25"/>
  <c r="N232" i="25"/>
  <c r="P231" i="25"/>
  <c r="O231" i="25"/>
  <c r="N231" i="25"/>
  <c r="P230" i="25"/>
  <c r="O230" i="25"/>
  <c r="N230" i="25"/>
  <c r="P229" i="25"/>
  <c r="O229" i="25"/>
  <c r="N229" i="25"/>
  <c r="P228" i="25"/>
  <c r="O228" i="25"/>
  <c r="N228" i="25"/>
  <c r="P227" i="25"/>
  <c r="O227" i="25"/>
  <c r="N227" i="25"/>
  <c r="P226" i="25"/>
  <c r="O226" i="25"/>
  <c r="N226" i="25"/>
  <c r="P225" i="25"/>
  <c r="O225" i="25"/>
  <c r="N225" i="25"/>
  <c r="P224" i="25"/>
  <c r="O224" i="25"/>
  <c r="N224" i="25"/>
  <c r="P223" i="25"/>
  <c r="O223" i="25"/>
  <c r="N223" i="25"/>
  <c r="P222" i="25"/>
  <c r="O222" i="25"/>
  <c r="N222" i="25"/>
  <c r="P221" i="25"/>
  <c r="O221" i="25"/>
  <c r="N221" i="25"/>
  <c r="P220" i="25"/>
  <c r="O220" i="25"/>
  <c r="N220" i="25"/>
  <c r="P219" i="25"/>
  <c r="O219" i="25"/>
  <c r="N219" i="25"/>
  <c r="P218" i="25"/>
  <c r="O218" i="25"/>
  <c r="N218" i="25"/>
  <c r="P217" i="25"/>
  <c r="O217" i="25"/>
  <c r="N217" i="25"/>
  <c r="P216" i="25"/>
  <c r="O216" i="25"/>
  <c r="N216" i="25"/>
  <c r="P215" i="25"/>
  <c r="O215" i="25"/>
  <c r="N215" i="25"/>
  <c r="P214" i="25"/>
  <c r="O214" i="25"/>
  <c r="N214" i="25"/>
  <c r="P213" i="25"/>
  <c r="O213" i="25"/>
  <c r="N213" i="25"/>
  <c r="P212" i="25"/>
  <c r="O212" i="25"/>
  <c r="N212" i="25"/>
  <c r="P211" i="25"/>
  <c r="O211" i="25"/>
  <c r="N211" i="25"/>
  <c r="P210" i="25"/>
  <c r="O210" i="25"/>
  <c r="N210" i="25"/>
  <c r="P209" i="25"/>
  <c r="O209" i="25"/>
  <c r="N209" i="25"/>
  <c r="P208" i="25"/>
  <c r="O208" i="25"/>
  <c r="N208" i="25"/>
  <c r="P204" i="25"/>
  <c r="O204" i="25"/>
  <c r="N204" i="25"/>
  <c r="P203" i="25"/>
  <c r="O203" i="25"/>
  <c r="N203" i="25"/>
  <c r="P202" i="25"/>
  <c r="O202" i="25"/>
  <c r="N202" i="25"/>
  <c r="P198" i="25"/>
  <c r="O198" i="25"/>
  <c r="N198" i="25"/>
  <c r="P197" i="25"/>
  <c r="O197" i="25"/>
  <c r="N197" i="25"/>
  <c r="P196" i="25"/>
  <c r="O196" i="25"/>
  <c r="N196" i="25"/>
  <c r="P195" i="25"/>
  <c r="O195" i="25"/>
  <c r="N195" i="25"/>
  <c r="P194" i="25"/>
  <c r="O194" i="25"/>
  <c r="N194" i="25"/>
  <c r="P193" i="25"/>
  <c r="O193" i="25"/>
  <c r="N193" i="25"/>
  <c r="P192" i="25"/>
  <c r="O192" i="25"/>
  <c r="N192" i="25"/>
  <c r="P189" i="25"/>
  <c r="O189" i="25"/>
  <c r="N189" i="25"/>
  <c r="P188" i="25"/>
  <c r="O188" i="25"/>
  <c r="N188" i="25"/>
  <c r="P187" i="25"/>
  <c r="O187" i="25"/>
  <c r="N187" i="25"/>
  <c r="P186" i="25"/>
  <c r="O186" i="25"/>
  <c r="N186" i="25"/>
  <c r="P185" i="25"/>
  <c r="O185" i="25"/>
  <c r="N185" i="25"/>
  <c r="P184" i="25"/>
  <c r="O184" i="25"/>
  <c r="N184" i="25"/>
  <c r="P183" i="25"/>
  <c r="O183" i="25"/>
  <c r="N183" i="25"/>
  <c r="P182" i="25"/>
  <c r="O182" i="25"/>
  <c r="N182" i="25"/>
  <c r="P181" i="25"/>
  <c r="O181" i="25"/>
  <c r="N181" i="25"/>
  <c r="P180" i="25"/>
  <c r="O180" i="25"/>
  <c r="N180" i="25"/>
  <c r="P179" i="25"/>
  <c r="O179" i="25"/>
  <c r="N179" i="25"/>
  <c r="P178" i="25"/>
  <c r="O178" i="25"/>
  <c r="N178" i="25"/>
  <c r="P177" i="25"/>
  <c r="O177" i="25"/>
  <c r="N177" i="25"/>
  <c r="P176" i="25"/>
  <c r="O176" i="25"/>
  <c r="N176" i="25"/>
  <c r="P175" i="25"/>
  <c r="O175" i="25"/>
  <c r="N175" i="25"/>
  <c r="P174" i="25"/>
  <c r="O174" i="25"/>
  <c r="N174" i="25"/>
  <c r="P173" i="25"/>
  <c r="O173" i="25"/>
  <c r="N173" i="25"/>
  <c r="P172" i="25"/>
  <c r="O172" i="25"/>
  <c r="N172" i="25"/>
  <c r="P171" i="25"/>
  <c r="O171" i="25"/>
  <c r="N171" i="25"/>
  <c r="P170" i="25"/>
  <c r="O170" i="25"/>
  <c r="N170" i="25"/>
  <c r="P169" i="25"/>
  <c r="O169" i="25"/>
  <c r="N169" i="25"/>
  <c r="P168" i="25"/>
  <c r="O168" i="25"/>
  <c r="N168" i="25"/>
  <c r="P167" i="25"/>
  <c r="O167" i="25"/>
  <c r="N167" i="25"/>
  <c r="P166" i="25"/>
  <c r="O166" i="25"/>
  <c r="N166" i="25"/>
  <c r="P165" i="25"/>
  <c r="O165" i="25"/>
  <c r="N165" i="25"/>
  <c r="P164" i="25"/>
  <c r="O164" i="25"/>
  <c r="N164" i="25"/>
  <c r="P163" i="25"/>
  <c r="O163" i="25"/>
  <c r="N163" i="25"/>
  <c r="P162" i="25"/>
  <c r="O162" i="25"/>
  <c r="N162" i="25"/>
  <c r="P161" i="25"/>
  <c r="O161" i="25"/>
  <c r="N161" i="25"/>
  <c r="P160" i="25"/>
  <c r="O160" i="25"/>
  <c r="N160" i="25"/>
  <c r="P159" i="25"/>
  <c r="O159" i="25"/>
  <c r="N159" i="25"/>
  <c r="P158" i="25"/>
  <c r="O158" i="25"/>
  <c r="N158" i="25"/>
  <c r="P157" i="25"/>
  <c r="O157" i="25"/>
  <c r="N157" i="25"/>
  <c r="P156" i="25"/>
  <c r="O156" i="25"/>
  <c r="N156" i="25"/>
  <c r="P155" i="25"/>
  <c r="O155" i="25"/>
  <c r="N155" i="25"/>
  <c r="P154" i="25"/>
  <c r="O154" i="25"/>
  <c r="N154" i="25"/>
  <c r="P153" i="25"/>
  <c r="O153" i="25"/>
  <c r="N153" i="25"/>
  <c r="P152" i="25"/>
  <c r="O152" i="25"/>
  <c r="N152" i="25"/>
  <c r="P151" i="25"/>
  <c r="O151" i="25"/>
  <c r="N151" i="25"/>
  <c r="P150" i="25"/>
  <c r="O150" i="25"/>
  <c r="N150" i="25"/>
  <c r="P145" i="25"/>
  <c r="O145" i="25"/>
  <c r="N145" i="25"/>
  <c r="P144" i="25"/>
  <c r="O144" i="25"/>
  <c r="N144" i="25"/>
  <c r="P143" i="25"/>
  <c r="O143" i="25"/>
  <c r="N143" i="25"/>
  <c r="P142" i="25"/>
  <c r="O142" i="25"/>
  <c r="N142" i="25"/>
  <c r="P141" i="25"/>
  <c r="O141" i="25"/>
  <c r="N141" i="25"/>
  <c r="P140" i="25"/>
  <c r="O140" i="25"/>
  <c r="N140" i="25"/>
  <c r="P137" i="25"/>
  <c r="O137" i="25"/>
  <c r="N137" i="25"/>
  <c r="P136" i="25"/>
  <c r="O136" i="25"/>
  <c r="N136" i="25"/>
  <c r="P135" i="25"/>
  <c r="O135" i="25"/>
  <c r="N135" i="25"/>
  <c r="P134" i="25"/>
  <c r="O134" i="25"/>
  <c r="N134" i="25"/>
  <c r="P133" i="25"/>
  <c r="O133" i="25"/>
  <c r="N133" i="25"/>
  <c r="P132" i="25"/>
  <c r="O132" i="25"/>
  <c r="N132" i="25"/>
  <c r="P131" i="25"/>
  <c r="O131" i="25"/>
  <c r="N131" i="25"/>
  <c r="P130" i="25"/>
  <c r="O130" i="25"/>
  <c r="N130" i="25"/>
  <c r="P129" i="25"/>
  <c r="O129" i="25"/>
  <c r="N129" i="25"/>
  <c r="P128" i="25"/>
  <c r="O128" i="25"/>
  <c r="N128" i="25"/>
  <c r="P127" i="25"/>
  <c r="O127" i="25"/>
  <c r="N127" i="25"/>
  <c r="P126" i="25"/>
  <c r="O126" i="25"/>
  <c r="N126" i="25"/>
  <c r="P125" i="25"/>
  <c r="O125" i="25"/>
  <c r="N125" i="25"/>
  <c r="P124" i="25"/>
  <c r="O124" i="25"/>
  <c r="N124" i="25"/>
  <c r="P123" i="25"/>
  <c r="O123" i="25"/>
  <c r="N123" i="25"/>
  <c r="P122" i="25"/>
  <c r="O122" i="25"/>
  <c r="N122" i="25"/>
  <c r="P121" i="25"/>
  <c r="O121" i="25"/>
  <c r="N121" i="25"/>
  <c r="P120" i="25"/>
  <c r="O120" i="25"/>
  <c r="N120" i="25"/>
  <c r="P119" i="25"/>
  <c r="O119" i="25"/>
  <c r="N119" i="25"/>
  <c r="P118" i="25"/>
  <c r="O118" i="25"/>
  <c r="N118" i="25"/>
  <c r="P117" i="25"/>
  <c r="O117" i="25"/>
  <c r="N117" i="25"/>
  <c r="P116" i="25"/>
  <c r="O116" i="25"/>
  <c r="N116" i="25"/>
  <c r="P115" i="25"/>
  <c r="O115" i="25"/>
  <c r="N115" i="25"/>
  <c r="P114" i="25"/>
  <c r="O114" i="25"/>
  <c r="N114" i="25"/>
  <c r="P113" i="25"/>
  <c r="O113" i="25"/>
  <c r="N113" i="25"/>
  <c r="P112" i="25"/>
  <c r="O112" i="25"/>
  <c r="N112" i="25"/>
  <c r="P111" i="25"/>
  <c r="O111" i="25"/>
  <c r="N111" i="25"/>
  <c r="P110" i="25"/>
  <c r="O110" i="25"/>
  <c r="N110" i="25"/>
  <c r="P109" i="25"/>
  <c r="O109" i="25"/>
  <c r="N109" i="25"/>
  <c r="P108" i="25"/>
  <c r="O108" i="25"/>
  <c r="N108" i="25"/>
  <c r="P107" i="25"/>
  <c r="O107" i="25"/>
  <c r="N107" i="25"/>
  <c r="P106" i="25"/>
  <c r="O106" i="25"/>
  <c r="N106" i="25"/>
  <c r="P105" i="25"/>
  <c r="O105" i="25"/>
  <c r="N105" i="25"/>
  <c r="P104" i="25"/>
  <c r="O104" i="25"/>
  <c r="N104" i="25"/>
  <c r="P103" i="25"/>
  <c r="O103" i="25"/>
  <c r="N103" i="25"/>
  <c r="P102" i="25"/>
  <c r="O102" i="25"/>
  <c r="N102" i="25"/>
  <c r="P101" i="25"/>
  <c r="O101" i="25"/>
  <c r="N101" i="25"/>
  <c r="P100" i="25"/>
  <c r="O100" i="25"/>
  <c r="N100" i="25"/>
  <c r="P99" i="25"/>
  <c r="O99" i="25"/>
  <c r="N99" i="25"/>
  <c r="P98" i="25"/>
  <c r="O98" i="25"/>
  <c r="N98" i="25"/>
  <c r="P97" i="25"/>
  <c r="O97" i="25"/>
  <c r="N97" i="25"/>
  <c r="P96" i="25"/>
  <c r="O96" i="25"/>
  <c r="N96" i="25"/>
  <c r="P95" i="25"/>
  <c r="O95" i="25"/>
  <c r="N95" i="25"/>
  <c r="P94" i="25"/>
  <c r="O94" i="25"/>
  <c r="N94" i="25"/>
  <c r="P93" i="25"/>
  <c r="O93" i="25"/>
  <c r="N93" i="25"/>
  <c r="P92" i="25"/>
  <c r="O92" i="25"/>
  <c r="N92" i="25"/>
  <c r="P91" i="25"/>
  <c r="O91" i="25"/>
  <c r="N91" i="25"/>
  <c r="P90" i="25"/>
  <c r="O90" i="25"/>
  <c r="N90" i="25"/>
  <c r="P89" i="25"/>
  <c r="O89" i="25"/>
  <c r="N89" i="25"/>
  <c r="P88" i="25"/>
  <c r="O88" i="25"/>
  <c r="N88" i="25"/>
  <c r="P87" i="25"/>
  <c r="O87" i="25"/>
  <c r="N87" i="25"/>
  <c r="P86" i="25"/>
  <c r="O86" i="25"/>
  <c r="N86" i="25"/>
  <c r="P85" i="25"/>
  <c r="O85" i="25"/>
  <c r="N85" i="25"/>
  <c r="P84" i="25"/>
  <c r="O84" i="25"/>
  <c r="N84" i="25"/>
  <c r="P83" i="25"/>
  <c r="O83" i="25"/>
  <c r="N83" i="25"/>
  <c r="P82" i="25"/>
  <c r="O82" i="25"/>
  <c r="N82" i="25"/>
  <c r="P81" i="25"/>
  <c r="O81" i="25"/>
  <c r="N81" i="25"/>
  <c r="P80" i="25"/>
  <c r="O80" i="25"/>
  <c r="N80" i="25"/>
  <c r="P79" i="25"/>
  <c r="O79" i="25"/>
  <c r="N79" i="25"/>
  <c r="P78" i="25"/>
  <c r="O78" i="25"/>
  <c r="N78" i="25"/>
  <c r="P77" i="25"/>
  <c r="O77" i="25"/>
  <c r="N77" i="25"/>
  <c r="P76" i="25"/>
  <c r="O76" i="25"/>
  <c r="N76" i="25"/>
  <c r="P75" i="25"/>
  <c r="O75" i="25"/>
  <c r="N75" i="25"/>
  <c r="P74" i="25"/>
  <c r="O74" i="25"/>
  <c r="N74" i="25"/>
  <c r="P73" i="25"/>
  <c r="O73" i="25"/>
  <c r="N73" i="25"/>
  <c r="O72" i="25"/>
  <c r="N72" i="25"/>
  <c r="O71" i="25"/>
  <c r="N71" i="25"/>
  <c r="P70" i="25"/>
  <c r="O70" i="25"/>
  <c r="N70" i="25"/>
  <c r="P69" i="25"/>
  <c r="O69" i="25"/>
  <c r="N69" i="25"/>
  <c r="P68" i="25"/>
  <c r="O68" i="25"/>
  <c r="N68" i="25"/>
  <c r="P67" i="25"/>
  <c r="O67" i="25"/>
  <c r="N67" i="25"/>
  <c r="P66" i="25"/>
  <c r="O66" i="25"/>
  <c r="N66" i="25"/>
  <c r="P65" i="25"/>
  <c r="O65" i="25"/>
  <c r="N65" i="25"/>
  <c r="P64" i="25"/>
  <c r="O64" i="25"/>
  <c r="N64" i="25"/>
  <c r="O63" i="25"/>
  <c r="N63" i="25"/>
  <c r="O62" i="25"/>
  <c r="N62" i="25"/>
  <c r="P61" i="25"/>
  <c r="O61" i="25"/>
  <c r="N61" i="25"/>
  <c r="P60" i="25"/>
  <c r="O60" i="25"/>
  <c r="N60" i="25"/>
  <c r="O59" i="25"/>
  <c r="N59" i="25"/>
  <c r="P57" i="25"/>
  <c r="O57" i="25"/>
  <c r="N57" i="25"/>
  <c r="P55" i="25"/>
  <c r="O55" i="25"/>
  <c r="N55" i="25"/>
  <c r="P54" i="25"/>
  <c r="O54" i="25"/>
  <c r="N54" i="25"/>
  <c r="P53" i="25"/>
  <c r="O53" i="25"/>
  <c r="N53" i="25"/>
  <c r="P52" i="25"/>
  <c r="O52" i="25"/>
  <c r="N52" i="25"/>
  <c r="P51" i="25"/>
  <c r="O51" i="25"/>
  <c r="N51" i="25"/>
  <c r="P50" i="25"/>
  <c r="O50" i="25"/>
  <c r="N50" i="25"/>
  <c r="P49" i="25"/>
  <c r="O49" i="25"/>
  <c r="N49" i="25"/>
  <c r="P48" i="25"/>
  <c r="O48" i="25"/>
  <c r="N48" i="25"/>
  <c r="P47" i="25"/>
  <c r="O47" i="25"/>
  <c r="N47" i="25"/>
  <c r="P46" i="25"/>
  <c r="O46" i="25"/>
  <c r="N46" i="25"/>
  <c r="P45" i="25"/>
  <c r="O45" i="25"/>
  <c r="N45" i="25"/>
  <c r="P44" i="25"/>
  <c r="O44" i="25"/>
  <c r="N44" i="25"/>
  <c r="P43" i="25"/>
  <c r="O43" i="25"/>
  <c r="N43" i="25"/>
  <c r="P42" i="25"/>
  <c r="O42" i="25"/>
  <c r="N42" i="25"/>
  <c r="P41" i="25"/>
  <c r="O41" i="25"/>
  <c r="N41" i="25"/>
  <c r="P40" i="25"/>
  <c r="O40" i="25"/>
  <c r="N40" i="25"/>
  <c r="P39" i="25"/>
  <c r="O39" i="25"/>
  <c r="N39" i="25"/>
  <c r="P38" i="25"/>
  <c r="O38" i="25"/>
  <c r="N38" i="25"/>
  <c r="P37" i="25"/>
  <c r="O37" i="25"/>
  <c r="N37" i="25"/>
  <c r="P36" i="25"/>
  <c r="O36" i="25"/>
  <c r="N36" i="25"/>
  <c r="P35" i="25"/>
  <c r="O35" i="25"/>
  <c r="N35" i="25"/>
  <c r="P34" i="25"/>
  <c r="O34" i="25"/>
  <c r="N34" i="25"/>
  <c r="P33" i="25"/>
  <c r="O33" i="25"/>
  <c r="N33" i="25"/>
  <c r="P32" i="25"/>
  <c r="O32" i="25"/>
  <c r="N32" i="25"/>
  <c r="P31" i="25"/>
  <c r="O31" i="25"/>
  <c r="N31" i="25"/>
  <c r="P30" i="25"/>
  <c r="O30" i="25"/>
  <c r="N30" i="25"/>
  <c r="P29" i="25"/>
  <c r="O29" i="25"/>
  <c r="N29" i="25"/>
  <c r="P28" i="25"/>
  <c r="O28" i="25"/>
  <c r="N28" i="25"/>
  <c r="P27" i="25"/>
  <c r="O27" i="25"/>
  <c r="N27" i="25"/>
  <c r="P26" i="25"/>
  <c r="O26" i="25"/>
  <c r="N26" i="25"/>
  <c r="P25" i="25"/>
  <c r="O25" i="25"/>
  <c r="N25" i="25"/>
  <c r="P24" i="25"/>
  <c r="O24" i="25"/>
  <c r="N24" i="25"/>
  <c r="P23" i="25"/>
  <c r="O23" i="25"/>
  <c r="N23" i="25"/>
  <c r="P22" i="25"/>
  <c r="O22" i="25"/>
  <c r="N22" i="25"/>
  <c r="P21" i="25"/>
  <c r="O21" i="25"/>
  <c r="N21" i="25"/>
  <c r="P20" i="25"/>
  <c r="O20" i="25"/>
  <c r="N20" i="25"/>
  <c r="P19" i="25"/>
  <c r="O19" i="25"/>
  <c r="N19" i="25"/>
  <c r="P18" i="25"/>
  <c r="O18" i="25"/>
  <c r="N18" i="25"/>
  <c r="P17" i="25"/>
  <c r="O17" i="25"/>
  <c r="N17" i="25"/>
  <c r="P16" i="25"/>
  <c r="O16" i="25"/>
  <c r="N16" i="25"/>
  <c r="P15" i="25"/>
  <c r="O15" i="25"/>
  <c r="N15" i="25"/>
  <c r="P14" i="25"/>
  <c r="O14" i="25"/>
  <c r="N14" i="25"/>
  <c r="P13" i="25"/>
  <c r="O13" i="25"/>
  <c r="N13" i="25"/>
  <c r="P12" i="25"/>
  <c r="O12" i="25"/>
  <c r="N12" i="25"/>
  <c r="P11" i="25"/>
  <c r="O11" i="25"/>
  <c r="N11" i="25"/>
  <c r="P10" i="25"/>
  <c r="O10" i="25"/>
  <c r="N10" i="25"/>
  <c r="P9" i="25"/>
  <c r="O9" i="25"/>
  <c r="N9" i="25"/>
  <c r="P8" i="25"/>
  <c r="O8" i="25"/>
  <c r="N8" i="25"/>
  <c r="P7" i="25"/>
  <c r="O7" i="25"/>
  <c r="N7" i="25"/>
  <c r="N224" i="24"/>
  <c r="O224" i="24"/>
  <c r="P224" i="24"/>
  <c r="N225" i="24"/>
  <c r="O225" i="24"/>
  <c r="P225" i="24"/>
  <c r="N226" i="24"/>
  <c r="O226" i="24"/>
  <c r="P226" i="24"/>
  <c r="N227" i="24"/>
  <c r="O227" i="24"/>
  <c r="P227" i="24"/>
  <c r="V138" i="3" l="1"/>
  <c r="W138" i="3"/>
  <c r="X138" i="3"/>
  <c r="W137" i="3"/>
  <c r="V137" i="3"/>
  <c r="X137" i="3"/>
  <c r="V136" i="3"/>
  <c r="X136" i="3"/>
  <c r="W136" i="3"/>
  <c r="W135" i="3"/>
  <c r="V135" i="3"/>
  <c r="X135" i="3"/>
  <c r="W134" i="3"/>
  <c r="V134" i="3"/>
  <c r="X134" i="3"/>
  <c r="X133" i="3"/>
  <c r="W133" i="3"/>
  <c r="V133" i="3"/>
  <c r="W132" i="3"/>
  <c r="X132" i="3"/>
  <c r="V132" i="3"/>
  <c r="X131" i="3"/>
  <c r="V131" i="3"/>
  <c r="W131" i="3"/>
  <c r="W130" i="3"/>
  <c r="V130" i="3"/>
  <c r="X130" i="3"/>
  <c r="W129" i="3"/>
  <c r="X129" i="3"/>
  <c r="V129" i="3"/>
  <c r="V128" i="3"/>
  <c r="X128" i="3"/>
  <c r="W128" i="3"/>
  <c r="V127" i="3"/>
  <c r="W127" i="3"/>
  <c r="X127" i="3"/>
  <c r="W126" i="3"/>
  <c r="X126" i="3"/>
  <c r="V126" i="3"/>
  <c r="W125" i="3"/>
  <c r="X125" i="3"/>
  <c r="V125" i="3"/>
  <c r="V124" i="3"/>
  <c r="W124" i="3"/>
  <c r="X124" i="3"/>
  <c r="X123" i="3"/>
  <c r="V123" i="3"/>
  <c r="W123" i="3"/>
  <c r="V122" i="3"/>
  <c r="W122" i="3"/>
  <c r="X122" i="3"/>
  <c r="V121" i="3"/>
  <c r="W121" i="3"/>
  <c r="X121" i="3"/>
  <c r="X120" i="3"/>
  <c r="V120" i="3"/>
  <c r="W120" i="3"/>
  <c r="W119" i="3"/>
  <c r="X119" i="3"/>
  <c r="V119" i="3"/>
  <c r="X118" i="3"/>
  <c r="V118" i="3"/>
  <c r="W118" i="3"/>
  <c r="V117" i="3"/>
  <c r="X117" i="3"/>
  <c r="W117" i="3"/>
  <c r="V116" i="3"/>
  <c r="W116" i="3"/>
  <c r="X116" i="3"/>
  <c r="W115" i="3"/>
  <c r="V115" i="3"/>
  <c r="X115" i="3"/>
  <c r="W114" i="3"/>
  <c r="X114" i="3"/>
  <c r="V114" i="3"/>
  <c r="V113" i="3"/>
  <c r="W113" i="3"/>
  <c r="X113" i="3"/>
  <c r="W112" i="3"/>
  <c r="V112" i="3"/>
  <c r="X112" i="3"/>
  <c r="V111" i="3"/>
  <c r="W111" i="3"/>
  <c r="X111" i="3"/>
  <c r="V110" i="3"/>
  <c r="X110" i="3"/>
  <c r="W110" i="3"/>
  <c r="V109" i="3"/>
  <c r="W109" i="3"/>
  <c r="X109" i="3"/>
  <c r="V108" i="3"/>
  <c r="W108" i="3"/>
  <c r="X108" i="3"/>
  <c r="V107" i="3"/>
  <c r="W107" i="3"/>
  <c r="X107" i="3"/>
  <c r="V106" i="3"/>
  <c r="W106" i="3"/>
  <c r="X106" i="3"/>
  <c r="V105" i="3"/>
  <c r="X105" i="3"/>
  <c r="W105" i="3"/>
  <c r="V104" i="3"/>
  <c r="W104" i="3"/>
  <c r="X104" i="3"/>
  <c r="X103" i="3"/>
  <c r="W103" i="3"/>
  <c r="V103" i="3"/>
  <c r="V102" i="3"/>
  <c r="W102" i="3"/>
  <c r="X102" i="3"/>
  <c r="V101" i="3"/>
  <c r="W101" i="3"/>
  <c r="X101" i="3"/>
  <c r="W100" i="3"/>
  <c r="V100" i="3"/>
  <c r="X100" i="3"/>
  <c r="V99" i="3"/>
  <c r="W99" i="3"/>
  <c r="X99" i="3"/>
  <c r="V98" i="3"/>
  <c r="W98" i="3"/>
  <c r="X98" i="3"/>
  <c r="W97" i="3"/>
  <c r="X97" i="3"/>
  <c r="V97" i="3"/>
  <c r="V96" i="3"/>
  <c r="W96" i="3"/>
  <c r="X96" i="3"/>
  <c r="V95" i="3"/>
  <c r="W95" i="3"/>
  <c r="X95" i="3"/>
  <c r="X94" i="3"/>
  <c r="W94" i="3"/>
  <c r="V94" i="3"/>
  <c r="V93" i="3"/>
  <c r="W93" i="3"/>
  <c r="X93" i="3"/>
  <c r="X92" i="3"/>
  <c r="V92" i="3"/>
  <c r="W92" i="3"/>
  <c r="X91" i="3"/>
  <c r="V91" i="3"/>
  <c r="W91" i="3"/>
  <c r="V90" i="3"/>
  <c r="W90" i="3"/>
  <c r="X90" i="3"/>
  <c r="V89" i="3"/>
  <c r="W89" i="3"/>
  <c r="X89" i="3"/>
  <c r="V88" i="3"/>
  <c r="W88" i="3"/>
  <c r="X88" i="3"/>
  <c r="V87" i="3"/>
  <c r="W87" i="3"/>
  <c r="X87" i="3"/>
  <c r="V86" i="3"/>
  <c r="W86" i="3"/>
  <c r="X86" i="3"/>
  <c r="V85" i="3"/>
  <c r="X85" i="3"/>
  <c r="W85" i="3"/>
  <c r="V84" i="3"/>
  <c r="W84" i="3"/>
  <c r="X84" i="3"/>
  <c r="W83" i="3"/>
  <c r="X83" i="3"/>
  <c r="V83" i="3"/>
  <c r="V82" i="3"/>
  <c r="W82" i="3"/>
  <c r="X82" i="3"/>
  <c r="V81" i="3"/>
  <c r="W81" i="3"/>
  <c r="X81" i="3"/>
  <c r="V80" i="3"/>
  <c r="W80" i="3"/>
  <c r="X80" i="3"/>
  <c r="V79" i="3"/>
  <c r="W79" i="3"/>
  <c r="X79" i="3"/>
  <c r="V78" i="3"/>
  <c r="W78" i="3"/>
  <c r="X78" i="3"/>
  <c r="V77" i="3"/>
  <c r="W77" i="3"/>
  <c r="X77" i="3"/>
  <c r="V76" i="3"/>
  <c r="W76" i="3"/>
  <c r="X76" i="3"/>
  <c r="V75" i="3"/>
  <c r="W75" i="3"/>
  <c r="X75" i="3"/>
  <c r="V74" i="3"/>
  <c r="X74" i="3"/>
  <c r="W74" i="3"/>
  <c r="V73" i="3"/>
  <c r="W73" i="3"/>
  <c r="X73" i="3"/>
  <c r="V72" i="3"/>
  <c r="W72" i="3"/>
  <c r="X72" i="3"/>
  <c r="X71" i="3"/>
  <c r="V71" i="3"/>
  <c r="W71" i="3"/>
  <c r="X70" i="3"/>
  <c r="W70" i="3"/>
  <c r="V70" i="3"/>
  <c r="V69" i="3"/>
  <c r="X69" i="3"/>
  <c r="W69" i="3"/>
  <c r="X68" i="3"/>
  <c r="W68" i="3"/>
  <c r="V68" i="3"/>
  <c r="V67" i="3"/>
  <c r="W67" i="3"/>
  <c r="X67" i="3"/>
  <c r="W66" i="3"/>
  <c r="X66" i="3"/>
  <c r="V66" i="3"/>
  <c r="W65" i="3"/>
  <c r="X65" i="3"/>
  <c r="V65" i="3"/>
  <c r="V64" i="3"/>
  <c r="W64" i="3"/>
  <c r="X64" i="3"/>
  <c r="V63" i="3"/>
  <c r="W63" i="3"/>
  <c r="X63" i="3"/>
  <c r="V62" i="3"/>
  <c r="W62" i="3"/>
  <c r="X62" i="3"/>
  <c r="V61" i="3"/>
  <c r="W61" i="3"/>
  <c r="X61" i="3"/>
  <c r="V60" i="3"/>
  <c r="W60" i="3"/>
  <c r="X60" i="3"/>
  <c r="V59" i="3"/>
  <c r="X59" i="3"/>
  <c r="W59" i="3"/>
  <c r="W58" i="3"/>
  <c r="X58" i="3"/>
  <c r="V58" i="3"/>
  <c r="V57" i="3"/>
  <c r="W57" i="3"/>
  <c r="X57" i="3"/>
  <c r="V56" i="3"/>
  <c r="W56" i="3"/>
  <c r="X56" i="3"/>
  <c r="V47" i="3"/>
  <c r="X47" i="3"/>
  <c r="W47" i="3"/>
  <c r="V46" i="3"/>
  <c r="W46" i="3"/>
  <c r="X46" i="3"/>
  <c r="X49" i="3"/>
  <c r="W49" i="3"/>
  <c r="V49" i="3"/>
  <c r="X48" i="3"/>
  <c r="W48" i="3"/>
  <c r="V48" i="3"/>
  <c r="V51" i="3"/>
  <c r="W51" i="3"/>
  <c r="X51" i="3"/>
  <c r="X50" i="3"/>
  <c r="V50" i="3"/>
  <c r="W50" i="3"/>
  <c r="V53" i="3"/>
  <c r="W53" i="3"/>
  <c r="X53" i="3"/>
  <c r="V52" i="3"/>
  <c r="W52" i="3"/>
  <c r="X52" i="3"/>
  <c r="V55" i="3"/>
  <c r="X55" i="3"/>
  <c r="W55" i="3"/>
  <c r="W54" i="3"/>
  <c r="X54" i="3"/>
  <c r="V54" i="3"/>
  <c r="W45" i="3"/>
  <c r="X45" i="3"/>
  <c r="V45" i="3"/>
  <c r="V44" i="3"/>
  <c r="W44" i="3"/>
  <c r="X44" i="3"/>
  <c r="V43" i="3"/>
  <c r="W43" i="3"/>
  <c r="X43" i="3"/>
  <c r="W42" i="3"/>
  <c r="X42" i="3"/>
  <c r="V42" i="3"/>
  <c r="W41" i="3"/>
  <c r="X41" i="3"/>
  <c r="V41" i="3"/>
  <c r="V40" i="3"/>
  <c r="W40" i="3"/>
  <c r="X40" i="3"/>
  <c r="X39" i="3"/>
  <c r="V39" i="3"/>
  <c r="W39" i="3"/>
  <c r="V38" i="3"/>
  <c r="W38" i="3"/>
  <c r="X38" i="3"/>
  <c r="V37" i="3"/>
  <c r="W37" i="3"/>
  <c r="X37" i="3"/>
  <c r="V36" i="3"/>
  <c r="W36" i="3"/>
  <c r="X36" i="3"/>
  <c r="X35" i="3"/>
  <c r="W35" i="3"/>
  <c r="V35" i="3"/>
  <c r="V34" i="3"/>
  <c r="W34" i="3"/>
  <c r="X34" i="3"/>
  <c r="V33" i="3"/>
  <c r="X33" i="3"/>
  <c r="W33" i="3"/>
  <c r="W32" i="3"/>
  <c r="X32" i="3"/>
  <c r="V32" i="3"/>
  <c r="X31" i="3"/>
  <c r="W31" i="3"/>
  <c r="V31" i="3"/>
  <c r="W30" i="3"/>
  <c r="V30" i="3"/>
  <c r="X30" i="3"/>
  <c r="V29" i="3"/>
  <c r="W29" i="3"/>
  <c r="X29" i="3"/>
  <c r="W28" i="3"/>
  <c r="X28" i="3"/>
  <c r="V28" i="3"/>
  <c r="X27" i="3"/>
  <c r="W27" i="3"/>
  <c r="V27" i="3"/>
  <c r="X26" i="3"/>
  <c r="W26" i="3"/>
  <c r="V26" i="3"/>
  <c r="V25" i="3"/>
  <c r="W25" i="3"/>
  <c r="X25" i="3"/>
  <c r="X24" i="3"/>
  <c r="V24" i="3"/>
  <c r="W24" i="3"/>
  <c r="X23" i="3"/>
  <c r="W23" i="3"/>
  <c r="V23" i="3"/>
  <c r="V22" i="3"/>
  <c r="X22" i="3"/>
  <c r="W22" i="3"/>
  <c r="W21" i="3"/>
  <c r="X21" i="3"/>
  <c r="V21" i="3"/>
  <c r="W20" i="3"/>
  <c r="X20" i="3"/>
  <c r="V20" i="3"/>
  <c r="X19" i="3"/>
  <c r="V19" i="3"/>
  <c r="W19" i="3"/>
  <c r="X18" i="3"/>
  <c r="W18" i="3"/>
  <c r="V18" i="3"/>
  <c r="W17" i="3"/>
  <c r="X17" i="3"/>
  <c r="V17" i="3"/>
  <c r="V16" i="3"/>
  <c r="W16" i="3"/>
  <c r="X16" i="3"/>
  <c r="N252" i="26"/>
  <c r="O252" i="26"/>
  <c r="P252" i="26"/>
  <c r="N251" i="26"/>
  <c r="O251" i="26"/>
  <c r="P251" i="26"/>
  <c r="P252" i="25"/>
  <c r="N252" i="25"/>
  <c r="O252" i="25"/>
  <c r="N251" i="25"/>
  <c r="O251" i="25"/>
  <c r="P251" i="25"/>
  <c r="AJ5" i="3" l="1"/>
  <c r="AK5" i="3"/>
  <c r="AL5" i="3"/>
  <c r="AM5" i="3"/>
  <c r="AN5" i="3"/>
  <c r="AO5" i="3"/>
  <c r="AP5" i="3"/>
  <c r="AQ5" i="3"/>
  <c r="AR5" i="3"/>
  <c r="AS5" i="3"/>
  <c r="AT5" i="3"/>
  <c r="AU5" i="3"/>
  <c r="AV5" i="3"/>
  <c r="AW5" i="3"/>
  <c r="AX5" i="3"/>
  <c r="AY5" i="3"/>
  <c r="AZ5" i="3"/>
  <c r="BA5" i="3"/>
  <c r="AJ6" i="3"/>
  <c r="AK6" i="3"/>
  <c r="AL6" i="3"/>
  <c r="AM6" i="3"/>
  <c r="AN6" i="3"/>
  <c r="AO6" i="3"/>
  <c r="AP6" i="3"/>
  <c r="AQ6" i="3"/>
  <c r="AR6" i="3"/>
  <c r="AS6" i="3"/>
  <c r="AT6" i="3"/>
  <c r="AU6" i="3"/>
  <c r="AV6" i="3"/>
  <c r="AW6" i="3"/>
  <c r="AX6" i="3"/>
  <c r="AY6" i="3"/>
  <c r="AZ6" i="3"/>
  <c r="BA6" i="3"/>
  <c r="AJ7" i="3"/>
  <c r="AK7" i="3"/>
  <c r="AL7" i="3"/>
  <c r="AM7" i="3"/>
  <c r="AN7" i="3"/>
  <c r="AO7" i="3"/>
  <c r="AP7" i="3"/>
  <c r="AQ7" i="3"/>
  <c r="AR7" i="3"/>
  <c r="AS7" i="3"/>
  <c r="AT7" i="3"/>
  <c r="AU7" i="3"/>
  <c r="AV7" i="3"/>
  <c r="AW7" i="3"/>
  <c r="AX7" i="3"/>
  <c r="AY7" i="3"/>
  <c r="AZ7" i="3"/>
  <c r="BA7" i="3"/>
  <c r="AJ8" i="3"/>
  <c r="AK8" i="3"/>
  <c r="AL8" i="3"/>
  <c r="AM8" i="3"/>
  <c r="AN8" i="3"/>
  <c r="AO8" i="3"/>
  <c r="AP8" i="3"/>
  <c r="AQ8" i="3"/>
  <c r="AR8" i="3"/>
  <c r="AS8" i="3"/>
  <c r="AT8" i="3"/>
  <c r="AU8" i="3"/>
  <c r="AV8" i="3"/>
  <c r="AW8" i="3"/>
  <c r="AX8" i="3"/>
  <c r="AY8" i="3"/>
  <c r="AZ8" i="3"/>
  <c r="BA8" i="3"/>
  <c r="AJ9" i="3"/>
  <c r="AK9" i="3"/>
  <c r="AL9" i="3"/>
  <c r="AM9" i="3"/>
  <c r="AN9" i="3"/>
  <c r="AO9" i="3"/>
  <c r="AP9" i="3"/>
  <c r="AQ9" i="3"/>
  <c r="AR9" i="3"/>
  <c r="AS9" i="3"/>
  <c r="AT9" i="3"/>
  <c r="AU9" i="3"/>
  <c r="AV9" i="3"/>
  <c r="AW9" i="3"/>
  <c r="AX9" i="3"/>
  <c r="AY9" i="3"/>
  <c r="AZ9" i="3"/>
  <c r="BA9" i="3"/>
  <c r="AJ10" i="3"/>
  <c r="AK10" i="3"/>
  <c r="AL10" i="3"/>
  <c r="AM10" i="3"/>
  <c r="AN10" i="3"/>
  <c r="AO10" i="3"/>
  <c r="AP10" i="3"/>
  <c r="AQ10" i="3"/>
  <c r="AR10" i="3"/>
  <c r="AS10" i="3"/>
  <c r="AT10" i="3"/>
  <c r="AU10" i="3"/>
  <c r="AV10" i="3"/>
  <c r="AW10" i="3"/>
  <c r="AX10" i="3"/>
  <c r="AY10" i="3"/>
  <c r="AZ10" i="3"/>
  <c r="BA10" i="3"/>
  <c r="AJ11" i="3"/>
  <c r="AK11" i="3"/>
  <c r="AL11" i="3"/>
  <c r="AM11" i="3"/>
  <c r="AN11" i="3"/>
  <c r="AO11" i="3"/>
  <c r="AP11" i="3"/>
  <c r="AQ11" i="3"/>
  <c r="AR11" i="3"/>
  <c r="AS11" i="3"/>
  <c r="AT11" i="3"/>
  <c r="AU11" i="3"/>
  <c r="AV11" i="3"/>
  <c r="AW11" i="3"/>
  <c r="AX11" i="3"/>
  <c r="AY11" i="3"/>
  <c r="AZ11" i="3"/>
  <c r="BA11" i="3"/>
  <c r="AJ12" i="3"/>
  <c r="AK12" i="3"/>
  <c r="AL12" i="3"/>
  <c r="AM12" i="3"/>
  <c r="AN12" i="3"/>
  <c r="AO12" i="3"/>
  <c r="AP12" i="3"/>
  <c r="AQ12" i="3"/>
  <c r="AR12" i="3"/>
  <c r="AS12" i="3"/>
  <c r="AT12" i="3"/>
  <c r="AU12" i="3"/>
  <c r="AV12" i="3"/>
  <c r="AW12" i="3"/>
  <c r="AX12" i="3"/>
  <c r="AY12" i="3"/>
  <c r="AZ12" i="3"/>
  <c r="BA12" i="3"/>
  <c r="AJ13" i="3"/>
  <c r="AK13" i="3"/>
  <c r="AL13" i="3"/>
  <c r="AM13" i="3"/>
  <c r="AN13" i="3"/>
  <c r="AO13" i="3"/>
  <c r="AP13" i="3"/>
  <c r="AQ13" i="3"/>
  <c r="AR13" i="3"/>
  <c r="AS13" i="3"/>
  <c r="AT13" i="3"/>
  <c r="AU13" i="3"/>
  <c r="AV13" i="3"/>
  <c r="AW13" i="3"/>
  <c r="AX13" i="3"/>
  <c r="AY13" i="3"/>
  <c r="AZ13" i="3"/>
  <c r="BA13" i="3"/>
  <c r="AJ14" i="3"/>
  <c r="AK14" i="3"/>
  <c r="AL14" i="3"/>
  <c r="AM14" i="3"/>
  <c r="AN14" i="3"/>
  <c r="AO14" i="3"/>
  <c r="AP14" i="3"/>
  <c r="AQ14" i="3"/>
  <c r="AR14" i="3"/>
  <c r="AS14" i="3"/>
  <c r="AT14" i="3"/>
  <c r="AU14" i="3"/>
  <c r="AV14" i="3"/>
  <c r="AW14" i="3"/>
  <c r="AX14" i="3"/>
  <c r="AY14" i="3"/>
  <c r="AZ14" i="3"/>
  <c r="BA14" i="3"/>
  <c r="AJ15" i="3"/>
  <c r="AK15" i="3"/>
  <c r="AL15" i="3"/>
  <c r="AM15" i="3"/>
  <c r="AN15" i="3"/>
  <c r="AO15" i="3"/>
  <c r="AP15" i="3"/>
  <c r="AQ15" i="3"/>
  <c r="AR15" i="3"/>
  <c r="AS15" i="3"/>
  <c r="AT15" i="3"/>
  <c r="AU15" i="3"/>
  <c r="AV15" i="3"/>
  <c r="AW15" i="3"/>
  <c r="AX15" i="3"/>
  <c r="AY15" i="3"/>
  <c r="AZ15" i="3"/>
  <c r="BA15" i="3"/>
  <c r="AJ16" i="3"/>
  <c r="AK16" i="3"/>
  <c r="AL16" i="3"/>
  <c r="AM16" i="3"/>
  <c r="AN16" i="3"/>
  <c r="AO16" i="3"/>
  <c r="AP16" i="3"/>
  <c r="AQ16" i="3"/>
  <c r="AR16" i="3"/>
  <c r="AS16" i="3"/>
  <c r="AT16" i="3"/>
  <c r="AU16" i="3"/>
  <c r="AV16" i="3"/>
  <c r="AW16" i="3"/>
  <c r="AX16" i="3"/>
  <c r="AY16" i="3"/>
  <c r="AZ16" i="3"/>
  <c r="BA16" i="3"/>
  <c r="AJ17" i="3"/>
  <c r="AK17" i="3"/>
  <c r="AL17" i="3"/>
  <c r="AM17" i="3"/>
  <c r="AN17" i="3"/>
  <c r="AO17" i="3"/>
  <c r="AP17" i="3"/>
  <c r="AQ17" i="3"/>
  <c r="AR17" i="3"/>
  <c r="AS17" i="3"/>
  <c r="AT17" i="3"/>
  <c r="AU17" i="3"/>
  <c r="AV17" i="3"/>
  <c r="AW17" i="3"/>
  <c r="AX17" i="3"/>
  <c r="AY17" i="3"/>
  <c r="AZ17" i="3"/>
  <c r="BA17" i="3"/>
  <c r="AJ18" i="3"/>
  <c r="AK18" i="3"/>
  <c r="AL18" i="3"/>
  <c r="AM18" i="3"/>
  <c r="AN18" i="3"/>
  <c r="AO18" i="3"/>
  <c r="AP18" i="3"/>
  <c r="AQ18" i="3"/>
  <c r="AR18" i="3"/>
  <c r="AS18" i="3"/>
  <c r="AT18" i="3"/>
  <c r="AU18" i="3"/>
  <c r="AV18" i="3"/>
  <c r="AW18" i="3"/>
  <c r="AX18" i="3"/>
  <c r="AY18" i="3"/>
  <c r="AZ18" i="3"/>
  <c r="BA18" i="3"/>
  <c r="AJ19" i="3"/>
  <c r="AK19" i="3"/>
  <c r="AL19" i="3"/>
  <c r="AM19" i="3"/>
  <c r="AN19" i="3"/>
  <c r="AO19" i="3"/>
  <c r="AP19" i="3"/>
  <c r="AQ19" i="3"/>
  <c r="AR19" i="3"/>
  <c r="AS19" i="3"/>
  <c r="AT19" i="3"/>
  <c r="AU19" i="3"/>
  <c r="AV19" i="3"/>
  <c r="AW19" i="3"/>
  <c r="AX19" i="3"/>
  <c r="AY19" i="3"/>
  <c r="AZ19" i="3"/>
  <c r="BA19" i="3"/>
  <c r="AJ20" i="3"/>
  <c r="AK20" i="3"/>
  <c r="AL20" i="3"/>
  <c r="AM20" i="3"/>
  <c r="AN20" i="3"/>
  <c r="AO20" i="3"/>
  <c r="AP20" i="3"/>
  <c r="AQ20" i="3"/>
  <c r="AR20" i="3"/>
  <c r="AS20" i="3"/>
  <c r="AT20" i="3"/>
  <c r="AU20" i="3"/>
  <c r="AV20" i="3"/>
  <c r="AW20" i="3"/>
  <c r="AX20" i="3"/>
  <c r="AY20" i="3"/>
  <c r="AZ20" i="3"/>
  <c r="BA20" i="3"/>
  <c r="AJ21" i="3"/>
  <c r="AK21" i="3"/>
  <c r="AL21" i="3"/>
  <c r="AM21" i="3"/>
  <c r="AN21" i="3"/>
  <c r="AO21" i="3"/>
  <c r="AP21" i="3"/>
  <c r="AQ21" i="3"/>
  <c r="AR21" i="3"/>
  <c r="AS21" i="3"/>
  <c r="AT21" i="3"/>
  <c r="AU21" i="3"/>
  <c r="AV21" i="3"/>
  <c r="AW21" i="3"/>
  <c r="AX21" i="3"/>
  <c r="AY21" i="3"/>
  <c r="AZ21" i="3"/>
  <c r="BA21" i="3"/>
  <c r="AJ22" i="3"/>
  <c r="AK22" i="3"/>
  <c r="AL22" i="3"/>
  <c r="AM22" i="3"/>
  <c r="AN22" i="3"/>
  <c r="AO22" i="3"/>
  <c r="AP22" i="3"/>
  <c r="AQ22" i="3"/>
  <c r="AR22" i="3"/>
  <c r="AS22" i="3"/>
  <c r="AT22" i="3"/>
  <c r="AU22" i="3"/>
  <c r="AV22" i="3"/>
  <c r="AW22" i="3"/>
  <c r="AX22" i="3"/>
  <c r="AY22" i="3"/>
  <c r="AZ22" i="3"/>
  <c r="BA22" i="3"/>
  <c r="AJ23" i="3"/>
  <c r="AK23" i="3"/>
  <c r="AL23" i="3"/>
  <c r="AM23" i="3"/>
  <c r="AN23" i="3"/>
  <c r="AO23" i="3"/>
  <c r="AP23" i="3"/>
  <c r="AQ23" i="3"/>
  <c r="AR23" i="3"/>
  <c r="AS23" i="3"/>
  <c r="AT23" i="3"/>
  <c r="AU23" i="3"/>
  <c r="AV23" i="3"/>
  <c r="AW23" i="3"/>
  <c r="AX23" i="3"/>
  <c r="AY23" i="3"/>
  <c r="AZ23" i="3"/>
  <c r="BA23" i="3"/>
  <c r="AJ24" i="3"/>
  <c r="AK24" i="3"/>
  <c r="AL24" i="3"/>
  <c r="AM24" i="3"/>
  <c r="AN24" i="3"/>
  <c r="AO24" i="3"/>
  <c r="AP24" i="3"/>
  <c r="AQ24" i="3"/>
  <c r="AR24" i="3"/>
  <c r="AS24" i="3"/>
  <c r="AT24" i="3"/>
  <c r="AU24" i="3"/>
  <c r="AV24" i="3"/>
  <c r="AW24" i="3"/>
  <c r="AX24" i="3"/>
  <c r="AY24" i="3"/>
  <c r="AZ24" i="3"/>
  <c r="BA24" i="3"/>
  <c r="AJ25" i="3"/>
  <c r="AK25" i="3"/>
  <c r="AL25" i="3"/>
  <c r="AM25" i="3"/>
  <c r="AN25" i="3"/>
  <c r="AO25" i="3"/>
  <c r="AP25" i="3"/>
  <c r="AQ25" i="3"/>
  <c r="AR25" i="3"/>
  <c r="AS25" i="3"/>
  <c r="AT25" i="3"/>
  <c r="AU25" i="3"/>
  <c r="AV25" i="3"/>
  <c r="AW25" i="3"/>
  <c r="AX25" i="3"/>
  <c r="AY25" i="3"/>
  <c r="AZ25" i="3"/>
  <c r="BA25" i="3"/>
  <c r="AJ26" i="3"/>
  <c r="AK26" i="3"/>
  <c r="AL26" i="3"/>
  <c r="AM26" i="3"/>
  <c r="AN26" i="3"/>
  <c r="AO26" i="3"/>
  <c r="AP26" i="3"/>
  <c r="AQ26" i="3"/>
  <c r="AR26" i="3"/>
  <c r="AS26" i="3"/>
  <c r="AT26" i="3"/>
  <c r="AU26" i="3"/>
  <c r="AV26" i="3"/>
  <c r="AW26" i="3"/>
  <c r="AX26" i="3"/>
  <c r="AY26" i="3"/>
  <c r="AZ26" i="3"/>
  <c r="BA26" i="3"/>
  <c r="AJ27" i="3"/>
  <c r="AK27" i="3"/>
  <c r="AL27" i="3"/>
  <c r="AM27" i="3"/>
  <c r="AN27" i="3"/>
  <c r="AO27" i="3"/>
  <c r="AP27" i="3"/>
  <c r="AQ27" i="3"/>
  <c r="AR27" i="3"/>
  <c r="AS27" i="3"/>
  <c r="AT27" i="3"/>
  <c r="AU27" i="3"/>
  <c r="AV27" i="3"/>
  <c r="AW27" i="3"/>
  <c r="AX27" i="3"/>
  <c r="AY27" i="3"/>
  <c r="AZ27" i="3"/>
  <c r="BA27" i="3"/>
  <c r="AJ28" i="3"/>
  <c r="AK28" i="3"/>
  <c r="AL28" i="3"/>
  <c r="AM28" i="3"/>
  <c r="AN28" i="3"/>
  <c r="AO28" i="3"/>
  <c r="AP28" i="3"/>
  <c r="AQ28" i="3"/>
  <c r="AR28" i="3"/>
  <c r="AS28" i="3"/>
  <c r="AT28" i="3"/>
  <c r="AU28" i="3"/>
  <c r="AV28" i="3"/>
  <c r="AW28" i="3"/>
  <c r="AX28" i="3"/>
  <c r="AY28" i="3"/>
  <c r="AZ28" i="3"/>
  <c r="BA28" i="3"/>
  <c r="AJ29" i="3"/>
  <c r="AK29" i="3"/>
  <c r="AL29" i="3"/>
  <c r="AM29" i="3"/>
  <c r="AN29" i="3"/>
  <c r="AO29" i="3"/>
  <c r="AP29" i="3"/>
  <c r="AQ29" i="3"/>
  <c r="AR29" i="3"/>
  <c r="AS29" i="3"/>
  <c r="AT29" i="3"/>
  <c r="AU29" i="3"/>
  <c r="AV29" i="3"/>
  <c r="AW29" i="3"/>
  <c r="AX29" i="3"/>
  <c r="AY29" i="3"/>
  <c r="AZ29" i="3"/>
  <c r="BA29" i="3"/>
  <c r="AJ30" i="3"/>
  <c r="AK30" i="3"/>
  <c r="AL30" i="3"/>
  <c r="AM30" i="3"/>
  <c r="AN30" i="3"/>
  <c r="AO30" i="3"/>
  <c r="AP30" i="3"/>
  <c r="AQ30" i="3"/>
  <c r="AR30" i="3"/>
  <c r="AS30" i="3"/>
  <c r="AT30" i="3"/>
  <c r="AU30" i="3"/>
  <c r="AV30" i="3"/>
  <c r="AW30" i="3"/>
  <c r="AX30" i="3"/>
  <c r="AY30" i="3"/>
  <c r="AZ30" i="3"/>
  <c r="BA30" i="3"/>
  <c r="AJ31" i="3"/>
  <c r="AK31" i="3"/>
  <c r="AL31" i="3"/>
  <c r="AM31" i="3"/>
  <c r="AN31" i="3"/>
  <c r="AO31" i="3"/>
  <c r="AP31" i="3"/>
  <c r="AQ31" i="3"/>
  <c r="AR31" i="3"/>
  <c r="AS31" i="3"/>
  <c r="AT31" i="3"/>
  <c r="AU31" i="3"/>
  <c r="AV31" i="3"/>
  <c r="AW31" i="3"/>
  <c r="AX31" i="3"/>
  <c r="AY31" i="3"/>
  <c r="AZ31" i="3"/>
  <c r="BA31" i="3"/>
  <c r="AJ32" i="3"/>
  <c r="AK32" i="3"/>
  <c r="AL32" i="3"/>
  <c r="AM32" i="3"/>
  <c r="AN32" i="3"/>
  <c r="AO32" i="3"/>
  <c r="AP32" i="3"/>
  <c r="AQ32" i="3"/>
  <c r="AR32" i="3"/>
  <c r="AS32" i="3"/>
  <c r="AT32" i="3"/>
  <c r="AU32" i="3"/>
  <c r="AV32" i="3"/>
  <c r="AW32" i="3"/>
  <c r="AX32" i="3"/>
  <c r="AY32" i="3"/>
  <c r="AZ32" i="3"/>
  <c r="BA32" i="3"/>
  <c r="AJ33" i="3"/>
  <c r="AK33" i="3"/>
  <c r="AL33" i="3"/>
  <c r="AM33" i="3"/>
  <c r="AN33" i="3"/>
  <c r="AO33" i="3"/>
  <c r="AP33" i="3"/>
  <c r="AQ33" i="3"/>
  <c r="AR33" i="3"/>
  <c r="AS33" i="3"/>
  <c r="AT33" i="3"/>
  <c r="AU33" i="3"/>
  <c r="AV33" i="3"/>
  <c r="AW33" i="3"/>
  <c r="AX33" i="3"/>
  <c r="AY33" i="3"/>
  <c r="AZ33" i="3"/>
  <c r="BA33" i="3"/>
  <c r="AJ34" i="3"/>
  <c r="AK34" i="3"/>
  <c r="AL34" i="3"/>
  <c r="AM34" i="3"/>
  <c r="AN34" i="3"/>
  <c r="AO34" i="3"/>
  <c r="AP34" i="3"/>
  <c r="AQ34" i="3"/>
  <c r="AR34" i="3"/>
  <c r="AS34" i="3"/>
  <c r="AT34" i="3"/>
  <c r="AU34" i="3"/>
  <c r="AV34" i="3"/>
  <c r="AW34" i="3"/>
  <c r="AX34" i="3"/>
  <c r="AY34" i="3"/>
  <c r="AZ34" i="3"/>
  <c r="BA34" i="3"/>
  <c r="AJ35" i="3"/>
  <c r="AK35" i="3"/>
  <c r="AL35" i="3"/>
  <c r="AM35" i="3"/>
  <c r="AN35" i="3"/>
  <c r="AO35" i="3"/>
  <c r="AP35" i="3"/>
  <c r="AQ35" i="3"/>
  <c r="AR35" i="3"/>
  <c r="AS35" i="3"/>
  <c r="AT35" i="3"/>
  <c r="AU35" i="3"/>
  <c r="AV35" i="3"/>
  <c r="AW35" i="3"/>
  <c r="AX35" i="3"/>
  <c r="AY35" i="3"/>
  <c r="AZ35" i="3"/>
  <c r="BA35" i="3"/>
  <c r="AJ36" i="3"/>
  <c r="AK36" i="3"/>
  <c r="AL36" i="3"/>
  <c r="AM36" i="3"/>
  <c r="AN36" i="3"/>
  <c r="AO36" i="3"/>
  <c r="AP36" i="3"/>
  <c r="AQ36" i="3"/>
  <c r="AR36" i="3"/>
  <c r="AS36" i="3"/>
  <c r="AT36" i="3"/>
  <c r="AU36" i="3"/>
  <c r="AV36" i="3"/>
  <c r="AW36" i="3"/>
  <c r="AX36" i="3"/>
  <c r="AY36" i="3"/>
  <c r="AZ36" i="3"/>
  <c r="BA36" i="3"/>
  <c r="AJ37" i="3"/>
  <c r="AK37" i="3"/>
  <c r="AL37" i="3"/>
  <c r="AM37" i="3"/>
  <c r="AN37" i="3"/>
  <c r="AO37" i="3"/>
  <c r="AP37" i="3"/>
  <c r="AQ37" i="3"/>
  <c r="AR37" i="3"/>
  <c r="AS37" i="3"/>
  <c r="AT37" i="3"/>
  <c r="AU37" i="3"/>
  <c r="AV37" i="3"/>
  <c r="AW37" i="3"/>
  <c r="AX37" i="3"/>
  <c r="AY37" i="3"/>
  <c r="AZ37" i="3"/>
  <c r="BA37" i="3"/>
  <c r="AJ38" i="3"/>
  <c r="AK38" i="3"/>
  <c r="AL38" i="3"/>
  <c r="AM38" i="3"/>
  <c r="AN38" i="3"/>
  <c r="AO38" i="3"/>
  <c r="AP38" i="3"/>
  <c r="AQ38" i="3"/>
  <c r="AR38" i="3"/>
  <c r="AS38" i="3"/>
  <c r="AT38" i="3"/>
  <c r="AU38" i="3"/>
  <c r="AV38" i="3"/>
  <c r="AW38" i="3"/>
  <c r="AX38" i="3"/>
  <c r="AY38" i="3"/>
  <c r="AZ38" i="3"/>
  <c r="BA38" i="3"/>
  <c r="AJ39" i="3"/>
  <c r="AK39" i="3"/>
  <c r="AL39" i="3"/>
  <c r="AM39" i="3"/>
  <c r="AN39" i="3"/>
  <c r="AO39" i="3"/>
  <c r="AP39" i="3"/>
  <c r="AQ39" i="3"/>
  <c r="AR39" i="3"/>
  <c r="AS39" i="3"/>
  <c r="AT39" i="3"/>
  <c r="AU39" i="3"/>
  <c r="AV39" i="3"/>
  <c r="AW39" i="3"/>
  <c r="AX39" i="3"/>
  <c r="AY39" i="3"/>
  <c r="AZ39" i="3"/>
  <c r="BA39" i="3"/>
  <c r="AJ40" i="3"/>
  <c r="AK40" i="3"/>
  <c r="AL40" i="3"/>
  <c r="AM40" i="3"/>
  <c r="AN40" i="3"/>
  <c r="AO40" i="3"/>
  <c r="AP40" i="3"/>
  <c r="AQ40" i="3"/>
  <c r="AR40" i="3"/>
  <c r="AS40" i="3"/>
  <c r="AT40" i="3"/>
  <c r="AU40" i="3"/>
  <c r="AV40" i="3"/>
  <c r="AW40" i="3"/>
  <c r="AX40" i="3"/>
  <c r="AY40" i="3"/>
  <c r="AZ40" i="3"/>
  <c r="BA40" i="3"/>
  <c r="AJ41" i="3"/>
  <c r="AK41" i="3"/>
  <c r="AL41" i="3"/>
  <c r="AM41" i="3"/>
  <c r="AN41" i="3"/>
  <c r="AO41" i="3"/>
  <c r="AP41" i="3"/>
  <c r="AQ41" i="3"/>
  <c r="AR41" i="3"/>
  <c r="AS41" i="3"/>
  <c r="AT41" i="3"/>
  <c r="AU41" i="3"/>
  <c r="AV41" i="3"/>
  <c r="AW41" i="3"/>
  <c r="AX41" i="3"/>
  <c r="AY41" i="3"/>
  <c r="AZ41" i="3"/>
  <c r="BA41" i="3"/>
  <c r="AJ42" i="3"/>
  <c r="AK42" i="3"/>
  <c r="AL42" i="3"/>
  <c r="AM42" i="3"/>
  <c r="AN42" i="3"/>
  <c r="AO42" i="3"/>
  <c r="AP42" i="3"/>
  <c r="AQ42" i="3"/>
  <c r="AR42" i="3"/>
  <c r="AS42" i="3"/>
  <c r="AT42" i="3"/>
  <c r="AU42" i="3"/>
  <c r="AV42" i="3"/>
  <c r="AW42" i="3"/>
  <c r="AX42" i="3"/>
  <c r="AY42" i="3"/>
  <c r="AZ42" i="3"/>
  <c r="BA42" i="3"/>
  <c r="AJ43" i="3"/>
  <c r="AK43" i="3"/>
  <c r="AL43" i="3"/>
  <c r="AM43" i="3"/>
  <c r="AN43" i="3"/>
  <c r="AO43" i="3"/>
  <c r="AP43" i="3"/>
  <c r="AQ43" i="3"/>
  <c r="AR43" i="3"/>
  <c r="AS43" i="3"/>
  <c r="AT43" i="3"/>
  <c r="AU43" i="3"/>
  <c r="AV43" i="3"/>
  <c r="AW43" i="3"/>
  <c r="AX43" i="3"/>
  <c r="AY43" i="3"/>
  <c r="AZ43" i="3"/>
  <c r="BA43" i="3"/>
  <c r="AJ44" i="3"/>
  <c r="AK44" i="3"/>
  <c r="AL44" i="3"/>
  <c r="AM44" i="3"/>
  <c r="AN44" i="3"/>
  <c r="AO44" i="3"/>
  <c r="AP44" i="3"/>
  <c r="AQ44" i="3"/>
  <c r="AR44" i="3"/>
  <c r="AS44" i="3"/>
  <c r="AT44" i="3"/>
  <c r="AU44" i="3"/>
  <c r="AV44" i="3"/>
  <c r="AW44" i="3"/>
  <c r="AX44" i="3"/>
  <c r="AY44" i="3"/>
  <c r="AZ44" i="3"/>
  <c r="BA44" i="3"/>
  <c r="AJ45" i="3"/>
  <c r="AK45" i="3"/>
  <c r="AL45" i="3"/>
  <c r="AM45" i="3"/>
  <c r="AN45" i="3"/>
  <c r="AO45" i="3"/>
  <c r="AP45" i="3"/>
  <c r="AQ45" i="3"/>
  <c r="AR45" i="3"/>
  <c r="AS45" i="3"/>
  <c r="AT45" i="3"/>
  <c r="AU45" i="3"/>
  <c r="AV45" i="3"/>
  <c r="AW45" i="3"/>
  <c r="AX45" i="3"/>
  <c r="AY45" i="3"/>
  <c r="AZ45" i="3"/>
  <c r="BA45" i="3"/>
  <c r="AJ46" i="3"/>
  <c r="AK46" i="3"/>
  <c r="AL46" i="3"/>
  <c r="AM46" i="3"/>
  <c r="AN46" i="3"/>
  <c r="AO46" i="3"/>
  <c r="AP46" i="3"/>
  <c r="AQ46" i="3"/>
  <c r="AR46" i="3"/>
  <c r="AS46" i="3"/>
  <c r="AT46" i="3"/>
  <c r="AU46" i="3"/>
  <c r="AV46" i="3"/>
  <c r="AW46" i="3"/>
  <c r="AX46" i="3"/>
  <c r="AY46" i="3"/>
  <c r="AZ46" i="3"/>
  <c r="BA46" i="3"/>
  <c r="AJ47" i="3"/>
  <c r="AK47" i="3"/>
  <c r="AL47" i="3"/>
  <c r="AM47" i="3"/>
  <c r="AN47" i="3"/>
  <c r="AO47" i="3"/>
  <c r="AP47" i="3"/>
  <c r="AQ47" i="3"/>
  <c r="AR47" i="3"/>
  <c r="AS47" i="3"/>
  <c r="AT47" i="3"/>
  <c r="AU47" i="3"/>
  <c r="AV47" i="3"/>
  <c r="AW47" i="3"/>
  <c r="AX47" i="3"/>
  <c r="AY47" i="3"/>
  <c r="AZ47" i="3"/>
  <c r="BA47" i="3"/>
  <c r="AJ48" i="3"/>
  <c r="AK48" i="3"/>
  <c r="AL48" i="3"/>
  <c r="AM48" i="3"/>
  <c r="AN48" i="3"/>
  <c r="AO48" i="3"/>
  <c r="AP48" i="3"/>
  <c r="AQ48" i="3"/>
  <c r="AR48" i="3"/>
  <c r="AS48" i="3"/>
  <c r="AT48" i="3"/>
  <c r="AU48" i="3"/>
  <c r="AV48" i="3"/>
  <c r="AW48" i="3"/>
  <c r="AX48" i="3"/>
  <c r="AY48" i="3"/>
  <c r="AZ48" i="3"/>
  <c r="BA48" i="3"/>
  <c r="AJ49" i="3"/>
  <c r="AK49" i="3"/>
  <c r="AL49" i="3"/>
  <c r="AM49" i="3"/>
  <c r="AN49" i="3"/>
  <c r="AO49" i="3"/>
  <c r="AP49" i="3"/>
  <c r="AQ49" i="3"/>
  <c r="AR49" i="3"/>
  <c r="AS49" i="3"/>
  <c r="AT49" i="3"/>
  <c r="AU49" i="3"/>
  <c r="AV49" i="3"/>
  <c r="AW49" i="3"/>
  <c r="AX49" i="3"/>
  <c r="AY49" i="3"/>
  <c r="AZ49" i="3"/>
  <c r="BA49" i="3"/>
  <c r="AJ50" i="3"/>
  <c r="AK50" i="3"/>
  <c r="AL50" i="3"/>
  <c r="AM50" i="3"/>
  <c r="AN50" i="3"/>
  <c r="AO50" i="3"/>
  <c r="AP50" i="3"/>
  <c r="AQ50" i="3"/>
  <c r="AR50" i="3"/>
  <c r="AS50" i="3"/>
  <c r="AT50" i="3"/>
  <c r="AU50" i="3"/>
  <c r="AV50" i="3"/>
  <c r="AW50" i="3"/>
  <c r="AX50" i="3"/>
  <c r="AY50" i="3"/>
  <c r="AZ50" i="3"/>
  <c r="BA50" i="3"/>
  <c r="AJ51" i="3"/>
  <c r="AK51" i="3"/>
  <c r="AL51" i="3"/>
  <c r="AM51" i="3"/>
  <c r="AN51" i="3"/>
  <c r="AO51" i="3"/>
  <c r="AP51" i="3"/>
  <c r="AQ51" i="3"/>
  <c r="AR51" i="3"/>
  <c r="AS51" i="3"/>
  <c r="AT51" i="3"/>
  <c r="AU51" i="3"/>
  <c r="AV51" i="3"/>
  <c r="AW51" i="3"/>
  <c r="AX51" i="3"/>
  <c r="AY51" i="3"/>
  <c r="AZ51" i="3"/>
  <c r="BA51" i="3"/>
  <c r="AJ52" i="3"/>
  <c r="AK52" i="3"/>
  <c r="AL52" i="3"/>
  <c r="AM52" i="3"/>
  <c r="AN52" i="3"/>
  <c r="AO52" i="3"/>
  <c r="AP52" i="3"/>
  <c r="AQ52" i="3"/>
  <c r="AR52" i="3"/>
  <c r="AS52" i="3"/>
  <c r="AT52" i="3"/>
  <c r="AU52" i="3"/>
  <c r="AV52" i="3"/>
  <c r="AW52" i="3"/>
  <c r="AX52" i="3"/>
  <c r="AY52" i="3"/>
  <c r="AZ52" i="3"/>
  <c r="BA52" i="3"/>
  <c r="AJ53" i="3"/>
  <c r="AK53" i="3"/>
  <c r="AL53" i="3"/>
  <c r="AM53" i="3"/>
  <c r="AN53" i="3"/>
  <c r="AO53" i="3"/>
  <c r="AP53" i="3"/>
  <c r="AQ53" i="3"/>
  <c r="AR53" i="3"/>
  <c r="AS53" i="3"/>
  <c r="AT53" i="3"/>
  <c r="AU53" i="3"/>
  <c r="AV53" i="3"/>
  <c r="AW53" i="3"/>
  <c r="AX53" i="3"/>
  <c r="AY53" i="3"/>
  <c r="AZ53" i="3"/>
  <c r="BA53" i="3"/>
  <c r="AJ54" i="3"/>
  <c r="AK54" i="3"/>
  <c r="AL54" i="3"/>
  <c r="AM54" i="3"/>
  <c r="AN54" i="3"/>
  <c r="AO54" i="3"/>
  <c r="AP54" i="3"/>
  <c r="AQ54" i="3"/>
  <c r="AR54" i="3"/>
  <c r="AS54" i="3"/>
  <c r="AT54" i="3"/>
  <c r="AU54" i="3"/>
  <c r="AV54" i="3"/>
  <c r="AW54" i="3"/>
  <c r="AX54" i="3"/>
  <c r="AY54" i="3"/>
  <c r="AZ54" i="3"/>
  <c r="BA54" i="3"/>
  <c r="AJ55" i="3"/>
  <c r="AK55" i="3"/>
  <c r="AL55" i="3"/>
  <c r="AM55" i="3"/>
  <c r="AN55" i="3"/>
  <c r="AO55" i="3"/>
  <c r="AP55" i="3"/>
  <c r="AQ55" i="3"/>
  <c r="AR55" i="3"/>
  <c r="AS55" i="3"/>
  <c r="AT55" i="3"/>
  <c r="AU55" i="3"/>
  <c r="AV55" i="3"/>
  <c r="AW55" i="3"/>
  <c r="AX55" i="3"/>
  <c r="AY55" i="3"/>
  <c r="AZ55" i="3"/>
  <c r="BA55" i="3"/>
  <c r="AJ56" i="3"/>
  <c r="AK56" i="3"/>
  <c r="AL56" i="3"/>
  <c r="AM56" i="3"/>
  <c r="AN56" i="3"/>
  <c r="AO56" i="3"/>
  <c r="AP56" i="3"/>
  <c r="AQ56" i="3"/>
  <c r="AR56" i="3"/>
  <c r="AS56" i="3"/>
  <c r="AT56" i="3"/>
  <c r="AU56" i="3"/>
  <c r="AV56" i="3"/>
  <c r="AW56" i="3"/>
  <c r="AX56" i="3"/>
  <c r="AY56" i="3"/>
  <c r="AZ56" i="3"/>
  <c r="BA56" i="3"/>
  <c r="AJ57" i="3"/>
  <c r="AK57" i="3"/>
  <c r="AL57" i="3"/>
  <c r="AM57" i="3"/>
  <c r="AN57" i="3"/>
  <c r="AO57" i="3"/>
  <c r="AP57" i="3"/>
  <c r="AQ57" i="3"/>
  <c r="AR57" i="3"/>
  <c r="AS57" i="3"/>
  <c r="AT57" i="3"/>
  <c r="AU57" i="3"/>
  <c r="AV57" i="3"/>
  <c r="AW57" i="3"/>
  <c r="AX57" i="3"/>
  <c r="AY57" i="3"/>
  <c r="AZ57" i="3"/>
  <c r="BA57" i="3"/>
  <c r="AJ58" i="3"/>
  <c r="AK58" i="3"/>
  <c r="AL58" i="3"/>
  <c r="AM58" i="3"/>
  <c r="AN58" i="3"/>
  <c r="AO58" i="3"/>
  <c r="AP58" i="3"/>
  <c r="AQ58" i="3"/>
  <c r="AR58" i="3"/>
  <c r="AS58" i="3"/>
  <c r="AT58" i="3"/>
  <c r="AU58" i="3"/>
  <c r="AV58" i="3"/>
  <c r="AW58" i="3"/>
  <c r="AX58" i="3"/>
  <c r="AY58" i="3"/>
  <c r="AZ58" i="3"/>
  <c r="BA58" i="3"/>
  <c r="AJ59" i="3"/>
  <c r="AK59" i="3"/>
  <c r="AL59" i="3"/>
  <c r="AM59" i="3"/>
  <c r="AN59" i="3"/>
  <c r="AO59" i="3"/>
  <c r="AP59" i="3"/>
  <c r="AQ59" i="3"/>
  <c r="AR59" i="3"/>
  <c r="AS59" i="3"/>
  <c r="AT59" i="3"/>
  <c r="AU59" i="3"/>
  <c r="AV59" i="3"/>
  <c r="AW59" i="3"/>
  <c r="AX59" i="3"/>
  <c r="AY59" i="3"/>
  <c r="AZ59" i="3"/>
  <c r="BA59" i="3"/>
  <c r="AJ60" i="3"/>
  <c r="AK60" i="3"/>
  <c r="AL60" i="3"/>
  <c r="AM60" i="3"/>
  <c r="AN60" i="3"/>
  <c r="AO60" i="3"/>
  <c r="AP60" i="3"/>
  <c r="AQ60" i="3"/>
  <c r="AR60" i="3"/>
  <c r="AS60" i="3"/>
  <c r="AT60" i="3"/>
  <c r="AU60" i="3"/>
  <c r="AV60" i="3"/>
  <c r="AW60" i="3"/>
  <c r="AX60" i="3"/>
  <c r="AY60" i="3"/>
  <c r="AZ60" i="3"/>
  <c r="BA60" i="3"/>
  <c r="AJ61" i="3"/>
  <c r="AK61" i="3"/>
  <c r="AL61" i="3"/>
  <c r="AM61" i="3"/>
  <c r="AN61" i="3"/>
  <c r="AO61" i="3"/>
  <c r="AP61" i="3"/>
  <c r="AQ61" i="3"/>
  <c r="AR61" i="3"/>
  <c r="AS61" i="3"/>
  <c r="AT61" i="3"/>
  <c r="AU61" i="3"/>
  <c r="AV61" i="3"/>
  <c r="AW61" i="3"/>
  <c r="AX61" i="3"/>
  <c r="AY61" i="3"/>
  <c r="AZ61" i="3"/>
  <c r="BA61" i="3"/>
  <c r="AJ62" i="3"/>
  <c r="AK62" i="3"/>
  <c r="AL62" i="3"/>
  <c r="AM62" i="3"/>
  <c r="AN62" i="3"/>
  <c r="AO62" i="3"/>
  <c r="AP62" i="3"/>
  <c r="AQ62" i="3"/>
  <c r="AR62" i="3"/>
  <c r="AS62" i="3"/>
  <c r="AT62" i="3"/>
  <c r="AU62" i="3"/>
  <c r="AV62" i="3"/>
  <c r="AW62" i="3"/>
  <c r="AX62" i="3"/>
  <c r="AY62" i="3"/>
  <c r="AZ62" i="3"/>
  <c r="BA62" i="3"/>
  <c r="AJ63" i="3"/>
  <c r="AK63" i="3"/>
  <c r="AL63" i="3"/>
  <c r="AM63" i="3"/>
  <c r="AN63" i="3"/>
  <c r="AO63" i="3"/>
  <c r="AP63" i="3"/>
  <c r="AQ63" i="3"/>
  <c r="AR63" i="3"/>
  <c r="AS63" i="3"/>
  <c r="AT63" i="3"/>
  <c r="AU63" i="3"/>
  <c r="AV63" i="3"/>
  <c r="AW63" i="3"/>
  <c r="AX63" i="3"/>
  <c r="AY63" i="3"/>
  <c r="AZ63" i="3"/>
  <c r="BA63" i="3"/>
  <c r="AJ64" i="3"/>
  <c r="AK64" i="3"/>
  <c r="AL64" i="3"/>
  <c r="AM64" i="3"/>
  <c r="AN64" i="3"/>
  <c r="AO64" i="3"/>
  <c r="AP64" i="3"/>
  <c r="AQ64" i="3"/>
  <c r="AR64" i="3"/>
  <c r="AS64" i="3"/>
  <c r="AT64" i="3"/>
  <c r="AU64" i="3"/>
  <c r="AV64" i="3"/>
  <c r="AW64" i="3"/>
  <c r="AX64" i="3"/>
  <c r="AY64" i="3"/>
  <c r="AZ64" i="3"/>
  <c r="BA64" i="3"/>
  <c r="AJ65" i="3"/>
  <c r="AK65" i="3"/>
  <c r="AL65" i="3"/>
  <c r="AM65" i="3"/>
  <c r="AN65" i="3"/>
  <c r="AO65" i="3"/>
  <c r="AP65" i="3"/>
  <c r="AQ65" i="3"/>
  <c r="AR65" i="3"/>
  <c r="AS65" i="3"/>
  <c r="AT65" i="3"/>
  <c r="AU65" i="3"/>
  <c r="AV65" i="3"/>
  <c r="AW65" i="3"/>
  <c r="AX65" i="3"/>
  <c r="AY65" i="3"/>
  <c r="AZ65" i="3"/>
  <c r="BA65" i="3"/>
  <c r="AJ66" i="3"/>
  <c r="AK66" i="3"/>
  <c r="AL66" i="3"/>
  <c r="AM66" i="3"/>
  <c r="AN66" i="3"/>
  <c r="AO66" i="3"/>
  <c r="AP66" i="3"/>
  <c r="AQ66" i="3"/>
  <c r="AR66" i="3"/>
  <c r="AS66" i="3"/>
  <c r="AT66" i="3"/>
  <c r="AU66" i="3"/>
  <c r="AV66" i="3"/>
  <c r="AW66" i="3"/>
  <c r="AX66" i="3"/>
  <c r="AY66" i="3"/>
  <c r="AZ66" i="3"/>
  <c r="BA66" i="3"/>
  <c r="AJ67" i="3"/>
  <c r="AK67" i="3"/>
  <c r="AL67" i="3"/>
  <c r="AM67" i="3"/>
  <c r="AN67" i="3"/>
  <c r="AO67" i="3"/>
  <c r="AP67" i="3"/>
  <c r="AQ67" i="3"/>
  <c r="AR67" i="3"/>
  <c r="AS67" i="3"/>
  <c r="AT67" i="3"/>
  <c r="AU67" i="3"/>
  <c r="AV67" i="3"/>
  <c r="AW67" i="3"/>
  <c r="AX67" i="3"/>
  <c r="AY67" i="3"/>
  <c r="AZ67" i="3"/>
  <c r="BA67" i="3"/>
  <c r="AJ68" i="3"/>
  <c r="AK68" i="3"/>
  <c r="AL68" i="3"/>
  <c r="AM68" i="3"/>
  <c r="AN68" i="3"/>
  <c r="AO68" i="3"/>
  <c r="AP68" i="3"/>
  <c r="AQ68" i="3"/>
  <c r="AR68" i="3"/>
  <c r="AS68" i="3"/>
  <c r="AT68" i="3"/>
  <c r="AU68" i="3"/>
  <c r="AV68" i="3"/>
  <c r="AW68" i="3"/>
  <c r="AX68" i="3"/>
  <c r="AY68" i="3"/>
  <c r="AZ68" i="3"/>
  <c r="BA68" i="3"/>
  <c r="AJ69" i="3"/>
  <c r="AK69" i="3"/>
  <c r="AL69" i="3"/>
  <c r="AM69" i="3"/>
  <c r="AN69" i="3"/>
  <c r="AO69" i="3"/>
  <c r="AP69" i="3"/>
  <c r="AQ69" i="3"/>
  <c r="AR69" i="3"/>
  <c r="AS69" i="3"/>
  <c r="AT69" i="3"/>
  <c r="AU69" i="3"/>
  <c r="AV69" i="3"/>
  <c r="AW69" i="3"/>
  <c r="AX69" i="3"/>
  <c r="AY69" i="3"/>
  <c r="AZ69" i="3"/>
  <c r="BA69" i="3"/>
  <c r="AJ70" i="3"/>
  <c r="AK70" i="3"/>
  <c r="AL70" i="3"/>
  <c r="AM70" i="3"/>
  <c r="AN70" i="3"/>
  <c r="AO70" i="3"/>
  <c r="AP70" i="3"/>
  <c r="AQ70" i="3"/>
  <c r="AR70" i="3"/>
  <c r="AS70" i="3"/>
  <c r="AT70" i="3"/>
  <c r="AU70" i="3"/>
  <c r="AV70" i="3"/>
  <c r="AW70" i="3"/>
  <c r="AX70" i="3"/>
  <c r="AY70" i="3"/>
  <c r="AZ70" i="3"/>
  <c r="BA70" i="3"/>
  <c r="AJ71" i="3"/>
  <c r="AK71" i="3"/>
  <c r="AL71" i="3"/>
  <c r="AM71" i="3"/>
  <c r="AN71" i="3"/>
  <c r="AO71" i="3"/>
  <c r="AP71" i="3"/>
  <c r="AQ71" i="3"/>
  <c r="AR71" i="3"/>
  <c r="AS71" i="3"/>
  <c r="AT71" i="3"/>
  <c r="AU71" i="3"/>
  <c r="AV71" i="3"/>
  <c r="AW71" i="3"/>
  <c r="AX71" i="3"/>
  <c r="AY71" i="3"/>
  <c r="AZ71" i="3"/>
  <c r="BA71" i="3"/>
  <c r="AJ72" i="3"/>
  <c r="AK72" i="3"/>
  <c r="AL72" i="3"/>
  <c r="AM72" i="3"/>
  <c r="AN72" i="3"/>
  <c r="AO72" i="3"/>
  <c r="AP72" i="3"/>
  <c r="AQ72" i="3"/>
  <c r="AR72" i="3"/>
  <c r="AS72" i="3"/>
  <c r="AT72" i="3"/>
  <c r="AU72" i="3"/>
  <c r="AV72" i="3"/>
  <c r="AW72" i="3"/>
  <c r="AX72" i="3"/>
  <c r="AY72" i="3"/>
  <c r="AZ72" i="3"/>
  <c r="BA72" i="3"/>
  <c r="AJ73" i="3"/>
  <c r="AK73" i="3"/>
  <c r="AL73" i="3"/>
  <c r="AM73" i="3"/>
  <c r="AN73" i="3"/>
  <c r="AO73" i="3"/>
  <c r="AP73" i="3"/>
  <c r="AQ73" i="3"/>
  <c r="AR73" i="3"/>
  <c r="AS73" i="3"/>
  <c r="AT73" i="3"/>
  <c r="AU73" i="3"/>
  <c r="AV73" i="3"/>
  <c r="AW73" i="3"/>
  <c r="AX73" i="3"/>
  <c r="AY73" i="3"/>
  <c r="AZ73" i="3"/>
  <c r="BA73" i="3"/>
  <c r="AJ74" i="3"/>
  <c r="AK74" i="3"/>
  <c r="AL74" i="3"/>
  <c r="AM74" i="3"/>
  <c r="AN74" i="3"/>
  <c r="AO74" i="3"/>
  <c r="AP74" i="3"/>
  <c r="AQ74" i="3"/>
  <c r="AR74" i="3"/>
  <c r="AS74" i="3"/>
  <c r="AT74" i="3"/>
  <c r="AU74" i="3"/>
  <c r="AV74" i="3"/>
  <c r="AW74" i="3"/>
  <c r="AX74" i="3"/>
  <c r="AY74" i="3"/>
  <c r="AZ74" i="3"/>
  <c r="BA74" i="3"/>
  <c r="AJ75" i="3"/>
  <c r="AK75" i="3"/>
  <c r="AL75" i="3"/>
  <c r="AM75" i="3"/>
  <c r="AN75" i="3"/>
  <c r="AO75" i="3"/>
  <c r="AP75" i="3"/>
  <c r="AQ75" i="3"/>
  <c r="AR75" i="3"/>
  <c r="AS75" i="3"/>
  <c r="AT75" i="3"/>
  <c r="AU75" i="3"/>
  <c r="AV75" i="3"/>
  <c r="AW75" i="3"/>
  <c r="AX75" i="3"/>
  <c r="AY75" i="3"/>
  <c r="AZ75" i="3"/>
  <c r="BA75" i="3"/>
  <c r="AJ76" i="3"/>
  <c r="AK76" i="3"/>
  <c r="AL76" i="3"/>
  <c r="AM76" i="3"/>
  <c r="AN76" i="3"/>
  <c r="AO76" i="3"/>
  <c r="AP76" i="3"/>
  <c r="AQ76" i="3"/>
  <c r="AR76" i="3"/>
  <c r="AS76" i="3"/>
  <c r="AT76" i="3"/>
  <c r="AU76" i="3"/>
  <c r="AV76" i="3"/>
  <c r="AW76" i="3"/>
  <c r="AX76" i="3"/>
  <c r="AY76" i="3"/>
  <c r="AZ76" i="3"/>
  <c r="BA76" i="3"/>
  <c r="AJ77" i="3"/>
  <c r="AK77" i="3"/>
  <c r="AL77" i="3"/>
  <c r="AM77" i="3"/>
  <c r="AN77" i="3"/>
  <c r="AO77" i="3"/>
  <c r="AP77" i="3"/>
  <c r="AQ77" i="3"/>
  <c r="AR77" i="3"/>
  <c r="AS77" i="3"/>
  <c r="AT77" i="3"/>
  <c r="AU77" i="3"/>
  <c r="AV77" i="3"/>
  <c r="AW77" i="3"/>
  <c r="AX77" i="3"/>
  <c r="AY77" i="3"/>
  <c r="AZ77" i="3"/>
  <c r="BA77" i="3"/>
  <c r="AJ78" i="3"/>
  <c r="AK78" i="3"/>
  <c r="AL78" i="3"/>
  <c r="AM78" i="3"/>
  <c r="AN78" i="3"/>
  <c r="AO78" i="3"/>
  <c r="AP78" i="3"/>
  <c r="AQ78" i="3"/>
  <c r="AR78" i="3"/>
  <c r="AS78" i="3"/>
  <c r="AT78" i="3"/>
  <c r="AU78" i="3"/>
  <c r="AV78" i="3"/>
  <c r="AW78" i="3"/>
  <c r="AX78" i="3"/>
  <c r="AY78" i="3"/>
  <c r="AZ78" i="3"/>
  <c r="BA78" i="3"/>
  <c r="AJ79" i="3"/>
  <c r="AK79" i="3"/>
  <c r="AL79" i="3"/>
  <c r="AM79" i="3"/>
  <c r="AN79" i="3"/>
  <c r="AO79" i="3"/>
  <c r="AP79" i="3"/>
  <c r="AQ79" i="3"/>
  <c r="AR79" i="3"/>
  <c r="AS79" i="3"/>
  <c r="AT79" i="3"/>
  <c r="AU79" i="3"/>
  <c r="AV79" i="3"/>
  <c r="AW79" i="3"/>
  <c r="AX79" i="3"/>
  <c r="AY79" i="3"/>
  <c r="AZ79" i="3"/>
  <c r="BA79" i="3"/>
  <c r="AJ80" i="3"/>
  <c r="AK80" i="3"/>
  <c r="AL80" i="3"/>
  <c r="AM80" i="3"/>
  <c r="AN80" i="3"/>
  <c r="AO80" i="3"/>
  <c r="AP80" i="3"/>
  <c r="AQ80" i="3"/>
  <c r="AR80" i="3"/>
  <c r="AS80" i="3"/>
  <c r="AT80" i="3"/>
  <c r="AU80" i="3"/>
  <c r="AV80" i="3"/>
  <c r="AW80" i="3"/>
  <c r="AX80" i="3"/>
  <c r="AY80" i="3"/>
  <c r="AZ80" i="3"/>
  <c r="BA80" i="3"/>
  <c r="AJ81" i="3"/>
  <c r="AK81" i="3"/>
  <c r="AL81" i="3"/>
  <c r="AM81" i="3"/>
  <c r="AN81" i="3"/>
  <c r="AO81" i="3"/>
  <c r="AP81" i="3"/>
  <c r="AQ81" i="3"/>
  <c r="AR81" i="3"/>
  <c r="AS81" i="3"/>
  <c r="AT81" i="3"/>
  <c r="AU81" i="3"/>
  <c r="AV81" i="3"/>
  <c r="AW81" i="3"/>
  <c r="AX81" i="3"/>
  <c r="AY81" i="3"/>
  <c r="AZ81" i="3"/>
  <c r="BA81" i="3"/>
  <c r="AJ82" i="3"/>
  <c r="AK82" i="3"/>
  <c r="AL82" i="3"/>
  <c r="AM82" i="3"/>
  <c r="AN82" i="3"/>
  <c r="AO82" i="3"/>
  <c r="AP82" i="3"/>
  <c r="AQ82" i="3"/>
  <c r="AR82" i="3"/>
  <c r="AS82" i="3"/>
  <c r="AT82" i="3"/>
  <c r="AU82" i="3"/>
  <c r="AV82" i="3"/>
  <c r="AW82" i="3"/>
  <c r="AX82" i="3"/>
  <c r="AY82" i="3"/>
  <c r="AZ82" i="3"/>
  <c r="BA82" i="3"/>
  <c r="AJ83" i="3"/>
  <c r="AK83" i="3"/>
  <c r="AL83" i="3"/>
  <c r="AM83" i="3"/>
  <c r="AN83" i="3"/>
  <c r="AO83" i="3"/>
  <c r="AP83" i="3"/>
  <c r="AQ83" i="3"/>
  <c r="AR83" i="3"/>
  <c r="AS83" i="3"/>
  <c r="AT83" i="3"/>
  <c r="AU83" i="3"/>
  <c r="AV83" i="3"/>
  <c r="AW83" i="3"/>
  <c r="AX83" i="3"/>
  <c r="AY83" i="3"/>
  <c r="AZ83" i="3"/>
  <c r="BA83" i="3"/>
  <c r="AJ84" i="3"/>
  <c r="AK84" i="3"/>
  <c r="AL84" i="3"/>
  <c r="AM84" i="3"/>
  <c r="AN84" i="3"/>
  <c r="AO84" i="3"/>
  <c r="AP84" i="3"/>
  <c r="AQ84" i="3"/>
  <c r="AR84" i="3"/>
  <c r="AS84" i="3"/>
  <c r="AT84" i="3"/>
  <c r="AU84" i="3"/>
  <c r="AV84" i="3"/>
  <c r="AW84" i="3"/>
  <c r="AX84" i="3"/>
  <c r="AY84" i="3"/>
  <c r="AZ84" i="3"/>
  <c r="BA84" i="3"/>
  <c r="AJ85" i="3"/>
  <c r="AK85" i="3"/>
  <c r="AL85" i="3"/>
  <c r="AM85" i="3"/>
  <c r="AN85" i="3"/>
  <c r="AO85" i="3"/>
  <c r="AP85" i="3"/>
  <c r="AQ85" i="3"/>
  <c r="AR85" i="3"/>
  <c r="AS85" i="3"/>
  <c r="AT85" i="3"/>
  <c r="AU85" i="3"/>
  <c r="AV85" i="3"/>
  <c r="AW85" i="3"/>
  <c r="AX85" i="3"/>
  <c r="AY85" i="3"/>
  <c r="AZ85" i="3"/>
  <c r="BA85" i="3"/>
  <c r="AJ86" i="3"/>
  <c r="AK86" i="3"/>
  <c r="AL86" i="3"/>
  <c r="AM86" i="3"/>
  <c r="AN86" i="3"/>
  <c r="AO86" i="3"/>
  <c r="AP86" i="3"/>
  <c r="AQ86" i="3"/>
  <c r="AR86" i="3"/>
  <c r="AS86" i="3"/>
  <c r="AT86" i="3"/>
  <c r="AU86" i="3"/>
  <c r="AV86" i="3"/>
  <c r="AW86" i="3"/>
  <c r="AX86" i="3"/>
  <c r="AY86" i="3"/>
  <c r="AZ86" i="3"/>
  <c r="BA86" i="3"/>
  <c r="AJ87" i="3"/>
  <c r="AK87" i="3"/>
  <c r="AL87" i="3"/>
  <c r="AM87" i="3"/>
  <c r="AN87" i="3"/>
  <c r="AO87" i="3"/>
  <c r="AP87" i="3"/>
  <c r="AQ87" i="3"/>
  <c r="AR87" i="3"/>
  <c r="AS87" i="3"/>
  <c r="AT87" i="3"/>
  <c r="AU87" i="3"/>
  <c r="AV87" i="3"/>
  <c r="AW87" i="3"/>
  <c r="AX87" i="3"/>
  <c r="AY87" i="3"/>
  <c r="AZ87" i="3"/>
  <c r="BA87" i="3"/>
  <c r="AJ88" i="3"/>
  <c r="AK88" i="3"/>
  <c r="AL88" i="3"/>
  <c r="AM88" i="3"/>
  <c r="AN88" i="3"/>
  <c r="AO88" i="3"/>
  <c r="AP88" i="3"/>
  <c r="AQ88" i="3"/>
  <c r="AR88" i="3"/>
  <c r="AS88" i="3"/>
  <c r="AT88" i="3"/>
  <c r="AU88" i="3"/>
  <c r="AV88" i="3"/>
  <c r="AW88" i="3"/>
  <c r="AX88" i="3"/>
  <c r="AY88" i="3"/>
  <c r="AZ88" i="3"/>
  <c r="BA88" i="3"/>
  <c r="AJ89" i="3"/>
  <c r="AK89" i="3"/>
  <c r="AL89" i="3"/>
  <c r="AM89" i="3"/>
  <c r="AN89" i="3"/>
  <c r="AO89" i="3"/>
  <c r="AP89" i="3"/>
  <c r="AQ89" i="3"/>
  <c r="AR89" i="3"/>
  <c r="AS89" i="3"/>
  <c r="AT89" i="3"/>
  <c r="AU89" i="3"/>
  <c r="AV89" i="3"/>
  <c r="AW89" i="3"/>
  <c r="AX89" i="3"/>
  <c r="AY89" i="3"/>
  <c r="AZ89" i="3"/>
  <c r="BA89" i="3"/>
  <c r="AJ90" i="3"/>
  <c r="AK90" i="3"/>
  <c r="AL90" i="3"/>
  <c r="AM90" i="3"/>
  <c r="AN90" i="3"/>
  <c r="AO90" i="3"/>
  <c r="AP90" i="3"/>
  <c r="AQ90" i="3"/>
  <c r="AR90" i="3"/>
  <c r="AS90" i="3"/>
  <c r="AT90" i="3"/>
  <c r="AU90" i="3"/>
  <c r="AV90" i="3"/>
  <c r="AW90" i="3"/>
  <c r="AX90" i="3"/>
  <c r="AY90" i="3"/>
  <c r="AZ90" i="3"/>
  <c r="BA90" i="3"/>
  <c r="AJ91" i="3"/>
  <c r="AK91" i="3"/>
  <c r="AL91" i="3"/>
  <c r="AM91" i="3"/>
  <c r="AN91" i="3"/>
  <c r="AO91" i="3"/>
  <c r="AP91" i="3"/>
  <c r="AQ91" i="3"/>
  <c r="AR91" i="3"/>
  <c r="AS91" i="3"/>
  <c r="AT91" i="3"/>
  <c r="AU91" i="3"/>
  <c r="AV91" i="3"/>
  <c r="AW91" i="3"/>
  <c r="AX91" i="3"/>
  <c r="AY91" i="3"/>
  <c r="AZ91" i="3"/>
  <c r="BA91" i="3"/>
  <c r="AJ92" i="3"/>
  <c r="AK92" i="3"/>
  <c r="AL92" i="3"/>
  <c r="AM92" i="3"/>
  <c r="AN92" i="3"/>
  <c r="AO92" i="3"/>
  <c r="AP92" i="3"/>
  <c r="AQ92" i="3"/>
  <c r="AR92" i="3"/>
  <c r="AS92" i="3"/>
  <c r="AT92" i="3"/>
  <c r="AU92" i="3"/>
  <c r="AV92" i="3"/>
  <c r="AW92" i="3"/>
  <c r="AX92" i="3"/>
  <c r="AY92" i="3"/>
  <c r="AZ92" i="3"/>
  <c r="BA92" i="3"/>
  <c r="AJ93" i="3"/>
  <c r="AK93" i="3"/>
  <c r="AL93" i="3"/>
  <c r="AM93" i="3"/>
  <c r="AN93" i="3"/>
  <c r="AO93" i="3"/>
  <c r="AP93" i="3"/>
  <c r="AQ93" i="3"/>
  <c r="AR93" i="3"/>
  <c r="AS93" i="3"/>
  <c r="AT93" i="3"/>
  <c r="AU93" i="3"/>
  <c r="AV93" i="3"/>
  <c r="AW93" i="3"/>
  <c r="AX93" i="3"/>
  <c r="AY93" i="3"/>
  <c r="AZ93" i="3"/>
  <c r="BA93" i="3"/>
  <c r="AJ94" i="3"/>
  <c r="AK94" i="3"/>
  <c r="AL94" i="3"/>
  <c r="AM94" i="3"/>
  <c r="AN94" i="3"/>
  <c r="AO94" i="3"/>
  <c r="AP94" i="3"/>
  <c r="AQ94" i="3"/>
  <c r="AR94" i="3"/>
  <c r="AS94" i="3"/>
  <c r="AT94" i="3"/>
  <c r="AU94" i="3"/>
  <c r="AV94" i="3"/>
  <c r="AW94" i="3"/>
  <c r="AX94" i="3"/>
  <c r="AY94" i="3"/>
  <c r="AZ94" i="3"/>
  <c r="BA94" i="3"/>
  <c r="AJ95" i="3"/>
  <c r="AK95" i="3"/>
  <c r="AL95" i="3"/>
  <c r="AM95" i="3"/>
  <c r="AN95" i="3"/>
  <c r="AO95" i="3"/>
  <c r="AP95" i="3"/>
  <c r="AQ95" i="3"/>
  <c r="AR95" i="3"/>
  <c r="AS95" i="3"/>
  <c r="AT95" i="3"/>
  <c r="AU95" i="3"/>
  <c r="AV95" i="3"/>
  <c r="AW95" i="3"/>
  <c r="AX95" i="3"/>
  <c r="AY95" i="3"/>
  <c r="AZ95" i="3"/>
  <c r="BA95" i="3"/>
  <c r="AJ96" i="3"/>
  <c r="AK96" i="3"/>
  <c r="AL96" i="3"/>
  <c r="AM96" i="3"/>
  <c r="AN96" i="3"/>
  <c r="AO96" i="3"/>
  <c r="AP96" i="3"/>
  <c r="AQ96" i="3"/>
  <c r="AR96" i="3"/>
  <c r="AS96" i="3"/>
  <c r="AT96" i="3"/>
  <c r="AU96" i="3"/>
  <c r="AV96" i="3"/>
  <c r="AW96" i="3"/>
  <c r="AX96" i="3"/>
  <c r="AY96" i="3"/>
  <c r="AZ96" i="3"/>
  <c r="BA96" i="3"/>
  <c r="AJ97" i="3"/>
  <c r="AK97" i="3"/>
  <c r="AL97" i="3"/>
  <c r="AM97" i="3"/>
  <c r="AN97" i="3"/>
  <c r="AO97" i="3"/>
  <c r="AP97" i="3"/>
  <c r="AQ97" i="3"/>
  <c r="AR97" i="3"/>
  <c r="AS97" i="3"/>
  <c r="AT97" i="3"/>
  <c r="AU97" i="3"/>
  <c r="AV97" i="3"/>
  <c r="AW97" i="3"/>
  <c r="AX97" i="3"/>
  <c r="AY97" i="3"/>
  <c r="AZ97" i="3"/>
  <c r="BA97" i="3"/>
  <c r="AJ98" i="3"/>
  <c r="AK98" i="3"/>
  <c r="AL98" i="3"/>
  <c r="AM98" i="3"/>
  <c r="AN98" i="3"/>
  <c r="AO98" i="3"/>
  <c r="AP98" i="3"/>
  <c r="AQ98" i="3"/>
  <c r="AR98" i="3"/>
  <c r="AS98" i="3"/>
  <c r="AT98" i="3"/>
  <c r="AU98" i="3"/>
  <c r="AV98" i="3"/>
  <c r="AW98" i="3"/>
  <c r="AX98" i="3"/>
  <c r="AY98" i="3"/>
  <c r="AZ98" i="3"/>
  <c r="BA98" i="3"/>
  <c r="AJ99" i="3"/>
  <c r="AK99" i="3"/>
  <c r="AL99" i="3"/>
  <c r="AM99" i="3"/>
  <c r="AN99" i="3"/>
  <c r="AO99" i="3"/>
  <c r="AP99" i="3"/>
  <c r="AQ99" i="3"/>
  <c r="AR99" i="3"/>
  <c r="AS99" i="3"/>
  <c r="AT99" i="3"/>
  <c r="AU99" i="3"/>
  <c r="AV99" i="3"/>
  <c r="AW99" i="3"/>
  <c r="AX99" i="3"/>
  <c r="AY99" i="3"/>
  <c r="AZ99" i="3"/>
  <c r="BA99" i="3"/>
  <c r="AJ100" i="3"/>
  <c r="AK100" i="3"/>
  <c r="AL100" i="3"/>
  <c r="AM100" i="3"/>
  <c r="AN100" i="3"/>
  <c r="AO100" i="3"/>
  <c r="AP100" i="3"/>
  <c r="AQ100" i="3"/>
  <c r="AR100" i="3"/>
  <c r="AS100" i="3"/>
  <c r="AT100" i="3"/>
  <c r="AU100" i="3"/>
  <c r="AV100" i="3"/>
  <c r="AW100" i="3"/>
  <c r="AX100" i="3"/>
  <c r="AY100" i="3"/>
  <c r="AZ100" i="3"/>
  <c r="BA100" i="3"/>
  <c r="AJ101" i="3"/>
  <c r="AK101" i="3"/>
  <c r="AL101" i="3"/>
  <c r="AM101" i="3"/>
  <c r="AN101" i="3"/>
  <c r="AO101" i="3"/>
  <c r="AP101" i="3"/>
  <c r="AQ101" i="3"/>
  <c r="AR101" i="3"/>
  <c r="AS101" i="3"/>
  <c r="AT101" i="3"/>
  <c r="AU101" i="3"/>
  <c r="AV101" i="3"/>
  <c r="AW101" i="3"/>
  <c r="AX101" i="3"/>
  <c r="AY101" i="3"/>
  <c r="AZ101" i="3"/>
  <c r="BA101" i="3"/>
  <c r="AJ102" i="3"/>
  <c r="AK102" i="3"/>
  <c r="AL102" i="3"/>
  <c r="AM102" i="3"/>
  <c r="AN102" i="3"/>
  <c r="AO102" i="3"/>
  <c r="AP102" i="3"/>
  <c r="AQ102" i="3"/>
  <c r="AR102" i="3"/>
  <c r="AS102" i="3"/>
  <c r="AT102" i="3"/>
  <c r="AU102" i="3"/>
  <c r="AV102" i="3"/>
  <c r="AW102" i="3"/>
  <c r="AX102" i="3"/>
  <c r="AY102" i="3"/>
  <c r="AZ102" i="3"/>
  <c r="BA102" i="3"/>
  <c r="AJ103" i="3"/>
  <c r="AK103" i="3"/>
  <c r="AL103" i="3"/>
  <c r="AM103" i="3"/>
  <c r="AN103" i="3"/>
  <c r="AO103" i="3"/>
  <c r="AP103" i="3"/>
  <c r="AQ103" i="3"/>
  <c r="AR103" i="3"/>
  <c r="AS103" i="3"/>
  <c r="AT103" i="3"/>
  <c r="AU103" i="3"/>
  <c r="AV103" i="3"/>
  <c r="AW103" i="3"/>
  <c r="AX103" i="3"/>
  <c r="AY103" i="3"/>
  <c r="AZ103" i="3"/>
  <c r="BA103" i="3"/>
  <c r="AJ104" i="3"/>
  <c r="AK104" i="3"/>
  <c r="AL104" i="3"/>
  <c r="AM104" i="3"/>
  <c r="AN104" i="3"/>
  <c r="AO104" i="3"/>
  <c r="AP104" i="3"/>
  <c r="AQ104" i="3"/>
  <c r="AR104" i="3"/>
  <c r="AS104" i="3"/>
  <c r="AT104" i="3"/>
  <c r="AU104" i="3"/>
  <c r="AV104" i="3"/>
  <c r="AW104" i="3"/>
  <c r="AX104" i="3"/>
  <c r="AY104" i="3"/>
  <c r="AZ104" i="3"/>
  <c r="BA104" i="3"/>
  <c r="AJ105" i="3"/>
  <c r="AK105" i="3"/>
  <c r="AL105" i="3"/>
  <c r="AM105" i="3"/>
  <c r="AN105" i="3"/>
  <c r="AO105" i="3"/>
  <c r="AP105" i="3"/>
  <c r="AQ105" i="3"/>
  <c r="AR105" i="3"/>
  <c r="AS105" i="3"/>
  <c r="AT105" i="3"/>
  <c r="AU105" i="3"/>
  <c r="AV105" i="3"/>
  <c r="AW105" i="3"/>
  <c r="AX105" i="3"/>
  <c r="AY105" i="3"/>
  <c r="AZ105" i="3"/>
  <c r="BA105" i="3"/>
  <c r="AJ106" i="3"/>
  <c r="AK106" i="3"/>
  <c r="AL106" i="3"/>
  <c r="AM106" i="3"/>
  <c r="AN106" i="3"/>
  <c r="AO106" i="3"/>
  <c r="AP106" i="3"/>
  <c r="AQ106" i="3"/>
  <c r="AR106" i="3"/>
  <c r="AS106" i="3"/>
  <c r="AT106" i="3"/>
  <c r="AU106" i="3"/>
  <c r="AV106" i="3"/>
  <c r="AW106" i="3"/>
  <c r="AX106" i="3"/>
  <c r="AY106" i="3"/>
  <c r="AZ106" i="3"/>
  <c r="BA106" i="3"/>
  <c r="AJ107" i="3"/>
  <c r="AK107" i="3"/>
  <c r="AL107" i="3"/>
  <c r="AM107" i="3"/>
  <c r="AN107" i="3"/>
  <c r="AO107" i="3"/>
  <c r="AP107" i="3"/>
  <c r="AQ107" i="3"/>
  <c r="AR107" i="3"/>
  <c r="AS107" i="3"/>
  <c r="AT107" i="3"/>
  <c r="AU107" i="3"/>
  <c r="AV107" i="3"/>
  <c r="AW107" i="3"/>
  <c r="AX107" i="3"/>
  <c r="AY107" i="3"/>
  <c r="AZ107" i="3"/>
  <c r="BA107" i="3"/>
  <c r="AJ108" i="3"/>
  <c r="AK108" i="3"/>
  <c r="AL108" i="3"/>
  <c r="AM108" i="3"/>
  <c r="AN108" i="3"/>
  <c r="AO108" i="3"/>
  <c r="AP108" i="3"/>
  <c r="AQ108" i="3"/>
  <c r="AR108" i="3"/>
  <c r="AS108" i="3"/>
  <c r="AT108" i="3"/>
  <c r="AU108" i="3"/>
  <c r="AV108" i="3"/>
  <c r="AW108" i="3"/>
  <c r="AX108" i="3"/>
  <c r="AY108" i="3"/>
  <c r="AZ108" i="3"/>
  <c r="BA108" i="3"/>
  <c r="AJ109" i="3"/>
  <c r="AK109" i="3"/>
  <c r="AL109" i="3"/>
  <c r="AM109" i="3"/>
  <c r="AN109" i="3"/>
  <c r="AO109" i="3"/>
  <c r="AP109" i="3"/>
  <c r="AQ109" i="3"/>
  <c r="AR109" i="3"/>
  <c r="AS109" i="3"/>
  <c r="AT109" i="3"/>
  <c r="AU109" i="3"/>
  <c r="AV109" i="3"/>
  <c r="AW109" i="3"/>
  <c r="AX109" i="3"/>
  <c r="AY109" i="3"/>
  <c r="AZ109" i="3"/>
  <c r="BA109" i="3"/>
  <c r="AJ110" i="3"/>
  <c r="AK110" i="3"/>
  <c r="AL110" i="3"/>
  <c r="AM110" i="3"/>
  <c r="AN110" i="3"/>
  <c r="AO110" i="3"/>
  <c r="AP110" i="3"/>
  <c r="AQ110" i="3"/>
  <c r="AR110" i="3"/>
  <c r="AS110" i="3"/>
  <c r="AT110" i="3"/>
  <c r="AU110" i="3"/>
  <c r="AV110" i="3"/>
  <c r="AW110" i="3"/>
  <c r="AX110" i="3"/>
  <c r="AY110" i="3"/>
  <c r="AZ110" i="3"/>
  <c r="BA110" i="3"/>
  <c r="AJ111" i="3"/>
  <c r="AK111" i="3"/>
  <c r="AL111" i="3"/>
  <c r="AM111" i="3"/>
  <c r="AN111" i="3"/>
  <c r="AO111" i="3"/>
  <c r="AP111" i="3"/>
  <c r="AQ111" i="3"/>
  <c r="AR111" i="3"/>
  <c r="AS111" i="3"/>
  <c r="AT111" i="3"/>
  <c r="AU111" i="3"/>
  <c r="AV111" i="3"/>
  <c r="AW111" i="3"/>
  <c r="AX111" i="3"/>
  <c r="AY111" i="3"/>
  <c r="AZ111" i="3"/>
  <c r="BA111" i="3"/>
  <c r="AJ112" i="3"/>
  <c r="AK112" i="3"/>
  <c r="AL112" i="3"/>
  <c r="AM112" i="3"/>
  <c r="AN112" i="3"/>
  <c r="AO112" i="3"/>
  <c r="AP112" i="3"/>
  <c r="AQ112" i="3"/>
  <c r="AR112" i="3"/>
  <c r="AS112" i="3"/>
  <c r="AT112" i="3"/>
  <c r="AU112" i="3"/>
  <c r="AV112" i="3"/>
  <c r="AW112" i="3"/>
  <c r="AX112" i="3"/>
  <c r="AY112" i="3"/>
  <c r="AZ112" i="3"/>
  <c r="BA112" i="3"/>
  <c r="AJ113" i="3"/>
  <c r="AK113" i="3"/>
  <c r="AL113" i="3"/>
  <c r="AM113" i="3"/>
  <c r="AN113" i="3"/>
  <c r="AO113" i="3"/>
  <c r="AP113" i="3"/>
  <c r="AQ113" i="3"/>
  <c r="AR113" i="3"/>
  <c r="AS113" i="3"/>
  <c r="AT113" i="3"/>
  <c r="AU113" i="3"/>
  <c r="AV113" i="3"/>
  <c r="AW113" i="3"/>
  <c r="AX113" i="3"/>
  <c r="AY113" i="3"/>
  <c r="AZ113" i="3"/>
  <c r="BA113" i="3"/>
  <c r="AJ114" i="3"/>
  <c r="AK114" i="3"/>
  <c r="AL114" i="3"/>
  <c r="AM114" i="3"/>
  <c r="AN114" i="3"/>
  <c r="AO114" i="3"/>
  <c r="AP114" i="3"/>
  <c r="AQ114" i="3"/>
  <c r="AR114" i="3"/>
  <c r="AS114" i="3"/>
  <c r="AT114" i="3"/>
  <c r="AU114" i="3"/>
  <c r="AV114" i="3"/>
  <c r="AW114" i="3"/>
  <c r="AX114" i="3"/>
  <c r="AY114" i="3"/>
  <c r="AZ114" i="3"/>
  <c r="BA114" i="3"/>
  <c r="AJ115" i="3"/>
  <c r="AK115" i="3"/>
  <c r="AL115" i="3"/>
  <c r="AM115" i="3"/>
  <c r="AN115" i="3"/>
  <c r="AO115" i="3"/>
  <c r="AP115" i="3"/>
  <c r="AQ115" i="3"/>
  <c r="AR115" i="3"/>
  <c r="AS115" i="3"/>
  <c r="AT115" i="3"/>
  <c r="AU115" i="3"/>
  <c r="AV115" i="3"/>
  <c r="AW115" i="3"/>
  <c r="AX115" i="3"/>
  <c r="AY115" i="3"/>
  <c r="AZ115" i="3"/>
  <c r="BA115" i="3"/>
  <c r="AJ116" i="3"/>
  <c r="AK116" i="3"/>
  <c r="AL116" i="3"/>
  <c r="AM116" i="3"/>
  <c r="AN116" i="3"/>
  <c r="AO116" i="3"/>
  <c r="AP116" i="3"/>
  <c r="AQ116" i="3"/>
  <c r="AR116" i="3"/>
  <c r="AS116" i="3"/>
  <c r="AT116" i="3"/>
  <c r="AU116" i="3"/>
  <c r="AV116" i="3"/>
  <c r="AW116" i="3"/>
  <c r="AX116" i="3"/>
  <c r="AY116" i="3"/>
  <c r="AZ116" i="3"/>
  <c r="BA116" i="3"/>
  <c r="AJ117" i="3"/>
  <c r="AK117" i="3"/>
  <c r="AL117" i="3"/>
  <c r="AM117" i="3"/>
  <c r="AN117" i="3"/>
  <c r="AO117" i="3"/>
  <c r="AP117" i="3"/>
  <c r="AQ117" i="3"/>
  <c r="AR117" i="3"/>
  <c r="AS117" i="3"/>
  <c r="AT117" i="3"/>
  <c r="AU117" i="3"/>
  <c r="AV117" i="3"/>
  <c r="AW117" i="3"/>
  <c r="AX117" i="3"/>
  <c r="AY117" i="3"/>
  <c r="AZ117" i="3"/>
  <c r="BA117" i="3"/>
  <c r="AJ118" i="3"/>
  <c r="AK118" i="3"/>
  <c r="AL118" i="3"/>
  <c r="AM118" i="3"/>
  <c r="AN118" i="3"/>
  <c r="AO118" i="3"/>
  <c r="AP118" i="3"/>
  <c r="AQ118" i="3"/>
  <c r="AR118" i="3"/>
  <c r="AS118" i="3"/>
  <c r="AT118" i="3"/>
  <c r="AU118" i="3"/>
  <c r="AV118" i="3"/>
  <c r="AW118" i="3"/>
  <c r="AX118" i="3"/>
  <c r="AY118" i="3"/>
  <c r="AZ118" i="3"/>
  <c r="BA118" i="3"/>
  <c r="AJ119" i="3"/>
  <c r="AK119" i="3"/>
  <c r="AL119" i="3"/>
  <c r="AM119" i="3"/>
  <c r="AN119" i="3"/>
  <c r="AO119" i="3"/>
  <c r="AP119" i="3"/>
  <c r="AQ119" i="3"/>
  <c r="AR119" i="3"/>
  <c r="AS119" i="3"/>
  <c r="AT119" i="3"/>
  <c r="AU119" i="3"/>
  <c r="AV119" i="3"/>
  <c r="AW119" i="3"/>
  <c r="AX119" i="3"/>
  <c r="AY119" i="3"/>
  <c r="AZ119" i="3"/>
  <c r="BA119" i="3"/>
  <c r="AJ120" i="3"/>
  <c r="AK120" i="3"/>
  <c r="AL120" i="3"/>
  <c r="AM120" i="3"/>
  <c r="AN120" i="3"/>
  <c r="AO120" i="3"/>
  <c r="AP120" i="3"/>
  <c r="AQ120" i="3"/>
  <c r="AR120" i="3"/>
  <c r="AS120" i="3"/>
  <c r="AT120" i="3"/>
  <c r="AU120" i="3"/>
  <c r="AV120" i="3"/>
  <c r="AW120" i="3"/>
  <c r="AX120" i="3"/>
  <c r="AY120" i="3"/>
  <c r="AZ120" i="3"/>
  <c r="BA120" i="3"/>
  <c r="AJ121" i="3"/>
  <c r="AK121" i="3"/>
  <c r="AL121" i="3"/>
  <c r="AM121" i="3"/>
  <c r="AN121" i="3"/>
  <c r="AO121" i="3"/>
  <c r="AP121" i="3"/>
  <c r="AQ121" i="3"/>
  <c r="AR121" i="3"/>
  <c r="AS121" i="3"/>
  <c r="AT121" i="3"/>
  <c r="AU121" i="3"/>
  <c r="AV121" i="3"/>
  <c r="AW121" i="3"/>
  <c r="AX121" i="3"/>
  <c r="AY121" i="3"/>
  <c r="AZ121" i="3"/>
  <c r="BA121" i="3"/>
  <c r="AJ122" i="3"/>
  <c r="AK122" i="3"/>
  <c r="AL122" i="3"/>
  <c r="AM122" i="3"/>
  <c r="AN122" i="3"/>
  <c r="AO122" i="3"/>
  <c r="AP122" i="3"/>
  <c r="AQ122" i="3"/>
  <c r="AR122" i="3"/>
  <c r="AS122" i="3"/>
  <c r="AT122" i="3"/>
  <c r="AU122" i="3"/>
  <c r="AV122" i="3"/>
  <c r="AW122" i="3"/>
  <c r="AX122" i="3"/>
  <c r="AY122" i="3"/>
  <c r="AZ122" i="3"/>
  <c r="BA122" i="3"/>
  <c r="AJ123" i="3"/>
  <c r="AK123" i="3"/>
  <c r="AL123" i="3"/>
  <c r="AM123" i="3"/>
  <c r="AN123" i="3"/>
  <c r="AO123" i="3"/>
  <c r="AP123" i="3"/>
  <c r="AQ123" i="3"/>
  <c r="AR123" i="3"/>
  <c r="AS123" i="3"/>
  <c r="AT123" i="3"/>
  <c r="AU123" i="3"/>
  <c r="AV123" i="3"/>
  <c r="AW123" i="3"/>
  <c r="AX123" i="3"/>
  <c r="AY123" i="3"/>
  <c r="AZ123" i="3"/>
  <c r="BA123" i="3"/>
  <c r="AJ124" i="3"/>
  <c r="AK124" i="3"/>
  <c r="AL124" i="3"/>
  <c r="AM124" i="3"/>
  <c r="AN124" i="3"/>
  <c r="AO124" i="3"/>
  <c r="AP124" i="3"/>
  <c r="AQ124" i="3"/>
  <c r="AR124" i="3"/>
  <c r="AS124" i="3"/>
  <c r="AT124" i="3"/>
  <c r="AU124" i="3"/>
  <c r="AV124" i="3"/>
  <c r="AW124" i="3"/>
  <c r="AX124" i="3"/>
  <c r="AY124" i="3"/>
  <c r="AZ124" i="3"/>
  <c r="BA124" i="3"/>
  <c r="AJ125" i="3"/>
  <c r="AK125" i="3"/>
  <c r="AL125" i="3"/>
  <c r="AM125" i="3"/>
  <c r="AN125" i="3"/>
  <c r="AO125" i="3"/>
  <c r="AP125" i="3"/>
  <c r="AQ125" i="3"/>
  <c r="AR125" i="3"/>
  <c r="AS125" i="3"/>
  <c r="AT125" i="3"/>
  <c r="AU125" i="3"/>
  <c r="AV125" i="3"/>
  <c r="AW125" i="3"/>
  <c r="AX125" i="3"/>
  <c r="AY125" i="3"/>
  <c r="AZ125" i="3"/>
  <c r="BA125" i="3"/>
  <c r="AJ126" i="3"/>
  <c r="AK126" i="3"/>
  <c r="AL126" i="3"/>
  <c r="AM126" i="3"/>
  <c r="AN126" i="3"/>
  <c r="AO126" i="3"/>
  <c r="AP126" i="3"/>
  <c r="AQ126" i="3"/>
  <c r="AR126" i="3"/>
  <c r="AS126" i="3"/>
  <c r="AT126" i="3"/>
  <c r="AU126" i="3"/>
  <c r="AV126" i="3"/>
  <c r="AW126" i="3"/>
  <c r="AX126" i="3"/>
  <c r="AY126" i="3"/>
  <c r="AZ126" i="3"/>
  <c r="BA126" i="3"/>
  <c r="AJ127" i="3"/>
  <c r="AK127" i="3"/>
  <c r="AL127" i="3"/>
  <c r="AM127" i="3"/>
  <c r="AN127" i="3"/>
  <c r="AO127" i="3"/>
  <c r="AP127" i="3"/>
  <c r="AQ127" i="3"/>
  <c r="AR127" i="3"/>
  <c r="AS127" i="3"/>
  <c r="AT127" i="3"/>
  <c r="AU127" i="3"/>
  <c r="AV127" i="3"/>
  <c r="AW127" i="3"/>
  <c r="AX127" i="3"/>
  <c r="AY127" i="3"/>
  <c r="AZ127" i="3"/>
  <c r="BA127" i="3"/>
  <c r="AJ128" i="3"/>
  <c r="AK128" i="3"/>
  <c r="AL128" i="3"/>
  <c r="AM128" i="3"/>
  <c r="AN128" i="3"/>
  <c r="AO128" i="3"/>
  <c r="AP128" i="3"/>
  <c r="AQ128" i="3"/>
  <c r="AR128" i="3"/>
  <c r="AS128" i="3"/>
  <c r="AT128" i="3"/>
  <c r="AU128" i="3"/>
  <c r="AV128" i="3"/>
  <c r="AW128" i="3"/>
  <c r="AX128" i="3"/>
  <c r="AY128" i="3"/>
  <c r="AZ128" i="3"/>
  <c r="BA128" i="3"/>
  <c r="AJ129" i="3"/>
  <c r="AK129" i="3"/>
  <c r="AL129" i="3"/>
  <c r="AM129" i="3"/>
  <c r="AN129" i="3"/>
  <c r="AO129" i="3"/>
  <c r="AP129" i="3"/>
  <c r="AQ129" i="3"/>
  <c r="AR129" i="3"/>
  <c r="AS129" i="3"/>
  <c r="AT129" i="3"/>
  <c r="AU129" i="3"/>
  <c r="AV129" i="3"/>
  <c r="AW129" i="3"/>
  <c r="AX129" i="3"/>
  <c r="AY129" i="3"/>
  <c r="AZ129" i="3"/>
  <c r="BA129" i="3"/>
  <c r="AJ130" i="3"/>
  <c r="AK130" i="3"/>
  <c r="AL130" i="3"/>
  <c r="AM130" i="3"/>
  <c r="AN130" i="3"/>
  <c r="AO130" i="3"/>
  <c r="AP130" i="3"/>
  <c r="AQ130" i="3"/>
  <c r="AR130" i="3"/>
  <c r="AS130" i="3"/>
  <c r="AT130" i="3"/>
  <c r="AU130" i="3"/>
  <c r="AV130" i="3"/>
  <c r="AW130" i="3"/>
  <c r="AX130" i="3"/>
  <c r="AY130" i="3"/>
  <c r="AZ130" i="3"/>
  <c r="BA130" i="3"/>
  <c r="AJ131" i="3"/>
  <c r="AK131" i="3"/>
  <c r="AL131" i="3"/>
  <c r="AM131" i="3"/>
  <c r="AN131" i="3"/>
  <c r="AO131" i="3"/>
  <c r="AP131" i="3"/>
  <c r="AQ131" i="3"/>
  <c r="AR131" i="3"/>
  <c r="AS131" i="3"/>
  <c r="AT131" i="3"/>
  <c r="AU131" i="3"/>
  <c r="AV131" i="3"/>
  <c r="AW131" i="3"/>
  <c r="AX131" i="3"/>
  <c r="AY131" i="3"/>
  <c r="AZ131" i="3"/>
  <c r="BA131" i="3"/>
  <c r="AJ132" i="3"/>
  <c r="AK132" i="3"/>
  <c r="AL132" i="3"/>
  <c r="AM132" i="3"/>
  <c r="AN132" i="3"/>
  <c r="AO132" i="3"/>
  <c r="AP132" i="3"/>
  <c r="AQ132" i="3"/>
  <c r="AR132" i="3"/>
  <c r="AS132" i="3"/>
  <c r="AT132" i="3"/>
  <c r="AU132" i="3"/>
  <c r="AV132" i="3"/>
  <c r="AW132" i="3"/>
  <c r="AX132" i="3"/>
  <c r="AY132" i="3"/>
  <c r="AZ132" i="3"/>
  <c r="BA132" i="3"/>
  <c r="AJ133" i="3"/>
  <c r="AK133" i="3"/>
  <c r="AL133" i="3"/>
  <c r="AM133" i="3"/>
  <c r="AN133" i="3"/>
  <c r="AO133" i="3"/>
  <c r="AP133" i="3"/>
  <c r="AQ133" i="3"/>
  <c r="AR133" i="3"/>
  <c r="AS133" i="3"/>
  <c r="AT133" i="3"/>
  <c r="AU133" i="3"/>
  <c r="AV133" i="3"/>
  <c r="AW133" i="3"/>
  <c r="AX133" i="3"/>
  <c r="AY133" i="3"/>
  <c r="AZ133" i="3"/>
  <c r="BA133" i="3"/>
  <c r="AJ134" i="3"/>
  <c r="AK134" i="3"/>
  <c r="AL134" i="3"/>
  <c r="AM134" i="3"/>
  <c r="AN134" i="3"/>
  <c r="AO134" i="3"/>
  <c r="AP134" i="3"/>
  <c r="AQ134" i="3"/>
  <c r="AR134" i="3"/>
  <c r="AS134" i="3"/>
  <c r="AT134" i="3"/>
  <c r="AU134" i="3"/>
  <c r="AV134" i="3"/>
  <c r="AW134" i="3"/>
  <c r="AX134" i="3"/>
  <c r="AY134" i="3"/>
  <c r="AZ134" i="3"/>
  <c r="BA134" i="3"/>
  <c r="AJ135" i="3"/>
  <c r="AK135" i="3"/>
  <c r="AL135" i="3"/>
  <c r="AM135" i="3"/>
  <c r="AN135" i="3"/>
  <c r="AO135" i="3"/>
  <c r="AP135" i="3"/>
  <c r="AQ135" i="3"/>
  <c r="AR135" i="3"/>
  <c r="AS135" i="3"/>
  <c r="AT135" i="3"/>
  <c r="AU135" i="3"/>
  <c r="AV135" i="3"/>
  <c r="AW135" i="3"/>
  <c r="AX135" i="3"/>
  <c r="AY135" i="3"/>
  <c r="AZ135" i="3"/>
  <c r="BA135" i="3"/>
  <c r="AJ136" i="3"/>
  <c r="AK136" i="3"/>
  <c r="AL136" i="3"/>
  <c r="AM136" i="3"/>
  <c r="AN136" i="3"/>
  <c r="AO136" i="3"/>
  <c r="AP136" i="3"/>
  <c r="AQ136" i="3"/>
  <c r="AR136" i="3"/>
  <c r="AS136" i="3"/>
  <c r="AT136" i="3"/>
  <c r="AU136" i="3"/>
  <c r="AV136" i="3"/>
  <c r="AW136" i="3"/>
  <c r="AX136" i="3"/>
  <c r="AY136" i="3"/>
  <c r="AZ136" i="3"/>
  <c r="BA136" i="3"/>
  <c r="AJ137" i="3"/>
  <c r="AK137" i="3"/>
  <c r="AL137" i="3"/>
  <c r="AM137" i="3"/>
  <c r="AN137" i="3"/>
  <c r="AO137" i="3"/>
  <c r="AP137" i="3"/>
  <c r="AQ137" i="3"/>
  <c r="AR137" i="3"/>
  <c r="AS137" i="3"/>
  <c r="AT137" i="3"/>
  <c r="AU137" i="3"/>
  <c r="AV137" i="3"/>
  <c r="AW137" i="3"/>
  <c r="AX137" i="3"/>
  <c r="AY137" i="3"/>
  <c r="AZ137" i="3"/>
  <c r="BA137" i="3"/>
  <c r="AJ138" i="3"/>
  <c r="AK138" i="3"/>
  <c r="AL138" i="3"/>
  <c r="AM138" i="3"/>
  <c r="AN138" i="3"/>
  <c r="AO138" i="3"/>
  <c r="AP138" i="3"/>
  <c r="AQ138" i="3"/>
  <c r="AR138" i="3"/>
  <c r="AS138" i="3"/>
  <c r="AT138" i="3"/>
  <c r="AU138" i="3"/>
  <c r="AV138" i="3"/>
  <c r="AW138" i="3"/>
  <c r="AX138" i="3"/>
  <c r="AY138" i="3"/>
  <c r="AZ138" i="3"/>
  <c r="BA138" i="3"/>
  <c r="AJ139" i="3"/>
  <c r="AK139" i="3"/>
  <c r="AL139" i="3"/>
  <c r="AM139" i="3"/>
  <c r="AN139" i="3"/>
  <c r="AO139" i="3"/>
  <c r="AP139" i="3"/>
  <c r="AQ139" i="3"/>
  <c r="AR139" i="3"/>
  <c r="AS139" i="3"/>
  <c r="AT139" i="3"/>
  <c r="AU139" i="3"/>
  <c r="AV139" i="3"/>
  <c r="AW139" i="3"/>
  <c r="AX139" i="3"/>
  <c r="AY139" i="3"/>
  <c r="AZ139" i="3"/>
  <c r="BA139" i="3"/>
  <c r="AJ140" i="3"/>
  <c r="AK140" i="3"/>
  <c r="AL140" i="3"/>
  <c r="AM140" i="3"/>
  <c r="AN140" i="3"/>
  <c r="AO140" i="3"/>
  <c r="AP140" i="3"/>
  <c r="AQ140" i="3"/>
  <c r="AR140" i="3"/>
  <c r="AS140" i="3"/>
  <c r="AT140" i="3"/>
  <c r="AU140" i="3"/>
  <c r="AV140" i="3"/>
  <c r="AW140" i="3"/>
  <c r="AX140" i="3"/>
  <c r="AY140" i="3"/>
  <c r="AZ140" i="3"/>
  <c r="BA140" i="3"/>
  <c r="AJ141" i="3"/>
  <c r="AK141" i="3"/>
  <c r="AL141" i="3"/>
  <c r="AM141" i="3"/>
  <c r="AN141" i="3"/>
  <c r="AO141" i="3"/>
  <c r="AP141" i="3"/>
  <c r="AQ141" i="3"/>
  <c r="AR141" i="3"/>
  <c r="AS141" i="3"/>
  <c r="AT141" i="3"/>
  <c r="AU141" i="3"/>
  <c r="AV141" i="3"/>
  <c r="AW141" i="3"/>
  <c r="AX141" i="3"/>
  <c r="AY141" i="3"/>
  <c r="AZ141" i="3"/>
  <c r="BA141" i="3"/>
  <c r="AJ142" i="3"/>
  <c r="AK142" i="3"/>
  <c r="AL142" i="3"/>
  <c r="AM142" i="3"/>
  <c r="AN142" i="3"/>
  <c r="AO142" i="3"/>
  <c r="AP142" i="3"/>
  <c r="AQ142" i="3"/>
  <c r="AR142" i="3"/>
  <c r="AS142" i="3"/>
  <c r="AT142" i="3"/>
  <c r="AU142" i="3"/>
  <c r="AV142" i="3"/>
  <c r="AW142" i="3"/>
  <c r="AX142" i="3"/>
  <c r="AY142" i="3"/>
  <c r="AZ142" i="3"/>
  <c r="BA142" i="3"/>
  <c r="AJ143" i="3"/>
  <c r="AK143" i="3"/>
  <c r="AL143" i="3"/>
  <c r="AM143" i="3"/>
  <c r="AN143" i="3"/>
  <c r="AO143" i="3"/>
  <c r="AP143" i="3"/>
  <c r="AQ143" i="3"/>
  <c r="AR143" i="3"/>
  <c r="AS143" i="3"/>
  <c r="AT143" i="3"/>
  <c r="AU143" i="3"/>
  <c r="AV143" i="3"/>
  <c r="AW143" i="3"/>
  <c r="AX143" i="3"/>
  <c r="AY143" i="3"/>
  <c r="AZ143" i="3"/>
  <c r="BA143" i="3"/>
  <c r="AJ144" i="3"/>
  <c r="AK144" i="3"/>
  <c r="AL144" i="3"/>
  <c r="AM144" i="3"/>
  <c r="AN144" i="3"/>
  <c r="AO144" i="3"/>
  <c r="AP144" i="3"/>
  <c r="AQ144" i="3"/>
  <c r="AR144" i="3"/>
  <c r="AS144" i="3"/>
  <c r="AT144" i="3"/>
  <c r="AU144" i="3"/>
  <c r="AV144" i="3"/>
  <c r="AW144" i="3"/>
  <c r="AX144" i="3"/>
  <c r="AY144" i="3"/>
  <c r="AZ144" i="3"/>
  <c r="BA144" i="3"/>
  <c r="AJ145" i="3"/>
  <c r="AK145" i="3"/>
  <c r="AL145" i="3"/>
  <c r="AM145" i="3"/>
  <c r="AN145" i="3"/>
  <c r="AO145" i="3"/>
  <c r="AP145" i="3"/>
  <c r="AQ145" i="3"/>
  <c r="AR145" i="3"/>
  <c r="AS145" i="3"/>
  <c r="AT145" i="3"/>
  <c r="AU145" i="3"/>
  <c r="AV145" i="3"/>
  <c r="AW145" i="3"/>
  <c r="AX145" i="3"/>
  <c r="AY145" i="3"/>
  <c r="AZ145" i="3"/>
  <c r="BA145" i="3"/>
  <c r="AJ146" i="3"/>
  <c r="AK146" i="3"/>
  <c r="AL146" i="3"/>
  <c r="AM146" i="3"/>
  <c r="AN146" i="3"/>
  <c r="AO146" i="3"/>
  <c r="AP146" i="3"/>
  <c r="AQ146" i="3"/>
  <c r="AR146" i="3"/>
  <c r="AS146" i="3"/>
  <c r="AT146" i="3"/>
  <c r="AU146" i="3"/>
  <c r="AV146" i="3"/>
  <c r="AW146" i="3"/>
  <c r="AX146" i="3"/>
  <c r="AY146" i="3"/>
  <c r="AZ146" i="3"/>
  <c r="BA146" i="3"/>
  <c r="AJ147" i="3"/>
  <c r="AK147" i="3"/>
  <c r="AL147" i="3"/>
  <c r="AM147" i="3"/>
  <c r="AN147" i="3"/>
  <c r="AO147" i="3"/>
  <c r="AP147" i="3"/>
  <c r="AQ147" i="3"/>
  <c r="AR147" i="3"/>
  <c r="AS147" i="3"/>
  <c r="AT147" i="3"/>
  <c r="AU147" i="3"/>
  <c r="AV147" i="3"/>
  <c r="AW147" i="3"/>
  <c r="AX147" i="3"/>
  <c r="AY147" i="3"/>
  <c r="AZ147" i="3"/>
  <c r="BA147" i="3"/>
  <c r="AJ148" i="3"/>
  <c r="AK148" i="3"/>
  <c r="AL148" i="3"/>
  <c r="AM148" i="3"/>
  <c r="AN148" i="3"/>
  <c r="AO148" i="3"/>
  <c r="AP148" i="3"/>
  <c r="AQ148" i="3"/>
  <c r="AR148" i="3"/>
  <c r="AS148" i="3"/>
  <c r="AT148" i="3"/>
  <c r="AU148" i="3"/>
  <c r="AV148" i="3"/>
  <c r="AW148" i="3"/>
  <c r="AX148" i="3"/>
  <c r="AY148" i="3"/>
  <c r="AZ148" i="3"/>
  <c r="BA148" i="3"/>
  <c r="AJ149" i="3"/>
  <c r="AK149" i="3"/>
  <c r="AL149" i="3"/>
  <c r="AM149" i="3"/>
  <c r="AN149" i="3"/>
  <c r="AO149" i="3"/>
  <c r="AP149" i="3"/>
  <c r="AQ149" i="3"/>
  <c r="AR149" i="3"/>
  <c r="AS149" i="3"/>
  <c r="AT149" i="3"/>
  <c r="AU149" i="3"/>
  <c r="AV149" i="3"/>
  <c r="AW149" i="3"/>
  <c r="AX149" i="3"/>
  <c r="AY149" i="3"/>
  <c r="AZ149" i="3"/>
  <c r="BA149" i="3"/>
  <c r="BA4" i="3"/>
  <c r="AZ4" i="3"/>
  <c r="AY4" i="3"/>
  <c r="AX4" i="3"/>
  <c r="AW4" i="3"/>
  <c r="AV4" i="3"/>
  <c r="AU4" i="3"/>
  <c r="AT4" i="3"/>
  <c r="AR4" i="3"/>
  <c r="AS4" i="3"/>
  <c r="AQ4" i="3"/>
  <c r="AP4" i="3"/>
  <c r="AO4" i="3"/>
  <c r="AN4" i="3"/>
  <c r="AM4" i="3"/>
  <c r="AL4" i="3"/>
  <c r="AK4" i="3"/>
  <c r="AJ4" i="3"/>
  <c r="AX151" i="3" l="1"/>
  <c r="AJ151" i="3"/>
  <c r="AY151" i="3"/>
  <c r="AK151" i="3"/>
  <c r="AU151" i="3"/>
  <c r="AN151" i="3"/>
  <c r="AR151" i="3"/>
  <c r="AZ151" i="3"/>
  <c r="AM151" i="3"/>
  <c r="AV151" i="3"/>
  <c r="AO151" i="3"/>
  <c r="BA151" i="3"/>
  <c r="AQ151" i="3"/>
  <c r="AS151" i="3"/>
  <c r="AW151" i="3"/>
  <c r="AL151" i="3"/>
  <c r="AP151" i="3"/>
  <c r="AT151" i="3"/>
  <c r="N88" i="24" l="1"/>
  <c r="O88" i="24"/>
  <c r="P88" i="24"/>
  <c r="N89" i="24"/>
  <c r="O89" i="24"/>
  <c r="P89" i="24"/>
  <c r="N90" i="24"/>
  <c r="O90" i="24"/>
  <c r="P90" i="24"/>
  <c r="N91" i="24"/>
  <c r="O91" i="24"/>
  <c r="P91" i="24"/>
  <c r="N92" i="24"/>
  <c r="O92" i="24"/>
  <c r="P92" i="24"/>
  <c r="N93" i="24"/>
  <c r="O93" i="24"/>
  <c r="P93" i="24"/>
  <c r="N94" i="24"/>
  <c r="O94" i="24"/>
  <c r="P94" i="24"/>
  <c r="N95" i="24"/>
  <c r="O95" i="24"/>
  <c r="P95" i="24"/>
  <c r="N96" i="24"/>
  <c r="O96" i="24"/>
  <c r="P96" i="24"/>
  <c r="BB5" i="18" l="1"/>
  <c r="BB6" i="18"/>
  <c r="BB7" i="18"/>
  <c r="BB8" i="18"/>
  <c r="BB9" i="18"/>
  <c r="BB10" i="18"/>
  <c r="BB11" i="18"/>
  <c r="BB12" i="18"/>
  <c r="BB13" i="18"/>
  <c r="BB14" i="18"/>
  <c r="BB15" i="18"/>
  <c r="BB16" i="18"/>
  <c r="BB17" i="18"/>
  <c r="BB18" i="18"/>
  <c r="BB19" i="18"/>
  <c r="BB20" i="18"/>
  <c r="BB21" i="18"/>
  <c r="BB22" i="18"/>
  <c r="BB23" i="18"/>
  <c r="BB24" i="18"/>
  <c r="BB25" i="18"/>
  <c r="BB26" i="18"/>
  <c r="BB27" i="18"/>
  <c r="BB28" i="18"/>
  <c r="BB29" i="18"/>
  <c r="BB30" i="18"/>
  <c r="BB31" i="18"/>
  <c r="BB32" i="18"/>
  <c r="BB33" i="18"/>
  <c r="BB34" i="18"/>
  <c r="BB35" i="18"/>
  <c r="BB36" i="18"/>
  <c r="BB37" i="18"/>
  <c r="BB38" i="18"/>
  <c r="BB39" i="18"/>
  <c r="BB40" i="18"/>
  <c r="BB41" i="18"/>
  <c r="BB42" i="18"/>
  <c r="BB43" i="18"/>
  <c r="BB44" i="18"/>
  <c r="BB45" i="18"/>
  <c r="BB46" i="18"/>
  <c r="BB47" i="18"/>
  <c r="BB48" i="18"/>
  <c r="BB49" i="18"/>
  <c r="BB50" i="18"/>
  <c r="BB51" i="18"/>
  <c r="BB52" i="18"/>
  <c r="BB53" i="18"/>
  <c r="BB54" i="18"/>
  <c r="BB55" i="18"/>
  <c r="BB56" i="18"/>
  <c r="BB57" i="18"/>
  <c r="BB58" i="18"/>
  <c r="BB59" i="18"/>
  <c r="BB60" i="18"/>
  <c r="BB61" i="18"/>
  <c r="BB62" i="18"/>
  <c r="BB63" i="18"/>
  <c r="BB64" i="18"/>
  <c r="BB65" i="18"/>
  <c r="BB66" i="18"/>
  <c r="BB67" i="18"/>
  <c r="BB68" i="18"/>
  <c r="BB69" i="18"/>
  <c r="BB70" i="18"/>
  <c r="BB71" i="18"/>
  <c r="BB72" i="18"/>
  <c r="BB73" i="18"/>
  <c r="BB74" i="18"/>
  <c r="BB75" i="18"/>
  <c r="BB76" i="18"/>
  <c r="BB77" i="18"/>
  <c r="BB78" i="18"/>
  <c r="BB79" i="18"/>
  <c r="BB80" i="18"/>
  <c r="BB81" i="18"/>
  <c r="BB82" i="18"/>
  <c r="BB83" i="18"/>
  <c r="BB84" i="18"/>
  <c r="BB85" i="18"/>
  <c r="BB86" i="18"/>
  <c r="BB87" i="18"/>
  <c r="BB88" i="18"/>
  <c r="BB89" i="18"/>
  <c r="BB90" i="18"/>
  <c r="BB91" i="18"/>
  <c r="BB92" i="18"/>
  <c r="BB93" i="18"/>
  <c r="BB94" i="18"/>
  <c r="BB95" i="18"/>
  <c r="BB96" i="18"/>
  <c r="BB97" i="18"/>
  <c r="BB98" i="18"/>
  <c r="BB99" i="18"/>
  <c r="BB100" i="18"/>
  <c r="BB101" i="18"/>
  <c r="BB102" i="18"/>
  <c r="BB103" i="18"/>
  <c r="BB104" i="18"/>
  <c r="BB105" i="18"/>
  <c r="BB106" i="18"/>
  <c r="BB107" i="18"/>
  <c r="BB108" i="18"/>
  <c r="BB109" i="18"/>
  <c r="BB110" i="18"/>
  <c r="BB111" i="18"/>
  <c r="BB112" i="18"/>
  <c r="BB113" i="18"/>
  <c r="BB114" i="18"/>
  <c r="BB115" i="18"/>
  <c r="BB116" i="18"/>
  <c r="BB117" i="18"/>
  <c r="BB118" i="18"/>
  <c r="BB119" i="18"/>
  <c r="BB120" i="18"/>
  <c r="BB121" i="18"/>
  <c r="BB122" i="18"/>
  <c r="BB123" i="18"/>
  <c r="BB124" i="18"/>
  <c r="BB125" i="18"/>
  <c r="BB126" i="18"/>
  <c r="BB127" i="18"/>
  <c r="BB128" i="18"/>
  <c r="BB129" i="18"/>
  <c r="BB130" i="18"/>
  <c r="BB131" i="18"/>
  <c r="BB132" i="18"/>
  <c r="BB133" i="18"/>
  <c r="BB134" i="18"/>
  <c r="BB135" i="18"/>
  <c r="BB136" i="18"/>
  <c r="BB137" i="18"/>
  <c r="BB138" i="18"/>
  <c r="BB139" i="18"/>
  <c r="BB140" i="18"/>
  <c r="BB141" i="18"/>
  <c r="BB142" i="18"/>
  <c r="BB143" i="18"/>
  <c r="BB144" i="18"/>
  <c r="BB145" i="18"/>
  <c r="BB146" i="18"/>
  <c r="BB147" i="18"/>
  <c r="BB148" i="18"/>
  <c r="BB149" i="18"/>
  <c r="BB4" i="18"/>
  <c r="N51" i="24"/>
  <c r="O51" i="24"/>
  <c r="P51" i="24"/>
  <c r="N52" i="24"/>
  <c r="O52" i="24"/>
  <c r="P52" i="24"/>
  <c r="N53" i="24"/>
  <c r="O53" i="24"/>
  <c r="P53" i="24"/>
  <c r="N54" i="24"/>
  <c r="O54" i="24"/>
  <c r="P54" i="24"/>
  <c r="N55" i="24"/>
  <c r="O55" i="24"/>
  <c r="P55" i="24"/>
  <c r="K252" i="24"/>
  <c r="J252" i="24"/>
  <c r="I252" i="24"/>
  <c r="H252" i="24"/>
  <c r="G252" i="24"/>
  <c r="F252" i="24"/>
  <c r="D252" i="24"/>
  <c r="B252" i="24"/>
  <c r="K251" i="24"/>
  <c r="J251" i="24"/>
  <c r="I251" i="24"/>
  <c r="H251" i="24"/>
  <c r="G251" i="24"/>
  <c r="F251" i="24"/>
  <c r="D251" i="24"/>
  <c r="B251" i="24"/>
  <c r="P248" i="24"/>
  <c r="O248" i="24"/>
  <c r="N248" i="24"/>
  <c r="P247" i="24"/>
  <c r="O247" i="24"/>
  <c r="N247" i="24"/>
  <c r="P246" i="24"/>
  <c r="O246" i="24"/>
  <c r="N246" i="24"/>
  <c r="P245" i="24"/>
  <c r="O245" i="24"/>
  <c r="N245" i="24"/>
  <c r="P244" i="24"/>
  <c r="O244" i="24"/>
  <c r="N244" i="24"/>
  <c r="P243" i="24"/>
  <c r="O243" i="24"/>
  <c r="N243" i="24"/>
  <c r="P242" i="24"/>
  <c r="O242" i="24"/>
  <c r="N242" i="24"/>
  <c r="P241" i="24"/>
  <c r="O241" i="24"/>
  <c r="N241" i="24"/>
  <c r="P240" i="24"/>
  <c r="O240" i="24"/>
  <c r="N240" i="24"/>
  <c r="P239" i="24"/>
  <c r="O239" i="24"/>
  <c r="N239" i="24"/>
  <c r="P238" i="24"/>
  <c r="O238" i="24"/>
  <c r="N238" i="24"/>
  <c r="P237" i="24"/>
  <c r="O237" i="24"/>
  <c r="N237" i="24"/>
  <c r="P236" i="24"/>
  <c r="O236" i="24"/>
  <c r="N236" i="24"/>
  <c r="P235" i="24"/>
  <c r="O235" i="24"/>
  <c r="N235" i="24"/>
  <c r="P234" i="24"/>
  <c r="O234" i="24"/>
  <c r="N234" i="24"/>
  <c r="P233" i="24"/>
  <c r="O233" i="24"/>
  <c r="N233" i="24"/>
  <c r="P232" i="24"/>
  <c r="O232" i="24"/>
  <c r="N232" i="24"/>
  <c r="P231" i="24"/>
  <c r="O231" i="24"/>
  <c r="N231" i="24"/>
  <c r="P230" i="24"/>
  <c r="O230" i="24"/>
  <c r="N230" i="24"/>
  <c r="P229" i="24"/>
  <c r="O229" i="24"/>
  <c r="N229" i="24"/>
  <c r="P228" i="24"/>
  <c r="O228" i="24"/>
  <c r="N228" i="24"/>
  <c r="P223" i="24"/>
  <c r="O223" i="24"/>
  <c r="N223" i="24"/>
  <c r="P222" i="24"/>
  <c r="O222" i="24"/>
  <c r="N222" i="24"/>
  <c r="P221" i="24"/>
  <c r="O221" i="24"/>
  <c r="N221" i="24"/>
  <c r="P220" i="24"/>
  <c r="O220" i="24"/>
  <c r="N220" i="24"/>
  <c r="P219" i="24"/>
  <c r="O219" i="24"/>
  <c r="N219" i="24"/>
  <c r="P218" i="24"/>
  <c r="O218" i="24"/>
  <c r="N218" i="24"/>
  <c r="P217" i="24"/>
  <c r="O217" i="24"/>
  <c r="N217" i="24"/>
  <c r="P216" i="24"/>
  <c r="O216" i="24"/>
  <c r="N216" i="24"/>
  <c r="P215" i="24"/>
  <c r="O215" i="24"/>
  <c r="N215" i="24"/>
  <c r="P214" i="24"/>
  <c r="O214" i="24"/>
  <c r="N214" i="24"/>
  <c r="P213" i="24"/>
  <c r="O213" i="24"/>
  <c r="N213" i="24"/>
  <c r="P212" i="24"/>
  <c r="O212" i="24"/>
  <c r="N212" i="24"/>
  <c r="P211" i="24"/>
  <c r="O211" i="24"/>
  <c r="N211" i="24"/>
  <c r="P210" i="24"/>
  <c r="O210" i="24"/>
  <c r="N210" i="24"/>
  <c r="P209" i="24"/>
  <c r="O209" i="24"/>
  <c r="N209" i="24"/>
  <c r="P208" i="24"/>
  <c r="O208" i="24"/>
  <c r="N208" i="24"/>
  <c r="P207" i="24"/>
  <c r="O207" i="24"/>
  <c r="N207" i="24"/>
  <c r="P206" i="24"/>
  <c r="O206" i="24"/>
  <c r="N206" i="24"/>
  <c r="P205" i="24"/>
  <c r="O205" i="24"/>
  <c r="N205" i="24"/>
  <c r="P204" i="24"/>
  <c r="O204" i="24"/>
  <c r="N204" i="24"/>
  <c r="P203" i="24"/>
  <c r="O203" i="24"/>
  <c r="N203" i="24"/>
  <c r="P202" i="24"/>
  <c r="O202" i="24"/>
  <c r="N202" i="24"/>
  <c r="P201" i="24"/>
  <c r="O201" i="24"/>
  <c r="N201" i="24"/>
  <c r="P200" i="24"/>
  <c r="O200" i="24"/>
  <c r="N200" i="24"/>
  <c r="P199" i="24"/>
  <c r="O199" i="24"/>
  <c r="N199" i="24"/>
  <c r="P198" i="24"/>
  <c r="O198" i="24"/>
  <c r="N198" i="24"/>
  <c r="P197" i="24"/>
  <c r="O197" i="24"/>
  <c r="N197" i="24"/>
  <c r="P196" i="24"/>
  <c r="O196" i="24"/>
  <c r="N196" i="24"/>
  <c r="P195" i="24"/>
  <c r="O195" i="24"/>
  <c r="N195" i="24"/>
  <c r="P194" i="24"/>
  <c r="O194" i="24"/>
  <c r="N194" i="24"/>
  <c r="P193" i="24"/>
  <c r="O193" i="24"/>
  <c r="N193" i="24"/>
  <c r="P192" i="24"/>
  <c r="O192" i="24"/>
  <c r="N192" i="24"/>
  <c r="P191" i="24"/>
  <c r="O191" i="24"/>
  <c r="N191" i="24"/>
  <c r="P190" i="24"/>
  <c r="O190" i="24"/>
  <c r="N190" i="24"/>
  <c r="P189" i="24"/>
  <c r="O189" i="24"/>
  <c r="N189" i="24"/>
  <c r="P188" i="24"/>
  <c r="O188" i="24"/>
  <c r="N188" i="24"/>
  <c r="P187" i="24"/>
  <c r="O187" i="24"/>
  <c r="N187" i="24"/>
  <c r="P186" i="24"/>
  <c r="O186" i="24"/>
  <c r="N186" i="24"/>
  <c r="P185" i="24"/>
  <c r="O185" i="24"/>
  <c r="N185" i="24"/>
  <c r="P184" i="24"/>
  <c r="O184" i="24"/>
  <c r="N184" i="24"/>
  <c r="P183" i="24"/>
  <c r="O183" i="24"/>
  <c r="N183" i="24"/>
  <c r="P182" i="24"/>
  <c r="O182" i="24"/>
  <c r="N182" i="24"/>
  <c r="P181" i="24"/>
  <c r="O181" i="24"/>
  <c r="N181" i="24"/>
  <c r="P180" i="24"/>
  <c r="O180" i="24"/>
  <c r="N180" i="24"/>
  <c r="P179" i="24"/>
  <c r="O179" i="24"/>
  <c r="N179" i="24"/>
  <c r="P178" i="24"/>
  <c r="O178" i="24"/>
  <c r="N178" i="24"/>
  <c r="P177" i="24"/>
  <c r="O177" i="24"/>
  <c r="N177" i="24"/>
  <c r="P176" i="24"/>
  <c r="O176" i="24"/>
  <c r="N176" i="24"/>
  <c r="P175" i="24"/>
  <c r="O175" i="24"/>
  <c r="N175" i="24"/>
  <c r="P174" i="24"/>
  <c r="O174" i="24"/>
  <c r="N174" i="24"/>
  <c r="P173" i="24"/>
  <c r="O173" i="24"/>
  <c r="N173" i="24"/>
  <c r="P172" i="24"/>
  <c r="O172" i="24"/>
  <c r="N172" i="24"/>
  <c r="P171" i="24"/>
  <c r="O171" i="24"/>
  <c r="N171" i="24"/>
  <c r="P170" i="24"/>
  <c r="O170" i="24"/>
  <c r="N170" i="24"/>
  <c r="P169" i="24"/>
  <c r="O169" i="24"/>
  <c r="N169" i="24"/>
  <c r="P168" i="24"/>
  <c r="O168" i="24"/>
  <c r="N168" i="24"/>
  <c r="P167" i="24"/>
  <c r="O167" i="24"/>
  <c r="N167" i="24"/>
  <c r="P166" i="24"/>
  <c r="O166" i="24"/>
  <c r="N166" i="24"/>
  <c r="P165" i="24"/>
  <c r="O165" i="24"/>
  <c r="N165" i="24"/>
  <c r="P164" i="24"/>
  <c r="O164" i="24"/>
  <c r="N164" i="24"/>
  <c r="P163" i="24"/>
  <c r="O163" i="24"/>
  <c r="N163" i="24"/>
  <c r="P162" i="24"/>
  <c r="O162" i="24"/>
  <c r="N162" i="24"/>
  <c r="P161" i="24"/>
  <c r="O161" i="24"/>
  <c r="N161" i="24"/>
  <c r="P160" i="24"/>
  <c r="O160" i="24"/>
  <c r="N160" i="24"/>
  <c r="P159" i="24"/>
  <c r="O159" i="24"/>
  <c r="N159" i="24"/>
  <c r="P158" i="24"/>
  <c r="O158" i="24"/>
  <c r="N158" i="24"/>
  <c r="P157" i="24"/>
  <c r="O157" i="24"/>
  <c r="N157" i="24"/>
  <c r="P156" i="24"/>
  <c r="O156" i="24"/>
  <c r="N156" i="24"/>
  <c r="P155" i="24"/>
  <c r="O155" i="24"/>
  <c r="N155" i="24"/>
  <c r="P154" i="24"/>
  <c r="O154" i="24"/>
  <c r="N154" i="24"/>
  <c r="P153" i="24"/>
  <c r="O153" i="24"/>
  <c r="N153" i="24"/>
  <c r="P152" i="24"/>
  <c r="O152" i="24"/>
  <c r="N152" i="24"/>
  <c r="P151" i="24"/>
  <c r="O151" i="24"/>
  <c r="N151" i="24"/>
  <c r="P150" i="24"/>
  <c r="O150" i="24"/>
  <c r="N150" i="24"/>
  <c r="P149" i="24"/>
  <c r="O149" i="24"/>
  <c r="N149" i="24"/>
  <c r="P148" i="24"/>
  <c r="O148" i="24"/>
  <c r="N148" i="24"/>
  <c r="P145" i="24"/>
  <c r="O145" i="24"/>
  <c r="N145" i="24"/>
  <c r="P144" i="24"/>
  <c r="O144" i="24"/>
  <c r="N144" i="24"/>
  <c r="P143" i="24"/>
  <c r="O143" i="24"/>
  <c r="N143" i="24"/>
  <c r="P142" i="24"/>
  <c r="O142" i="24"/>
  <c r="N142" i="24"/>
  <c r="P141" i="24"/>
  <c r="O141" i="24"/>
  <c r="N141" i="24"/>
  <c r="P140" i="24"/>
  <c r="O140" i="24"/>
  <c r="N140" i="24"/>
  <c r="P137" i="24"/>
  <c r="O137" i="24"/>
  <c r="N137" i="24"/>
  <c r="P136" i="24"/>
  <c r="O136" i="24"/>
  <c r="N136" i="24"/>
  <c r="P135" i="24"/>
  <c r="O135" i="24"/>
  <c r="N135" i="24"/>
  <c r="P134" i="24"/>
  <c r="O134" i="24"/>
  <c r="N134" i="24"/>
  <c r="P133" i="24"/>
  <c r="O133" i="24"/>
  <c r="N133" i="24"/>
  <c r="P132" i="24"/>
  <c r="O132" i="24"/>
  <c r="N132" i="24"/>
  <c r="P131" i="24"/>
  <c r="O131" i="24"/>
  <c r="N131" i="24"/>
  <c r="P130" i="24"/>
  <c r="O130" i="24"/>
  <c r="N130" i="24"/>
  <c r="P129" i="24"/>
  <c r="O129" i="24"/>
  <c r="N129" i="24"/>
  <c r="P128" i="24"/>
  <c r="O128" i="24"/>
  <c r="N128" i="24"/>
  <c r="P127" i="24"/>
  <c r="O127" i="24"/>
  <c r="N127" i="24"/>
  <c r="P126" i="24"/>
  <c r="O126" i="24"/>
  <c r="N126" i="24"/>
  <c r="P125" i="24"/>
  <c r="O125" i="24"/>
  <c r="N125" i="24"/>
  <c r="P124" i="24"/>
  <c r="O124" i="24"/>
  <c r="N124" i="24"/>
  <c r="P123" i="24"/>
  <c r="O123" i="24"/>
  <c r="N123" i="24"/>
  <c r="P122" i="24"/>
  <c r="O122" i="24"/>
  <c r="N122" i="24"/>
  <c r="P121" i="24"/>
  <c r="O121" i="24"/>
  <c r="N121" i="24"/>
  <c r="P120" i="24"/>
  <c r="O120" i="24"/>
  <c r="N120" i="24"/>
  <c r="P119" i="24"/>
  <c r="O119" i="24"/>
  <c r="N119" i="24"/>
  <c r="P118" i="24"/>
  <c r="O118" i="24"/>
  <c r="N118" i="24"/>
  <c r="P117" i="24"/>
  <c r="O117" i="24"/>
  <c r="N117" i="24"/>
  <c r="P116" i="24"/>
  <c r="O116" i="24"/>
  <c r="N116" i="24"/>
  <c r="P115" i="24"/>
  <c r="O115" i="24"/>
  <c r="N115" i="24"/>
  <c r="P114" i="24"/>
  <c r="O114" i="24"/>
  <c r="N114" i="24"/>
  <c r="P113" i="24"/>
  <c r="O113" i="24"/>
  <c r="N113" i="24"/>
  <c r="P112" i="24"/>
  <c r="O112" i="24"/>
  <c r="N112" i="24"/>
  <c r="P111" i="24"/>
  <c r="O111" i="24"/>
  <c r="N111" i="24"/>
  <c r="P110" i="24"/>
  <c r="O110" i="24"/>
  <c r="N110" i="24"/>
  <c r="P109" i="24"/>
  <c r="O109" i="24"/>
  <c r="N109" i="24"/>
  <c r="P108" i="24"/>
  <c r="O108" i="24"/>
  <c r="N108" i="24"/>
  <c r="P107" i="24"/>
  <c r="O107" i="24"/>
  <c r="N107" i="24"/>
  <c r="P106" i="24"/>
  <c r="O106" i="24"/>
  <c r="N106" i="24"/>
  <c r="P105" i="24"/>
  <c r="O105" i="24"/>
  <c r="N105" i="24"/>
  <c r="P104" i="24"/>
  <c r="O104" i="24"/>
  <c r="N104" i="24"/>
  <c r="P103" i="24"/>
  <c r="O103" i="24"/>
  <c r="N103" i="24"/>
  <c r="P102" i="24"/>
  <c r="O102" i="24"/>
  <c r="N102" i="24"/>
  <c r="P101" i="24"/>
  <c r="O101" i="24"/>
  <c r="N101" i="24"/>
  <c r="P100" i="24"/>
  <c r="O100" i="24"/>
  <c r="N100" i="24"/>
  <c r="P99" i="24"/>
  <c r="O99" i="24"/>
  <c r="N99" i="24"/>
  <c r="P98" i="24"/>
  <c r="O98" i="24"/>
  <c r="N98" i="24"/>
  <c r="P97" i="24"/>
  <c r="O97" i="24"/>
  <c r="N97" i="24"/>
  <c r="P87" i="24"/>
  <c r="O87" i="24"/>
  <c r="N87" i="24"/>
  <c r="P86" i="24"/>
  <c r="O86" i="24"/>
  <c r="N86" i="24"/>
  <c r="P85" i="24"/>
  <c r="O85" i="24"/>
  <c r="N85" i="24"/>
  <c r="P84" i="24"/>
  <c r="O84" i="24"/>
  <c r="N84" i="24"/>
  <c r="P83" i="24"/>
  <c r="O83" i="24"/>
  <c r="N83" i="24"/>
  <c r="P82" i="24"/>
  <c r="O82" i="24"/>
  <c r="N82" i="24"/>
  <c r="P81" i="24"/>
  <c r="O81" i="24"/>
  <c r="N81" i="24"/>
  <c r="P80" i="24"/>
  <c r="O80" i="24"/>
  <c r="N80" i="24"/>
  <c r="P79" i="24"/>
  <c r="O79" i="24"/>
  <c r="N79" i="24"/>
  <c r="P78" i="24"/>
  <c r="O78" i="24"/>
  <c r="N78" i="24"/>
  <c r="P77" i="24"/>
  <c r="O77" i="24"/>
  <c r="N77" i="24"/>
  <c r="P76" i="24"/>
  <c r="O76" i="24"/>
  <c r="N76" i="24"/>
  <c r="P75" i="24"/>
  <c r="O75" i="24"/>
  <c r="N75" i="24"/>
  <c r="P74" i="24"/>
  <c r="O74" i="24"/>
  <c r="N74" i="24"/>
  <c r="P73" i="24"/>
  <c r="O73" i="24"/>
  <c r="N73" i="24"/>
  <c r="O72" i="24"/>
  <c r="N72" i="24"/>
  <c r="O71" i="24"/>
  <c r="N71" i="24"/>
  <c r="P70" i="24"/>
  <c r="O70" i="24"/>
  <c r="N70" i="24"/>
  <c r="P69" i="24"/>
  <c r="O69" i="24"/>
  <c r="N69" i="24"/>
  <c r="P68" i="24"/>
  <c r="O68" i="24"/>
  <c r="N68" i="24"/>
  <c r="P67" i="24"/>
  <c r="O67" i="24"/>
  <c r="N67" i="24"/>
  <c r="P66" i="24"/>
  <c r="O66" i="24"/>
  <c r="N66" i="24"/>
  <c r="P65" i="24"/>
  <c r="O65" i="24"/>
  <c r="N65" i="24"/>
  <c r="P64" i="24"/>
  <c r="O64" i="24"/>
  <c r="N64" i="24"/>
  <c r="P63" i="24"/>
  <c r="O63" i="24"/>
  <c r="N63" i="24"/>
  <c r="P62" i="24"/>
  <c r="O62" i="24"/>
  <c r="N62" i="24"/>
  <c r="P61" i="24"/>
  <c r="O61" i="24"/>
  <c r="N61" i="24"/>
  <c r="P60" i="24"/>
  <c r="O60" i="24"/>
  <c r="N60" i="24"/>
  <c r="O59" i="24"/>
  <c r="N59" i="24"/>
  <c r="P58" i="24"/>
  <c r="O58" i="24"/>
  <c r="N58" i="24"/>
  <c r="P57" i="24"/>
  <c r="O57" i="24"/>
  <c r="N57" i="24"/>
  <c r="P50" i="24"/>
  <c r="O50" i="24"/>
  <c r="N50" i="24"/>
  <c r="P49" i="24"/>
  <c r="O49" i="24"/>
  <c r="N49" i="24"/>
  <c r="P48" i="24"/>
  <c r="O48" i="24"/>
  <c r="N48" i="24"/>
  <c r="P47" i="24"/>
  <c r="O47" i="24"/>
  <c r="N47" i="24"/>
  <c r="P46" i="24"/>
  <c r="O46" i="24"/>
  <c r="N46" i="24"/>
  <c r="P45" i="24"/>
  <c r="O45" i="24"/>
  <c r="N45" i="24"/>
  <c r="P44" i="24"/>
  <c r="O44" i="24"/>
  <c r="N44" i="24"/>
  <c r="P43" i="24"/>
  <c r="O43" i="24"/>
  <c r="N43" i="24"/>
  <c r="P42" i="24"/>
  <c r="O42" i="24"/>
  <c r="N42" i="24"/>
  <c r="P41" i="24"/>
  <c r="O41" i="24"/>
  <c r="N41" i="24"/>
  <c r="P40" i="24"/>
  <c r="O40" i="24"/>
  <c r="N40" i="24"/>
  <c r="P39" i="24"/>
  <c r="O39" i="24"/>
  <c r="N39" i="24"/>
  <c r="P38" i="24"/>
  <c r="O38" i="24"/>
  <c r="N38" i="24"/>
  <c r="P37" i="24"/>
  <c r="O37" i="24"/>
  <c r="N37" i="24"/>
  <c r="P36" i="24"/>
  <c r="O36" i="24"/>
  <c r="N36" i="24"/>
  <c r="P35" i="24"/>
  <c r="O35" i="24"/>
  <c r="N35" i="24"/>
  <c r="P34" i="24"/>
  <c r="O34" i="24"/>
  <c r="N34" i="24"/>
  <c r="P33" i="24"/>
  <c r="O33" i="24"/>
  <c r="N33" i="24"/>
  <c r="P32" i="24"/>
  <c r="O32" i="24"/>
  <c r="N32" i="24"/>
  <c r="P31" i="24"/>
  <c r="O31" i="24"/>
  <c r="N31" i="24"/>
  <c r="P30" i="24"/>
  <c r="O30" i="24"/>
  <c r="N30" i="24"/>
  <c r="P29" i="24"/>
  <c r="O29" i="24"/>
  <c r="N29" i="24"/>
  <c r="P28" i="24"/>
  <c r="O28" i="24"/>
  <c r="N28" i="24"/>
  <c r="P27" i="24"/>
  <c r="O27" i="24"/>
  <c r="N27" i="24"/>
  <c r="P26" i="24"/>
  <c r="O26" i="24"/>
  <c r="N26" i="24"/>
  <c r="P25" i="24"/>
  <c r="O25" i="24"/>
  <c r="N25" i="24"/>
  <c r="P24" i="24"/>
  <c r="O24" i="24"/>
  <c r="N24" i="24"/>
  <c r="P23" i="24"/>
  <c r="O23" i="24"/>
  <c r="N23" i="24"/>
  <c r="P22" i="24"/>
  <c r="O22" i="24"/>
  <c r="N22" i="24"/>
  <c r="P21" i="24"/>
  <c r="O21" i="24"/>
  <c r="N21" i="24"/>
  <c r="P20" i="24"/>
  <c r="O20" i="24"/>
  <c r="N20" i="24"/>
  <c r="P19" i="24"/>
  <c r="O19" i="24"/>
  <c r="N19" i="24"/>
  <c r="P18" i="24"/>
  <c r="O18" i="24"/>
  <c r="N18" i="24"/>
  <c r="P17" i="24"/>
  <c r="O17" i="24"/>
  <c r="N17" i="24"/>
  <c r="P16" i="24"/>
  <c r="O16" i="24"/>
  <c r="N16" i="24"/>
  <c r="P15" i="24"/>
  <c r="O15" i="24"/>
  <c r="N15" i="24"/>
  <c r="P14" i="24"/>
  <c r="O14" i="24"/>
  <c r="N14" i="24"/>
  <c r="P13" i="24"/>
  <c r="O13" i="24"/>
  <c r="N13" i="24"/>
  <c r="P12" i="24"/>
  <c r="O12" i="24"/>
  <c r="N12" i="24"/>
  <c r="P11" i="24"/>
  <c r="O11" i="24"/>
  <c r="N11" i="24"/>
  <c r="P10" i="24"/>
  <c r="O10" i="24"/>
  <c r="N10" i="24"/>
  <c r="P9" i="24"/>
  <c r="O9" i="24"/>
  <c r="N9" i="24"/>
  <c r="P8" i="24"/>
  <c r="O8" i="24"/>
  <c r="N8" i="24"/>
  <c r="P7" i="24"/>
  <c r="O7" i="24"/>
  <c r="N7" i="24"/>
  <c r="N251" i="24" l="1"/>
  <c r="BB151" i="18"/>
  <c r="O251" i="24"/>
  <c r="P252" i="24"/>
  <c r="N252" i="24"/>
  <c r="P251" i="24"/>
  <c r="O252" i="24"/>
  <c r="N221" i="23"/>
  <c r="O221" i="23"/>
  <c r="P221" i="23"/>
  <c r="N222" i="23"/>
  <c r="O222" i="23"/>
  <c r="P222" i="23"/>
  <c r="N223" i="23"/>
  <c r="O223" i="23"/>
  <c r="P223" i="23"/>
  <c r="N224" i="23"/>
  <c r="O224" i="23"/>
  <c r="P224" i="23"/>
  <c r="N225" i="23"/>
  <c r="O225" i="23"/>
  <c r="P225" i="23"/>
  <c r="N227" i="23"/>
  <c r="O227" i="23"/>
  <c r="P227" i="23"/>
  <c r="N228" i="23"/>
  <c r="O228" i="23"/>
  <c r="P228" i="23"/>
  <c r="N229" i="23"/>
  <c r="O229" i="23"/>
  <c r="P229" i="23"/>
  <c r="N230" i="23"/>
  <c r="O230" i="23"/>
  <c r="P230" i="23"/>
  <c r="N231" i="23"/>
  <c r="O231" i="23"/>
  <c r="P231" i="23"/>
  <c r="N232" i="23"/>
  <c r="O232" i="23"/>
  <c r="P232" i="23"/>
  <c r="N233" i="23"/>
  <c r="O233" i="23"/>
  <c r="P233" i="23"/>
  <c r="N234" i="23"/>
  <c r="O234" i="23"/>
  <c r="P234" i="23"/>
  <c r="N235" i="23"/>
  <c r="O235" i="23"/>
  <c r="P235" i="23"/>
  <c r="N236" i="23"/>
  <c r="O236" i="23"/>
  <c r="P236" i="23"/>
  <c r="N237" i="23"/>
  <c r="O237" i="23"/>
  <c r="P237" i="23"/>
  <c r="N238" i="23"/>
  <c r="O238" i="23"/>
  <c r="P238" i="23"/>
  <c r="N239" i="23"/>
  <c r="O239" i="23"/>
  <c r="P239" i="23"/>
  <c r="N240" i="23"/>
  <c r="O240" i="23"/>
  <c r="P240" i="23"/>
  <c r="N241" i="23"/>
  <c r="O241" i="23"/>
  <c r="P241" i="23"/>
  <c r="N242" i="23"/>
  <c r="O242" i="23"/>
  <c r="P242" i="23"/>
  <c r="N243" i="23"/>
  <c r="O243" i="23"/>
  <c r="P243" i="23"/>
  <c r="N244" i="23"/>
  <c r="O244" i="23"/>
  <c r="P244" i="23"/>
  <c r="N245" i="23"/>
  <c r="O245" i="23"/>
  <c r="P245" i="23"/>
  <c r="N246" i="23"/>
  <c r="O246" i="23"/>
  <c r="P246" i="23"/>
  <c r="N247" i="23"/>
  <c r="O247" i="23"/>
  <c r="P247" i="23"/>
  <c r="N248" i="23"/>
  <c r="O248" i="23"/>
  <c r="P248" i="23"/>
  <c r="K149" i="7"/>
  <c r="P204" i="23" l="1"/>
  <c r="O204" i="23"/>
  <c r="N204" i="23"/>
  <c r="N191" i="23" l="1"/>
  <c r="O191" i="23"/>
  <c r="P191" i="23"/>
  <c r="N192" i="23"/>
  <c r="O192" i="23"/>
  <c r="P192" i="23"/>
  <c r="N193" i="23"/>
  <c r="O193" i="23"/>
  <c r="P193" i="23"/>
  <c r="R149" i="18" l="1"/>
  <c r="R148" i="18"/>
  <c r="R147" i="18"/>
  <c r="R146" i="18"/>
  <c r="R145" i="18"/>
  <c r="R144" i="18"/>
  <c r="R143" i="18"/>
  <c r="R142" i="18"/>
  <c r="R141" i="18"/>
  <c r="R140" i="18"/>
  <c r="R139" i="18"/>
  <c r="R138" i="18"/>
  <c r="R137" i="18"/>
  <c r="R136" i="18"/>
  <c r="R135" i="18"/>
  <c r="R134" i="18"/>
  <c r="R133" i="18"/>
  <c r="R132" i="18"/>
  <c r="R131" i="18"/>
  <c r="R130" i="18"/>
  <c r="R129" i="18"/>
  <c r="R128" i="18"/>
  <c r="R127" i="18"/>
  <c r="R126" i="18"/>
  <c r="R125" i="18"/>
  <c r="R124" i="18"/>
  <c r="R123" i="18"/>
  <c r="R122" i="18"/>
  <c r="R121" i="18"/>
  <c r="R120" i="18"/>
  <c r="R119" i="18"/>
  <c r="R118" i="18"/>
  <c r="R117" i="18"/>
  <c r="R116" i="18"/>
  <c r="R115" i="18"/>
  <c r="R114" i="18"/>
  <c r="R113" i="18"/>
  <c r="R112" i="18"/>
  <c r="R111" i="18"/>
  <c r="R110" i="18"/>
  <c r="R109" i="18"/>
  <c r="R108" i="18"/>
  <c r="R107" i="18"/>
  <c r="R106" i="18"/>
  <c r="R105" i="18"/>
  <c r="R104" i="18"/>
  <c r="R103" i="18"/>
  <c r="R102" i="18"/>
  <c r="R101" i="18"/>
  <c r="R100" i="18"/>
  <c r="R99" i="18"/>
  <c r="R98" i="18"/>
  <c r="R97" i="18"/>
  <c r="R96" i="18"/>
  <c r="R95" i="18"/>
  <c r="R94" i="18"/>
  <c r="R93" i="18"/>
  <c r="R92" i="18"/>
  <c r="R91" i="18"/>
  <c r="R90" i="18"/>
  <c r="R89" i="18"/>
  <c r="R88" i="18"/>
  <c r="R87" i="18"/>
  <c r="R86" i="18"/>
  <c r="R85" i="18"/>
  <c r="R84" i="18"/>
  <c r="R83" i="18"/>
  <c r="R82" i="18"/>
  <c r="R81" i="18"/>
  <c r="R80" i="18"/>
  <c r="R79" i="18"/>
  <c r="R78" i="18"/>
  <c r="R77" i="18"/>
  <c r="R76" i="18"/>
  <c r="R75" i="18"/>
  <c r="R74" i="18"/>
  <c r="R73" i="18"/>
  <c r="R72" i="18"/>
  <c r="R71" i="18"/>
  <c r="R70" i="18"/>
  <c r="R69" i="18"/>
  <c r="R68" i="18"/>
  <c r="R67" i="18"/>
  <c r="R66" i="18"/>
  <c r="R65" i="18"/>
  <c r="R64" i="18"/>
  <c r="R63" i="18"/>
  <c r="R62" i="18"/>
  <c r="R61" i="18"/>
  <c r="R60" i="18"/>
  <c r="R59" i="18"/>
  <c r="R58" i="18"/>
  <c r="R57" i="18"/>
  <c r="R56" i="18"/>
  <c r="R55" i="18"/>
  <c r="R54" i="18"/>
  <c r="R53" i="18"/>
  <c r="R52" i="18"/>
  <c r="R51" i="18"/>
  <c r="R50" i="18"/>
  <c r="R49" i="18"/>
  <c r="R48" i="18"/>
  <c r="R47" i="18"/>
  <c r="R46" i="18"/>
  <c r="R45" i="18"/>
  <c r="R44" i="18"/>
  <c r="R43" i="18"/>
  <c r="R42" i="18"/>
  <c r="R41" i="18"/>
  <c r="R40" i="18"/>
  <c r="R39" i="18"/>
  <c r="R38" i="18"/>
  <c r="R37" i="18"/>
  <c r="R36" i="18"/>
  <c r="R35" i="18"/>
  <c r="R34" i="18"/>
  <c r="R33" i="18"/>
  <c r="R32" i="18"/>
  <c r="R31" i="18"/>
  <c r="R30" i="18"/>
  <c r="R29" i="18"/>
  <c r="R28" i="18"/>
  <c r="R27" i="18"/>
  <c r="R26" i="18"/>
  <c r="R25" i="18"/>
  <c r="R24" i="18"/>
  <c r="R23" i="18"/>
  <c r="R22" i="18"/>
  <c r="R21" i="18"/>
  <c r="R20" i="18"/>
  <c r="R19" i="18"/>
  <c r="R18" i="18"/>
  <c r="R17" i="18"/>
  <c r="R16" i="18"/>
  <c r="R15" i="18"/>
  <c r="R14" i="18"/>
  <c r="R13" i="18"/>
  <c r="R11" i="18"/>
  <c r="R10" i="18"/>
  <c r="R9" i="18"/>
  <c r="R8" i="18"/>
  <c r="R7" i="18"/>
  <c r="R6" i="18"/>
  <c r="R5" i="18"/>
  <c r="R4" i="18"/>
  <c r="R5" i="3" l="1"/>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4" i="3"/>
  <c r="P56" i="23" l="1"/>
  <c r="N57" i="23"/>
  <c r="O57" i="23"/>
  <c r="P57" i="23"/>
  <c r="N58" i="23"/>
  <c r="O58" i="23"/>
  <c r="P58" i="23"/>
  <c r="N59" i="23"/>
  <c r="O59" i="23"/>
  <c r="N60" i="23"/>
  <c r="O60" i="23"/>
  <c r="P60" i="23"/>
  <c r="N7" i="23" l="1"/>
  <c r="O7" i="23"/>
  <c r="P7" i="23"/>
  <c r="N8" i="23"/>
  <c r="O8" i="23"/>
  <c r="P8" i="23"/>
  <c r="N9" i="23"/>
  <c r="O9" i="23"/>
  <c r="P9" i="23"/>
  <c r="N10" i="23"/>
  <c r="O10" i="23"/>
  <c r="P10" i="23"/>
  <c r="N11" i="23"/>
  <c r="O11" i="23"/>
  <c r="P11" i="23"/>
  <c r="N12" i="23"/>
  <c r="O12" i="23"/>
  <c r="P12" i="23"/>
  <c r="N13" i="23"/>
  <c r="O13" i="23"/>
  <c r="P13" i="23"/>
  <c r="N14" i="23"/>
  <c r="O14" i="23"/>
  <c r="P14" i="23"/>
  <c r="N15" i="23"/>
  <c r="O15" i="23"/>
  <c r="P15" i="23"/>
  <c r="N16" i="23"/>
  <c r="O16" i="23"/>
  <c r="P16" i="23"/>
  <c r="N17" i="23"/>
  <c r="O17" i="23"/>
  <c r="P17" i="23"/>
  <c r="N18" i="23"/>
  <c r="O18" i="23"/>
  <c r="P18" i="23"/>
  <c r="N19" i="23"/>
  <c r="O19" i="23"/>
  <c r="P19" i="23"/>
  <c r="N20" i="23"/>
  <c r="O20" i="23"/>
  <c r="P20" i="23"/>
  <c r="N21" i="23"/>
  <c r="O21" i="23"/>
  <c r="P21" i="23"/>
  <c r="N22" i="23"/>
  <c r="O22" i="23"/>
  <c r="P22" i="23"/>
  <c r="N23" i="23"/>
  <c r="O23" i="23"/>
  <c r="P23" i="23"/>
  <c r="N24" i="23"/>
  <c r="O24" i="23"/>
  <c r="P24" i="23"/>
  <c r="N25" i="23"/>
  <c r="O25" i="23"/>
  <c r="P25" i="23"/>
  <c r="N26" i="23"/>
  <c r="O26" i="23"/>
  <c r="P26" i="23"/>
  <c r="N27" i="23"/>
  <c r="O27" i="23"/>
  <c r="P27" i="23"/>
  <c r="N28" i="23"/>
  <c r="O28" i="23"/>
  <c r="P28" i="23"/>
  <c r="N29" i="23"/>
  <c r="O29" i="23"/>
  <c r="P29" i="23"/>
  <c r="BA5" i="18"/>
  <c r="BA6" i="18"/>
  <c r="BA7" i="18"/>
  <c r="BA8" i="18"/>
  <c r="BA9" i="18"/>
  <c r="BA10" i="18"/>
  <c r="BA11" i="18"/>
  <c r="BA12" i="18"/>
  <c r="BA13" i="18"/>
  <c r="BA14" i="18"/>
  <c r="BA15" i="18"/>
  <c r="BA16" i="18"/>
  <c r="BA17" i="18"/>
  <c r="BA18" i="18"/>
  <c r="BA19" i="18"/>
  <c r="BA20" i="18"/>
  <c r="BA21" i="18"/>
  <c r="BA22" i="18"/>
  <c r="BA23" i="18"/>
  <c r="BA24" i="18"/>
  <c r="BA25" i="18"/>
  <c r="BA26" i="18"/>
  <c r="BA27" i="18"/>
  <c r="BA28" i="18"/>
  <c r="BA29" i="18"/>
  <c r="BA30" i="18"/>
  <c r="BA31" i="18"/>
  <c r="BA32" i="18"/>
  <c r="BA33" i="18"/>
  <c r="BA34" i="18"/>
  <c r="BA35" i="18"/>
  <c r="BA36" i="18"/>
  <c r="BA37" i="18"/>
  <c r="BA38" i="18"/>
  <c r="BA39" i="18"/>
  <c r="BA40" i="18"/>
  <c r="BA41" i="18"/>
  <c r="BA42" i="18"/>
  <c r="BA43" i="18"/>
  <c r="BA44" i="18"/>
  <c r="BA45" i="18"/>
  <c r="BA46" i="18"/>
  <c r="BA47" i="18"/>
  <c r="BA48" i="18"/>
  <c r="BA49" i="18"/>
  <c r="BA50" i="18"/>
  <c r="BA51" i="18"/>
  <c r="BA52" i="18"/>
  <c r="BA53" i="18"/>
  <c r="BA54" i="18"/>
  <c r="BA55" i="18"/>
  <c r="BA56" i="18"/>
  <c r="BA57" i="18"/>
  <c r="BA58" i="18"/>
  <c r="BA59" i="18"/>
  <c r="BA60" i="18"/>
  <c r="BA61" i="18"/>
  <c r="BA62" i="18"/>
  <c r="BA63" i="18"/>
  <c r="BA64" i="18"/>
  <c r="BA65" i="18"/>
  <c r="BA66" i="18"/>
  <c r="BA67" i="18"/>
  <c r="BA68" i="18"/>
  <c r="BA69" i="18"/>
  <c r="BA70" i="18"/>
  <c r="BA71" i="18"/>
  <c r="BA72" i="18"/>
  <c r="BA73" i="18"/>
  <c r="BA74" i="18"/>
  <c r="BA75" i="18"/>
  <c r="BA76" i="18"/>
  <c r="BA77" i="18"/>
  <c r="BA78" i="18"/>
  <c r="BA79" i="18"/>
  <c r="BA80" i="18"/>
  <c r="BA81" i="18"/>
  <c r="BA82" i="18"/>
  <c r="BA83" i="18"/>
  <c r="BA84" i="18"/>
  <c r="BA85" i="18"/>
  <c r="BA86" i="18"/>
  <c r="BA87" i="18"/>
  <c r="BA88" i="18"/>
  <c r="BA89" i="18"/>
  <c r="BA90" i="18"/>
  <c r="BA91" i="18"/>
  <c r="BA92" i="18"/>
  <c r="BA93" i="18"/>
  <c r="BA94" i="18"/>
  <c r="BA95" i="18"/>
  <c r="BA96" i="18"/>
  <c r="BA97" i="18"/>
  <c r="BA98" i="18"/>
  <c r="BA99" i="18"/>
  <c r="BA100" i="18"/>
  <c r="BA101" i="18"/>
  <c r="BA102" i="18"/>
  <c r="BA103" i="18"/>
  <c r="BA104" i="18"/>
  <c r="BA105" i="18"/>
  <c r="BA106" i="18"/>
  <c r="BA107" i="18"/>
  <c r="BA108" i="18"/>
  <c r="BA109" i="18"/>
  <c r="BA110" i="18"/>
  <c r="BA111" i="18"/>
  <c r="BA112" i="18"/>
  <c r="BA113" i="18"/>
  <c r="BA114" i="18"/>
  <c r="BA115" i="18"/>
  <c r="BA116" i="18"/>
  <c r="BA117" i="18"/>
  <c r="BA118" i="18"/>
  <c r="BA119" i="18"/>
  <c r="BA120" i="18"/>
  <c r="BA121" i="18"/>
  <c r="BA122" i="18"/>
  <c r="BA123" i="18"/>
  <c r="BA124" i="18"/>
  <c r="BA125" i="18"/>
  <c r="BA126" i="18"/>
  <c r="BA127" i="18"/>
  <c r="BA128" i="18"/>
  <c r="BA129" i="18"/>
  <c r="BA130" i="18"/>
  <c r="BA131" i="18"/>
  <c r="BA132" i="18"/>
  <c r="BA133" i="18"/>
  <c r="BA134" i="18"/>
  <c r="BA135" i="18"/>
  <c r="BA136" i="18"/>
  <c r="BA137" i="18"/>
  <c r="BA138" i="18"/>
  <c r="BA139" i="18"/>
  <c r="BA140" i="18"/>
  <c r="BA141" i="18"/>
  <c r="BA142" i="18"/>
  <c r="BA143" i="18"/>
  <c r="BA144" i="18"/>
  <c r="BA145" i="18"/>
  <c r="BA146" i="18"/>
  <c r="BA147" i="18"/>
  <c r="BA148" i="18"/>
  <c r="BA149" i="18"/>
  <c r="BA4" i="18"/>
  <c r="Q5" i="18"/>
  <c r="Q6" i="18"/>
  <c r="Q7" i="18"/>
  <c r="Q8" i="18"/>
  <c r="Q9" i="18"/>
  <c r="Q10" i="18"/>
  <c r="Q11" i="18"/>
  <c r="Q12" i="18"/>
  <c r="Q13"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100" i="18"/>
  <c r="Q101" i="18"/>
  <c r="Q102" i="18"/>
  <c r="Q103" i="18"/>
  <c r="Q104" i="18"/>
  <c r="Q105" i="18"/>
  <c r="Q106" i="18"/>
  <c r="Q107" i="18"/>
  <c r="Q108" i="18"/>
  <c r="Q109" i="18"/>
  <c r="Q110" i="18"/>
  <c r="Q111" i="18"/>
  <c r="Q112" i="18"/>
  <c r="Q113" i="18"/>
  <c r="Q114" i="18"/>
  <c r="Q128" i="18"/>
  <c r="Q129" i="18"/>
  <c r="Q130" i="18"/>
  <c r="Q131" i="18"/>
  <c r="Q132" i="18"/>
  <c r="Q133" i="18"/>
  <c r="Q134" i="18"/>
  <c r="Q135" i="18"/>
  <c r="Q136" i="18"/>
  <c r="Q137" i="18"/>
  <c r="Q138" i="18"/>
  <c r="Q139" i="18"/>
  <c r="Q140" i="18"/>
  <c r="Q141" i="18"/>
  <c r="Q142" i="18"/>
  <c r="Q143" i="18"/>
  <c r="Q144" i="18"/>
  <c r="Q146" i="18"/>
  <c r="Q147" i="18"/>
  <c r="Q148" i="18"/>
  <c r="Q4" i="18"/>
  <c r="K252" i="23"/>
  <c r="J252" i="23"/>
  <c r="I252" i="23"/>
  <c r="H252" i="23"/>
  <c r="G252" i="23"/>
  <c r="F252" i="23"/>
  <c r="D252" i="23"/>
  <c r="B252" i="23"/>
  <c r="K251" i="23"/>
  <c r="J251" i="23"/>
  <c r="I251" i="23"/>
  <c r="H251" i="23"/>
  <c r="G251" i="23"/>
  <c r="F251" i="23"/>
  <c r="D251" i="23"/>
  <c r="B251" i="23"/>
  <c r="P220" i="23"/>
  <c r="O220" i="23"/>
  <c r="N220" i="23"/>
  <c r="P219" i="23"/>
  <c r="O219" i="23"/>
  <c r="N219" i="23"/>
  <c r="P218" i="23"/>
  <c r="O218" i="23"/>
  <c r="N218" i="23"/>
  <c r="P217" i="23"/>
  <c r="O217" i="23"/>
  <c r="N217" i="23"/>
  <c r="P216" i="23"/>
  <c r="O216" i="23"/>
  <c r="N216" i="23"/>
  <c r="P215" i="23"/>
  <c r="O215" i="23"/>
  <c r="N215" i="23"/>
  <c r="P214" i="23"/>
  <c r="O214" i="23"/>
  <c r="N214" i="23"/>
  <c r="P213" i="23"/>
  <c r="O213" i="23"/>
  <c r="N213" i="23"/>
  <c r="P212" i="23"/>
  <c r="O212" i="23"/>
  <c r="N212" i="23"/>
  <c r="P211" i="23"/>
  <c r="O211" i="23"/>
  <c r="N211" i="23"/>
  <c r="P210" i="23"/>
  <c r="O210" i="23"/>
  <c r="N210" i="23"/>
  <c r="P209" i="23"/>
  <c r="O209" i="23"/>
  <c r="N209" i="23"/>
  <c r="P208" i="23"/>
  <c r="O208" i="23"/>
  <c r="N208" i="23"/>
  <c r="P207" i="23"/>
  <c r="O207" i="23"/>
  <c r="N207" i="23"/>
  <c r="P206" i="23"/>
  <c r="O206" i="23"/>
  <c r="N206" i="23"/>
  <c r="P205" i="23"/>
  <c r="O205" i="23"/>
  <c r="N205" i="23"/>
  <c r="P203" i="23"/>
  <c r="O203" i="23"/>
  <c r="N203" i="23"/>
  <c r="P202" i="23"/>
  <c r="O202" i="23"/>
  <c r="N202" i="23"/>
  <c r="P201" i="23"/>
  <c r="O201" i="23"/>
  <c r="N201" i="23"/>
  <c r="P200" i="23"/>
  <c r="O200" i="23"/>
  <c r="N200" i="23"/>
  <c r="P199" i="23"/>
  <c r="O199" i="23"/>
  <c r="N199" i="23"/>
  <c r="P198" i="23"/>
  <c r="O198" i="23"/>
  <c r="N198" i="23"/>
  <c r="P197" i="23"/>
  <c r="O197" i="23"/>
  <c r="N197" i="23"/>
  <c r="P196" i="23"/>
  <c r="O196" i="23"/>
  <c r="N196" i="23"/>
  <c r="P195" i="23"/>
  <c r="O195" i="23"/>
  <c r="N195" i="23"/>
  <c r="P194" i="23"/>
  <c r="O194" i="23"/>
  <c r="N194" i="23"/>
  <c r="P190" i="23"/>
  <c r="O190" i="23"/>
  <c r="N190" i="23"/>
  <c r="P189" i="23"/>
  <c r="O189" i="23"/>
  <c r="N189" i="23"/>
  <c r="P188" i="23"/>
  <c r="O188" i="23"/>
  <c r="N188" i="23"/>
  <c r="P187" i="23"/>
  <c r="O187" i="23"/>
  <c r="N187" i="23"/>
  <c r="P186" i="23"/>
  <c r="O186" i="23"/>
  <c r="N186" i="23"/>
  <c r="P185" i="23"/>
  <c r="O185" i="23"/>
  <c r="N185" i="23"/>
  <c r="P184" i="23"/>
  <c r="O184" i="23"/>
  <c r="N184" i="23"/>
  <c r="P183" i="23"/>
  <c r="O183" i="23"/>
  <c r="N183" i="23"/>
  <c r="P182" i="23"/>
  <c r="O182" i="23"/>
  <c r="N182" i="23"/>
  <c r="P181" i="23"/>
  <c r="O181" i="23"/>
  <c r="N181" i="23"/>
  <c r="P180" i="23"/>
  <c r="O180" i="23"/>
  <c r="N180" i="23"/>
  <c r="P179" i="23"/>
  <c r="O179" i="23"/>
  <c r="N179" i="23"/>
  <c r="P178" i="23"/>
  <c r="O178" i="23"/>
  <c r="N178" i="23"/>
  <c r="P177" i="23"/>
  <c r="O177" i="23"/>
  <c r="N177" i="23"/>
  <c r="P176" i="23"/>
  <c r="O176" i="23"/>
  <c r="N176" i="23"/>
  <c r="P175" i="23"/>
  <c r="O175" i="23"/>
  <c r="N175" i="23"/>
  <c r="P174" i="23"/>
  <c r="O174" i="23"/>
  <c r="N174" i="23"/>
  <c r="P173" i="23"/>
  <c r="O173" i="23"/>
  <c r="N173" i="23"/>
  <c r="P172" i="23"/>
  <c r="O172" i="23"/>
  <c r="N172" i="23"/>
  <c r="P171" i="23"/>
  <c r="O171" i="23"/>
  <c r="N171" i="23"/>
  <c r="P170" i="23"/>
  <c r="O170" i="23"/>
  <c r="N170" i="23"/>
  <c r="P169" i="23"/>
  <c r="O169" i="23"/>
  <c r="N169" i="23"/>
  <c r="P168" i="23"/>
  <c r="O168" i="23"/>
  <c r="N168" i="23"/>
  <c r="P167" i="23"/>
  <c r="O167" i="23"/>
  <c r="N167" i="23"/>
  <c r="P166" i="23"/>
  <c r="O166" i="23"/>
  <c r="N166" i="23"/>
  <c r="P165" i="23"/>
  <c r="O165" i="23"/>
  <c r="N165" i="23"/>
  <c r="P164" i="23"/>
  <c r="O164" i="23"/>
  <c r="N164" i="23"/>
  <c r="P163" i="23"/>
  <c r="O163" i="23"/>
  <c r="N163" i="23"/>
  <c r="P162" i="23"/>
  <c r="O162" i="23"/>
  <c r="N162" i="23"/>
  <c r="P161" i="23"/>
  <c r="O161" i="23"/>
  <c r="N161" i="23"/>
  <c r="P160" i="23"/>
  <c r="O160" i="23"/>
  <c r="N160" i="23"/>
  <c r="P159" i="23"/>
  <c r="O159" i="23"/>
  <c r="N159" i="23"/>
  <c r="P158" i="23"/>
  <c r="O158" i="23"/>
  <c r="N158" i="23"/>
  <c r="P157" i="23"/>
  <c r="O157" i="23"/>
  <c r="N157" i="23"/>
  <c r="P156" i="23"/>
  <c r="O156" i="23"/>
  <c r="N156" i="23"/>
  <c r="P155" i="23"/>
  <c r="O155" i="23"/>
  <c r="N155" i="23"/>
  <c r="P154" i="23"/>
  <c r="O154" i="23"/>
  <c r="N154" i="23"/>
  <c r="P153" i="23"/>
  <c r="O153" i="23"/>
  <c r="N153" i="23"/>
  <c r="P152" i="23"/>
  <c r="O152" i="23"/>
  <c r="N152" i="23"/>
  <c r="P151" i="23"/>
  <c r="O151" i="23"/>
  <c r="N151" i="23"/>
  <c r="P150" i="23"/>
  <c r="O150" i="23"/>
  <c r="N150" i="23"/>
  <c r="P149" i="23"/>
  <c r="O149" i="23"/>
  <c r="N149" i="23"/>
  <c r="P148" i="23"/>
  <c r="O148" i="23"/>
  <c r="N148" i="23"/>
  <c r="P147" i="23"/>
  <c r="O147" i="23"/>
  <c r="N147" i="23"/>
  <c r="P146" i="23"/>
  <c r="O146" i="23"/>
  <c r="N146" i="23"/>
  <c r="P145" i="23"/>
  <c r="O145" i="23"/>
  <c r="N145" i="23"/>
  <c r="P144" i="23"/>
  <c r="O144" i="23"/>
  <c r="N144" i="23"/>
  <c r="P143" i="23"/>
  <c r="O143" i="23"/>
  <c r="N143" i="23"/>
  <c r="P142" i="23"/>
  <c r="O142" i="23"/>
  <c r="N142" i="23"/>
  <c r="P141" i="23"/>
  <c r="O141" i="23"/>
  <c r="N141" i="23"/>
  <c r="P140" i="23"/>
  <c r="O140" i="23"/>
  <c r="N140" i="23"/>
  <c r="P139" i="23"/>
  <c r="O139" i="23"/>
  <c r="N139" i="23"/>
  <c r="P138" i="23"/>
  <c r="O138" i="23"/>
  <c r="N138" i="23"/>
  <c r="P137" i="23"/>
  <c r="O137" i="23"/>
  <c r="N137" i="23"/>
  <c r="P136" i="23"/>
  <c r="O136" i="23"/>
  <c r="N136" i="23"/>
  <c r="P135" i="23"/>
  <c r="O135" i="23"/>
  <c r="N135" i="23"/>
  <c r="P134" i="23"/>
  <c r="O134" i="23"/>
  <c r="N134" i="23"/>
  <c r="P133" i="23"/>
  <c r="O133" i="23"/>
  <c r="N133" i="23"/>
  <c r="P132" i="23"/>
  <c r="O132" i="23"/>
  <c r="N132" i="23"/>
  <c r="P131" i="23"/>
  <c r="O131" i="23"/>
  <c r="N131" i="23"/>
  <c r="P130" i="23"/>
  <c r="O130" i="23"/>
  <c r="N130" i="23"/>
  <c r="P129" i="23"/>
  <c r="O129" i="23"/>
  <c r="N129" i="23"/>
  <c r="P128" i="23"/>
  <c r="O128" i="23"/>
  <c r="N128" i="23"/>
  <c r="P127" i="23"/>
  <c r="O127" i="23"/>
  <c r="N127" i="23"/>
  <c r="P126" i="23"/>
  <c r="O126" i="23"/>
  <c r="N126" i="23"/>
  <c r="P125" i="23"/>
  <c r="O125" i="23"/>
  <c r="N125" i="23"/>
  <c r="P124" i="23"/>
  <c r="O124" i="23"/>
  <c r="N124" i="23"/>
  <c r="P123" i="23"/>
  <c r="O123" i="23"/>
  <c r="N123" i="23"/>
  <c r="P122" i="23"/>
  <c r="O122" i="23"/>
  <c r="N122" i="23"/>
  <c r="P121" i="23"/>
  <c r="O121" i="23"/>
  <c r="N121" i="23"/>
  <c r="P120" i="23"/>
  <c r="O120" i="23"/>
  <c r="N120" i="23"/>
  <c r="P119" i="23"/>
  <c r="O119" i="23"/>
  <c r="N119" i="23"/>
  <c r="P118" i="23"/>
  <c r="O118" i="23"/>
  <c r="N118" i="23"/>
  <c r="P117" i="23"/>
  <c r="O117" i="23"/>
  <c r="N117" i="23"/>
  <c r="P116" i="23"/>
  <c r="O116" i="23"/>
  <c r="N116" i="23"/>
  <c r="P115" i="23"/>
  <c r="O115" i="23"/>
  <c r="N115" i="23"/>
  <c r="P114" i="23"/>
  <c r="O114" i="23"/>
  <c r="N114" i="23"/>
  <c r="P113" i="23"/>
  <c r="O113" i="23"/>
  <c r="N113" i="23"/>
  <c r="P112" i="23"/>
  <c r="O112" i="23"/>
  <c r="N112" i="23"/>
  <c r="P111" i="23"/>
  <c r="O111" i="23"/>
  <c r="N111" i="23"/>
  <c r="P110" i="23"/>
  <c r="O110" i="23"/>
  <c r="N110" i="23"/>
  <c r="P109" i="23"/>
  <c r="O109" i="23"/>
  <c r="N109" i="23"/>
  <c r="P108" i="23"/>
  <c r="O108" i="23"/>
  <c r="N108" i="23"/>
  <c r="P107" i="23"/>
  <c r="O107" i="23"/>
  <c r="N107" i="23"/>
  <c r="P106" i="23"/>
  <c r="O106" i="23"/>
  <c r="N106" i="23"/>
  <c r="P105" i="23"/>
  <c r="O105" i="23"/>
  <c r="N105" i="23"/>
  <c r="P104" i="23"/>
  <c r="O104" i="23"/>
  <c r="N104" i="23"/>
  <c r="P103" i="23"/>
  <c r="O103" i="23"/>
  <c r="N103" i="23"/>
  <c r="P102" i="23"/>
  <c r="O102" i="23"/>
  <c r="N102" i="23"/>
  <c r="P101" i="23"/>
  <c r="O101" i="23"/>
  <c r="N101" i="23"/>
  <c r="P100" i="23"/>
  <c r="O100" i="23"/>
  <c r="N100" i="23"/>
  <c r="P99" i="23"/>
  <c r="O99" i="23"/>
  <c r="N99" i="23"/>
  <c r="P98" i="23"/>
  <c r="O98" i="23"/>
  <c r="N98" i="23"/>
  <c r="P97" i="23"/>
  <c r="O97" i="23"/>
  <c r="N97" i="23"/>
  <c r="P96" i="23"/>
  <c r="O96" i="23"/>
  <c r="N96" i="23"/>
  <c r="P95" i="23"/>
  <c r="O95" i="23"/>
  <c r="N95" i="23"/>
  <c r="O94" i="23"/>
  <c r="N94" i="23"/>
  <c r="O93" i="23"/>
  <c r="N93" i="23"/>
  <c r="P92" i="23"/>
  <c r="O92" i="23"/>
  <c r="N92" i="23"/>
  <c r="P91" i="23"/>
  <c r="O91" i="23"/>
  <c r="N91" i="23"/>
  <c r="P90" i="23"/>
  <c r="O90" i="23"/>
  <c r="N90" i="23"/>
  <c r="P87" i="23"/>
  <c r="O87" i="23"/>
  <c r="N87" i="23"/>
  <c r="P86" i="23"/>
  <c r="O86" i="23"/>
  <c r="N86" i="23"/>
  <c r="P85" i="23"/>
  <c r="O85" i="23"/>
  <c r="N85" i="23"/>
  <c r="P84" i="23"/>
  <c r="O84" i="23"/>
  <c r="N84" i="23"/>
  <c r="P83" i="23"/>
  <c r="O83" i="23"/>
  <c r="N83" i="23"/>
  <c r="P82" i="23"/>
  <c r="O82" i="23"/>
  <c r="N82" i="23"/>
  <c r="P81" i="23"/>
  <c r="O81" i="23"/>
  <c r="N81" i="23"/>
  <c r="P80" i="23"/>
  <c r="O80" i="23"/>
  <c r="N80" i="23"/>
  <c r="P79" i="23"/>
  <c r="O79" i="23"/>
  <c r="N79" i="23"/>
  <c r="P78" i="23"/>
  <c r="O78" i="23"/>
  <c r="N78" i="23"/>
  <c r="P77" i="23"/>
  <c r="O77" i="23"/>
  <c r="N77" i="23"/>
  <c r="P76" i="23"/>
  <c r="O76" i="23"/>
  <c r="N76" i="23"/>
  <c r="P75" i="23"/>
  <c r="O75" i="23"/>
  <c r="N75" i="23"/>
  <c r="P74" i="23"/>
  <c r="O74" i="23"/>
  <c r="N74" i="23"/>
  <c r="P73" i="23"/>
  <c r="O73" i="23"/>
  <c r="N73" i="23"/>
  <c r="O72" i="23"/>
  <c r="N72" i="23"/>
  <c r="O71" i="23"/>
  <c r="N71" i="23"/>
  <c r="P70" i="23"/>
  <c r="O70" i="23"/>
  <c r="N70" i="23"/>
  <c r="P69" i="23"/>
  <c r="O69" i="23"/>
  <c r="N69" i="23"/>
  <c r="P68" i="23"/>
  <c r="O68" i="23"/>
  <c r="N68" i="23"/>
  <c r="P67" i="23"/>
  <c r="O67" i="23"/>
  <c r="N67" i="23"/>
  <c r="P66" i="23"/>
  <c r="O66" i="23"/>
  <c r="N66" i="23"/>
  <c r="P65" i="23"/>
  <c r="O65" i="23"/>
  <c r="N65" i="23"/>
  <c r="P64" i="23"/>
  <c r="O64" i="23"/>
  <c r="N64" i="23"/>
  <c r="P63" i="23"/>
  <c r="O63" i="23"/>
  <c r="N63" i="23"/>
  <c r="P62" i="23"/>
  <c r="O62" i="23"/>
  <c r="N62" i="23"/>
  <c r="P61" i="23"/>
  <c r="O61" i="23"/>
  <c r="N61" i="23"/>
  <c r="P55" i="23"/>
  <c r="O55" i="23"/>
  <c r="N55" i="23"/>
  <c r="P54" i="23"/>
  <c r="O54" i="23"/>
  <c r="N54" i="23"/>
  <c r="P53" i="23"/>
  <c r="P52" i="23"/>
  <c r="O52" i="23"/>
  <c r="N52" i="23"/>
  <c r="P51" i="23"/>
  <c r="P50" i="23"/>
  <c r="O50" i="23"/>
  <c r="N50" i="23"/>
  <c r="P49" i="23"/>
  <c r="O49" i="23"/>
  <c r="N49" i="23"/>
  <c r="P48" i="23"/>
  <c r="O48" i="23"/>
  <c r="N48" i="23"/>
  <c r="P47" i="23"/>
  <c r="O47" i="23"/>
  <c r="N47" i="23"/>
  <c r="P46" i="23"/>
  <c r="O46" i="23"/>
  <c r="N46" i="23"/>
  <c r="P45" i="23"/>
  <c r="O45" i="23"/>
  <c r="N45" i="23"/>
  <c r="P44" i="23"/>
  <c r="O44" i="23"/>
  <c r="N44" i="23"/>
  <c r="P43" i="23"/>
  <c r="O43" i="23"/>
  <c r="N43" i="23"/>
  <c r="P42" i="23"/>
  <c r="O42" i="23"/>
  <c r="N42" i="23"/>
  <c r="P41" i="23"/>
  <c r="O41" i="23"/>
  <c r="N41" i="23"/>
  <c r="P40" i="23"/>
  <c r="O40" i="23"/>
  <c r="N40" i="23"/>
  <c r="P39" i="23"/>
  <c r="O39" i="23"/>
  <c r="N39" i="23"/>
  <c r="P38" i="23"/>
  <c r="O38" i="23"/>
  <c r="N38" i="23"/>
  <c r="P37" i="23"/>
  <c r="O37" i="23"/>
  <c r="N37" i="23"/>
  <c r="P36" i="23"/>
  <c r="O36" i="23"/>
  <c r="N36" i="23"/>
  <c r="P35" i="23"/>
  <c r="O35" i="23"/>
  <c r="N35" i="23"/>
  <c r="P34" i="23"/>
  <c r="O34" i="23"/>
  <c r="N34" i="23"/>
  <c r="P33" i="23"/>
  <c r="O33" i="23"/>
  <c r="N33" i="23"/>
  <c r="P32" i="23"/>
  <c r="O32" i="23"/>
  <c r="N32" i="23"/>
  <c r="P31" i="23"/>
  <c r="O31" i="23"/>
  <c r="N31" i="23"/>
  <c r="P30" i="23"/>
  <c r="O30" i="23"/>
  <c r="N30" i="23"/>
  <c r="Q152" i="18" l="1"/>
  <c r="BA151" i="18"/>
  <c r="O251" i="23"/>
  <c r="N251" i="23"/>
  <c r="Q151" i="18"/>
  <c r="P252" i="23"/>
  <c r="N252" i="23"/>
  <c r="P251" i="23"/>
  <c r="O252" i="23"/>
  <c r="P239" i="20"/>
  <c r="O239" i="20"/>
  <c r="N239" i="20"/>
  <c r="P230" i="20" l="1"/>
  <c r="O230" i="20"/>
  <c r="N230" i="20"/>
  <c r="P229" i="20"/>
  <c r="O229" i="20"/>
  <c r="N229" i="20"/>
  <c r="N198" i="20" l="1"/>
  <c r="O198" i="20"/>
  <c r="P198" i="20"/>
  <c r="N199" i="20"/>
  <c r="O199" i="20"/>
  <c r="P199" i="20"/>
  <c r="P54" i="20" l="1"/>
  <c r="O51" i="20"/>
  <c r="N33" i="20"/>
  <c r="O33" i="20"/>
  <c r="P33" i="20"/>
  <c r="N34" i="20"/>
  <c r="O34" i="20"/>
  <c r="P34" i="20"/>
  <c r="N35" i="20"/>
  <c r="O35" i="20"/>
  <c r="P35" i="20"/>
  <c r="N36" i="20"/>
  <c r="O36" i="20"/>
  <c r="P36" i="20"/>
  <c r="N37" i="20"/>
  <c r="O37" i="20"/>
  <c r="P37" i="20"/>
  <c r="N38" i="20"/>
  <c r="O38" i="20"/>
  <c r="P38" i="20"/>
  <c r="N39" i="20"/>
  <c r="O39" i="20"/>
  <c r="P39" i="20"/>
  <c r="N40" i="20"/>
  <c r="O40" i="20"/>
  <c r="P40" i="20"/>
  <c r="N41" i="20"/>
  <c r="O41" i="20"/>
  <c r="P41" i="20"/>
  <c r="N42" i="20"/>
  <c r="O42" i="20"/>
  <c r="P42" i="20"/>
  <c r="N43" i="20"/>
  <c r="O43" i="20"/>
  <c r="P43" i="20"/>
  <c r="N44" i="20"/>
  <c r="O44" i="20"/>
  <c r="P44" i="20"/>
  <c r="N45" i="20"/>
  <c r="O45" i="20"/>
  <c r="P45" i="20"/>
  <c r="N46" i="20"/>
  <c r="O46" i="20"/>
  <c r="P46" i="20"/>
  <c r="N47" i="20"/>
  <c r="O47" i="20"/>
  <c r="P47" i="20"/>
  <c r="N48" i="20"/>
  <c r="O48" i="20"/>
  <c r="P48" i="20"/>
  <c r="N216" i="20"/>
  <c r="O216" i="20"/>
  <c r="P216" i="20"/>
  <c r="N217" i="20"/>
  <c r="O217" i="20"/>
  <c r="P217" i="20"/>
  <c r="N220" i="20"/>
  <c r="O220" i="20"/>
  <c r="P220" i="20"/>
  <c r="N223" i="20"/>
  <c r="O223" i="20"/>
  <c r="P223" i="20"/>
  <c r="N224" i="20"/>
  <c r="O224" i="20"/>
  <c r="P224" i="20"/>
  <c r="N225" i="20"/>
  <c r="O225" i="20"/>
  <c r="P225" i="20"/>
  <c r="N227" i="20"/>
  <c r="O227" i="20"/>
  <c r="P227" i="20"/>
  <c r="N228" i="20"/>
  <c r="O228" i="20"/>
  <c r="P228" i="20"/>
  <c r="N232" i="20"/>
  <c r="O232" i="20"/>
  <c r="P232" i="20"/>
  <c r="N204" i="20"/>
  <c r="O204" i="20"/>
  <c r="P204" i="20"/>
  <c r="N205" i="20"/>
  <c r="O205" i="20"/>
  <c r="P205" i="20"/>
  <c r="N206" i="20"/>
  <c r="O206" i="20"/>
  <c r="P206" i="20"/>
  <c r="N207" i="20"/>
  <c r="O207" i="20"/>
  <c r="P207" i="20"/>
  <c r="N208" i="20"/>
  <c r="O208" i="20"/>
  <c r="P208" i="20"/>
  <c r="N209" i="20"/>
  <c r="O209" i="20"/>
  <c r="P209" i="20"/>
  <c r="N210" i="20"/>
  <c r="O210" i="20"/>
  <c r="P210" i="20"/>
  <c r="N211" i="20"/>
  <c r="O211" i="20"/>
  <c r="P211" i="20"/>
  <c r="N212" i="20"/>
  <c r="O212" i="20"/>
  <c r="P212" i="20"/>
  <c r="N213" i="20"/>
  <c r="O213" i="20"/>
  <c r="P213" i="20"/>
  <c r="AZ149" i="18" l="1"/>
  <c r="AY149" i="18"/>
  <c r="AX149" i="18"/>
  <c r="AW149" i="18"/>
  <c r="AV149" i="18"/>
  <c r="AU149" i="18"/>
  <c r="AT149" i="18"/>
  <c r="AS149" i="18"/>
  <c r="AR149" i="18"/>
  <c r="AQ149" i="18"/>
  <c r="AP149" i="18"/>
  <c r="AO149" i="18"/>
  <c r="AN149" i="18"/>
  <c r="AM149" i="18"/>
  <c r="AL149" i="18"/>
  <c r="AK149" i="18"/>
  <c r="AZ148" i="18"/>
  <c r="AY148" i="18"/>
  <c r="AX148" i="18"/>
  <c r="AW148" i="18"/>
  <c r="AV148" i="18"/>
  <c r="AU148" i="18"/>
  <c r="AT148" i="18"/>
  <c r="AS148" i="18"/>
  <c r="AR148" i="18"/>
  <c r="AQ148" i="18"/>
  <c r="AP148" i="18"/>
  <c r="AO148" i="18"/>
  <c r="AN148" i="18"/>
  <c r="AM148" i="18"/>
  <c r="AL148" i="18"/>
  <c r="AK148" i="18"/>
  <c r="AZ147" i="18"/>
  <c r="AY147" i="18"/>
  <c r="AX147" i="18"/>
  <c r="AW147" i="18"/>
  <c r="AV147" i="18"/>
  <c r="AU147" i="18"/>
  <c r="AT147" i="18"/>
  <c r="AS147" i="18"/>
  <c r="AR147" i="18"/>
  <c r="AQ147" i="18"/>
  <c r="AP147" i="18"/>
  <c r="AO147" i="18"/>
  <c r="AN147" i="18"/>
  <c r="AM147" i="18"/>
  <c r="AL147" i="18"/>
  <c r="AK147" i="18"/>
  <c r="AZ146" i="18"/>
  <c r="AY146" i="18"/>
  <c r="AX146" i="18"/>
  <c r="AW146" i="18"/>
  <c r="AV146" i="18"/>
  <c r="AU146" i="18"/>
  <c r="AT146" i="18"/>
  <c r="AS146" i="18"/>
  <c r="AR146" i="18"/>
  <c r="AQ146" i="18"/>
  <c r="AP146" i="18"/>
  <c r="AO146" i="18"/>
  <c r="AN146" i="18"/>
  <c r="AM146" i="18"/>
  <c r="AL146" i="18"/>
  <c r="AK146" i="18"/>
  <c r="AZ145" i="18"/>
  <c r="AY145" i="18"/>
  <c r="AX145" i="18"/>
  <c r="AW145" i="18"/>
  <c r="AV145" i="18"/>
  <c r="AU145" i="18"/>
  <c r="AT145" i="18"/>
  <c r="AS145" i="18"/>
  <c r="AR145" i="18"/>
  <c r="AQ145" i="18"/>
  <c r="AP145" i="18"/>
  <c r="AO145" i="18"/>
  <c r="AN145" i="18"/>
  <c r="AM145" i="18"/>
  <c r="AL145" i="18"/>
  <c r="AK145" i="18"/>
  <c r="AZ144" i="18"/>
  <c r="AY144" i="18"/>
  <c r="AX144" i="18"/>
  <c r="AW144" i="18"/>
  <c r="AV144" i="18"/>
  <c r="AU144" i="18"/>
  <c r="AT144" i="18"/>
  <c r="AS144" i="18"/>
  <c r="AR144" i="18"/>
  <c r="AQ144" i="18"/>
  <c r="AP144" i="18"/>
  <c r="AO144" i="18"/>
  <c r="AN144" i="18"/>
  <c r="AM144" i="18"/>
  <c r="AL144" i="18"/>
  <c r="AK144" i="18"/>
  <c r="AZ143" i="18"/>
  <c r="AY143" i="18"/>
  <c r="AX143" i="18"/>
  <c r="AW143" i="18"/>
  <c r="AV143" i="18"/>
  <c r="AU143" i="18"/>
  <c r="AT143" i="18"/>
  <c r="AS143" i="18"/>
  <c r="AR143" i="18"/>
  <c r="AQ143" i="18"/>
  <c r="AP143" i="18"/>
  <c r="AO143" i="18"/>
  <c r="AN143" i="18"/>
  <c r="AM143" i="18"/>
  <c r="AL143" i="18"/>
  <c r="AK143" i="18"/>
  <c r="AZ142" i="18"/>
  <c r="AY142" i="18"/>
  <c r="AX142" i="18"/>
  <c r="AW142" i="18"/>
  <c r="AV142" i="18"/>
  <c r="AU142" i="18"/>
  <c r="AT142" i="18"/>
  <c r="AS142" i="18"/>
  <c r="AR142" i="18"/>
  <c r="AQ142" i="18"/>
  <c r="AP142" i="18"/>
  <c r="AO142" i="18"/>
  <c r="AN142" i="18"/>
  <c r="AM142" i="18"/>
  <c r="AL142" i="18"/>
  <c r="AK142" i="18"/>
  <c r="AZ141" i="18"/>
  <c r="AY141" i="18"/>
  <c r="AX141" i="18"/>
  <c r="AW141" i="18"/>
  <c r="AV141" i="18"/>
  <c r="AU141" i="18"/>
  <c r="AT141" i="18"/>
  <c r="AS141" i="18"/>
  <c r="AR141" i="18"/>
  <c r="AQ141" i="18"/>
  <c r="AP141" i="18"/>
  <c r="AO141" i="18"/>
  <c r="AN141" i="18"/>
  <c r="AM141" i="18"/>
  <c r="AL141" i="18"/>
  <c r="AK141" i="18"/>
  <c r="AZ140" i="18"/>
  <c r="AY140" i="18"/>
  <c r="AX140" i="18"/>
  <c r="AW140" i="18"/>
  <c r="AV140" i="18"/>
  <c r="AU140" i="18"/>
  <c r="AT140" i="18"/>
  <c r="AS140" i="18"/>
  <c r="AR140" i="18"/>
  <c r="AQ140" i="18"/>
  <c r="AP140" i="18"/>
  <c r="AO140" i="18"/>
  <c r="AN140" i="18"/>
  <c r="AM140" i="18"/>
  <c r="AL140" i="18"/>
  <c r="AK140" i="18"/>
  <c r="AZ139" i="18"/>
  <c r="AY139" i="18"/>
  <c r="AX139" i="18"/>
  <c r="AW139" i="18"/>
  <c r="AV139" i="18"/>
  <c r="AU139" i="18"/>
  <c r="AT139" i="18"/>
  <c r="AS139" i="18"/>
  <c r="AR139" i="18"/>
  <c r="AQ139" i="18"/>
  <c r="AP139" i="18"/>
  <c r="AO139" i="18"/>
  <c r="AN139" i="18"/>
  <c r="AM139" i="18"/>
  <c r="AL139" i="18"/>
  <c r="AK139" i="18"/>
  <c r="AZ138" i="18"/>
  <c r="AY138" i="18"/>
  <c r="AX138" i="18"/>
  <c r="AW138" i="18"/>
  <c r="AV138" i="18"/>
  <c r="AU138" i="18"/>
  <c r="AT138" i="18"/>
  <c r="AS138" i="18"/>
  <c r="AR138" i="18"/>
  <c r="AQ138" i="18"/>
  <c r="AP138" i="18"/>
  <c r="AO138" i="18"/>
  <c r="AN138" i="18"/>
  <c r="AM138" i="18"/>
  <c r="AL138" i="18"/>
  <c r="AK138" i="18"/>
  <c r="AZ137" i="18"/>
  <c r="AY137" i="18"/>
  <c r="AX137" i="18"/>
  <c r="AW137" i="18"/>
  <c r="AV137" i="18"/>
  <c r="AU137" i="18"/>
  <c r="AT137" i="18"/>
  <c r="AS137" i="18"/>
  <c r="AR137" i="18"/>
  <c r="AQ137" i="18"/>
  <c r="AP137" i="18"/>
  <c r="AO137" i="18"/>
  <c r="AN137" i="18"/>
  <c r="AM137" i="18"/>
  <c r="AL137" i="18"/>
  <c r="AK137" i="18"/>
  <c r="AZ136" i="18"/>
  <c r="AY136" i="18"/>
  <c r="AX136" i="18"/>
  <c r="AW136" i="18"/>
  <c r="AV136" i="18"/>
  <c r="AU136" i="18"/>
  <c r="AT136" i="18"/>
  <c r="AS136" i="18"/>
  <c r="AR136" i="18"/>
  <c r="AQ136" i="18"/>
  <c r="AP136" i="18"/>
  <c r="AO136" i="18"/>
  <c r="AN136" i="18"/>
  <c r="AM136" i="18"/>
  <c r="AL136" i="18"/>
  <c r="AK136" i="18"/>
  <c r="AZ135" i="18"/>
  <c r="AY135" i="18"/>
  <c r="AX135" i="18"/>
  <c r="AW135" i="18"/>
  <c r="AV135" i="18"/>
  <c r="AU135" i="18"/>
  <c r="AT135" i="18"/>
  <c r="AS135" i="18"/>
  <c r="AR135" i="18"/>
  <c r="AQ135" i="18"/>
  <c r="AP135" i="18"/>
  <c r="AO135" i="18"/>
  <c r="AN135" i="18"/>
  <c r="AM135" i="18"/>
  <c r="AL135" i="18"/>
  <c r="AK135" i="18"/>
  <c r="AZ134" i="18"/>
  <c r="AY134" i="18"/>
  <c r="AX134" i="18"/>
  <c r="AW134" i="18"/>
  <c r="AV134" i="18"/>
  <c r="AU134" i="18"/>
  <c r="AT134" i="18"/>
  <c r="AS134" i="18"/>
  <c r="AR134" i="18"/>
  <c r="AQ134" i="18"/>
  <c r="AP134" i="18"/>
  <c r="AO134" i="18"/>
  <c r="AN134" i="18"/>
  <c r="AM134" i="18"/>
  <c r="AL134" i="18"/>
  <c r="AK134" i="18"/>
  <c r="AZ133" i="18"/>
  <c r="AY133" i="18"/>
  <c r="AX133" i="18"/>
  <c r="AW133" i="18"/>
  <c r="AV133" i="18"/>
  <c r="AU133" i="18"/>
  <c r="AT133" i="18"/>
  <c r="AS133" i="18"/>
  <c r="AR133" i="18"/>
  <c r="AQ133" i="18"/>
  <c r="AP133" i="18"/>
  <c r="AO133" i="18"/>
  <c r="AN133" i="18"/>
  <c r="AM133" i="18"/>
  <c r="AL133" i="18"/>
  <c r="AK133" i="18"/>
  <c r="AZ132" i="18"/>
  <c r="AY132" i="18"/>
  <c r="AX132" i="18"/>
  <c r="AW132" i="18"/>
  <c r="AV132" i="18"/>
  <c r="AU132" i="18"/>
  <c r="AT132" i="18"/>
  <c r="AS132" i="18"/>
  <c r="AR132" i="18"/>
  <c r="AQ132" i="18"/>
  <c r="AP132" i="18"/>
  <c r="AO132" i="18"/>
  <c r="AN132" i="18"/>
  <c r="AM132" i="18"/>
  <c r="AL132" i="18"/>
  <c r="AK132" i="18"/>
  <c r="AZ131" i="18"/>
  <c r="AY131" i="18"/>
  <c r="AX131" i="18"/>
  <c r="AW131" i="18"/>
  <c r="AV131" i="18"/>
  <c r="AU131" i="18"/>
  <c r="AT131" i="18"/>
  <c r="AS131" i="18"/>
  <c r="AR131" i="18"/>
  <c r="AQ131" i="18"/>
  <c r="AP131" i="18"/>
  <c r="AO131" i="18"/>
  <c r="AN131" i="18"/>
  <c r="AM131" i="18"/>
  <c r="AL131" i="18"/>
  <c r="AK131" i="18"/>
  <c r="AZ130" i="18"/>
  <c r="AY130" i="18"/>
  <c r="AX130" i="18"/>
  <c r="AW130" i="18"/>
  <c r="AV130" i="18"/>
  <c r="AU130" i="18"/>
  <c r="AT130" i="18"/>
  <c r="AS130" i="18"/>
  <c r="AR130" i="18"/>
  <c r="AQ130" i="18"/>
  <c r="AP130" i="18"/>
  <c r="AO130" i="18"/>
  <c r="AN130" i="18"/>
  <c r="AM130" i="18"/>
  <c r="AL130" i="18"/>
  <c r="AK130" i="18"/>
  <c r="AZ129" i="18"/>
  <c r="AY129" i="18"/>
  <c r="AX129" i="18"/>
  <c r="AW129" i="18"/>
  <c r="AV129" i="18"/>
  <c r="AU129" i="18"/>
  <c r="AT129" i="18"/>
  <c r="AS129" i="18"/>
  <c r="AR129" i="18"/>
  <c r="AQ129" i="18"/>
  <c r="AP129" i="18"/>
  <c r="AO129" i="18"/>
  <c r="AN129" i="18"/>
  <c r="AM129" i="18"/>
  <c r="AL129" i="18"/>
  <c r="AK129" i="18"/>
  <c r="AZ128" i="18"/>
  <c r="AY128" i="18"/>
  <c r="AX128" i="18"/>
  <c r="AW128" i="18"/>
  <c r="AV128" i="18"/>
  <c r="AU128" i="18"/>
  <c r="AT128" i="18"/>
  <c r="AS128" i="18"/>
  <c r="AR128" i="18"/>
  <c r="AQ128" i="18"/>
  <c r="AP128" i="18"/>
  <c r="AO128" i="18"/>
  <c r="AN128" i="18"/>
  <c r="AM128" i="18"/>
  <c r="AL128" i="18"/>
  <c r="AK128" i="18"/>
  <c r="AZ127" i="18"/>
  <c r="AY127" i="18"/>
  <c r="AX127" i="18"/>
  <c r="AW127" i="18"/>
  <c r="AV127" i="18"/>
  <c r="AU127" i="18"/>
  <c r="AT127" i="18"/>
  <c r="AS127" i="18"/>
  <c r="AR127" i="18"/>
  <c r="AQ127" i="18"/>
  <c r="AP127" i="18"/>
  <c r="AO127" i="18"/>
  <c r="AN127" i="18"/>
  <c r="AM127" i="18"/>
  <c r="AL127" i="18"/>
  <c r="AK127" i="18"/>
  <c r="AZ126" i="18"/>
  <c r="AY126" i="18"/>
  <c r="AX126" i="18"/>
  <c r="AW126" i="18"/>
  <c r="AV126" i="18"/>
  <c r="AU126" i="18"/>
  <c r="AT126" i="18"/>
  <c r="AS126" i="18"/>
  <c r="AR126" i="18"/>
  <c r="AQ126" i="18"/>
  <c r="AP126" i="18"/>
  <c r="AO126" i="18"/>
  <c r="AN126" i="18"/>
  <c r="AM126" i="18"/>
  <c r="AL126" i="18"/>
  <c r="AK126" i="18"/>
  <c r="AZ125" i="18"/>
  <c r="AY125" i="18"/>
  <c r="AX125" i="18"/>
  <c r="AW125" i="18"/>
  <c r="AV125" i="18"/>
  <c r="AU125" i="18"/>
  <c r="AT125" i="18"/>
  <c r="AS125" i="18"/>
  <c r="AR125" i="18"/>
  <c r="AQ125" i="18"/>
  <c r="AP125" i="18"/>
  <c r="AO125" i="18"/>
  <c r="AN125" i="18"/>
  <c r="AM125" i="18"/>
  <c r="AL125" i="18"/>
  <c r="AK125" i="18"/>
  <c r="AZ124" i="18"/>
  <c r="AY124" i="18"/>
  <c r="AX124" i="18"/>
  <c r="AW124" i="18"/>
  <c r="AV124" i="18"/>
  <c r="AU124" i="18"/>
  <c r="AT124" i="18"/>
  <c r="AS124" i="18"/>
  <c r="AR124" i="18"/>
  <c r="AQ124" i="18"/>
  <c r="AP124" i="18"/>
  <c r="AO124" i="18"/>
  <c r="AN124" i="18"/>
  <c r="AM124" i="18"/>
  <c r="AL124" i="18"/>
  <c r="AK124" i="18"/>
  <c r="AZ123" i="18"/>
  <c r="AY123" i="18"/>
  <c r="AX123" i="18"/>
  <c r="AW123" i="18"/>
  <c r="AV123" i="18"/>
  <c r="AU123" i="18"/>
  <c r="AT123" i="18"/>
  <c r="AS123" i="18"/>
  <c r="AR123" i="18"/>
  <c r="AQ123" i="18"/>
  <c r="AP123" i="18"/>
  <c r="AO123" i="18"/>
  <c r="AN123" i="18"/>
  <c r="AM123" i="18"/>
  <c r="AL123" i="18"/>
  <c r="AK123" i="18"/>
  <c r="AZ122" i="18"/>
  <c r="AY122" i="18"/>
  <c r="AX122" i="18"/>
  <c r="AW122" i="18"/>
  <c r="AV122" i="18"/>
  <c r="AU122" i="18"/>
  <c r="AT122" i="18"/>
  <c r="AS122" i="18"/>
  <c r="AR122" i="18"/>
  <c r="AQ122" i="18"/>
  <c r="AP122" i="18"/>
  <c r="AO122" i="18"/>
  <c r="AN122" i="18"/>
  <c r="AM122" i="18"/>
  <c r="AL122" i="18"/>
  <c r="AK122" i="18"/>
  <c r="AZ121" i="18"/>
  <c r="AY121" i="18"/>
  <c r="AX121" i="18"/>
  <c r="AW121" i="18"/>
  <c r="AV121" i="18"/>
  <c r="AU121" i="18"/>
  <c r="AT121" i="18"/>
  <c r="AS121" i="18"/>
  <c r="AR121" i="18"/>
  <c r="AQ121" i="18"/>
  <c r="AP121" i="18"/>
  <c r="AO121" i="18"/>
  <c r="AN121" i="18"/>
  <c r="AM121" i="18"/>
  <c r="AL121" i="18"/>
  <c r="AK121" i="18"/>
  <c r="AZ120" i="18"/>
  <c r="AY120" i="18"/>
  <c r="AX120" i="18"/>
  <c r="AW120" i="18"/>
  <c r="AV120" i="18"/>
  <c r="AU120" i="18"/>
  <c r="AT120" i="18"/>
  <c r="AS120" i="18"/>
  <c r="AR120" i="18"/>
  <c r="AQ120" i="18"/>
  <c r="AP120" i="18"/>
  <c r="AO120" i="18"/>
  <c r="AN120" i="18"/>
  <c r="AM120" i="18"/>
  <c r="AL120" i="18"/>
  <c r="AK120" i="18"/>
  <c r="AZ119" i="18"/>
  <c r="AY119" i="18"/>
  <c r="AX119" i="18"/>
  <c r="AW119" i="18"/>
  <c r="AV119" i="18"/>
  <c r="AU119" i="18"/>
  <c r="AT119" i="18"/>
  <c r="AS119" i="18"/>
  <c r="AR119" i="18"/>
  <c r="AQ119" i="18"/>
  <c r="AP119" i="18"/>
  <c r="AO119" i="18"/>
  <c r="AN119" i="18"/>
  <c r="AM119" i="18"/>
  <c r="AL119" i="18"/>
  <c r="AK119" i="18"/>
  <c r="AZ118" i="18"/>
  <c r="AY118" i="18"/>
  <c r="AX118" i="18"/>
  <c r="AW118" i="18"/>
  <c r="AV118" i="18"/>
  <c r="AU118" i="18"/>
  <c r="AT118" i="18"/>
  <c r="AS118" i="18"/>
  <c r="AR118" i="18"/>
  <c r="AQ118" i="18"/>
  <c r="AP118" i="18"/>
  <c r="AO118" i="18"/>
  <c r="AN118" i="18"/>
  <c r="AM118" i="18"/>
  <c r="AL118" i="18"/>
  <c r="AK118" i="18"/>
  <c r="AZ117" i="18"/>
  <c r="AY117" i="18"/>
  <c r="AX117" i="18"/>
  <c r="AW117" i="18"/>
  <c r="AV117" i="18"/>
  <c r="AU117" i="18"/>
  <c r="AT117" i="18"/>
  <c r="AS117" i="18"/>
  <c r="AR117" i="18"/>
  <c r="AQ117" i="18"/>
  <c r="AP117" i="18"/>
  <c r="AO117" i="18"/>
  <c r="AN117" i="18"/>
  <c r="AM117" i="18"/>
  <c r="AL117" i="18"/>
  <c r="AK117" i="18"/>
  <c r="AZ116" i="18"/>
  <c r="AY116" i="18"/>
  <c r="AX116" i="18"/>
  <c r="AW116" i="18"/>
  <c r="AV116" i="18"/>
  <c r="AU116" i="18"/>
  <c r="AT116" i="18"/>
  <c r="AS116" i="18"/>
  <c r="AR116" i="18"/>
  <c r="AQ116" i="18"/>
  <c r="AP116" i="18"/>
  <c r="AO116" i="18"/>
  <c r="AN116" i="18"/>
  <c r="AM116" i="18"/>
  <c r="AL116" i="18"/>
  <c r="AK116" i="18"/>
  <c r="AZ115" i="18"/>
  <c r="AY115" i="18"/>
  <c r="AX115" i="18"/>
  <c r="AW115" i="18"/>
  <c r="AV115" i="18"/>
  <c r="AU115" i="18"/>
  <c r="AT115" i="18"/>
  <c r="AS115" i="18"/>
  <c r="AR115" i="18"/>
  <c r="AQ115" i="18"/>
  <c r="AP115" i="18"/>
  <c r="AO115" i="18"/>
  <c r="AN115" i="18"/>
  <c r="AM115" i="18"/>
  <c r="AL115" i="18"/>
  <c r="AK115" i="18"/>
  <c r="AZ114" i="18"/>
  <c r="AY114" i="18"/>
  <c r="AX114" i="18"/>
  <c r="AW114" i="18"/>
  <c r="AV114" i="18"/>
  <c r="AU114" i="18"/>
  <c r="AT114" i="18"/>
  <c r="AS114" i="18"/>
  <c r="AR114" i="18"/>
  <c r="AQ114" i="18"/>
  <c r="AP114" i="18"/>
  <c r="AO114" i="18"/>
  <c r="AN114" i="18"/>
  <c r="AM114" i="18"/>
  <c r="AL114" i="18"/>
  <c r="AK114" i="18"/>
  <c r="AZ113" i="18"/>
  <c r="AY113" i="18"/>
  <c r="AX113" i="18"/>
  <c r="AW113" i="18"/>
  <c r="AV113" i="18"/>
  <c r="AU113" i="18"/>
  <c r="AT113" i="18"/>
  <c r="AS113" i="18"/>
  <c r="AR113" i="18"/>
  <c r="AQ113" i="18"/>
  <c r="AP113" i="18"/>
  <c r="AO113" i="18"/>
  <c r="AN113" i="18"/>
  <c r="AM113" i="18"/>
  <c r="AL113" i="18"/>
  <c r="AK113" i="18"/>
  <c r="AZ112" i="18"/>
  <c r="AY112" i="18"/>
  <c r="AX112" i="18"/>
  <c r="AW112" i="18"/>
  <c r="AV112" i="18"/>
  <c r="AU112" i="18"/>
  <c r="AT112" i="18"/>
  <c r="AS112" i="18"/>
  <c r="AR112" i="18"/>
  <c r="AQ112" i="18"/>
  <c r="AP112" i="18"/>
  <c r="AO112" i="18"/>
  <c r="AN112" i="18"/>
  <c r="AM112" i="18"/>
  <c r="AL112" i="18"/>
  <c r="AK112" i="18"/>
  <c r="AZ111" i="18"/>
  <c r="AY111" i="18"/>
  <c r="AX111" i="18"/>
  <c r="AW111" i="18"/>
  <c r="AV111" i="18"/>
  <c r="AU111" i="18"/>
  <c r="AT111" i="18"/>
  <c r="AS111" i="18"/>
  <c r="AR111" i="18"/>
  <c r="AQ111" i="18"/>
  <c r="AP111" i="18"/>
  <c r="AO111" i="18"/>
  <c r="AN111" i="18"/>
  <c r="AM111" i="18"/>
  <c r="AL111" i="18"/>
  <c r="AK111" i="18"/>
  <c r="AZ110" i="18"/>
  <c r="AY110" i="18"/>
  <c r="AX110" i="18"/>
  <c r="AW110" i="18"/>
  <c r="AV110" i="18"/>
  <c r="AU110" i="18"/>
  <c r="AT110" i="18"/>
  <c r="AS110" i="18"/>
  <c r="AR110" i="18"/>
  <c r="AQ110" i="18"/>
  <c r="AP110" i="18"/>
  <c r="AO110" i="18"/>
  <c r="AN110" i="18"/>
  <c r="AM110" i="18"/>
  <c r="AL110" i="18"/>
  <c r="AK110" i="18"/>
  <c r="AZ109" i="18"/>
  <c r="AY109" i="18"/>
  <c r="AX109" i="18"/>
  <c r="AW109" i="18"/>
  <c r="AV109" i="18"/>
  <c r="AU109" i="18"/>
  <c r="AT109" i="18"/>
  <c r="AS109" i="18"/>
  <c r="AR109" i="18"/>
  <c r="AQ109" i="18"/>
  <c r="AP109" i="18"/>
  <c r="AO109" i="18"/>
  <c r="AN109" i="18"/>
  <c r="AM109" i="18"/>
  <c r="AL109" i="18"/>
  <c r="AK109" i="18"/>
  <c r="AZ108" i="18"/>
  <c r="AY108" i="18"/>
  <c r="AX108" i="18"/>
  <c r="AW108" i="18"/>
  <c r="AV108" i="18"/>
  <c r="AU108" i="18"/>
  <c r="AT108" i="18"/>
  <c r="AS108" i="18"/>
  <c r="AR108" i="18"/>
  <c r="AQ108" i="18"/>
  <c r="AP108" i="18"/>
  <c r="AO108" i="18"/>
  <c r="AN108" i="18"/>
  <c r="AM108" i="18"/>
  <c r="AL108" i="18"/>
  <c r="AK108" i="18"/>
  <c r="AZ107" i="18"/>
  <c r="AY107" i="18"/>
  <c r="AX107" i="18"/>
  <c r="AW107" i="18"/>
  <c r="AV107" i="18"/>
  <c r="AU107" i="18"/>
  <c r="AT107" i="18"/>
  <c r="AS107" i="18"/>
  <c r="AR107" i="18"/>
  <c r="AQ107" i="18"/>
  <c r="AP107" i="18"/>
  <c r="AO107" i="18"/>
  <c r="AN107" i="18"/>
  <c r="AM107" i="18"/>
  <c r="AL107" i="18"/>
  <c r="AK107" i="18"/>
  <c r="AZ106" i="18"/>
  <c r="AY106" i="18"/>
  <c r="AX106" i="18"/>
  <c r="AW106" i="18"/>
  <c r="AV106" i="18"/>
  <c r="AU106" i="18"/>
  <c r="AT106" i="18"/>
  <c r="AS106" i="18"/>
  <c r="AR106" i="18"/>
  <c r="AQ106" i="18"/>
  <c r="AP106" i="18"/>
  <c r="AO106" i="18"/>
  <c r="AN106" i="18"/>
  <c r="AM106" i="18"/>
  <c r="AL106" i="18"/>
  <c r="AK106" i="18"/>
  <c r="AZ105" i="18"/>
  <c r="AY105" i="18"/>
  <c r="AX105" i="18"/>
  <c r="AW105" i="18"/>
  <c r="AV105" i="18"/>
  <c r="AU105" i="18"/>
  <c r="AT105" i="18"/>
  <c r="AS105" i="18"/>
  <c r="AR105" i="18"/>
  <c r="AQ105" i="18"/>
  <c r="AP105" i="18"/>
  <c r="AO105" i="18"/>
  <c r="AN105" i="18"/>
  <c r="AM105" i="18"/>
  <c r="AL105" i="18"/>
  <c r="AK105" i="18"/>
  <c r="AZ104" i="18"/>
  <c r="AY104" i="18"/>
  <c r="AX104" i="18"/>
  <c r="AW104" i="18"/>
  <c r="AV104" i="18"/>
  <c r="AU104" i="18"/>
  <c r="AT104" i="18"/>
  <c r="AS104" i="18"/>
  <c r="AR104" i="18"/>
  <c r="AQ104" i="18"/>
  <c r="AP104" i="18"/>
  <c r="AO104" i="18"/>
  <c r="AN104" i="18"/>
  <c r="AM104" i="18"/>
  <c r="AL104" i="18"/>
  <c r="AK104" i="18"/>
  <c r="AZ103" i="18"/>
  <c r="AY103" i="18"/>
  <c r="AX103" i="18"/>
  <c r="AW103" i="18"/>
  <c r="AV103" i="18"/>
  <c r="AU103" i="18"/>
  <c r="AT103" i="18"/>
  <c r="AS103" i="18"/>
  <c r="AR103" i="18"/>
  <c r="AQ103" i="18"/>
  <c r="AP103" i="18"/>
  <c r="AO103" i="18"/>
  <c r="AN103" i="18"/>
  <c r="AM103" i="18"/>
  <c r="AL103" i="18"/>
  <c r="AK103" i="18"/>
  <c r="AZ102" i="18"/>
  <c r="AY102" i="18"/>
  <c r="AX102" i="18"/>
  <c r="AW102" i="18"/>
  <c r="AV102" i="18"/>
  <c r="AU102" i="18"/>
  <c r="AT102" i="18"/>
  <c r="AS102" i="18"/>
  <c r="AR102" i="18"/>
  <c r="AQ102" i="18"/>
  <c r="AP102" i="18"/>
  <c r="AO102" i="18"/>
  <c r="AN102" i="18"/>
  <c r="AM102" i="18"/>
  <c r="AL102" i="18"/>
  <c r="AK102" i="18"/>
  <c r="AZ101" i="18"/>
  <c r="AY101" i="18"/>
  <c r="AX101" i="18"/>
  <c r="AW101" i="18"/>
  <c r="AV101" i="18"/>
  <c r="AU101" i="18"/>
  <c r="AT101" i="18"/>
  <c r="AS101" i="18"/>
  <c r="AR101" i="18"/>
  <c r="AQ101" i="18"/>
  <c r="AP101" i="18"/>
  <c r="AO101" i="18"/>
  <c r="AN101" i="18"/>
  <c r="AM101" i="18"/>
  <c r="AL101" i="18"/>
  <c r="AK101" i="18"/>
  <c r="AZ100" i="18"/>
  <c r="AY100" i="18"/>
  <c r="AX100" i="18"/>
  <c r="AW100" i="18"/>
  <c r="AV100" i="18"/>
  <c r="AU100" i="18"/>
  <c r="AT100" i="18"/>
  <c r="AS100" i="18"/>
  <c r="AR100" i="18"/>
  <c r="AQ100" i="18"/>
  <c r="AP100" i="18"/>
  <c r="AO100" i="18"/>
  <c r="AN100" i="18"/>
  <c r="AM100" i="18"/>
  <c r="AL100" i="18"/>
  <c r="AK100" i="18"/>
  <c r="AZ99" i="18"/>
  <c r="AY99" i="18"/>
  <c r="AX99" i="18"/>
  <c r="AW99" i="18"/>
  <c r="AV99" i="18"/>
  <c r="AU99" i="18"/>
  <c r="AT99" i="18"/>
  <c r="AS99" i="18"/>
  <c r="AR99" i="18"/>
  <c r="AQ99" i="18"/>
  <c r="AP99" i="18"/>
  <c r="AO99" i="18"/>
  <c r="AN99" i="18"/>
  <c r="AM99" i="18"/>
  <c r="AL99" i="18"/>
  <c r="AK99" i="18"/>
  <c r="AZ98" i="18"/>
  <c r="AY98" i="18"/>
  <c r="AX98" i="18"/>
  <c r="AW98" i="18"/>
  <c r="AV98" i="18"/>
  <c r="AU98" i="18"/>
  <c r="AT98" i="18"/>
  <c r="AS98" i="18"/>
  <c r="AR98" i="18"/>
  <c r="AQ98" i="18"/>
  <c r="AP98" i="18"/>
  <c r="AO98" i="18"/>
  <c r="AN98" i="18"/>
  <c r="AM98" i="18"/>
  <c r="AL98" i="18"/>
  <c r="AK98" i="18"/>
  <c r="AZ97" i="18"/>
  <c r="AY97" i="18"/>
  <c r="AX97" i="18"/>
  <c r="AW97" i="18"/>
  <c r="AV97" i="18"/>
  <c r="AU97" i="18"/>
  <c r="AT97" i="18"/>
  <c r="AS97" i="18"/>
  <c r="AR97" i="18"/>
  <c r="AQ97" i="18"/>
  <c r="AP97" i="18"/>
  <c r="AO97" i="18"/>
  <c r="AN97" i="18"/>
  <c r="AM97" i="18"/>
  <c r="AL97" i="18"/>
  <c r="AK97" i="18"/>
  <c r="AZ96" i="18"/>
  <c r="AY96" i="18"/>
  <c r="AX96" i="18"/>
  <c r="AW96" i="18"/>
  <c r="AV96" i="18"/>
  <c r="AU96" i="18"/>
  <c r="AT96" i="18"/>
  <c r="AS96" i="18"/>
  <c r="AR96" i="18"/>
  <c r="AQ96" i="18"/>
  <c r="AP96" i="18"/>
  <c r="AO96" i="18"/>
  <c r="AN96" i="18"/>
  <c r="AM96" i="18"/>
  <c r="AL96" i="18"/>
  <c r="AK96" i="18"/>
  <c r="AZ95" i="18"/>
  <c r="AY95" i="18"/>
  <c r="AX95" i="18"/>
  <c r="AW95" i="18"/>
  <c r="AV95" i="18"/>
  <c r="AU95" i="18"/>
  <c r="AT95" i="18"/>
  <c r="AS95" i="18"/>
  <c r="AR95" i="18"/>
  <c r="AQ95" i="18"/>
  <c r="AP95" i="18"/>
  <c r="AO95" i="18"/>
  <c r="AN95" i="18"/>
  <c r="AM95" i="18"/>
  <c r="AL95" i="18"/>
  <c r="AK95" i="18"/>
  <c r="AZ94" i="18"/>
  <c r="AY94" i="18"/>
  <c r="AX94" i="18"/>
  <c r="AW94" i="18"/>
  <c r="AV94" i="18"/>
  <c r="AU94" i="18"/>
  <c r="AT94" i="18"/>
  <c r="AS94" i="18"/>
  <c r="AR94" i="18"/>
  <c r="AQ94" i="18"/>
  <c r="AP94" i="18"/>
  <c r="AO94" i="18"/>
  <c r="AN94" i="18"/>
  <c r="AM94" i="18"/>
  <c r="AL94" i="18"/>
  <c r="AK94" i="18"/>
  <c r="AZ93" i="18"/>
  <c r="AY93" i="18"/>
  <c r="AX93" i="18"/>
  <c r="AW93" i="18"/>
  <c r="AV93" i="18"/>
  <c r="AU93" i="18"/>
  <c r="AT93" i="18"/>
  <c r="AS93" i="18"/>
  <c r="AR93" i="18"/>
  <c r="AQ93" i="18"/>
  <c r="AP93" i="18"/>
  <c r="AO93" i="18"/>
  <c r="AN93" i="18"/>
  <c r="AM93" i="18"/>
  <c r="AL93" i="18"/>
  <c r="AK93" i="18"/>
  <c r="AZ92" i="18"/>
  <c r="AY92" i="18"/>
  <c r="AX92" i="18"/>
  <c r="AW92" i="18"/>
  <c r="AV92" i="18"/>
  <c r="AU92" i="18"/>
  <c r="AT92" i="18"/>
  <c r="AS92" i="18"/>
  <c r="AR92" i="18"/>
  <c r="AQ92" i="18"/>
  <c r="AP92" i="18"/>
  <c r="AO92" i="18"/>
  <c r="AN92" i="18"/>
  <c r="AM92" i="18"/>
  <c r="AL92" i="18"/>
  <c r="AK92" i="18"/>
  <c r="AZ91" i="18"/>
  <c r="AY91" i="18"/>
  <c r="AX91" i="18"/>
  <c r="AW91" i="18"/>
  <c r="AV91" i="18"/>
  <c r="AU91" i="18"/>
  <c r="AT91" i="18"/>
  <c r="AS91" i="18"/>
  <c r="AR91" i="18"/>
  <c r="AQ91" i="18"/>
  <c r="AP91" i="18"/>
  <c r="AO91" i="18"/>
  <c r="AN91" i="18"/>
  <c r="AM91" i="18"/>
  <c r="AL91" i="18"/>
  <c r="AK91" i="18"/>
  <c r="AZ90" i="18"/>
  <c r="AY90" i="18"/>
  <c r="AX90" i="18"/>
  <c r="AW90" i="18"/>
  <c r="AV90" i="18"/>
  <c r="AU90" i="18"/>
  <c r="AT90" i="18"/>
  <c r="AS90" i="18"/>
  <c r="AR90" i="18"/>
  <c r="AQ90" i="18"/>
  <c r="AP90" i="18"/>
  <c r="AO90" i="18"/>
  <c r="AN90" i="18"/>
  <c r="AM90" i="18"/>
  <c r="AL90" i="18"/>
  <c r="AK90" i="18"/>
  <c r="AZ89" i="18"/>
  <c r="AY89" i="18"/>
  <c r="AX89" i="18"/>
  <c r="AW89" i="18"/>
  <c r="AV89" i="18"/>
  <c r="AU89" i="18"/>
  <c r="AT89" i="18"/>
  <c r="AS89" i="18"/>
  <c r="AR89" i="18"/>
  <c r="AQ89" i="18"/>
  <c r="AP89" i="18"/>
  <c r="AO89" i="18"/>
  <c r="AN89" i="18"/>
  <c r="AM89" i="18"/>
  <c r="AL89" i="18"/>
  <c r="AK89" i="18"/>
  <c r="AZ88" i="18"/>
  <c r="AY88" i="18"/>
  <c r="AX88" i="18"/>
  <c r="AW88" i="18"/>
  <c r="AV88" i="18"/>
  <c r="AU88" i="18"/>
  <c r="AT88" i="18"/>
  <c r="AS88" i="18"/>
  <c r="AR88" i="18"/>
  <c r="AQ88" i="18"/>
  <c r="AP88" i="18"/>
  <c r="AO88" i="18"/>
  <c r="AN88" i="18"/>
  <c r="AM88" i="18"/>
  <c r="AL88" i="18"/>
  <c r="AK88" i="18"/>
  <c r="AZ87" i="18"/>
  <c r="AY87" i="18"/>
  <c r="AX87" i="18"/>
  <c r="AW87" i="18"/>
  <c r="AV87" i="18"/>
  <c r="AU87" i="18"/>
  <c r="AT87" i="18"/>
  <c r="AS87" i="18"/>
  <c r="AR87" i="18"/>
  <c r="AQ87" i="18"/>
  <c r="AP87" i="18"/>
  <c r="AO87" i="18"/>
  <c r="AN87" i="18"/>
  <c r="AM87" i="18"/>
  <c r="AL87" i="18"/>
  <c r="AK87" i="18"/>
  <c r="AZ86" i="18"/>
  <c r="AY86" i="18"/>
  <c r="AX86" i="18"/>
  <c r="AW86" i="18"/>
  <c r="AV86" i="18"/>
  <c r="AU86" i="18"/>
  <c r="AT86" i="18"/>
  <c r="AS86" i="18"/>
  <c r="AR86" i="18"/>
  <c r="AQ86" i="18"/>
  <c r="AP86" i="18"/>
  <c r="AO86" i="18"/>
  <c r="AN86" i="18"/>
  <c r="AM86" i="18"/>
  <c r="AL86" i="18"/>
  <c r="AK86" i="18"/>
  <c r="AZ85" i="18"/>
  <c r="AY85" i="18"/>
  <c r="AX85" i="18"/>
  <c r="AW85" i="18"/>
  <c r="AV85" i="18"/>
  <c r="AU85" i="18"/>
  <c r="AT85" i="18"/>
  <c r="AS85" i="18"/>
  <c r="AR85" i="18"/>
  <c r="AQ85" i="18"/>
  <c r="AP85" i="18"/>
  <c r="AO85" i="18"/>
  <c r="AN85" i="18"/>
  <c r="AM85" i="18"/>
  <c r="AL85" i="18"/>
  <c r="AK85" i="18"/>
  <c r="AZ84" i="18"/>
  <c r="AY84" i="18"/>
  <c r="AX84" i="18"/>
  <c r="AW84" i="18"/>
  <c r="AV84" i="18"/>
  <c r="AU84" i="18"/>
  <c r="AT84" i="18"/>
  <c r="AS84" i="18"/>
  <c r="AR84" i="18"/>
  <c r="AQ84" i="18"/>
  <c r="AP84" i="18"/>
  <c r="AO84" i="18"/>
  <c r="AN84" i="18"/>
  <c r="AM84" i="18"/>
  <c r="AL84" i="18"/>
  <c r="AK84" i="18"/>
  <c r="AZ83" i="18"/>
  <c r="AY83" i="18"/>
  <c r="AX83" i="18"/>
  <c r="AW83" i="18"/>
  <c r="AV83" i="18"/>
  <c r="AU83" i="18"/>
  <c r="AT83" i="18"/>
  <c r="AS83" i="18"/>
  <c r="AR83" i="18"/>
  <c r="AQ83" i="18"/>
  <c r="AP83" i="18"/>
  <c r="AO83" i="18"/>
  <c r="AN83" i="18"/>
  <c r="AM83" i="18"/>
  <c r="AL83" i="18"/>
  <c r="AK83" i="18"/>
  <c r="AZ82" i="18"/>
  <c r="AY82" i="18"/>
  <c r="AX82" i="18"/>
  <c r="AW82" i="18"/>
  <c r="AV82" i="18"/>
  <c r="AU82" i="18"/>
  <c r="AT82" i="18"/>
  <c r="AS82" i="18"/>
  <c r="AR82" i="18"/>
  <c r="AQ82" i="18"/>
  <c r="AP82" i="18"/>
  <c r="AO82" i="18"/>
  <c r="AN82" i="18"/>
  <c r="AM82" i="18"/>
  <c r="AL82" i="18"/>
  <c r="AK82" i="18"/>
  <c r="AZ81" i="18"/>
  <c r="AY81" i="18"/>
  <c r="AX81" i="18"/>
  <c r="AW81" i="18"/>
  <c r="AV81" i="18"/>
  <c r="AU81" i="18"/>
  <c r="AT81" i="18"/>
  <c r="AS81" i="18"/>
  <c r="AR81" i="18"/>
  <c r="AQ81" i="18"/>
  <c r="AP81" i="18"/>
  <c r="AO81" i="18"/>
  <c r="AN81" i="18"/>
  <c r="AM81" i="18"/>
  <c r="AL81" i="18"/>
  <c r="AK81" i="18"/>
  <c r="AZ80" i="18"/>
  <c r="AY80" i="18"/>
  <c r="AX80" i="18"/>
  <c r="AW80" i="18"/>
  <c r="AV80" i="18"/>
  <c r="AU80" i="18"/>
  <c r="AT80" i="18"/>
  <c r="AS80" i="18"/>
  <c r="AR80" i="18"/>
  <c r="AQ80" i="18"/>
  <c r="AP80" i="18"/>
  <c r="AO80" i="18"/>
  <c r="AN80" i="18"/>
  <c r="AM80" i="18"/>
  <c r="AL80" i="18"/>
  <c r="AK80" i="18"/>
  <c r="AZ79" i="18"/>
  <c r="AY79" i="18"/>
  <c r="AX79" i="18"/>
  <c r="AW79" i="18"/>
  <c r="AV79" i="18"/>
  <c r="AU79" i="18"/>
  <c r="AT79" i="18"/>
  <c r="AS79" i="18"/>
  <c r="AR79" i="18"/>
  <c r="AQ79" i="18"/>
  <c r="AP79" i="18"/>
  <c r="AO79" i="18"/>
  <c r="AN79" i="18"/>
  <c r="AM79" i="18"/>
  <c r="AL79" i="18"/>
  <c r="AK79" i="18"/>
  <c r="AZ78" i="18"/>
  <c r="AY78" i="18"/>
  <c r="AX78" i="18"/>
  <c r="AW78" i="18"/>
  <c r="AV78" i="18"/>
  <c r="AU78" i="18"/>
  <c r="AT78" i="18"/>
  <c r="AS78" i="18"/>
  <c r="AR78" i="18"/>
  <c r="AQ78" i="18"/>
  <c r="AP78" i="18"/>
  <c r="AO78" i="18"/>
  <c r="AN78" i="18"/>
  <c r="AM78" i="18"/>
  <c r="AL78" i="18"/>
  <c r="AK78" i="18"/>
  <c r="AZ77" i="18"/>
  <c r="AY77" i="18"/>
  <c r="AX77" i="18"/>
  <c r="AW77" i="18"/>
  <c r="AV77" i="18"/>
  <c r="AU77" i="18"/>
  <c r="AT77" i="18"/>
  <c r="AS77" i="18"/>
  <c r="AR77" i="18"/>
  <c r="AQ77" i="18"/>
  <c r="AP77" i="18"/>
  <c r="AO77" i="18"/>
  <c r="AN77" i="18"/>
  <c r="AM77" i="18"/>
  <c r="AL77" i="18"/>
  <c r="AK77" i="18"/>
  <c r="AZ76" i="18"/>
  <c r="AY76" i="18"/>
  <c r="AX76" i="18"/>
  <c r="AW76" i="18"/>
  <c r="AV76" i="18"/>
  <c r="AU76" i="18"/>
  <c r="AT76" i="18"/>
  <c r="AS76" i="18"/>
  <c r="AR76" i="18"/>
  <c r="AQ76" i="18"/>
  <c r="AP76" i="18"/>
  <c r="AO76" i="18"/>
  <c r="AN76" i="18"/>
  <c r="AM76" i="18"/>
  <c r="AL76" i="18"/>
  <c r="AK76" i="18"/>
  <c r="AZ75" i="18"/>
  <c r="AY75" i="18"/>
  <c r="AX75" i="18"/>
  <c r="AW75" i="18"/>
  <c r="AV75" i="18"/>
  <c r="AU75" i="18"/>
  <c r="AT75" i="18"/>
  <c r="AS75" i="18"/>
  <c r="AR75" i="18"/>
  <c r="AQ75" i="18"/>
  <c r="AP75" i="18"/>
  <c r="AO75" i="18"/>
  <c r="AN75" i="18"/>
  <c r="AM75" i="18"/>
  <c r="AL75" i="18"/>
  <c r="AK75" i="18"/>
  <c r="AZ74" i="18"/>
  <c r="AY74" i="18"/>
  <c r="AX74" i="18"/>
  <c r="AW74" i="18"/>
  <c r="AV74" i="18"/>
  <c r="AU74" i="18"/>
  <c r="AT74" i="18"/>
  <c r="AS74" i="18"/>
  <c r="AR74" i="18"/>
  <c r="AQ74" i="18"/>
  <c r="AP74" i="18"/>
  <c r="AO74" i="18"/>
  <c r="AN74" i="18"/>
  <c r="AM74" i="18"/>
  <c r="AL74" i="18"/>
  <c r="AK74" i="18"/>
  <c r="AZ73" i="18"/>
  <c r="AY73" i="18"/>
  <c r="AX73" i="18"/>
  <c r="AW73" i="18"/>
  <c r="AV73" i="18"/>
  <c r="AU73" i="18"/>
  <c r="AT73" i="18"/>
  <c r="AS73" i="18"/>
  <c r="AR73" i="18"/>
  <c r="AQ73" i="18"/>
  <c r="AP73" i="18"/>
  <c r="AO73" i="18"/>
  <c r="AN73" i="18"/>
  <c r="AM73" i="18"/>
  <c r="AL73" i="18"/>
  <c r="AK73" i="18"/>
  <c r="AZ72" i="18"/>
  <c r="AY72" i="18"/>
  <c r="AX72" i="18"/>
  <c r="AW72" i="18"/>
  <c r="AV72" i="18"/>
  <c r="AU72" i="18"/>
  <c r="AT72" i="18"/>
  <c r="AS72" i="18"/>
  <c r="AR72" i="18"/>
  <c r="AQ72" i="18"/>
  <c r="AP72" i="18"/>
  <c r="AO72" i="18"/>
  <c r="AN72" i="18"/>
  <c r="AM72" i="18"/>
  <c r="AL72" i="18"/>
  <c r="AK72" i="18"/>
  <c r="AZ71" i="18"/>
  <c r="AY71" i="18"/>
  <c r="AX71" i="18"/>
  <c r="AW71" i="18"/>
  <c r="AV71" i="18"/>
  <c r="AU71" i="18"/>
  <c r="AT71" i="18"/>
  <c r="AS71" i="18"/>
  <c r="AR71" i="18"/>
  <c r="AQ71" i="18"/>
  <c r="AP71" i="18"/>
  <c r="AO71" i="18"/>
  <c r="AN71" i="18"/>
  <c r="AM71" i="18"/>
  <c r="AL71" i="18"/>
  <c r="AK71" i="18"/>
  <c r="AZ70" i="18"/>
  <c r="AY70" i="18"/>
  <c r="AX70" i="18"/>
  <c r="AW70" i="18"/>
  <c r="AV70" i="18"/>
  <c r="AU70" i="18"/>
  <c r="AT70" i="18"/>
  <c r="AS70" i="18"/>
  <c r="AR70" i="18"/>
  <c r="AQ70" i="18"/>
  <c r="AP70" i="18"/>
  <c r="AO70" i="18"/>
  <c r="AN70" i="18"/>
  <c r="AM70" i="18"/>
  <c r="AL70" i="18"/>
  <c r="AK70" i="18"/>
  <c r="AZ69" i="18"/>
  <c r="AY69" i="18"/>
  <c r="AX69" i="18"/>
  <c r="AW69" i="18"/>
  <c r="AV69" i="18"/>
  <c r="AU69" i="18"/>
  <c r="AT69" i="18"/>
  <c r="AS69" i="18"/>
  <c r="AR69" i="18"/>
  <c r="AQ69" i="18"/>
  <c r="AP69" i="18"/>
  <c r="AO69" i="18"/>
  <c r="AN69" i="18"/>
  <c r="AM69" i="18"/>
  <c r="AL69" i="18"/>
  <c r="AK69" i="18"/>
  <c r="AZ68" i="18"/>
  <c r="AY68" i="18"/>
  <c r="AX68" i="18"/>
  <c r="AW68" i="18"/>
  <c r="AV68" i="18"/>
  <c r="AU68" i="18"/>
  <c r="AT68" i="18"/>
  <c r="AS68" i="18"/>
  <c r="AR68" i="18"/>
  <c r="AQ68" i="18"/>
  <c r="AP68" i="18"/>
  <c r="AO68" i="18"/>
  <c r="AN68" i="18"/>
  <c r="AM68" i="18"/>
  <c r="AL68" i="18"/>
  <c r="AK68" i="18"/>
  <c r="AZ67" i="18"/>
  <c r="AY67" i="18"/>
  <c r="AX67" i="18"/>
  <c r="AW67" i="18"/>
  <c r="AV67" i="18"/>
  <c r="AU67" i="18"/>
  <c r="AT67" i="18"/>
  <c r="AS67" i="18"/>
  <c r="AR67" i="18"/>
  <c r="AQ67" i="18"/>
  <c r="AP67" i="18"/>
  <c r="AO67" i="18"/>
  <c r="AN67" i="18"/>
  <c r="AM67" i="18"/>
  <c r="AL67" i="18"/>
  <c r="AK67" i="18"/>
  <c r="AZ66" i="18"/>
  <c r="AY66" i="18"/>
  <c r="AX66" i="18"/>
  <c r="AW66" i="18"/>
  <c r="AV66" i="18"/>
  <c r="AU66" i="18"/>
  <c r="AT66" i="18"/>
  <c r="AS66" i="18"/>
  <c r="AR66" i="18"/>
  <c r="AQ66" i="18"/>
  <c r="AP66" i="18"/>
  <c r="AO66" i="18"/>
  <c r="AN66" i="18"/>
  <c r="AM66" i="18"/>
  <c r="AL66" i="18"/>
  <c r="AK66" i="18"/>
  <c r="AZ65" i="18"/>
  <c r="AY65" i="18"/>
  <c r="AX65" i="18"/>
  <c r="AW65" i="18"/>
  <c r="AV65" i="18"/>
  <c r="AU65" i="18"/>
  <c r="AT65" i="18"/>
  <c r="AS65" i="18"/>
  <c r="AR65" i="18"/>
  <c r="AQ65" i="18"/>
  <c r="AP65" i="18"/>
  <c r="AO65" i="18"/>
  <c r="AN65" i="18"/>
  <c r="AM65" i="18"/>
  <c r="AL65" i="18"/>
  <c r="AK65" i="18"/>
  <c r="AZ64" i="18"/>
  <c r="AY64" i="18"/>
  <c r="AX64" i="18"/>
  <c r="AW64" i="18"/>
  <c r="AV64" i="18"/>
  <c r="AU64" i="18"/>
  <c r="AT64" i="18"/>
  <c r="AS64" i="18"/>
  <c r="AR64" i="18"/>
  <c r="AQ64" i="18"/>
  <c r="AP64" i="18"/>
  <c r="AO64" i="18"/>
  <c r="AN64" i="18"/>
  <c r="AM64" i="18"/>
  <c r="AL64" i="18"/>
  <c r="AK64" i="18"/>
  <c r="AZ63" i="18"/>
  <c r="AY63" i="18"/>
  <c r="AX63" i="18"/>
  <c r="AW63" i="18"/>
  <c r="AV63" i="18"/>
  <c r="AU63" i="18"/>
  <c r="AT63" i="18"/>
  <c r="AS63" i="18"/>
  <c r="AR63" i="18"/>
  <c r="AQ63" i="18"/>
  <c r="AP63" i="18"/>
  <c r="AO63" i="18"/>
  <c r="AN63" i="18"/>
  <c r="AM63" i="18"/>
  <c r="AL63" i="18"/>
  <c r="AK63" i="18"/>
  <c r="AZ62" i="18"/>
  <c r="AY62" i="18"/>
  <c r="AX62" i="18"/>
  <c r="AW62" i="18"/>
  <c r="AV62" i="18"/>
  <c r="AU62" i="18"/>
  <c r="AT62" i="18"/>
  <c r="AS62" i="18"/>
  <c r="AR62" i="18"/>
  <c r="AQ62" i="18"/>
  <c r="AP62" i="18"/>
  <c r="AO62" i="18"/>
  <c r="AN62" i="18"/>
  <c r="AM62" i="18"/>
  <c r="AL62" i="18"/>
  <c r="AK62" i="18"/>
  <c r="AZ61" i="18"/>
  <c r="AY61" i="18"/>
  <c r="AX61" i="18"/>
  <c r="AW61" i="18"/>
  <c r="AV61" i="18"/>
  <c r="AU61" i="18"/>
  <c r="AT61" i="18"/>
  <c r="AS61" i="18"/>
  <c r="AR61" i="18"/>
  <c r="AQ61" i="18"/>
  <c r="AP61" i="18"/>
  <c r="AO61" i="18"/>
  <c r="AN61" i="18"/>
  <c r="AM61" i="18"/>
  <c r="AL61" i="18"/>
  <c r="AK61" i="18"/>
  <c r="AZ60" i="18"/>
  <c r="AY60" i="18"/>
  <c r="AX60" i="18"/>
  <c r="AW60" i="18"/>
  <c r="AV60" i="18"/>
  <c r="AU60" i="18"/>
  <c r="AT60" i="18"/>
  <c r="AS60" i="18"/>
  <c r="AR60" i="18"/>
  <c r="AQ60" i="18"/>
  <c r="AP60" i="18"/>
  <c r="AO60" i="18"/>
  <c r="AN60" i="18"/>
  <c r="AM60" i="18"/>
  <c r="AL60" i="18"/>
  <c r="AK60" i="18"/>
  <c r="AZ59" i="18"/>
  <c r="AY59" i="18"/>
  <c r="AX59" i="18"/>
  <c r="AW59" i="18"/>
  <c r="AV59" i="18"/>
  <c r="AU59" i="18"/>
  <c r="AT59" i="18"/>
  <c r="AS59" i="18"/>
  <c r="AR59" i="18"/>
  <c r="AQ59" i="18"/>
  <c r="AP59" i="18"/>
  <c r="AO59" i="18"/>
  <c r="AN59" i="18"/>
  <c r="AM59" i="18"/>
  <c r="AL59" i="18"/>
  <c r="AK59" i="18"/>
  <c r="AZ58" i="18"/>
  <c r="AY58" i="18"/>
  <c r="AX58" i="18"/>
  <c r="AW58" i="18"/>
  <c r="AV58" i="18"/>
  <c r="AU58" i="18"/>
  <c r="AT58" i="18"/>
  <c r="AS58" i="18"/>
  <c r="AR58" i="18"/>
  <c r="AQ58" i="18"/>
  <c r="AP58" i="18"/>
  <c r="AO58" i="18"/>
  <c r="AN58" i="18"/>
  <c r="AM58" i="18"/>
  <c r="AL58" i="18"/>
  <c r="AK58" i="18"/>
  <c r="AZ57" i="18"/>
  <c r="AY57" i="18"/>
  <c r="AX57" i="18"/>
  <c r="AW57" i="18"/>
  <c r="AV57" i="18"/>
  <c r="AU57" i="18"/>
  <c r="AT57" i="18"/>
  <c r="AS57" i="18"/>
  <c r="AR57" i="18"/>
  <c r="AQ57" i="18"/>
  <c r="AP57" i="18"/>
  <c r="AO57" i="18"/>
  <c r="AN57" i="18"/>
  <c r="AM57" i="18"/>
  <c r="AL57" i="18"/>
  <c r="AK57" i="18"/>
  <c r="AZ56" i="18"/>
  <c r="AY56" i="18"/>
  <c r="AX56" i="18"/>
  <c r="AW56" i="18"/>
  <c r="AV56" i="18"/>
  <c r="AU56" i="18"/>
  <c r="AT56" i="18"/>
  <c r="AS56" i="18"/>
  <c r="AR56" i="18"/>
  <c r="AQ56" i="18"/>
  <c r="AP56" i="18"/>
  <c r="AO56" i="18"/>
  <c r="AN56" i="18"/>
  <c r="AM56" i="18"/>
  <c r="AL56" i="18"/>
  <c r="AK56" i="18"/>
  <c r="AZ55" i="18"/>
  <c r="AY55" i="18"/>
  <c r="AX55" i="18"/>
  <c r="AW55" i="18"/>
  <c r="AV55" i="18"/>
  <c r="AU55" i="18"/>
  <c r="AT55" i="18"/>
  <c r="AS55" i="18"/>
  <c r="AR55" i="18"/>
  <c r="AQ55" i="18"/>
  <c r="AP55" i="18"/>
  <c r="AO55" i="18"/>
  <c r="AN55" i="18"/>
  <c r="AM55" i="18"/>
  <c r="AL55" i="18"/>
  <c r="AK55" i="18"/>
  <c r="AZ54" i="18"/>
  <c r="AY54" i="18"/>
  <c r="AX54" i="18"/>
  <c r="AW54" i="18"/>
  <c r="AV54" i="18"/>
  <c r="AU54" i="18"/>
  <c r="AT54" i="18"/>
  <c r="AS54" i="18"/>
  <c r="AR54" i="18"/>
  <c r="AQ54" i="18"/>
  <c r="AP54" i="18"/>
  <c r="AO54" i="18"/>
  <c r="AN54" i="18"/>
  <c r="AM54" i="18"/>
  <c r="AL54" i="18"/>
  <c r="AK54" i="18"/>
  <c r="AZ53" i="18"/>
  <c r="AY53" i="18"/>
  <c r="AX53" i="18"/>
  <c r="AW53" i="18"/>
  <c r="AV53" i="18"/>
  <c r="AU53" i="18"/>
  <c r="AT53" i="18"/>
  <c r="AS53" i="18"/>
  <c r="AR53" i="18"/>
  <c r="AQ53" i="18"/>
  <c r="AP53" i="18"/>
  <c r="AO53" i="18"/>
  <c r="AN53" i="18"/>
  <c r="AM53" i="18"/>
  <c r="AL53" i="18"/>
  <c r="AK53" i="18"/>
  <c r="AZ52" i="18"/>
  <c r="AY52" i="18"/>
  <c r="AX52" i="18"/>
  <c r="AW52" i="18"/>
  <c r="AV52" i="18"/>
  <c r="AU52" i="18"/>
  <c r="AT52" i="18"/>
  <c r="AS52" i="18"/>
  <c r="AR52" i="18"/>
  <c r="AQ52" i="18"/>
  <c r="AP52" i="18"/>
  <c r="AO52" i="18"/>
  <c r="AN52" i="18"/>
  <c r="AM52" i="18"/>
  <c r="AL52" i="18"/>
  <c r="AK52" i="18"/>
  <c r="AZ51" i="18"/>
  <c r="AY51" i="18"/>
  <c r="AX51" i="18"/>
  <c r="AW51" i="18"/>
  <c r="AV51" i="18"/>
  <c r="AU51" i="18"/>
  <c r="AT51" i="18"/>
  <c r="AS51" i="18"/>
  <c r="AR51" i="18"/>
  <c r="AQ51" i="18"/>
  <c r="AP51" i="18"/>
  <c r="AO51" i="18"/>
  <c r="AN51" i="18"/>
  <c r="AM51" i="18"/>
  <c r="AL51" i="18"/>
  <c r="AK51" i="18"/>
  <c r="AZ50" i="18"/>
  <c r="AY50" i="18"/>
  <c r="AX50" i="18"/>
  <c r="AW50" i="18"/>
  <c r="AV50" i="18"/>
  <c r="AU50" i="18"/>
  <c r="AT50" i="18"/>
  <c r="AS50" i="18"/>
  <c r="AR50" i="18"/>
  <c r="AQ50" i="18"/>
  <c r="AP50" i="18"/>
  <c r="AO50" i="18"/>
  <c r="AN50" i="18"/>
  <c r="AM50" i="18"/>
  <c r="AL50" i="18"/>
  <c r="AK50" i="18"/>
  <c r="AZ49" i="18"/>
  <c r="AY49" i="18"/>
  <c r="AX49" i="18"/>
  <c r="AW49" i="18"/>
  <c r="AV49" i="18"/>
  <c r="AU49" i="18"/>
  <c r="AT49" i="18"/>
  <c r="AS49" i="18"/>
  <c r="AR49" i="18"/>
  <c r="AQ49" i="18"/>
  <c r="AP49" i="18"/>
  <c r="AO49" i="18"/>
  <c r="AN49" i="18"/>
  <c r="AM49" i="18"/>
  <c r="AL49" i="18"/>
  <c r="AK49" i="18"/>
  <c r="AZ48" i="18"/>
  <c r="AY48" i="18"/>
  <c r="AX48" i="18"/>
  <c r="AW48" i="18"/>
  <c r="AV48" i="18"/>
  <c r="AU48" i="18"/>
  <c r="AT48" i="18"/>
  <c r="AS48" i="18"/>
  <c r="AR48" i="18"/>
  <c r="AQ48" i="18"/>
  <c r="AP48" i="18"/>
  <c r="AO48" i="18"/>
  <c r="AN48" i="18"/>
  <c r="AM48" i="18"/>
  <c r="AL48" i="18"/>
  <c r="AK48" i="18"/>
  <c r="AZ47" i="18"/>
  <c r="AY47" i="18"/>
  <c r="AX47" i="18"/>
  <c r="AW47" i="18"/>
  <c r="AV47" i="18"/>
  <c r="AU47" i="18"/>
  <c r="AT47" i="18"/>
  <c r="AS47" i="18"/>
  <c r="AR47" i="18"/>
  <c r="AQ47" i="18"/>
  <c r="AP47" i="18"/>
  <c r="AO47" i="18"/>
  <c r="AN47" i="18"/>
  <c r="AM47" i="18"/>
  <c r="AL47" i="18"/>
  <c r="AK47" i="18"/>
  <c r="AZ46" i="18"/>
  <c r="AY46" i="18"/>
  <c r="AX46" i="18"/>
  <c r="AW46" i="18"/>
  <c r="AV46" i="18"/>
  <c r="AU46" i="18"/>
  <c r="AT46" i="18"/>
  <c r="AS46" i="18"/>
  <c r="AR46" i="18"/>
  <c r="AQ46" i="18"/>
  <c r="AP46" i="18"/>
  <c r="AO46" i="18"/>
  <c r="AN46" i="18"/>
  <c r="AM46" i="18"/>
  <c r="AL46" i="18"/>
  <c r="AK46" i="18"/>
  <c r="AZ45" i="18"/>
  <c r="AY45" i="18"/>
  <c r="AX45" i="18"/>
  <c r="AW45" i="18"/>
  <c r="AV45" i="18"/>
  <c r="AU45" i="18"/>
  <c r="AT45" i="18"/>
  <c r="AS45" i="18"/>
  <c r="AR45" i="18"/>
  <c r="AQ45" i="18"/>
  <c r="AP45" i="18"/>
  <c r="AO45" i="18"/>
  <c r="AN45" i="18"/>
  <c r="AM45" i="18"/>
  <c r="AL45" i="18"/>
  <c r="AK45" i="18"/>
  <c r="AZ44" i="18"/>
  <c r="AY44" i="18"/>
  <c r="AX44" i="18"/>
  <c r="AW44" i="18"/>
  <c r="AV44" i="18"/>
  <c r="AU44" i="18"/>
  <c r="AT44" i="18"/>
  <c r="AS44" i="18"/>
  <c r="AR44" i="18"/>
  <c r="AQ44" i="18"/>
  <c r="AP44" i="18"/>
  <c r="AO44" i="18"/>
  <c r="AN44" i="18"/>
  <c r="AM44" i="18"/>
  <c r="AL44" i="18"/>
  <c r="AK44" i="18"/>
  <c r="AZ43" i="18"/>
  <c r="AY43" i="18"/>
  <c r="AX43" i="18"/>
  <c r="AW43" i="18"/>
  <c r="AV43" i="18"/>
  <c r="AU43" i="18"/>
  <c r="AT43" i="18"/>
  <c r="AS43" i="18"/>
  <c r="AR43" i="18"/>
  <c r="AQ43" i="18"/>
  <c r="AP43" i="18"/>
  <c r="AO43" i="18"/>
  <c r="AN43" i="18"/>
  <c r="AM43" i="18"/>
  <c r="AL43" i="18"/>
  <c r="AK43" i="18"/>
  <c r="AZ42" i="18"/>
  <c r="AY42" i="18"/>
  <c r="AX42" i="18"/>
  <c r="AW42" i="18"/>
  <c r="AV42" i="18"/>
  <c r="AU42" i="18"/>
  <c r="AT42" i="18"/>
  <c r="AS42" i="18"/>
  <c r="AR42" i="18"/>
  <c r="AQ42" i="18"/>
  <c r="AP42" i="18"/>
  <c r="AO42" i="18"/>
  <c r="AN42" i="18"/>
  <c r="AM42" i="18"/>
  <c r="AL42" i="18"/>
  <c r="AK42" i="18"/>
  <c r="AZ41" i="18"/>
  <c r="AY41" i="18"/>
  <c r="AX41" i="18"/>
  <c r="AW41" i="18"/>
  <c r="AV41" i="18"/>
  <c r="AU41" i="18"/>
  <c r="AT41" i="18"/>
  <c r="AS41" i="18"/>
  <c r="AR41" i="18"/>
  <c r="AQ41" i="18"/>
  <c r="AP41" i="18"/>
  <c r="AO41" i="18"/>
  <c r="AN41" i="18"/>
  <c r="AM41" i="18"/>
  <c r="AL41" i="18"/>
  <c r="AK41" i="18"/>
  <c r="AZ40" i="18"/>
  <c r="AY40" i="18"/>
  <c r="AX40" i="18"/>
  <c r="AW40" i="18"/>
  <c r="AV40" i="18"/>
  <c r="AU40" i="18"/>
  <c r="AT40" i="18"/>
  <c r="AS40" i="18"/>
  <c r="AR40" i="18"/>
  <c r="AQ40" i="18"/>
  <c r="AP40" i="18"/>
  <c r="AO40" i="18"/>
  <c r="AN40" i="18"/>
  <c r="AM40" i="18"/>
  <c r="AL40" i="18"/>
  <c r="AK40" i="18"/>
  <c r="AZ39" i="18"/>
  <c r="AY39" i="18"/>
  <c r="AX39" i="18"/>
  <c r="AW39" i="18"/>
  <c r="AV39" i="18"/>
  <c r="AU39" i="18"/>
  <c r="AT39" i="18"/>
  <c r="AS39" i="18"/>
  <c r="AR39" i="18"/>
  <c r="AQ39" i="18"/>
  <c r="AP39" i="18"/>
  <c r="AO39" i="18"/>
  <c r="AN39" i="18"/>
  <c r="AM39" i="18"/>
  <c r="AL39" i="18"/>
  <c r="AK39" i="18"/>
  <c r="AZ38" i="18"/>
  <c r="AY38" i="18"/>
  <c r="AX38" i="18"/>
  <c r="AW38" i="18"/>
  <c r="AV38" i="18"/>
  <c r="AU38" i="18"/>
  <c r="AT38" i="18"/>
  <c r="AS38" i="18"/>
  <c r="AR38" i="18"/>
  <c r="AQ38" i="18"/>
  <c r="AP38" i="18"/>
  <c r="AO38" i="18"/>
  <c r="AN38" i="18"/>
  <c r="AM38" i="18"/>
  <c r="AL38" i="18"/>
  <c r="AK38" i="18"/>
  <c r="AZ37" i="18"/>
  <c r="AY37" i="18"/>
  <c r="AX37" i="18"/>
  <c r="AW37" i="18"/>
  <c r="AV37" i="18"/>
  <c r="AU37" i="18"/>
  <c r="AT37" i="18"/>
  <c r="AS37" i="18"/>
  <c r="AR37" i="18"/>
  <c r="AQ37" i="18"/>
  <c r="AP37" i="18"/>
  <c r="AO37" i="18"/>
  <c r="AN37" i="18"/>
  <c r="AM37" i="18"/>
  <c r="AL37" i="18"/>
  <c r="AK37" i="18"/>
  <c r="AZ36" i="18"/>
  <c r="AY36" i="18"/>
  <c r="AX36" i="18"/>
  <c r="AW36" i="18"/>
  <c r="AV36" i="18"/>
  <c r="AU36" i="18"/>
  <c r="AT36" i="18"/>
  <c r="AS36" i="18"/>
  <c r="AR36" i="18"/>
  <c r="AQ36" i="18"/>
  <c r="AP36" i="18"/>
  <c r="AO36" i="18"/>
  <c r="AN36" i="18"/>
  <c r="AM36" i="18"/>
  <c r="AL36" i="18"/>
  <c r="AK36" i="18"/>
  <c r="AZ35" i="18"/>
  <c r="AY35" i="18"/>
  <c r="AX35" i="18"/>
  <c r="AW35" i="18"/>
  <c r="AV35" i="18"/>
  <c r="AU35" i="18"/>
  <c r="AT35" i="18"/>
  <c r="AS35" i="18"/>
  <c r="AR35" i="18"/>
  <c r="AQ35" i="18"/>
  <c r="AP35" i="18"/>
  <c r="AO35" i="18"/>
  <c r="AN35" i="18"/>
  <c r="AM35" i="18"/>
  <c r="AL35" i="18"/>
  <c r="AK35" i="18"/>
  <c r="AZ34" i="18"/>
  <c r="AY34" i="18"/>
  <c r="AX34" i="18"/>
  <c r="AW34" i="18"/>
  <c r="AV34" i="18"/>
  <c r="AU34" i="18"/>
  <c r="AT34" i="18"/>
  <c r="AS34" i="18"/>
  <c r="AR34" i="18"/>
  <c r="AQ34" i="18"/>
  <c r="AP34" i="18"/>
  <c r="AO34" i="18"/>
  <c r="AN34" i="18"/>
  <c r="AM34" i="18"/>
  <c r="AL34" i="18"/>
  <c r="AK34" i="18"/>
  <c r="AZ33" i="18"/>
  <c r="AY33" i="18"/>
  <c r="AX33" i="18"/>
  <c r="AW33" i="18"/>
  <c r="AV33" i="18"/>
  <c r="AU33" i="18"/>
  <c r="AT33" i="18"/>
  <c r="AS33" i="18"/>
  <c r="AR33" i="18"/>
  <c r="AQ33" i="18"/>
  <c r="AP33" i="18"/>
  <c r="AO33" i="18"/>
  <c r="AN33" i="18"/>
  <c r="AM33" i="18"/>
  <c r="AL33" i="18"/>
  <c r="AK33" i="18"/>
  <c r="AZ32" i="18"/>
  <c r="AY32" i="18"/>
  <c r="AX32" i="18"/>
  <c r="AW32" i="18"/>
  <c r="AV32" i="18"/>
  <c r="AU32" i="18"/>
  <c r="AT32" i="18"/>
  <c r="AS32" i="18"/>
  <c r="AR32" i="18"/>
  <c r="AQ32" i="18"/>
  <c r="AP32" i="18"/>
  <c r="AO32" i="18"/>
  <c r="AN32" i="18"/>
  <c r="AM32" i="18"/>
  <c r="AL32" i="18"/>
  <c r="AK32" i="18"/>
  <c r="AZ31" i="18"/>
  <c r="AY31" i="18"/>
  <c r="AX31" i="18"/>
  <c r="AW31" i="18"/>
  <c r="AV31" i="18"/>
  <c r="AU31" i="18"/>
  <c r="AT31" i="18"/>
  <c r="AS31" i="18"/>
  <c r="AR31" i="18"/>
  <c r="AQ31" i="18"/>
  <c r="AP31" i="18"/>
  <c r="AO31" i="18"/>
  <c r="AN31" i="18"/>
  <c r="AM31" i="18"/>
  <c r="AL31" i="18"/>
  <c r="AK31" i="18"/>
  <c r="AZ30" i="18"/>
  <c r="AY30" i="18"/>
  <c r="AX30" i="18"/>
  <c r="AW30" i="18"/>
  <c r="AV30" i="18"/>
  <c r="AU30" i="18"/>
  <c r="AT30" i="18"/>
  <c r="AS30" i="18"/>
  <c r="AR30" i="18"/>
  <c r="AQ30" i="18"/>
  <c r="AP30" i="18"/>
  <c r="AO30" i="18"/>
  <c r="AN30" i="18"/>
  <c r="AM30" i="18"/>
  <c r="AL30" i="18"/>
  <c r="AK30" i="18"/>
  <c r="AZ29" i="18"/>
  <c r="AY29" i="18"/>
  <c r="AX29" i="18"/>
  <c r="AW29" i="18"/>
  <c r="AV29" i="18"/>
  <c r="AU29" i="18"/>
  <c r="AT29" i="18"/>
  <c r="AS29" i="18"/>
  <c r="AR29" i="18"/>
  <c r="AQ29" i="18"/>
  <c r="AP29" i="18"/>
  <c r="AO29" i="18"/>
  <c r="AN29" i="18"/>
  <c r="AM29" i="18"/>
  <c r="AL29" i="18"/>
  <c r="AK29" i="18"/>
  <c r="AZ28" i="18"/>
  <c r="AY28" i="18"/>
  <c r="AX28" i="18"/>
  <c r="AW28" i="18"/>
  <c r="AV28" i="18"/>
  <c r="AU28" i="18"/>
  <c r="AT28" i="18"/>
  <c r="AS28" i="18"/>
  <c r="AR28" i="18"/>
  <c r="AQ28" i="18"/>
  <c r="AP28" i="18"/>
  <c r="AO28" i="18"/>
  <c r="AN28" i="18"/>
  <c r="AM28" i="18"/>
  <c r="AL28" i="18"/>
  <c r="AK28" i="18"/>
  <c r="AZ27" i="18"/>
  <c r="AY27" i="18"/>
  <c r="AX27" i="18"/>
  <c r="AW27" i="18"/>
  <c r="AV27" i="18"/>
  <c r="AU27" i="18"/>
  <c r="AT27" i="18"/>
  <c r="AS27" i="18"/>
  <c r="AR27" i="18"/>
  <c r="AQ27" i="18"/>
  <c r="AP27" i="18"/>
  <c r="AO27" i="18"/>
  <c r="AN27" i="18"/>
  <c r="AM27" i="18"/>
  <c r="AL27" i="18"/>
  <c r="AK27" i="18"/>
  <c r="AZ26" i="18"/>
  <c r="AY26" i="18"/>
  <c r="AX26" i="18"/>
  <c r="AW26" i="18"/>
  <c r="AV26" i="18"/>
  <c r="AU26" i="18"/>
  <c r="AT26" i="18"/>
  <c r="AS26" i="18"/>
  <c r="AR26" i="18"/>
  <c r="AQ26" i="18"/>
  <c r="AP26" i="18"/>
  <c r="AO26" i="18"/>
  <c r="AN26" i="18"/>
  <c r="AM26" i="18"/>
  <c r="AL26" i="18"/>
  <c r="AK26" i="18"/>
  <c r="AZ25" i="18"/>
  <c r="AY25" i="18"/>
  <c r="AX25" i="18"/>
  <c r="AW25" i="18"/>
  <c r="AV25" i="18"/>
  <c r="AU25" i="18"/>
  <c r="AT25" i="18"/>
  <c r="AS25" i="18"/>
  <c r="AR25" i="18"/>
  <c r="AQ25" i="18"/>
  <c r="AP25" i="18"/>
  <c r="AO25" i="18"/>
  <c r="AN25" i="18"/>
  <c r="AM25" i="18"/>
  <c r="AL25" i="18"/>
  <c r="AK25" i="18"/>
  <c r="AZ24" i="18"/>
  <c r="AY24" i="18"/>
  <c r="AX24" i="18"/>
  <c r="AW24" i="18"/>
  <c r="AV24" i="18"/>
  <c r="AU24" i="18"/>
  <c r="AT24" i="18"/>
  <c r="AS24" i="18"/>
  <c r="AR24" i="18"/>
  <c r="AQ24" i="18"/>
  <c r="AP24" i="18"/>
  <c r="AO24" i="18"/>
  <c r="AN24" i="18"/>
  <c r="AM24" i="18"/>
  <c r="AL24" i="18"/>
  <c r="AK24" i="18"/>
  <c r="AZ23" i="18"/>
  <c r="AY23" i="18"/>
  <c r="AX23" i="18"/>
  <c r="AW23" i="18"/>
  <c r="AV23" i="18"/>
  <c r="AU23" i="18"/>
  <c r="AT23" i="18"/>
  <c r="AS23" i="18"/>
  <c r="AR23" i="18"/>
  <c r="AQ23" i="18"/>
  <c r="AP23" i="18"/>
  <c r="AO23" i="18"/>
  <c r="AN23" i="18"/>
  <c r="AM23" i="18"/>
  <c r="AL23" i="18"/>
  <c r="AK23" i="18"/>
  <c r="AZ22" i="18"/>
  <c r="AY22" i="18"/>
  <c r="AX22" i="18"/>
  <c r="AW22" i="18"/>
  <c r="AV22" i="18"/>
  <c r="AU22" i="18"/>
  <c r="AT22" i="18"/>
  <c r="AS22" i="18"/>
  <c r="AR22" i="18"/>
  <c r="AQ22" i="18"/>
  <c r="AP22" i="18"/>
  <c r="AO22" i="18"/>
  <c r="AN22" i="18"/>
  <c r="AM22" i="18"/>
  <c r="AL22" i="18"/>
  <c r="AK22" i="18"/>
  <c r="AZ21" i="18"/>
  <c r="AY21" i="18"/>
  <c r="AX21" i="18"/>
  <c r="AW21" i="18"/>
  <c r="AV21" i="18"/>
  <c r="AU21" i="18"/>
  <c r="AT21" i="18"/>
  <c r="AS21" i="18"/>
  <c r="AR21" i="18"/>
  <c r="AQ21" i="18"/>
  <c r="AP21" i="18"/>
  <c r="AO21" i="18"/>
  <c r="AN21" i="18"/>
  <c r="AM21" i="18"/>
  <c r="AL21" i="18"/>
  <c r="AK21" i="18"/>
  <c r="AZ20" i="18"/>
  <c r="AY20" i="18"/>
  <c r="AX20" i="18"/>
  <c r="AW20" i="18"/>
  <c r="AV20" i="18"/>
  <c r="AU20" i="18"/>
  <c r="AT20" i="18"/>
  <c r="AS20" i="18"/>
  <c r="AR20" i="18"/>
  <c r="AQ20" i="18"/>
  <c r="AP20" i="18"/>
  <c r="AO20" i="18"/>
  <c r="AN20" i="18"/>
  <c r="AM20" i="18"/>
  <c r="AL20" i="18"/>
  <c r="AK20" i="18"/>
  <c r="AZ19" i="18"/>
  <c r="AY19" i="18"/>
  <c r="AX19" i="18"/>
  <c r="AW19" i="18"/>
  <c r="AV19" i="18"/>
  <c r="AU19" i="18"/>
  <c r="AT19" i="18"/>
  <c r="AS19" i="18"/>
  <c r="AR19" i="18"/>
  <c r="AQ19" i="18"/>
  <c r="AP19" i="18"/>
  <c r="AO19" i="18"/>
  <c r="AN19" i="18"/>
  <c r="AM19" i="18"/>
  <c r="AL19" i="18"/>
  <c r="AK19" i="18"/>
  <c r="AZ18" i="18"/>
  <c r="AY18" i="18"/>
  <c r="AX18" i="18"/>
  <c r="AW18" i="18"/>
  <c r="AV18" i="18"/>
  <c r="AU18" i="18"/>
  <c r="AT18" i="18"/>
  <c r="AS18" i="18"/>
  <c r="AR18" i="18"/>
  <c r="AQ18" i="18"/>
  <c r="AP18" i="18"/>
  <c r="AO18" i="18"/>
  <c r="AN18" i="18"/>
  <c r="AM18" i="18"/>
  <c r="AL18" i="18"/>
  <c r="AK18" i="18"/>
  <c r="AZ17" i="18"/>
  <c r="AY17" i="18"/>
  <c r="AX17" i="18"/>
  <c r="AW17" i="18"/>
  <c r="AV17" i="18"/>
  <c r="AU17" i="18"/>
  <c r="AT17" i="18"/>
  <c r="AS17" i="18"/>
  <c r="AR17" i="18"/>
  <c r="AQ17" i="18"/>
  <c r="AP17" i="18"/>
  <c r="AO17" i="18"/>
  <c r="AN17" i="18"/>
  <c r="AM17" i="18"/>
  <c r="AL17" i="18"/>
  <c r="AK17" i="18"/>
  <c r="AZ16" i="18"/>
  <c r="AY16" i="18"/>
  <c r="AX16" i="18"/>
  <c r="AW16" i="18"/>
  <c r="AV16" i="18"/>
  <c r="AU16" i="18"/>
  <c r="AT16" i="18"/>
  <c r="AS16" i="18"/>
  <c r="AR16" i="18"/>
  <c r="AQ16" i="18"/>
  <c r="AP16" i="18"/>
  <c r="AO16" i="18"/>
  <c r="AN16" i="18"/>
  <c r="AM16" i="18"/>
  <c r="AL16" i="18"/>
  <c r="AK16" i="18"/>
  <c r="AZ15" i="18"/>
  <c r="AY15" i="18"/>
  <c r="AX15" i="18"/>
  <c r="AW15" i="18"/>
  <c r="AV15" i="18"/>
  <c r="AU15" i="18"/>
  <c r="AT15" i="18"/>
  <c r="AS15" i="18"/>
  <c r="AR15" i="18"/>
  <c r="AQ15" i="18"/>
  <c r="AP15" i="18"/>
  <c r="AO15" i="18"/>
  <c r="AN15" i="18"/>
  <c r="AM15" i="18"/>
  <c r="AL15" i="18"/>
  <c r="AK15" i="18"/>
  <c r="AZ14" i="18"/>
  <c r="AY14" i="18"/>
  <c r="AX14" i="18"/>
  <c r="AW14" i="18"/>
  <c r="AV14" i="18"/>
  <c r="AU14" i="18"/>
  <c r="AT14" i="18"/>
  <c r="AS14" i="18"/>
  <c r="AR14" i="18"/>
  <c r="AQ14" i="18"/>
  <c r="AP14" i="18"/>
  <c r="AO14" i="18"/>
  <c r="AN14" i="18"/>
  <c r="AM14" i="18"/>
  <c r="AL14" i="18"/>
  <c r="AK14" i="18"/>
  <c r="AZ13" i="18"/>
  <c r="AY13" i="18"/>
  <c r="AX13" i="18"/>
  <c r="AW13" i="18"/>
  <c r="AV13" i="18"/>
  <c r="AU13" i="18"/>
  <c r="AT13" i="18"/>
  <c r="AS13" i="18"/>
  <c r="AR13" i="18"/>
  <c r="AQ13" i="18"/>
  <c r="AP13" i="18"/>
  <c r="AO13" i="18"/>
  <c r="AN13" i="18"/>
  <c r="AM13" i="18"/>
  <c r="AL13" i="18"/>
  <c r="AK13" i="18"/>
  <c r="AZ12" i="18"/>
  <c r="AY12" i="18"/>
  <c r="AX12" i="18"/>
  <c r="AW12" i="18"/>
  <c r="AV12" i="18"/>
  <c r="AU12" i="18"/>
  <c r="AT12" i="18"/>
  <c r="AS12" i="18"/>
  <c r="AR12" i="18"/>
  <c r="AQ12" i="18"/>
  <c r="AP12" i="18"/>
  <c r="AO12" i="18"/>
  <c r="AN12" i="18"/>
  <c r="AM12" i="18"/>
  <c r="AL12" i="18"/>
  <c r="AK12" i="18"/>
  <c r="AZ11" i="18"/>
  <c r="AY11" i="18"/>
  <c r="AX11" i="18"/>
  <c r="AW11" i="18"/>
  <c r="AV11" i="18"/>
  <c r="AU11" i="18"/>
  <c r="AT11" i="18"/>
  <c r="AS11" i="18"/>
  <c r="AR11" i="18"/>
  <c r="AQ11" i="18"/>
  <c r="AP11" i="18"/>
  <c r="AO11" i="18"/>
  <c r="AN11" i="18"/>
  <c r="AM11" i="18"/>
  <c r="AL11" i="18"/>
  <c r="AK11" i="18"/>
  <c r="AZ10" i="18"/>
  <c r="AY10" i="18"/>
  <c r="AX10" i="18"/>
  <c r="AW10" i="18"/>
  <c r="AV10" i="18"/>
  <c r="AU10" i="18"/>
  <c r="AT10" i="18"/>
  <c r="AS10" i="18"/>
  <c r="AR10" i="18"/>
  <c r="AQ10" i="18"/>
  <c r="AP10" i="18"/>
  <c r="AO10" i="18"/>
  <c r="AN10" i="18"/>
  <c r="AM10" i="18"/>
  <c r="AL10" i="18"/>
  <c r="AK10" i="18"/>
  <c r="AZ9" i="18"/>
  <c r="AY9" i="18"/>
  <c r="AX9" i="18"/>
  <c r="AW9" i="18"/>
  <c r="AV9" i="18"/>
  <c r="AU9" i="18"/>
  <c r="AT9" i="18"/>
  <c r="AS9" i="18"/>
  <c r="AR9" i="18"/>
  <c r="AQ9" i="18"/>
  <c r="AP9" i="18"/>
  <c r="AO9" i="18"/>
  <c r="AN9" i="18"/>
  <c r="AM9" i="18"/>
  <c r="AL9" i="18"/>
  <c r="AK9" i="18"/>
  <c r="AZ8" i="18"/>
  <c r="AY8" i="18"/>
  <c r="AX8" i="18"/>
  <c r="AW8" i="18"/>
  <c r="AV8" i="18"/>
  <c r="AU8" i="18"/>
  <c r="AT8" i="18"/>
  <c r="AS8" i="18"/>
  <c r="AR8" i="18"/>
  <c r="AQ8" i="18"/>
  <c r="AP8" i="18"/>
  <c r="AO8" i="18"/>
  <c r="AN8" i="18"/>
  <c r="AM8" i="18"/>
  <c r="AL8" i="18"/>
  <c r="AK8" i="18"/>
  <c r="AZ7" i="18"/>
  <c r="AY7" i="18"/>
  <c r="AX7" i="18"/>
  <c r="AW7" i="18"/>
  <c r="AV7" i="18"/>
  <c r="AU7" i="18"/>
  <c r="AT7" i="18"/>
  <c r="AS7" i="18"/>
  <c r="AR7" i="18"/>
  <c r="AQ7" i="18"/>
  <c r="AP7" i="18"/>
  <c r="AO7" i="18"/>
  <c r="AN7" i="18"/>
  <c r="AM7" i="18"/>
  <c r="AL7" i="18"/>
  <c r="AK7" i="18"/>
  <c r="AZ6" i="18"/>
  <c r="AY6" i="18"/>
  <c r="AX6" i="18"/>
  <c r="AW6" i="18"/>
  <c r="AV6" i="18"/>
  <c r="AU6" i="18"/>
  <c r="AT6" i="18"/>
  <c r="AS6" i="18"/>
  <c r="AR6" i="18"/>
  <c r="AQ6" i="18"/>
  <c r="AP6" i="18"/>
  <c r="AO6" i="18"/>
  <c r="AN6" i="18"/>
  <c r="AM6" i="18"/>
  <c r="AL6" i="18"/>
  <c r="AK6" i="18"/>
  <c r="AZ5" i="18"/>
  <c r="AY5" i="18"/>
  <c r="AX5" i="18"/>
  <c r="AW5" i="18"/>
  <c r="AV5" i="18"/>
  <c r="AU5" i="18"/>
  <c r="AT5" i="18"/>
  <c r="AS5" i="18"/>
  <c r="AR5" i="18"/>
  <c r="AQ5" i="18"/>
  <c r="AP5" i="18"/>
  <c r="AO5" i="18"/>
  <c r="AN5" i="18"/>
  <c r="AM5" i="18"/>
  <c r="AL5" i="18"/>
  <c r="AK5" i="18"/>
  <c r="AZ4" i="18"/>
  <c r="AY4" i="18"/>
  <c r="AX4" i="18"/>
  <c r="AX151" i="18" s="1"/>
  <c r="AW4" i="18"/>
  <c r="AV4" i="18"/>
  <c r="AU4" i="18"/>
  <c r="AU151" i="18" s="1"/>
  <c r="AT4" i="18"/>
  <c r="AT151" i="18" s="1"/>
  <c r="AS4" i="18"/>
  <c r="AR4" i="18"/>
  <c r="AR151" i="18" s="1"/>
  <c r="AQ4" i="18"/>
  <c r="AQ151" i="18" s="1"/>
  <c r="AP4" i="18"/>
  <c r="AO4" i="18"/>
  <c r="AO151" i="18" s="1"/>
  <c r="AN4" i="18"/>
  <c r="AM4" i="18"/>
  <c r="AM151" i="18" s="1"/>
  <c r="AL4" i="18"/>
  <c r="AK4" i="18"/>
  <c r="AV151" i="18" l="1"/>
  <c r="AS151" i="18"/>
  <c r="AP151" i="18"/>
  <c r="AY151" i="18"/>
  <c r="AL151" i="18"/>
  <c r="AK151" i="18"/>
  <c r="AW151" i="18"/>
  <c r="AN151" i="18"/>
  <c r="AZ151" i="18"/>
  <c r="O4" i="18"/>
  <c r="N114" i="18"/>
  <c r="N115" i="18"/>
  <c r="N116" i="18"/>
  <c r="N117" i="18"/>
  <c r="N118" i="18"/>
  <c r="N119" i="18"/>
  <c r="N120" i="18"/>
  <c r="N121" i="18"/>
  <c r="N122" i="18"/>
  <c r="N123" i="18"/>
  <c r="N124" i="18"/>
  <c r="N125" i="18"/>
  <c r="N126" i="18"/>
  <c r="N127" i="18"/>
  <c r="N128" i="18"/>
  <c r="N129" i="18"/>
  <c r="N130" i="18"/>
  <c r="N131" i="18"/>
  <c r="N136" i="18"/>
  <c r="N137" i="18"/>
  <c r="N138" i="18"/>
  <c r="N139" i="18"/>
  <c r="N142" i="18"/>
  <c r="N143" i="18"/>
  <c r="N144" i="18"/>
  <c r="N145" i="18"/>
  <c r="N146" i="18"/>
  <c r="N147" i="18"/>
  <c r="N148" i="18"/>
  <c r="N149" i="18"/>
  <c r="N112" i="18"/>
  <c r="N111" i="18"/>
  <c r="N110" i="18"/>
  <c r="N109" i="18"/>
  <c r="N108" i="18"/>
  <c r="N107" i="18"/>
  <c r="N106" i="18"/>
  <c r="N105" i="18"/>
  <c r="N104" i="18"/>
  <c r="N103" i="18"/>
  <c r="N102" i="18"/>
  <c r="N101" i="18"/>
  <c r="N100" i="18"/>
  <c r="N99" i="18"/>
  <c r="N98" i="18"/>
  <c r="N97" i="18"/>
  <c r="N96" i="18"/>
  <c r="N95" i="18"/>
  <c r="N94" i="18"/>
  <c r="N93" i="18"/>
  <c r="N92" i="18"/>
  <c r="N91" i="18"/>
  <c r="N90" i="18"/>
  <c r="N89" i="18"/>
  <c r="N88" i="18"/>
  <c r="N87" i="18"/>
  <c r="N86" i="18"/>
  <c r="N85" i="18"/>
  <c r="N84" i="18"/>
  <c r="N83" i="18"/>
  <c r="N82" i="18"/>
  <c r="N81" i="18"/>
  <c r="N80" i="18"/>
  <c r="N79" i="18"/>
  <c r="N78" i="18"/>
  <c r="N77" i="18"/>
  <c r="N76" i="18"/>
  <c r="N75" i="18"/>
  <c r="N74" i="18"/>
  <c r="N73" i="18"/>
  <c r="N72" i="18"/>
  <c r="N71" i="18"/>
  <c r="N70" i="18"/>
  <c r="N69" i="18"/>
  <c r="N68" i="18"/>
  <c r="N67" i="18"/>
  <c r="N66" i="18"/>
  <c r="N65" i="18"/>
  <c r="N64" i="18"/>
  <c r="N63" i="18"/>
  <c r="N62" i="18"/>
  <c r="N61" i="18"/>
  <c r="N60" i="18"/>
  <c r="N59" i="18"/>
  <c r="N58" i="18"/>
  <c r="N57" i="18"/>
  <c r="N56" i="18"/>
  <c r="N55" i="18"/>
  <c r="N54" i="18"/>
  <c r="N53" i="18"/>
  <c r="N52" i="18"/>
  <c r="N51" i="18"/>
  <c r="N50" i="18"/>
  <c r="N49" i="18"/>
  <c r="N48" i="18"/>
  <c r="N47" i="18"/>
  <c r="N46" i="18"/>
  <c r="N45" i="18"/>
  <c r="N44" i="18"/>
  <c r="N43" i="18"/>
  <c r="N42" i="18"/>
  <c r="N41" i="18"/>
  <c r="N40" i="18"/>
  <c r="N39" i="18"/>
  <c r="N38" i="18"/>
  <c r="N37" i="18"/>
  <c r="N36" i="18"/>
  <c r="N35" i="18"/>
  <c r="N34" i="18"/>
  <c r="N33" i="18"/>
  <c r="N32" i="18"/>
  <c r="N31" i="18"/>
  <c r="N30" i="18"/>
  <c r="N29" i="18"/>
  <c r="N28" i="18"/>
  <c r="N27" i="18"/>
  <c r="N26" i="18"/>
  <c r="N25" i="18"/>
  <c r="N24" i="18"/>
  <c r="N23" i="18"/>
  <c r="N22" i="18"/>
  <c r="N21" i="18"/>
  <c r="N20" i="18"/>
  <c r="N19" i="18"/>
  <c r="N18" i="18"/>
  <c r="N17" i="18"/>
  <c r="N16" i="18"/>
  <c r="N15" i="18"/>
  <c r="N14" i="18"/>
  <c r="N13" i="18"/>
  <c r="N12" i="18"/>
  <c r="N11" i="18"/>
  <c r="N10" i="18"/>
  <c r="N9" i="18"/>
  <c r="N8" i="18"/>
  <c r="N7" i="18"/>
  <c r="N6" i="18"/>
  <c r="N5" i="18"/>
  <c r="N4" i="18"/>
  <c r="L149" i="18"/>
  <c r="K149" i="18"/>
  <c r="J149" i="18"/>
  <c r="I149" i="18"/>
  <c r="H149" i="18"/>
  <c r="G149" i="18"/>
  <c r="F149" i="18"/>
  <c r="L148" i="18"/>
  <c r="K148" i="18"/>
  <c r="J148" i="18"/>
  <c r="I148" i="18"/>
  <c r="H148" i="18"/>
  <c r="G148" i="18"/>
  <c r="F148" i="18"/>
  <c r="L147" i="18"/>
  <c r="K147" i="18"/>
  <c r="J147" i="18"/>
  <c r="I147" i="18"/>
  <c r="H147" i="18"/>
  <c r="G147" i="18"/>
  <c r="F147" i="18"/>
  <c r="L146" i="18"/>
  <c r="K146" i="18"/>
  <c r="J146" i="18"/>
  <c r="I146" i="18"/>
  <c r="H146" i="18"/>
  <c r="G146" i="18"/>
  <c r="F146" i="18"/>
  <c r="L145" i="18"/>
  <c r="K145" i="18"/>
  <c r="J145" i="18"/>
  <c r="I145" i="18"/>
  <c r="H145" i="18"/>
  <c r="G145" i="18"/>
  <c r="F145" i="18"/>
  <c r="L144" i="18"/>
  <c r="K144" i="18"/>
  <c r="J144" i="18"/>
  <c r="I144" i="18"/>
  <c r="H144" i="18"/>
  <c r="G144" i="18"/>
  <c r="F144" i="18"/>
  <c r="L143" i="18"/>
  <c r="K143" i="18"/>
  <c r="J143" i="18"/>
  <c r="I143" i="18"/>
  <c r="H143" i="18"/>
  <c r="G143" i="18"/>
  <c r="F143" i="18"/>
  <c r="L142" i="18"/>
  <c r="K142" i="18"/>
  <c r="J142" i="18"/>
  <c r="I142" i="18"/>
  <c r="H142" i="18"/>
  <c r="G142" i="18"/>
  <c r="F142" i="18"/>
  <c r="L141" i="18"/>
  <c r="K141" i="18"/>
  <c r="J141" i="18"/>
  <c r="I141" i="18"/>
  <c r="H141" i="18"/>
  <c r="G141" i="18"/>
  <c r="F141" i="18"/>
  <c r="L140" i="18"/>
  <c r="K140" i="18"/>
  <c r="J140" i="18"/>
  <c r="I140" i="18"/>
  <c r="H140" i="18"/>
  <c r="G140" i="18"/>
  <c r="F140" i="18"/>
  <c r="L139" i="18"/>
  <c r="K139" i="18"/>
  <c r="J139" i="18"/>
  <c r="I139" i="18"/>
  <c r="H139" i="18"/>
  <c r="G139" i="18"/>
  <c r="F139" i="18"/>
  <c r="L138" i="18"/>
  <c r="K138" i="18"/>
  <c r="J138" i="18"/>
  <c r="I138" i="18"/>
  <c r="H138" i="18"/>
  <c r="G138" i="18"/>
  <c r="F138" i="18"/>
  <c r="L137" i="18"/>
  <c r="K137" i="18"/>
  <c r="J137" i="18"/>
  <c r="I137" i="18"/>
  <c r="H137" i="18"/>
  <c r="G137" i="18"/>
  <c r="F137" i="18"/>
  <c r="L136" i="18"/>
  <c r="K136" i="18"/>
  <c r="J136" i="18"/>
  <c r="I136" i="18"/>
  <c r="H136" i="18"/>
  <c r="G136" i="18"/>
  <c r="F136" i="18"/>
  <c r="L135" i="18"/>
  <c r="K135" i="18"/>
  <c r="J135" i="18"/>
  <c r="I135" i="18"/>
  <c r="H135" i="18"/>
  <c r="G135" i="18"/>
  <c r="F135" i="18"/>
  <c r="L134" i="18"/>
  <c r="K134" i="18"/>
  <c r="J134" i="18"/>
  <c r="I134" i="18"/>
  <c r="H134" i="18"/>
  <c r="G134" i="18"/>
  <c r="F134" i="18"/>
  <c r="L133" i="18"/>
  <c r="K133" i="18"/>
  <c r="J133" i="18"/>
  <c r="I133" i="18"/>
  <c r="H133" i="18"/>
  <c r="G133" i="18"/>
  <c r="F133" i="18"/>
  <c r="L132" i="18"/>
  <c r="K132" i="18"/>
  <c r="J132" i="18"/>
  <c r="I132" i="18"/>
  <c r="H132" i="18"/>
  <c r="G132" i="18"/>
  <c r="F132" i="18"/>
  <c r="L131" i="18"/>
  <c r="K131" i="18"/>
  <c r="J131" i="18"/>
  <c r="I131" i="18"/>
  <c r="H131" i="18"/>
  <c r="G131" i="18"/>
  <c r="F131" i="18"/>
  <c r="L130" i="18"/>
  <c r="K130" i="18"/>
  <c r="J130" i="18"/>
  <c r="I130" i="18"/>
  <c r="H130" i="18"/>
  <c r="G130" i="18"/>
  <c r="F130" i="18"/>
  <c r="L129" i="18"/>
  <c r="K129" i="18"/>
  <c r="J129" i="18"/>
  <c r="I129" i="18"/>
  <c r="H129" i="18"/>
  <c r="G129" i="18"/>
  <c r="F129" i="18"/>
  <c r="L128" i="18"/>
  <c r="K128" i="18"/>
  <c r="J128" i="18"/>
  <c r="I128" i="18"/>
  <c r="H128" i="18"/>
  <c r="G128" i="18"/>
  <c r="F128" i="18"/>
  <c r="L127" i="18"/>
  <c r="K127" i="18"/>
  <c r="J127" i="18"/>
  <c r="I127" i="18"/>
  <c r="H127" i="18"/>
  <c r="G127" i="18"/>
  <c r="F127" i="18"/>
  <c r="L126" i="18"/>
  <c r="K126" i="18"/>
  <c r="J126" i="18"/>
  <c r="I126" i="18"/>
  <c r="H126" i="18"/>
  <c r="G126" i="18"/>
  <c r="F126" i="18"/>
  <c r="L125" i="18"/>
  <c r="K125" i="18"/>
  <c r="J125" i="18"/>
  <c r="I125" i="18"/>
  <c r="H125" i="18"/>
  <c r="G125" i="18"/>
  <c r="F125" i="18"/>
  <c r="L124" i="18"/>
  <c r="K124" i="18"/>
  <c r="J124" i="18"/>
  <c r="I124" i="18"/>
  <c r="H124" i="18"/>
  <c r="G124" i="18"/>
  <c r="F124" i="18"/>
  <c r="L123" i="18"/>
  <c r="K123" i="18"/>
  <c r="J123" i="18"/>
  <c r="I123" i="18"/>
  <c r="H123" i="18"/>
  <c r="G123" i="18"/>
  <c r="F123" i="18"/>
  <c r="L122" i="18"/>
  <c r="K122" i="18"/>
  <c r="J122" i="18"/>
  <c r="I122" i="18"/>
  <c r="H122" i="18"/>
  <c r="G122" i="18"/>
  <c r="F122" i="18"/>
  <c r="L121" i="18"/>
  <c r="K121" i="18"/>
  <c r="J121" i="18"/>
  <c r="I121" i="18"/>
  <c r="H121" i="18"/>
  <c r="G121" i="18"/>
  <c r="F121" i="18"/>
  <c r="L120" i="18"/>
  <c r="K120" i="18"/>
  <c r="J120" i="18"/>
  <c r="I120" i="18"/>
  <c r="H120" i="18"/>
  <c r="G120" i="18"/>
  <c r="F120" i="18"/>
  <c r="L119" i="18"/>
  <c r="K119" i="18"/>
  <c r="J119" i="18"/>
  <c r="I119" i="18"/>
  <c r="H119" i="18"/>
  <c r="G119" i="18"/>
  <c r="F119" i="18"/>
  <c r="L118" i="18"/>
  <c r="K118" i="18"/>
  <c r="J118" i="18"/>
  <c r="I118" i="18"/>
  <c r="H118" i="18"/>
  <c r="G118" i="18"/>
  <c r="F118" i="18"/>
  <c r="L117" i="18"/>
  <c r="K117" i="18"/>
  <c r="J117" i="18"/>
  <c r="I117" i="18"/>
  <c r="H117" i="18"/>
  <c r="G117" i="18"/>
  <c r="F117" i="18"/>
  <c r="L116" i="18"/>
  <c r="K116" i="18"/>
  <c r="J116" i="18"/>
  <c r="I116" i="18"/>
  <c r="H116" i="18"/>
  <c r="G116" i="18"/>
  <c r="F116" i="18"/>
  <c r="L115" i="18"/>
  <c r="K115" i="18"/>
  <c r="J115" i="18"/>
  <c r="I115" i="18"/>
  <c r="H115" i="18"/>
  <c r="G115" i="18"/>
  <c r="F115" i="18"/>
  <c r="L114" i="18"/>
  <c r="K114" i="18"/>
  <c r="J114" i="18"/>
  <c r="I114" i="18"/>
  <c r="H114" i="18"/>
  <c r="G114" i="18"/>
  <c r="F114" i="18"/>
  <c r="L113" i="18"/>
  <c r="K113" i="18"/>
  <c r="J113" i="18"/>
  <c r="I113" i="18"/>
  <c r="H113" i="18"/>
  <c r="G113" i="18"/>
  <c r="F113" i="18"/>
  <c r="L112" i="18"/>
  <c r="K112" i="18"/>
  <c r="J112" i="18"/>
  <c r="I112" i="18"/>
  <c r="H112" i="18"/>
  <c r="G112" i="18"/>
  <c r="F112" i="18"/>
  <c r="L111" i="18"/>
  <c r="K111" i="18"/>
  <c r="J111" i="18"/>
  <c r="I111" i="18"/>
  <c r="H111" i="18"/>
  <c r="G111" i="18"/>
  <c r="F111" i="18"/>
  <c r="L110" i="18"/>
  <c r="K110" i="18"/>
  <c r="J110" i="18"/>
  <c r="I110" i="18"/>
  <c r="H110" i="18"/>
  <c r="G110" i="18"/>
  <c r="F110" i="18"/>
  <c r="L109" i="18"/>
  <c r="K109" i="18"/>
  <c r="J109" i="18"/>
  <c r="I109" i="18"/>
  <c r="H109" i="18"/>
  <c r="G109" i="18"/>
  <c r="F109" i="18"/>
  <c r="L108" i="18"/>
  <c r="K108" i="18"/>
  <c r="J108" i="18"/>
  <c r="I108" i="18"/>
  <c r="H108" i="18"/>
  <c r="G108" i="18"/>
  <c r="F108" i="18"/>
  <c r="L107" i="18"/>
  <c r="K107" i="18"/>
  <c r="J107" i="18"/>
  <c r="I107" i="18"/>
  <c r="H107" i="18"/>
  <c r="G107" i="18"/>
  <c r="F107" i="18"/>
  <c r="L106" i="18"/>
  <c r="K106" i="18"/>
  <c r="J106" i="18"/>
  <c r="I106" i="18"/>
  <c r="H106" i="18"/>
  <c r="G106" i="18"/>
  <c r="F106" i="18"/>
  <c r="L105" i="18"/>
  <c r="K105" i="18"/>
  <c r="J105" i="18"/>
  <c r="I105" i="18"/>
  <c r="H105" i="18"/>
  <c r="G105" i="18"/>
  <c r="F105" i="18"/>
  <c r="L104" i="18"/>
  <c r="K104" i="18"/>
  <c r="J104" i="18"/>
  <c r="I104" i="18"/>
  <c r="H104" i="18"/>
  <c r="G104" i="18"/>
  <c r="F104" i="18"/>
  <c r="L103" i="18"/>
  <c r="K103" i="18"/>
  <c r="J103" i="18"/>
  <c r="I103" i="18"/>
  <c r="H103" i="18"/>
  <c r="G103" i="18"/>
  <c r="F103" i="18"/>
  <c r="L102" i="18"/>
  <c r="K102" i="18"/>
  <c r="J102" i="18"/>
  <c r="I102" i="18"/>
  <c r="H102" i="18"/>
  <c r="G102" i="18"/>
  <c r="F102" i="18"/>
  <c r="L101" i="18"/>
  <c r="K101" i="18"/>
  <c r="J101" i="18"/>
  <c r="I101" i="18"/>
  <c r="H101" i="18"/>
  <c r="G101" i="18"/>
  <c r="F101" i="18"/>
  <c r="L100" i="18"/>
  <c r="K100" i="18"/>
  <c r="J100" i="18"/>
  <c r="I100" i="18"/>
  <c r="H100" i="18"/>
  <c r="G100" i="18"/>
  <c r="F100" i="18"/>
  <c r="L99" i="18"/>
  <c r="K99" i="18"/>
  <c r="J99" i="18"/>
  <c r="I99" i="18"/>
  <c r="H99" i="18"/>
  <c r="G99" i="18"/>
  <c r="F99" i="18"/>
  <c r="L98" i="18"/>
  <c r="K98" i="18"/>
  <c r="J98" i="18"/>
  <c r="I98" i="18"/>
  <c r="H98" i="18"/>
  <c r="G98" i="18"/>
  <c r="F98" i="18"/>
  <c r="L97" i="18"/>
  <c r="K97" i="18"/>
  <c r="J97" i="18"/>
  <c r="I97" i="18"/>
  <c r="H97" i="18"/>
  <c r="G97" i="18"/>
  <c r="F97" i="18"/>
  <c r="L96" i="18"/>
  <c r="K96" i="18"/>
  <c r="J96" i="18"/>
  <c r="I96" i="18"/>
  <c r="H96" i="18"/>
  <c r="G96" i="18"/>
  <c r="F96" i="18"/>
  <c r="L95" i="18"/>
  <c r="K95" i="18"/>
  <c r="J95" i="18"/>
  <c r="I95" i="18"/>
  <c r="H95" i="18"/>
  <c r="G95" i="18"/>
  <c r="F95" i="18"/>
  <c r="L94" i="18"/>
  <c r="K94" i="18"/>
  <c r="J94" i="18"/>
  <c r="I94" i="18"/>
  <c r="H94" i="18"/>
  <c r="G94" i="18"/>
  <c r="F94" i="18"/>
  <c r="L93" i="18"/>
  <c r="K93" i="18"/>
  <c r="J93" i="18"/>
  <c r="I93" i="18"/>
  <c r="H93" i="18"/>
  <c r="G93" i="18"/>
  <c r="F93" i="18"/>
  <c r="L92" i="18"/>
  <c r="K92" i="18"/>
  <c r="J92" i="18"/>
  <c r="I92" i="18"/>
  <c r="H92" i="18"/>
  <c r="G92" i="18"/>
  <c r="F92" i="18"/>
  <c r="L91" i="18"/>
  <c r="K91" i="18"/>
  <c r="J91" i="18"/>
  <c r="I91" i="18"/>
  <c r="H91" i="18"/>
  <c r="G91" i="18"/>
  <c r="F91" i="18"/>
  <c r="L90" i="18"/>
  <c r="K90" i="18"/>
  <c r="J90" i="18"/>
  <c r="I90" i="18"/>
  <c r="H90" i="18"/>
  <c r="G90" i="18"/>
  <c r="F90" i="18"/>
  <c r="L89" i="18"/>
  <c r="K89" i="18"/>
  <c r="J89" i="18"/>
  <c r="I89" i="18"/>
  <c r="H89" i="18"/>
  <c r="G89" i="18"/>
  <c r="F89" i="18"/>
  <c r="L88" i="18"/>
  <c r="K88" i="18"/>
  <c r="J88" i="18"/>
  <c r="I88" i="18"/>
  <c r="H88" i="18"/>
  <c r="G88" i="18"/>
  <c r="F88" i="18"/>
  <c r="L87" i="18"/>
  <c r="K87" i="18"/>
  <c r="J87" i="18"/>
  <c r="I87" i="18"/>
  <c r="H87" i="18"/>
  <c r="G87" i="18"/>
  <c r="F87" i="18"/>
  <c r="L86" i="18"/>
  <c r="K86" i="18"/>
  <c r="J86" i="18"/>
  <c r="I86" i="18"/>
  <c r="H86" i="18"/>
  <c r="G86" i="18"/>
  <c r="F86" i="18"/>
  <c r="L85" i="18"/>
  <c r="K85" i="18"/>
  <c r="J85" i="18"/>
  <c r="I85" i="18"/>
  <c r="H85" i="18"/>
  <c r="G85" i="18"/>
  <c r="F85" i="18"/>
  <c r="L84" i="18"/>
  <c r="K84" i="18"/>
  <c r="J84" i="18"/>
  <c r="I84" i="18"/>
  <c r="H84" i="18"/>
  <c r="G84" i="18"/>
  <c r="F84" i="18"/>
  <c r="L83" i="18"/>
  <c r="K83" i="18"/>
  <c r="J83" i="18"/>
  <c r="I83" i="18"/>
  <c r="H83" i="18"/>
  <c r="G83" i="18"/>
  <c r="F83" i="18"/>
  <c r="L82" i="18"/>
  <c r="K82" i="18"/>
  <c r="J82" i="18"/>
  <c r="I82" i="18"/>
  <c r="H82" i="18"/>
  <c r="G82" i="18"/>
  <c r="F82" i="18"/>
  <c r="L81" i="18"/>
  <c r="K81" i="18"/>
  <c r="J81" i="18"/>
  <c r="I81" i="18"/>
  <c r="H81" i="18"/>
  <c r="G81" i="18"/>
  <c r="F81" i="18"/>
  <c r="L80" i="18"/>
  <c r="K80" i="18"/>
  <c r="J80" i="18"/>
  <c r="I80" i="18"/>
  <c r="H80" i="18"/>
  <c r="G80" i="18"/>
  <c r="F80" i="18"/>
  <c r="L79" i="18"/>
  <c r="K79" i="18"/>
  <c r="J79" i="18"/>
  <c r="I79" i="18"/>
  <c r="H79" i="18"/>
  <c r="G79" i="18"/>
  <c r="F79" i="18"/>
  <c r="L78" i="18"/>
  <c r="K78" i="18"/>
  <c r="J78" i="18"/>
  <c r="I78" i="18"/>
  <c r="H78" i="18"/>
  <c r="G78" i="18"/>
  <c r="F78" i="18"/>
  <c r="L77" i="18"/>
  <c r="K77" i="18"/>
  <c r="J77" i="18"/>
  <c r="I77" i="18"/>
  <c r="H77" i="18"/>
  <c r="G77" i="18"/>
  <c r="F77" i="18"/>
  <c r="L76" i="18"/>
  <c r="K76" i="18"/>
  <c r="J76" i="18"/>
  <c r="I76" i="18"/>
  <c r="H76" i="18"/>
  <c r="G76" i="18"/>
  <c r="F76" i="18"/>
  <c r="L75" i="18"/>
  <c r="K75" i="18"/>
  <c r="J75" i="18"/>
  <c r="I75" i="18"/>
  <c r="H75" i="18"/>
  <c r="G75" i="18"/>
  <c r="F75" i="18"/>
  <c r="L74" i="18"/>
  <c r="K74" i="18"/>
  <c r="J74" i="18"/>
  <c r="I74" i="18"/>
  <c r="H74" i="18"/>
  <c r="G74" i="18"/>
  <c r="F74" i="18"/>
  <c r="L73" i="18"/>
  <c r="K73" i="18"/>
  <c r="J73" i="18"/>
  <c r="I73" i="18"/>
  <c r="H73" i="18"/>
  <c r="G73" i="18"/>
  <c r="F73" i="18"/>
  <c r="L72" i="18"/>
  <c r="K72" i="18"/>
  <c r="J72" i="18"/>
  <c r="I72" i="18"/>
  <c r="H72" i="18"/>
  <c r="G72" i="18"/>
  <c r="F72" i="18"/>
  <c r="L71" i="18"/>
  <c r="K71" i="18"/>
  <c r="J71" i="18"/>
  <c r="I71" i="18"/>
  <c r="H71" i="18"/>
  <c r="G71" i="18"/>
  <c r="F71" i="18"/>
  <c r="L70" i="18"/>
  <c r="K70" i="18"/>
  <c r="J70" i="18"/>
  <c r="I70" i="18"/>
  <c r="H70" i="18"/>
  <c r="G70" i="18"/>
  <c r="F70" i="18"/>
  <c r="L69" i="18"/>
  <c r="K69" i="18"/>
  <c r="J69" i="18"/>
  <c r="I69" i="18"/>
  <c r="H69" i="18"/>
  <c r="G69" i="18"/>
  <c r="F69" i="18"/>
  <c r="L68" i="18"/>
  <c r="K68" i="18"/>
  <c r="J68" i="18"/>
  <c r="I68" i="18"/>
  <c r="H68" i="18"/>
  <c r="G68" i="18"/>
  <c r="F68" i="18"/>
  <c r="L67" i="18"/>
  <c r="K67" i="18"/>
  <c r="J67" i="18"/>
  <c r="I67" i="18"/>
  <c r="H67" i="18"/>
  <c r="G67" i="18"/>
  <c r="F67" i="18"/>
  <c r="L66" i="18"/>
  <c r="K66" i="18"/>
  <c r="J66" i="18"/>
  <c r="I66" i="18"/>
  <c r="H66" i="18"/>
  <c r="G66" i="18"/>
  <c r="F66" i="18"/>
  <c r="L65" i="18"/>
  <c r="K65" i="18"/>
  <c r="J65" i="18"/>
  <c r="I65" i="18"/>
  <c r="H65" i="18"/>
  <c r="G65" i="18"/>
  <c r="F65" i="18"/>
  <c r="L64" i="18"/>
  <c r="K64" i="18"/>
  <c r="J64" i="18"/>
  <c r="I64" i="18"/>
  <c r="H64" i="18"/>
  <c r="G64" i="18"/>
  <c r="F64" i="18"/>
  <c r="L63" i="18"/>
  <c r="K63" i="18"/>
  <c r="J63" i="18"/>
  <c r="I63" i="18"/>
  <c r="H63" i="18"/>
  <c r="G63" i="18"/>
  <c r="F63" i="18"/>
  <c r="L62" i="18"/>
  <c r="K62" i="18"/>
  <c r="J62" i="18"/>
  <c r="I62" i="18"/>
  <c r="H62" i="18"/>
  <c r="G62" i="18"/>
  <c r="F62" i="18"/>
  <c r="L61" i="18"/>
  <c r="K61" i="18"/>
  <c r="J61" i="18"/>
  <c r="I61" i="18"/>
  <c r="H61" i="18"/>
  <c r="G61" i="18"/>
  <c r="F61" i="18"/>
  <c r="L60" i="18"/>
  <c r="K60" i="18"/>
  <c r="J60" i="18"/>
  <c r="I60" i="18"/>
  <c r="H60" i="18"/>
  <c r="G60" i="18"/>
  <c r="F60" i="18"/>
  <c r="L59" i="18"/>
  <c r="K59" i="18"/>
  <c r="J59" i="18"/>
  <c r="I59" i="18"/>
  <c r="H59" i="18"/>
  <c r="G59" i="18"/>
  <c r="F59" i="18"/>
  <c r="L58" i="18"/>
  <c r="K58" i="18"/>
  <c r="J58" i="18"/>
  <c r="I58" i="18"/>
  <c r="H58" i="18"/>
  <c r="G58" i="18"/>
  <c r="F58" i="18"/>
  <c r="L57" i="18"/>
  <c r="K57" i="18"/>
  <c r="J57" i="18"/>
  <c r="I57" i="18"/>
  <c r="H57" i="18"/>
  <c r="G57" i="18"/>
  <c r="F57" i="18"/>
  <c r="L56" i="18"/>
  <c r="K56" i="18"/>
  <c r="J56" i="18"/>
  <c r="I56" i="18"/>
  <c r="H56" i="18"/>
  <c r="G56" i="18"/>
  <c r="F56" i="18"/>
  <c r="L55" i="18"/>
  <c r="K55" i="18"/>
  <c r="J55" i="18"/>
  <c r="I55" i="18"/>
  <c r="H55" i="18"/>
  <c r="G55" i="18"/>
  <c r="F55" i="18"/>
  <c r="L54" i="18"/>
  <c r="K54" i="18"/>
  <c r="J54" i="18"/>
  <c r="I54" i="18"/>
  <c r="H54" i="18"/>
  <c r="G54" i="18"/>
  <c r="F54" i="18"/>
  <c r="L53" i="18"/>
  <c r="K53" i="18"/>
  <c r="J53" i="18"/>
  <c r="I53" i="18"/>
  <c r="H53" i="18"/>
  <c r="G53" i="18"/>
  <c r="F53" i="18"/>
  <c r="L52" i="18"/>
  <c r="K52" i="18"/>
  <c r="J52" i="18"/>
  <c r="I52" i="18"/>
  <c r="H52" i="18"/>
  <c r="G52" i="18"/>
  <c r="F52" i="18"/>
  <c r="L51" i="18"/>
  <c r="K51" i="18"/>
  <c r="J51" i="18"/>
  <c r="I51" i="18"/>
  <c r="H51" i="18"/>
  <c r="G51" i="18"/>
  <c r="F51" i="18"/>
  <c r="L50" i="18"/>
  <c r="K50" i="18"/>
  <c r="J50" i="18"/>
  <c r="I50" i="18"/>
  <c r="H50" i="18"/>
  <c r="G50" i="18"/>
  <c r="F50" i="18"/>
  <c r="L49" i="18"/>
  <c r="K49" i="18"/>
  <c r="J49" i="18"/>
  <c r="I49" i="18"/>
  <c r="H49" i="18"/>
  <c r="G49" i="18"/>
  <c r="F49" i="18"/>
  <c r="L48" i="18"/>
  <c r="K48" i="18"/>
  <c r="J48" i="18"/>
  <c r="I48" i="18"/>
  <c r="H48" i="18"/>
  <c r="G48" i="18"/>
  <c r="F48" i="18"/>
  <c r="L47" i="18"/>
  <c r="K47" i="18"/>
  <c r="J47" i="18"/>
  <c r="I47" i="18"/>
  <c r="H47" i="18"/>
  <c r="G47" i="18"/>
  <c r="F47" i="18"/>
  <c r="L46" i="18"/>
  <c r="K46" i="18"/>
  <c r="J46" i="18"/>
  <c r="I46" i="18"/>
  <c r="H46" i="18"/>
  <c r="G46" i="18"/>
  <c r="F46" i="18"/>
  <c r="L45" i="18"/>
  <c r="K45" i="18"/>
  <c r="J45" i="18"/>
  <c r="I45" i="18"/>
  <c r="H45" i="18"/>
  <c r="G45" i="18"/>
  <c r="F45" i="18"/>
  <c r="L44" i="18"/>
  <c r="K44" i="18"/>
  <c r="J44" i="18"/>
  <c r="I44" i="18"/>
  <c r="H44" i="18"/>
  <c r="G44" i="18"/>
  <c r="F44" i="18"/>
  <c r="L43" i="18"/>
  <c r="K43" i="18"/>
  <c r="J43" i="18"/>
  <c r="I43" i="18"/>
  <c r="H43" i="18"/>
  <c r="G43" i="18"/>
  <c r="F43" i="18"/>
  <c r="L42" i="18"/>
  <c r="K42" i="18"/>
  <c r="J42" i="18"/>
  <c r="I42" i="18"/>
  <c r="H42" i="18"/>
  <c r="G42" i="18"/>
  <c r="F42" i="18"/>
  <c r="L41" i="18"/>
  <c r="K41" i="18"/>
  <c r="J41" i="18"/>
  <c r="I41" i="18"/>
  <c r="H41" i="18"/>
  <c r="G41" i="18"/>
  <c r="F41" i="18"/>
  <c r="L40" i="18"/>
  <c r="K40" i="18"/>
  <c r="J40" i="18"/>
  <c r="I40" i="18"/>
  <c r="H40" i="18"/>
  <c r="G40" i="18"/>
  <c r="F40" i="18"/>
  <c r="L39" i="18"/>
  <c r="K39" i="18"/>
  <c r="J39" i="18"/>
  <c r="I39" i="18"/>
  <c r="H39" i="18"/>
  <c r="G39" i="18"/>
  <c r="F39" i="18"/>
  <c r="L38" i="18"/>
  <c r="K38" i="18"/>
  <c r="J38" i="18"/>
  <c r="I38" i="18"/>
  <c r="H38" i="18"/>
  <c r="G38" i="18"/>
  <c r="F38" i="18"/>
  <c r="L37" i="18"/>
  <c r="K37" i="18"/>
  <c r="J37" i="18"/>
  <c r="I37" i="18"/>
  <c r="H37" i="18"/>
  <c r="G37" i="18"/>
  <c r="F37" i="18"/>
  <c r="L36" i="18"/>
  <c r="K36" i="18"/>
  <c r="J36" i="18"/>
  <c r="I36" i="18"/>
  <c r="H36" i="18"/>
  <c r="G36" i="18"/>
  <c r="F36" i="18"/>
  <c r="L35" i="18"/>
  <c r="K35" i="18"/>
  <c r="J35" i="18"/>
  <c r="I35" i="18"/>
  <c r="H35" i="18"/>
  <c r="G35" i="18"/>
  <c r="F35" i="18"/>
  <c r="L34" i="18"/>
  <c r="K34" i="18"/>
  <c r="J34" i="18"/>
  <c r="I34" i="18"/>
  <c r="H34" i="18"/>
  <c r="G34" i="18"/>
  <c r="F34" i="18"/>
  <c r="L33" i="18"/>
  <c r="K33" i="18"/>
  <c r="J33" i="18"/>
  <c r="I33" i="18"/>
  <c r="H33" i="18"/>
  <c r="G33" i="18"/>
  <c r="F33" i="18"/>
  <c r="L32" i="18"/>
  <c r="K32" i="18"/>
  <c r="J32" i="18"/>
  <c r="I32" i="18"/>
  <c r="H32" i="18"/>
  <c r="G32" i="18"/>
  <c r="F32" i="18"/>
  <c r="L31" i="18"/>
  <c r="K31" i="18"/>
  <c r="J31" i="18"/>
  <c r="I31" i="18"/>
  <c r="H31" i="18"/>
  <c r="G31" i="18"/>
  <c r="F31" i="18"/>
  <c r="L30" i="18"/>
  <c r="K30" i="18"/>
  <c r="J30" i="18"/>
  <c r="I30" i="18"/>
  <c r="H30" i="18"/>
  <c r="G30" i="18"/>
  <c r="F30" i="18"/>
  <c r="L29" i="18"/>
  <c r="K29" i="18"/>
  <c r="J29" i="18"/>
  <c r="I29" i="18"/>
  <c r="H29" i="18"/>
  <c r="G29" i="18"/>
  <c r="F29" i="18"/>
  <c r="L28" i="18"/>
  <c r="K28" i="18"/>
  <c r="J28" i="18"/>
  <c r="I28" i="18"/>
  <c r="H28" i="18"/>
  <c r="G28" i="18"/>
  <c r="F28" i="18"/>
  <c r="L27" i="18"/>
  <c r="K27" i="18"/>
  <c r="J27" i="18"/>
  <c r="I27" i="18"/>
  <c r="H27" i="18"/>
  <c r="G27" i="18"/>
  <c r="F27" i="18"/>
  <c r="L26" i="18"/>
  <c r="K26" i="18"/>
  <c r="J26" i="18"/>
  <c r="I26" i="18"/>
  <c r="H26" i="18"/>
  <c r="G26" i="18"/>
  <c r="F26" i="18"/>
  <c r="L25" i="18"/>
  <c r="K25" i="18"/>
  <c r="J25" i="18"/>
  <c r="I25" i="18"/>
  <c r="H25" i="18"/>
  <c r="G25" i="18"/>
  <c r="F25" i="18"/>
  <c r="L24" i="18"/>
  <c r="K24" i="18"/>
  <c r="J24" i="18"/>
  <c r="I24" i="18"/>
  <c r="H24" i="18"/>
  <c r="G24" i="18"/>
  <c r="F24" i="18"/>
  <c r="L23" i="18"/>
  <c r="K23" i="18"/>
  <c r="J23" i="18"/>
  <c r="I23" i="18"/>
  <c r="H23" i="18"/>
  <c r="G23" i="18"/>
  <c r="F23" i="18"/>
  <c r="L22" i="18"/>
  <c r="K22" i="18"/>
  <c r="J22" i="18"/>
  <c r="I22" i="18"/>
  <c r="H22" i="18"/>
  <c r="G22" i="18"/>
  <c r="F22" i="18"/>
  <c r="L21" i="18"/>
  <c r="K21" i="18"/>
  <c r="J21" i="18"/>
  <c r="I21" i="18"/>
  <c r="H21" i="18"/>
  <c r="G21" i="18"/>
  <c r="F21" i="18"/>
  <c r="L20" i="18"/>
  <c r="K20" i="18"/>
  <c r="J20" i="18"/>
  <c r="I20" i="18"/>
  <c r="H20" i="18"/>
  <c r="G20" i="18"/>
  <c r="F20" i="18"/>
  <c r="L19" i="18"/>
  <c r="K19" i="18"/>
  <c r="J19" i="18"/>
  <c r="I19" i="18"/>
  <c r="H19" i="18"/>
  <c r="G19" i="18"/>
  <c r="F19" i="18"/>
  <c r="L18" i="18"/>
  <c r="K18" i="18"/>
  <c r="J18" i="18"/>
  <c r="I18" i="18"/>
  <c r="H18" i="18"/>
  <c r="G18" i="18"/>
  <c r="F18" i="18"/>
  <c r="L17" i="18"/>
  <c r="K17" i="18"/>
  <c r="J17" i="18"/>
  <c r="I17" i="18"/>
  <c r="H17" i="18"/>
  <c r="G17" i="18"/>
  <c r="F17" i="18"/>
  <c r="L16" i="18"/>
  <c r="K16" i="18"/>
  <c r="J16" i="18"/>
  <c r="I16" i="18"/>
  <c r="H16" i="18"/>
  <c r="G16" i="18"/>
  <c r="F16" i="18"/>
  <c r="L15" i="18"/>
  <c r="K15" i="18"/>
  <c r="J15" i="18"/>
  <c r="I15" i="18"/>
  <c r="H15" i="18"/>
  <c r="G15" i="18"/>
  <c r="F15" i="18"/>
  <c r="L14" i="18"/>
  <c r="K14" i="18"/>
  <c r="J14" i="18"/>
  <c r="I14" i="18"/>
  <c r="H14" i="18"/>
  <c r="G14" i="18"/>
  <c r="F14" i="18"/>
  <c r="L13" i="18"/>
  <c r="K13" i="18"/>
  <c r="J13" i="18"/>
  <c r="I13" i="18"/>
  <c r="H13" i="18"/>
  <c r="G13" i="18"/>
  <c r="F13" i="18"/>
  <c r="L12" i="18"/>
  <c r="K12" i="18"/>
  <c r="J12" i="18"/>
  <c r="I12" i="18"/>
  <c r="H12" i="18"/>
  <c r="G12" i="18"/>
  <c r="F12" i="18"/>
  <c r="L11" i="18"/>
  <c r="K11" i="18"/>
  <c r="J11" i="18"/>
  <c r="I11" i="18"/>
  <c r="H11" i="18"/>
  <c r="G11" i="18"/>
  <c r="F11" i="18"/>
  <c r="L10" i="18"/>
  <c r="K10" i="18"/>
  <c r="J10" i="18"/>
  <c r="I10" i="18"/>
  <c r="H10" i="18"/>
  <c r="G10" i="18"/>
  <c r="F10" i="18"/>
  <c r="L9" i="18"/>
  <c r="K9" i="18"/>
  <c r="J9" i="18"/>
  <c r="I9" i="18"/>
  <c r="H9" i="18"/>
  <c r="G9" i="18"/>
  <c r="F9" i="18"/>
  <c r="L8" i="18"/>
  <c r="K8" i="18"/>
  <c r="J8" i="18"/>
  <c r="I8" i="18"/>
  <c r="H8" i="18"/>
  <c r="G8" i="18"/>
  <c r="F8" i="18"/>
  <c r="L7" i="18"/>
  <c r="K7" i="18"/>
  <c r="J7" i="18"/>
  <c r="I7" i="18"/>
  <c r="H7" i="18"/>
  <c r="G7" i="18"/>
  <c r="F7" i="18"/>
  <c r="L6" i="18"/>
  <c r="K6" i="18"/>
  <c r="J6" i="18"/>
  <c r="I6" i="18"/>
  <c r="H6" i="18"/>
  <c r="G6" i="18"/>
  <c r="F6" i="18"/>
  <c r="L5" i="18"/>
  <c r="K5" i="18"/>
  <c r="J5" i="18"/>
  <c r="I5" i="18"/>
  <c r="H5" i="18"/>
  <c r="G5" i="18"/>
  <c r="F5" i="18"/>
  <c r="L4" i="18"/>
  <c r="K4" i="18"/>
  <c r="J4" i="18"/>
  <c r="I4" i="18"/>
  <c r="H4" i="18"/>
  <c r="G4" i="18"/>
  <c r="F4" i="18"/>
  <c r="C4" i="18"/>
  <c r="D4" i="18"/>
  <c r="AJ151" i="18"/>
  <c r="P9" i="18" l="1"/>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9" i="18"/>
  <c r="P140" i="18"/>
  <c r="P141" i="18"/>
  <c r="P142" i="18"/>
  <c r="P143" i="18"/>
  <c r="P144" i="18"/>
  <c r="P146" i="18"/>
  <c r="P147" i="18"/>
  <c r="P148" i="18"/>
  <c r="P149" i="18"/>
  <c r="P5" i="18"/>
  <c r="P8" i="18"/>
  <c r="P148" i="3"/>
  <c r="P149" i="3"/>
  <c r="P141" i="3"/>
  <c r="P142" i="3"/>
  <c r="P143" i="3"/>
  <c r="P144" i="3"/>
  <c r="P145" i="3"/>
  <c r="P146" i="3"/>
  <c r="P147"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4" i="3"/>
  <c r="P4" i="18"/>
  <c r="N75" i="20" l="1"/>
  <c r="O75" i="20"/>
  <c r="P75" i="20"/>
  <c r="N76" i="20"/>
  <c r="O76" i="20"/>
  <c r="P76" i="20"/>
  <c r="N77" i="20"/>
  <c r="O77" i="20"/>
  <c r="P77" i="20"/>
  <c r="N51" i="20" l="1"/>
  <c r="P51" i="20"/>
  <c r="N52" i="20"/>
  <c r="O52" i="20"/>
  <c r="K232" i="21"/>
  <c r="J232" i="21"/>
  <c r="I232" i="21"/>
  <c r="H232" i="21"/>
  <c r="G232" i="21"/>
  <c r="F232" i="21"/>
  <c r="D232" i="21"/>
  <c r="B232" i="21"/>
  <c r="K231" i="21"/>
  <c r="J231" i="21"/>
  <c r="I231" i="21"/>
  <c r="H231" i="21"/>
  <c r="G231" i="21"/>
  <c r="F231" i="21"/>
  <c r="D231" i="21"/>
  <c r="B231" i="21"/>
  <c r="P218" i="21"/>
  <c r="O218" i="21"/>
  <c r="N218" i="21"/>
  <c r="P217" i="21"/>
  <c r="O217" i="21"/>
  <c r="N217" i="21"/>
  <c r="P216" i="21"/>
  <c r="O216" i="21"/>
  <c r="N216" i="21"/>
  <c r="P213" i="21"/>
  <c r="O213" i="21"/>
  <c r="N213" i="21"/>
  <c r="P212" i="21"/>
  <c r="O212" i="21"/>
  <c r="N212" i="21"/>
  <c r="P211" i="21"/>
  <c r="O211" i="21"/>
  <c r="N211" i="21"/>
  <c r="P210" i="21"/>
  <c r="O210" i="21"/>
  <c r="N210" i="21"/>
  <c r="P209" i="21"/>
  <c r="O209" i="21"/>
  <c r="N209" i="21"/>
  <c r="P206" i="21"/>
  <c r="O206" i="21"/>
  <c r="N206" i="21"/>
  <c r="O205" i="21"/>
  <c r="N205" i="21"/>
  <c r="O204" i="21"/>
  <c r="N204" i="21"/>
  <c r="P203" i="21"/>
  <c r="O203" i="21"/>
  <c r="N203" i="21"/>
  <c r="P202" i="21"/>
  <c r="O202" i="21"/>
  <c r="N202" i="21"/>
  <c r="P201" i="21"/>
  <c r="O201" i="21"/>
  <c r="N201" i="21"/>
  <c r="P200" i="21"/>
  <c r="O200" i="21"/>
  <c r="N200" i="21"/>
  <c r="P199" i="21"/>
  <c r="O199" i="21"/>
  <c r="N199" i="21"/>
  <c r="P198" i="21"/>
  <c r="O198" i="21"/>
  <c r="N198" i="21"/>
  <c r="P197" i="21"/>
  <c r="O197" i="21"/>
  <c r="N197" i="21"/>
  <c r="P196" i="21"/>
  <c r="O196" i="21"/>
  <c r="N196" i="21"/>
  <c r="P195" i="21"/>
  <c r="O195" i="21"/>
  <c r="N195" i="21"/>
  <c r="P194" i="21"/>
  <c r="O194" i="21"/>
  <c r="N194" i="21"/>
  <c r="P193" i="21"/>
  <c r="O193" i="21"/>
  <c r="N193" i="21"/>
  <c r="P192" i="21"/>
  <c r="O192" i="21"/>
  <c r="N192" i="21"/>
  <c r="P191" i="21"/>
  <c r="O191" i="21"/>
  <c r="N191" i="21"/>
  <c r="P190" i="21"/>
  <c r="O190" i="21"/>
  <c r="N190" i="21"/>
  <c r="P189" i="21"/>
  <c r="O189" i="21"/>
  <c r="N189" i="21"/>
  <c r="P188" i="21"/>
  <c r="O188" i="21"/>
  <c r="N188" i="21"/>
  <c r="P187" i="21"/>
  <c r="O187" i="21"/>
  <c r="N187" i="21"/>
  <c r="O186" i="21"/>
  <c r="N186" i="21"/>
  <c r="O185" i="21"/>
  <c r="N185" i="21"/>
  <c r="P184" i="21"/>
  <c r="O184" i="21"/>
  <c r="N184" i="21"/>
  <c r="P183" i="21"/>
  <c r="O183" i="21"/>
  <c r="N183" i="21"/>
  <c r="P182" i="21"/>
  <c r="O182" i="21"/>
  <c r="N182" i="21"/>
  <c r="P181" i="21"/>
  <c r="O181" i="21"/>
  <c r="N181" i="21"/>
  <c r="P180" i="21"/>
  <c r="O180" i="21"/>
  <c r="N180" i="21"/>
  <c r="P179" i="21"/>
  <c r="O179" i="21"/>
  <c r="N179" i="21"/>
  <c r="P178" i="21"/>
  <c r="O178" i="21"/>
  <c r="N178" i="21"/>
  <c r="P177" i="21"/>
  <c r="O177" i="21"/>
  <c r="N177" i="21"/>
  <c r="P176" i="21"/>
  <c r="O176" i="21"/>
  <c r="N176" i="21"/>
  <c r="P175" i="21"/>
  <c r="O175" i="21"/>
  <c r="N175" i="21"/>
  <c r="P174" i="21"/>
  <c r="O174" i="21"/>
  <c r="N174" i="21"/>
  <c r="P173" i="21"/>
  <c r="O173" i="21"/>
  <c r="N173" i="21"/>
  <c r="P172" i="21"/>
  <c r="O172" i="21"/>
  <c r="N172" i="21"/>
  <c r="P171" i="21"/>
  <c r="O171" i="21"/>
  <c r="N171" i="21"/>
  <c r="P170" i="21"/>
  <c r="O170" i="21"/>
  <c r="N170" i="21"/>
  <c r="P169" i="21"/>
  <c r="O169" i="21"/>
  <c r="N169" i="21"/>
  <c r="P168" i="21"/>
  <c r="O168" i="21"/>
  <c r="N168" i="21"/>
  <c r="P167" i="21"/>
  <c r="O167" i="21"/>
  <c r="N167" i="21"/>
  <c r="P166" i="21"/>
  <c r="O166" i="21"/>
  <c r="N166" i="21"/>
  <c r="P165" i="21"/>
  <c r="O165" i="21"/>
  <c r="N165" i="21"/>
  <c r="P164" i="21"/>
  <c r="O164" i="21"/>
  <c r="N164" i="21"/>
  <c r="P163" i="21"/>
  <c r="O163" i="21"/>
  <c r="N163" i="21"/>
  <c r="P162" i="21"/>
  <c r="O162" i="21"/>
  <c r="N162" i="21"/>
  <c r="P161" i="21"/>
  <c r="O161" i="21"/>
  <c r="N161" i="21"/>
  <c r="P160" i="21"/>
  <c r="O160" i="21"/>
  <c r="N160" i="21"/>
  <c r="P159" i="21"/>
  <c r="O159" i="21"/>
  <c r="N159" i="21"/>
  <c r="P158" i="21"/>
  <c r="O158" i="21"/>
  <c r="N158" i="21"/>
  <c r="P157" i="21"/>
  <c r="O157" i="21"/>
  <c r="N157" i="21"/>
  <c r="P156" i="21"/>
  <c r="O156" i="21"/>
  <c r="N156" i="21"/>
  <c r="P155" i="21"/>
  <c r="O155" i="21"/>
  <c r="N155" i="21"/>
  <c r="P154" i="21"/>
  <c r="O154" i="21"/>
  <c r="N154" i="21"/>
  <c r="P153" i="21"/>
  <c r="O153" i="21"/>
  <c r="N153" i="21"/>
  <c r="P152" i="21"/>
  <c r="O152" i="21"/>
  <c r="N152" i="21"/>
  <c r="P151" i="21"/>
  <c r="O151" i="21"/>
  <c r="N151" i="21"/>
  <c r="P150" i="21"/>
  <c r="O150" i="21"/>
  <c r="N150" i="21"/>
  <c r="P149" i="21"/>
  <c r="O149" i="21"/>
  <c r="N149" i="21"/>
  <c r="P148" i="21"/>
  <c r="O148" i="21"/>
  <c r="N148" i="21"/>
  <c r="P147" i="21"/>
  <c r="O147" i="21"/>
  <c r="N147" i="21"/>
  <c r="P146" i="21"/>
  <c r="O146" i="21"/>
  <c r="N146" i="21"/>
  <c r="P145" i="21"/>
  <c r="O145" i="21"/>
  <c r="N145" i="21"/>
  <c r="P144" i="21"/>
  <c r="O144" i="21"/>
  <c r="N144" i="21"/>
  <c r="P143" i="21"/>
  <c r="O143" i="21"/>
  <c r="N143" i="21"/>
  <c r="P142" i="21"/>
  <c r="O142" i="21"/>
  <c r="N142" i="21"/>
  <c r="P141" i="21"/>
  <c r="O141" i="21"/>
  <c r="N141" i="21"/>
  <c r="P140" i="21"/>
  <c r="O140" i="21"/>
  <c r="N140" i="21"/>
  <c r="P139" i="21"/>
  <c r="O139" i="21"/>
  <c r="N139" i="21"/>
  <c r="P138" i="21"/>
  <c r="O138" i="21"/>
  <c r="N138" i="21"/>
  <c r="P137" i="21"/>
  <c r="O137" i="21"/>
  <c r="N137" i="21"/>
  <c r="P136" i="21"/>
  <c r="O136" i="21"/>
  <c r="N136" i="21"/>
  <c r="P135" i="21"/>
  <c r="O135" i="21"/>
  <c r="N135" i="21"/>
  <c r="P134" i="21"/>
  <c r="O134" i="21"/>
  <c r="N134" i="21"/>
  <c r="P133" i="21"/>
  <c r="O133" i="21"/>
  <c r="N133" i="21"/>
  <c r="P132" i="21"/>
  <c r="O132" i="21"/>
  <c r="N132" i="21"/>
  <c r="P131" i="21"/>
  <c r="O131" i="21"/>
  <c r="N131" i="21"/>
  <c r="P130" i="21"/>
  <c r="O130" i="21"/>
  <c r="N130" i="21"/>
  <c r="P129" i="21"/>
  <c r="O129" i="21"/>
  <c r="N129" i="21"/>
  <c r="P128" i="21"/>
  <c r="O128" i="21"/>
  <c r="N128" i="21"/>
  <c r="P127" i="21"/>
  <c r="O127" i="21"/>
  <c r="N127" i="21"/>
  <c r="P126" i="21"/>
  <c r="O126" i="21"/>
  <c r="N126" i="21"/>
  <c r="P125" i="21"/>
  <c r="O125" i="21"/>
  <c r="N125" i="21"/>
  <c r="P124" i="21"/>
  <c r="O124" i="21"/>
  <c r="N124" i="21"/>
  <c r="P123" i="21"/>
  <c r="O123" i="21"/>
  <c r="N123" i="21"/>
  <c r="P122" i="21"/>
  <c r="O122" i="21"/>
  <c r="N122" i="21"/>
  <c r="P121" i="21"/>
  <c r="O121" i="21"/>
  <c r="N121" i="21"/>
  <c r="P120" i="21"/>
  <c r="O120" i="21"/>
  <c r="N120" i="21"/>
  <c r="P119" i="21"/>
  <c r="O119" i="21"/>
  <c r="N119" i="21"/>
  <c r="P118" i="21"/>
  <c r="O118" i="21"/>
  <c r="N118" i="21"/>
  <c r="P117" i="21"/>
  <c r="O117" i="21"/>
  <c r="N117" i="21"/>
  <c r="P116" i="21"/>
  <c r="O116" i="21"/>
  <c r="N116" i="21"/>
  <c r="P115" i="21"/>
  <c r="O115" i="21"/>
  <c r="N115" i="21"/>
  <c r="P114" i="21"/>
  <c r="O114" i="21"/>
  <c r="N114" i="21"/>
  <c r="P113" i="21"/>
  <c r="O113" i="21"/>
  <c r="N113" i="21"/>
  <c r="P112" i="21"/>
  <c r="O112" i="21"/>
  <c r="N112" i="21"/>
  <c r="P111" i="21"/>
  <c r="O111" i="21"/>
  <c r="N111" i="21"/>
  <c r="P110" i="21"/>
  <c r="O110" i="21"/>
  <c r="N110" i="21"/>
  <c r="P109" i="21"/>
  <c r="O109" i="21"/>
  <c r="N109" i="21"/>
  <c r="P108" i="21"/>
  <c r="O108" i="21"/>
  <c r="N108" i="21"/>
  <c r="P107" i="21"/>
  <c r="O107" i="21"/>
  <c r="N107" i="21"/>
  <c r="P106" i="21"/>
  <c r="O106" i="21"/>
  <c r="N106" i="21"/>
  <c r="P105" i="21"/>
  <c r="O105" i="21"/>
  <c r="N105" i="21"/>
  <c r="P104" i="21"/>
  <c r="O104" i="21"/>
  <c r="N104" i="21"/>
  <c r="P103" i="21"/>
  <c r="O103" i="21"/>
  <c r="N103" i="21"/>
  <c r="P102" i="21"/>
  <c r="O102" i="21"/>
  <c r="N102" i="21"/>
  <c r="P101" i="21"/>
  <c r="O101" i="21"/>
  <c r="N101" i="21"/>
  <c r="P100" i="21"/>
  <c r="O100" i="21"/>
  <c r="N100" i="21"/>
  <c r="P99" i="21"/>
  <c r="O99" i="21"/>
  <c r="N99" i="21"/>
  <c r="P98" i="21"/>
  <c r="O98" i="21"/>
  <c r="N98" i="21"/>
  <c r="P97" i="21"/>
  <c r="O97" i="21"/>
  <c r="N97" i="21"/>
  <c r="P96" i="21"/>
  <c r="O96" i="21"/>
  <c r="N96" i="21"/>
  <c r="P95" i="21"/>
  <c r="O95" i="21"/>
  <c r="N95" i="21"/>
  <c r="P94" i="21"/>
  <c r="O94" i="21"/>
  <c r="N94" i="21"/>
  <c r="P93" i="21"/>
  <c r="O93" i="21"/>
  <c r="N93" i="21"/>
  <c r="P92" i="21"/>
  <c r="O92" i="21"/>
  <c r="N92" i="21"/>
  <c r="P91" i="21"/>
  <c r="O91" i="21"/>
  <c r="N91" i="21"/>
  <c r="P90" i="21"/>
  <c r="O90" i="21"/>
  <c r="N90" i="21"/>
  <c r="P89" i="21"/>
  <c r="O89" i="21"/>
  <c r="N89" i="21"/>
  <c r="P88" i="21"/>
  <c r="O88" i="21"/>
  <c r="N88" i="21"/>
  <c r="P87" i="21"/>
  <c r="O87" i="21"/>
  <c r="N87" i="21"/>
  <c r="P86" i="21"/>
  <c r="O86" i="21"/>
  <c r="N86" i="21"/>
  <c r="P85" i="21"/>
  <c r="O85" i="21"/>
  <c r="N85" i="21"/>
  <c r="P84" i="21"/>
  <c r="O84" i="21"/>
  <c r="N84" i="21"/>
  <c r="P83" i="21"/>
  <c r="O83" i="21"/>
  <c r="N83" i="21"/>
  <c r="P82" i="21"/>
  <c r="O82" i="21"/>
  <c r="N82" i="21"/>
  <c r="P81" i="21"/>
  <c r="O81" i="21"/>
  <c r="N81" i="21"/>
  <c r="P80" i="21"/>
  <c r="O80" i="21"/>
  <c r="N80" i="21"/>
  <c r="P79" i="21"/>
  <c r="O79" i="21"/>
  <c r="N79" i="21"/>
  <c r="P78" i="21"/>
  <c r="O78" i="21"/>
  <c r="N78" i="21"/>
  <c r="P77" i="21"/>
  <c r="O77" i="21"/>
  <c r="N77" i="21"/>
  <c r="P74" i="21"/>
  <c r="P232" i="21" s="1"/>
  <c r="O74" i="21"/>
  <c r="N74" i="21"/>
  <c r="P73" i="21"/>
  <c r="P231" i="21" s="1"/>
  <c r="O73" i="21"/>
  <c r="O232" i="21" s="1"/>
  <c r="N73" i="21"/>
  <c r="N231" i="21" s="1"/>
  <c r="P72" i="21"/>
  <c r="O72" i="21"/>
  <c r="N72" i="21"/>
  <c r="P71" i="21"/>
  <c r="O71" i="21"/>
  <c r="N71" i="21"/>
  <c r="P70" i="21"/>
  <c r="O70" i="21"/>
  <c r="N70" i="21"/>
  <c r="P69" i="21"/>
  <c r="O69" i="21"/>
  <c r="N69" i="21"/>
  <c r="P68" i="21"/>
  <c r="O68" i="21"/>
  <c r="N68" i="21"/>
  <c r="P67" i="21"/>
  <c r="O67" i="21"/>
  <c r="N67" i="21"/>
  <c r="P66" i="21"/>
  <c r="O66" i="21"/>
  <c r="N66" i="21"/>
  <c r="P65" i="21"/>
  <c r="O65" i="21"/>
  <c r="N65" i="21"/>
  <c r="P64" i="21"/>
  <c r="O64" i="21"/>
  <c r="N64" i="21"/>
  <c r="P63" i="21"/>
  <c r="O63" i="21"/>
  <c r="N63" i="21"/>
  <c r="P62" i="21"/>
  <c r="O62" i="21"/>
  <c r="N62" i="21"/>
  <c r="P61" i="21"/>
  <c r="O61" i="21"/>
  <c r="N61" i="21"/>
  <c r="P60" i="21"/>
  <c r="O60" i="21"/>
  <c r="N60" i="21"/>
  <c r="P59" i="21"/>
  <c r="O59" i="21"/>
  <c r="N59" i="21"/>
  <c r="P58" i="21"/>
  <c r="O58" i="21"/>
  <c r="N58" i="21"/>
  <c r="P57" i="21"/>
  <c r="O57" i="21"/>
  <c r="N57" i="21"/>
  <c r="P56" i="21"/>
  <c r="O56" i="21"/>
  <c r="N56" i="21"/>
  <c r="P55" i="21"/>
  <c r="O55" i="21"/>
  <c r="N55" i="21"/>
  <c r="P54" i="21"/>
  <c r="O54" i="21"/>
  <c r="N54" i="21"/>
  <c r="P53" i="21"/>
  <c r="O53" i="21"/>
  <c r="N53" i="21"/>
  <c r="P50" i="21"/>
  <c r="O50" i="21"/>
  <c r="N50" i="21"/>
  <c r="P49" i="21"/>
  <c r="O49" i="21"/>
  <c r="N49" i="21"/>
  <c r="P46" i="21"/>
  <c r="O46" i="21"/>
  <c r="N46" i="21"/>
  <c r="P45" i="21"/>
  <c r="O45" i="21"/>
  <c r="N45" i="21"/>
  <c r="P44" i="21"/>
  <c r="O44" i="21"/>
  <c r="N44" i="21"/>
  <c r="P43" i="21"/>
  <c r="O43" i="21"/>
  <c r="N43" i="21"/>
  <c r="P42" i="21"/>
  <c r="O42" i="21"/>
  <c r="N42" i="21"/>
  <c r="P41" i="21"/>
  <c r="O41" i="21"/>
  <c r="N41" i="21"/>
  <c r="P40" i="21"/>
  <c r="O40" i="21"/>
  <c r="N40" i="21"/>
  <c r="P39" i="21"/>
  <c r="O39" i="21"/>
  <c r="N39" i="21"/>
  <c r="P38" i="21"/>
  <c r="O38" i="21"/>
  <c r="N38" i="21"/>
  <c r="O37" i="21"/>
  <c r="N37" i="21"/>
  <c r="O34" i="21"/>
  <c r="N34" i="21"/>
  <c r="P33" i="21"/>
  <c r="O33" i="21"/>
  <c r="N33" i="21"/>
  <c r="P32" i="21"/>
  <c r="O32" i="21"/>
  <c r="N32" i="21"/>
  <c r="P31" i="21"/>
  <c r="O31" i="21"/>
  <c r="N31" i="21"/>
  <c r="P30" i="21"/>
  <c r="O30" i="21"/>
  <c r="N30" i="21"/>
  <c r="P29" i="21"/>
  <c r="O29" i="21"/>
  <c r="N29" i="21"/>
  <c r="P28" i="21"/>
  <c r="O28" i="21"/>
  <c r="N28" i="21"/>
  <c r="P27" i="21"/>
  <c r="O27" i="21"/>
  <c r="N27" i="21"/>
  <c r="P26" i="21"/>
  <c r="O26" i="21"/>
  <c r="N26" i="21"/>
  <c r="P25" i="21"/>
  <c r="O25" i="21"/>
  <c r="N25" i="21"/>
  <c r="P24" i="21"/>
  <c r="O24" i="21"/>
  <c r="N24" i="21"/>
  <c r="P23" i="21"/>
  <c r="O23" i="21"/>
  <c r="N23" i="21"/>
  <c r="O231" i="21" l="1"/>
  <c r="N232" i="21"/>
  <c r="O137" i="18" l="1"/>
  <c r="O136" i="18"/>
  <c r="O135" i="18"/>
  <c r="O134" i="18"/>
  <c r="O133" i="18"/>
  <c r="O132" i="18"/>
  <c r="O131" i="18"/>
  <c r="O130" i="18"/>
  <c r="O129" i="18"/>
  <c r="O128" i="18"/>
  <c r="O127" i="18"/>
  <c r="O126" i="18"/>
  <c r="O125" i="18"/>
  <c r="O124" i="18"/>
  <c r="O123" i="18"/>
  <c r="O122" i="18"/>
  <c r="O121" i="18"/>
  <c r="O120" i="18"/>
  <c r="O119" i="18"/>
  <c r="O118" i="18"/>
  <c r="O117" i="18"/>
  <c r="O116" i="18"/>
  <c r="O115" i="18"/>
  <c r="O114" i="18"/>
  <c r="O113" i="18"/>
  <c r="O112" i="18"/>
  <c r="O111" i="18"/>
  <c r="O110" i="18"/>
  <c r="O109" i="18"/>
  <c r="O108" i="18"/>
  <c r="O107" i="18"/>
  <c r="O106" i="18"/>
  <c r="O105" i="18"/>
  <c r="O104" i="18"/>
  <c r="O103" i="18"/>
  <c r="O102" i="18"/>
  <c r="O101" i="18"/>
  <c r="O100" i="18"/>
  <c r="O99" i="18"/>
  <c r="O98" i="18"/>
  <c r="O97" i="18"/>
  <c r="O96" i="18"/>
  <c r="O95" i="18"/>
  <c r="O94" i="18"/>
  <c r="O93" i="18"/>
  <c r="O92" i="18"/>
  <c r="O91" i="18"/>
  <c r="O90" i="18"/>
  <c r="O89" i="18"/>
  <c r="O88" i="18"/>
  <c r="O87" i="18"/>
  <c r="O86" i="18"/>
  <c r="O85" i="18"/>
  <c r="O84" i="18"/>
  <c r="O83" i="18"/>
  <c r="O82" i="18"/>
  <c r="O81" i="18"/>
  <c r="O80" i="18"/>
  <c r="O79" i="18"/>
  <c r="O78" i="18"/>
  <c r="O77" i="18"/>
  <c r="O76" i="18"/>
  <c r="O75" i="18"/>
  <c r="O74" i="18"/>
  <c r="O73" i="18"/>
  <c r="O72" i="18"/>
  <c r="O71" i="18"/>
  <c r="O70" i="18"/>
  <c r="O69" i="18"/>
  <c r="O68" i="18"/>
  <c r="O67" i="18"/>
  <c r="O66" i="18"/>
  <c r="O65" i="18"/>
  <c r="O64" i="18"/>
  <c r="O63" i="18"/>
  <c r="O62" i="18"/>
  <c r="O61" i="18"/>
  <c r="O60" i="18"/>
  <c r="O59" i="18"/>
  <c r="O58" i="18"/>
  <c r="O57" i="18"/>
  <c r="O56" i="18"/>
  <c r="O55" i="18"/>
  <c r="O54" i="18"/>
  <c r="O53" i="18"/>
  <c r="O52" i="18"/>
  <c r="O51" i="18"/>
  <c r="O50" i="18"/>
  <c r="O49" i="18"/>
  <c r="O48" i="18"/>
  <c r="O47" i="18"/>
  <c r="O46" i="18"/>
  <c r="O45" i="18"/>
  <c r="O44" i="18"/>
  <c r="O43" i="18"/>
  <c r="O42" i="18"/>
  <c r="O41" i="18"/>
  <c r="O40" i="18"/>
  <c r="O39" i="18"/>
  <c r="O38" i="18"/>
  <c r="O37" i="18"/>
  <c r="O36" i="18"/>
  <c r="O35" i="18"/>
  <c r="O34" i="18"/>
  <c r="O33" i="18"/>
  <c r="O32" i="18"/>
  <c r="O31" i="18"/>
  <c r="O30" i="18"/>
  <c r="O29" i="18"/>
  <c r="O28" i="18"/>
  <c r="O27" i="18"/>
  <c r="O26" i="18"/>
  <c r="O25" i="18"/>
  <c r="O24" i="18"/>
  <c r="O23" i="18"/>
  <c r="O22" i="18"/>
  <c r="O21" i="18"/>
  <c r="O20" i="18"/>
  <c r="O19" i="18"/>
  <c r="O18" i="18"/>
  <c r="O17" i="18"/>
  <c r="O16" i="18"/>
  <c r="O15" i="18"/>
  <c r="O14" i="18"/>
  <c r="O13" i="18"/>
  <c r="O12" i="18"/>
  <c r="O11" i="18"/>
  <c r="O10" i="18"/>
  <c r="O9" i="18"/>
  <c r="O8" i="18"/>
  <c r="O7" i="18"/>
  <c r="O6" i="18"/>
  <c r="O5" i="18"/>
  <c r="O152" i="18" l="1"/>
  <c r="O151" i="18"/>
  <c r="N124" i="20"/>
  <c r="O124" i="20"/>
  <c r="P124" i="20"/>
  <c r="N125" i="20"/>
  <c r="O125" i="20"/>
  <c r="P125" i="20"/>
  <c r="N101" i="20" l="1"/>
  <c r="N102" i="20"/>
  <c r="P24" i="20" l="1"/>
  <c r="P25" i="20"/>
  <c r="P26" i="20"/>
  <c r="P27" i="20"/>
  <c r="P28" i="20"/>
  <c r="P29" i="20"/>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4" i="3"/>
  <c r="O149" i="3"/>
  <c r="O148" i="3"/>
  <c r="O147" i="3"/>
  <c r="O146" i="3"/>
  <c r="O145" i="3"/>
  <c r="O144" i="3"/>
  <c r="O143" i="3"/>
  <c r="O142" i="3"/>
  <c r="O141" i="3"/>
  <c r="O140" i="3"/>
  <c r="O139" i="3"/>
  <c r="O138" i="3"/>
  <c r="K245" i="20"/>
  <c r="J245" i="20"/>
  <c r="I245" i="20"/>
  <c r="H245" i="20"/>
  <c r="G245" i="20"/>
  <c r="F245" i="20"/>
  <c r="D245" i="20"/>
  <c r="B245" i="20"/>
  <c r="K244" i="20"/>
  <c r="J244" i="20"/>
  <c r="I244" i="20"/>
  <c r="H244" i="20"/>
  <c r="G244" i="20"/>
  <c r="F244" i="20"/>
  <c r="D244" i="20"/>
  <c r="B244" i="20"/>
  <c r="P203" i="20"/>
  <c r="O203" i="20"/>
  <c r="N203" i="20"/>
  <c r="P202" i="20"/>
  <c r="O202" i="20"/>
  <c r="N202" i="20"/>
  <c r="P201" i="20"/>
  <c r="O201" i="20"/>
  <c r="N201" i="20"/>
  <c r="P200" i="20"/>
  <c r="O200" i="20"/>
  <c r="N200" i="20"/>
  <c r="P196" i="20"/>
  <c r="O196" i="20"/>
  <c r="N196" i="20"/>
  <c r="P195" i="20"/>
  <c r="O195" i="20"/>
  <c r="N195" i="20"/>
  <c r="P194" i="20"/>
  <c r="O194" i="20"/>
  <c r="N194" i="20"/>
  <c r="P193" i="20"/>
  <c r="O193" i="20"/>
  <c r="N193" i="20"/>
  <c r="P192" i="20"/>
  <c r="O192" i="20"/>
  <c r="N192" i="20"/>
  <c r="P191" i="20"/>
  <c r="O191" i="20"/>
  <c r="N191" i="20"/>
  <c r="P190" i="20"/>
  <c r="O190" i="20"/>
  <c r="N190" i="20"/>
  <c r="P189" i="20"/>
  <c r="O189" i="20"/>
  <c r="N189" i="20"/>
  <c r="P188" i="20"/>
  <c r="O188" i="20"/>
  <c r="N188" i="20"/>
  <c r="P187" i="20"/>
  <c r="O187" i="20"/>
  <c r="N187" i="20"/>
  <c r="O186" i="20"/>
  <c r="N186" i="20"/>
  <c r="O185" i="20"/>
  <c r="N185" i="20"/>
  <c r="P183" i="20"/>
  <c r="O183" i="20"/>
  <c r="N183" i="20"/>
  <c r="P182" i="20"/>
  <c r="O182" i="20"/>
  <c r="N182" i="20"/>
  <c r="P181" i="20"/>
  <c r="O181" i="20"/>
  <c r="N181" i="20"/>
  <c r="P180" i="20"/>
  <c r="O180" i="20"/>
  <c r="N180" i="20"/>
  <c r="P179" i="20"/>
  <c r="O179" i="20"/>
  <c r="N179" i="20"/>
  <c r="P178" i="20"/>
  <c r="O178" i="20"/>
  <c r="N178" i="20"/>
  <c r="P177" i="20"/>
  <c r="O177" i="20"/>
  <c r="N177" i="20"/>
  <c r="P176" i="20"/>
  <c r="O176" i="20"/>
  <c r="N176" i="20"/>
  <c r="P175" i="20"/>
  <c r="O175" i="20"/>
  <c r="N175" i="20"/>
  <c r="P174" i="20"/>
  <c r="O174" i="20"/>
  <c r="N174" i="20"/>
  <c r="P173" i="20"/>
  <c r="O173" i="20"/>
  <c r="N173" i="20"/>
  <c r="P172" i="20"/>
  <c r="O172" i="20"/>
  <c r="N172" i="20"/>
  <c r="P171" i="20"/>
  <c r="O171" i="20"/>
  <c r="N171" i="20"/>
  <c r="P170" i="20"/>
  <c r="O170" i="20"/>
  <c r="N170" i="20"/>
  <c r="P169" i="20"/>
  <c r="O169" i="20"/>
  <c r="N169" i="20"/>
  <c r="P168" i="20"/>
  <c r="O168" i="20"/>
  <c r="N168" i="20"/>
  <c r="P167" i="20"/>
  <c r="O167" i="20"/>
  <c r="N167" i="20"/>
  <c r="P166" i="20"/>
  <c r="O166" i="20"/>
  <c r="N166" i="20"/>
  <c r="P165" i="20"/>
  <c r="O165" i="20"/>
  <c r="N165" i="20"/>
  <c r="P164" i="20"/>
  <c r="O164" i="20"/>
  <c r="N164" i="20"/>
  <c r="P163" i="20"/>
  <c r="O163" i="20"/>
  <c r="N163" i="20"/>
  <c r="P162" i="20"/>
  <c r="O162" i="20"/>
  <c r="N162" i="20"/>
  <c r="P161" i="20"/>
  <c r="O161" i="20"/>
  <c r="N161" i="20"/>
  <c r="P160" i="20"/>
  <c r="O160" i="20"/>
  <c r="N160" i="20"/>
  <c r="P159" i="20"/>
  <c r="O159" i="20"/>
  <c r="N159" i="20"/>
  <c r="P158" i="20"/>
  <c r="O158" i="20"/>
  <c r="N158" i="20"/>
  <c r="P157" i="20"/>
  <c r="O157" i="20"/>
  <c r="N157" i="20"/>
  <c r="P156" i="20"/>
  <c r="O156" i="20"/>
  <c r="N156" i="20"/>
  <c r="P155" i="20"/>
  <c r="O155" i="20"/>
  <c r="N155" i="20"/>
  <c r="P154" i="20"/>
  <c r="O154" i="20"/>
  <c r="N154" i="20"/>
  <c r="P153" i="20"/>
  <c r="O153" i="20"/>
  <c r="N153" i="20"/>
  <c r="P152" i="20"/>
  <c r="O152" i="20"/>
  <c r="N152" i="20"/>
  <c r="P151" i="20"/>
  <c r="O151" i="20"/>
  <c r="N151" i="20"/>
  <c r="P150" i="20"/>
  <c r="O150" i="20"/>
  <c r="N150" i="20"/>
  <c r="P149" i="20"/>
  <c r="O149" i="20"/>
  <c r="N149" i="20"/>
  <c r="P148" i="20"/>
  <c r="O148" i="20"/>
  <c r="N148" i="20"/>
  <c r="P147" i="20"/>
  <c r="O147" i="20"/>
  <c r="N147" i="20"/>
  <c r="P146" i="20"/>
  <c r="O146" i="20"/>
  <c r="N146" i="20"/>
  <c r="P145" i="20"/>
  <c r="O145" i="20"/>
  <c r="N145" i="20"/>
  <c r="P144" i="20"/>
  <c r="O144" i="20"/>
  <c r="N144" i="20"/>
  <c r="P143" i="20"/>
  <c r="O143" i="20"/>
  <c r="N143" i="20"/>
  <c r="P142" i="20"/>
  <c r="O142" i="20"/>
  <c r="N142" i="20"/>
  <c r="P141" i="20"/>
  <c r="O141" i="20"/>
  <c r="N141" i="20"/>
  <c r="P140" i="20"/>
  <c r="O140" i="20"/>
  <c r="N140" i="20"/>
  <c r="P139" i="20"/>
  <c r="O139" i="20"/>
  <c r="N139" i="20"/>
  <c r="P138" i="20"/>
  <c r="O138" i="20"/>
  <c r="N138" i="20"/>
  <c r="P137" i="20"/>
  <c r="O137" i="20"/>
  <c r="N137" i="20"/>
  <c r="P136" i="20"/>
  <c r="O136" i="20"/>
  <c r="N136" i="20"/>
  <c r="P135" i="20"/>
  <c r="O135" i="20"/>
  <c r="N135" i="20"/>
  <c r="P134" i="20"/>
  <c r="O134" i="20"/>
  <c r="N134" i="20"/>
  <c r="P133" i="20"/>
  <c r="O133" i="20"/>
  <c r="N133" i="20"/>
  <c r="P132" i="20"/>
  <c r="O132" i="20"/>
  <c r="N132" i="20"/>
  <c r="P131" i="20"/>
  <c r="O131" i="20"/>
  <c r="N131" i="20"/>
  <c r="P130" i="20"/>
  <c r="O130" i="20"/>
  <c r="N130" i="20"/>
  <c r="P129" i="20"/>
  <c r="O129" i="20"/>
  <c r="N129" i="20"/>
  <c r="P128" i="20"/>
  <c r="O128" i="20"/>
  <c r="N128" i="20"/>
  <c r="P127" i="20"/>
  <c r="O127" i="20"/>
  <c r="N127" i="20"/>
  <c r="P126" i="20"/>
  <c r="O126" i="20"/>
  <c r="N126" i="20"/>
  <c r="P123" i="20"/>
  <c r="O123" i="20"/>
  <c r="N123" i="20"/>
  <c r="P122" i="20"/>
  <c r="O122" i="20"/>
  <c r="N122" i="20"/>
  <c r="P121" i="20"/>
  <c r="O121" i="20"/>
  <c r="N121" i="20"/>
  <c r="P120" i="20"/>
  <c r="O120" i="20"/>
  <c r="N120" i="20"/>
  <c r="P119" i="20"/>
  <c r="O119" i="20"/>
  <c r="N119" i="20"/>
  <c r="P118" i="20"/>
  <c r="O118" i="20"/>
  <c r="N118" i="20"/>
  <c r="P117" i="20"/>
  <c r="O117" i="20"/>
  <c r="N117" i="20"/>
  <c r="P116" i="20"/>
  <c r="O116" i="20"/>
  <c r="N116" i="20"/>
  <c r="P115" i="20"/>
  <c r="O115" i="20"/>
  <c r="N115" i="20"/>
  <c r="P114" i="20"/>
  <c r="O114" i="20"/>
  <c r="N114" i="20"/>
  <c r="P113" i="20"/>
  <c r="O113" i="20"/>
  <c r="N113" i="20"/>
  <c r="P112" i="20"/>
  <c r="O112" i="20"/>
  <c r="N112" i="20"/>
  <c r="P111" i="20"/>
  <c r="O111" i="20"/>
  <c r="N111" i="20"/>
  <c r="P110" i="20"/>
  <c r="O110" i="20"/>
  <c r="N110" i="20"/>
  <c r="P109" i="20"/>
  <c r="O109" i="20"/>
  <c r="N109" i="20"/>
  <c r="P108" i="20"/>
  <c r="O108" i="20"/>
  <c r="N108" i="20"/>
  <c r="P107" i="20"/>
  <c r="O107" i="20"/>
  <c r="N107" i="20"/>
  <c r="P106" i="20"/>
  <c r="O106" i="20"/>
  <c r="N106" i="20"/>
  <c r="P105" i="20"/>
  <c r="O105" i="20"/>
  <c r="N105" i="20"/>
  <c r="P104" i="20"/>
  <c r="O104" i="20"/>
  <c r="N104" i="20"/>
  <c r="P103" i="20"/>
  <c r="O103" i="20"/>
  <c r="N103" i="20"/>
  <c r="P102" i="20"/>
  <c r="O102" i="20"/>
  <c r="P101" i="20"/>
  <c r="O101" i="20"/>
  <c r="P100" i="20"/>
  <c r="O100" i="20"/>
  <c r="N100" i="20"/>
  <c r="P99" i="20"/>
  <c r="O99" i="20"/>
  <c r="N99" i="20"/>
  <c r="P98" i="20"/>
  <c r="O98" i="20"/>
  <c r="N98" i="20"/>
  <c r="P97" i="20"/>
  <c r="O97" i="20"/>
  <c r="N97" i="20"/>
  <c r="P96" i="20"/>
  <c r="O96" i="20"/>
  <c r="N96" i="20"/>
  <c r="P95" i="20"/>
  <c r="O95" i="20"/>
  <c r="N95" i="20"/>
  <c r="P94" i="20"/>
  <c r="O94" i="20"/>
  <c r="N94" i="20"/>
  <c r="P93" i="20"/>
  <c r="O93" i="20"/>
  <c r="N93" i="20"/>
  <c r="P92" i="20"/>
  <c r="O92" i="20"/>
  <c r="N92" i="20"/>
  <c r="P91" i="20"/>
  <c r="O91" i="20"/>
  <c r="N91" i="20"/>
  <c r="P90" i="20"/>
  <c r="O90" i="20"/>
  <c r="N90" i="20"/>
  <c r="P89" i="20"/>
  <c r="O89" i="20"/>
  <c r="N89" i="20"/>
  <c r="P88" i="20"/>
  <c r="O88" i="20"/>
  <c r="N88" i="20"/>
  <c r="O87" i="20"/>
  <c r="N87" i="20"/>
  <c r="O86" i="20"/>
  <c r="N86" i="20"/>
  <c r="P85" i="20"/>
  <c r="O85" i="20"/>
  <c r="N85" i="20"/>
  <c r="P84" i="20"/>
  <c r="O84" i="20"/>
  <c r="N84" i="20"/>
  <c r="P83" i="20"/>
  <c r="O83" i="20"/>
  <c r="N83" i="20"/>
  <c r="P82" i="20"/>
  <c r="O82" i="20"/>
  <c r="N82" i="20"/>
  <c r="P81" i="20"/>
  <c r="O81" i="20"/>
  <c r="N81" i="20"/>
  <c r="P80" i="20"/>
  <c r="O80" i="20"/>
  <c r="N80" i="20"/>
  <c r="P79" i="20"/>
  <c r="O79" i="20"/>
  <c r="N79" i="20"/>
  <c r="P78" i="20"/>
  <c r="O78" i="20"/>
  <c r="N78" i="20"/>
  <c r="P74" i="20"/>
  <c r="O74" i="20"/>
  <c r="N74" i="20"/>
  <c r="P73" i="20"/>
  <c r="O73" i="20"/>
  <c r="N73" i="20"/>
  <c r="P72" i="20"/>
  <c r="O72" i="20"/>
  <c r="N72" i="20"/>
  <c r="P71" i="20"/>
  <c r="O71" i="20"/>
  <c r="N71" i="20"/>
  <c r="P70" i="20"/>
  <c r="O70" i="20"/>
  <c r="N70" i="20"/>
  <c r="P69" i="20"/>
  <c r="O69" i="20"/>
  <c r="N69" i="20"/>
  <c r="P68" i="20"/>
  <c r="O68" i="20"/>
  <c r="N68" i="20"/>
  <c r="P67" i="20"/>
  <c r="O67" i="20"/>
  <c r="N67" i="20"/>
  <c r="P66" i="20"/>
  <c r="O66" i="20"/>
  <c r="N66" i="20"/>
  <c r="O65" i="20"/>
  <c r="N65" i="20"/>
  <c r="O64" i="20"/>
  <c r="N64" i="20"/>
  <c r="P63" i="20"/>
  <c r="O63" i="20"/>
  <c r="N63" i="20"/>
  <c r="P62" i="20"/>
  <c r="O62" i="20"/>
  <c r="N62" i="20"/>
  <c r="P61" i="20"/>
  <c r="O61" i="20"/>
  <c r="N61" i="20"/>
  <c r="P60" i="20"/>
  <c r="O60" i="20"/>
  <c r="N60" i="20"/>
  <c r="P59" i="20"/>
  <c r="O59" i="20"/>
  <c r="N59" i="20"/>
  <c r="P58" i="20"/>
  <c r="O58" i="20"/>
  <c r="N58" i="20"/>
  <c r="P57" i="20"/>
  <c r="O57" i="20"/>
  <c r="N57" i="20"/>
  <c r="P56" i="20"/>
  <c r="O56" i="20"/>
  <c r="N56" i="20"/>
  <c r="P55" i="20"/>
  <c r="O55" i="20"/>
  <c r="N55" i="20"/>
  <c r="O54" i="20"/>
  <c r="N54" i="20"/>
  <c r="O53" i="20"/>
  <c r="N53" i="20"/>
  <c r="P50" i="20"/>
  <c r="O50" i="20"/>
  <c r="N50" i="20"/>
  <c r="P32" i="20"/>
  <c r="O32" i="20"/>
  <c r="N32" i="20"/>
  <c r="P31" i="20"/>
  <c r="O31" i="20"/>
  <c r="N31" i="20"/>
  <c r="P30" i="20"/>
  <c r="O30" i="20"/>
  <c r="N30" i="20"/>
  <c r="O29" i="20"/>
  <c r="N29" i="20"/>
  <c r="O28" i="20"/>
  <c r="N28" i="20"/>
  <c r="O27" i="20"/>
  <c r="N27" i="20"/>
  <c r="O26" i="20"/>
  <c r="N26" i="20"/>
  <c r="O25" i="20"/>
  <c r="N25" i="20"/>
  <c r="O24" i="20"/>
  <c r="N24" i="20"/>
  <c r="P23" i="20"/>
  <c r="O23" i="20"/>
  <c r="N23" i="20"/>
  <c r="O152" i="3" l="1"/>
  <c r="N245" i="20"/>
  <c r="O151" i="3"/>
  <c r="P245" i="20"/>
  <c r="O245" i="20"/>
  <c r="P244" i="20"/>
  <c r="N244" i="20"/>
  <c r="O244" i="20"/>
  <c r="N206" i="17"/>
  <c r="O206" i="17"/>
  <c r="P206" i="17"/>
  <c r="N205" i="17"/>
  <c r="O205" i="17"/>
  <c r="P205" i="17"/>
  <c r="N201" i="17"/>
  <c r="O201" i="17"/>
  <c r="P201" i="17"/>
  <c r="N202" i="17"/>
  <c r="O202" i="17"/>
  <c r="P202" i="17"/>
  <c r="N203" i="17"/>
  <c r="O203" i="17"/>
  <c r="P203" i="17"/>
  <c r="N204" i="17"/>
  <c r="O204" i="17"/>
  <c r="P204" i="17"/>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4" i="3"/>
  <c r="N152" i="18" l="1"/>
  <c r="N151" i="18"/>
  <c r="N182" i="17"/>
  <c r="O182" i="17"/>
  <c r="P182" i="17"/>
  <c r="N183" i="17"/>
  <c r="O183" i="17"/>
  <c r="P183" i="17"/>
  <c r="N151" i="3" l="1"/>
  <c r="N152" i="3"/>
  <c r="N25" i="17"/>
  <c r="O25" i="17"/>
  <c r="N26" i="17"/>
  <c r="O26" i="17"/>
  <c r="N27" i="17"/>
  <c r="O27" i="17"/>
  <c r="N28" i="17"/>
  <c r="O28" i="17"/>
  <c r="P28" i="17"/>
  <c r="N29" i="17"/>
  <c r="O29" i="17"/>
  <c r="N30" i="17"/>
  <c r="O30" i="17"/>
  <c r="P30" i="17"/>
  <c r="N31" i="17"/>
  <c r="O31" i="17"/>
  <c r="P31" i="17"/>
  <c r="N32" i="17"/>
  <c r="O32" i="17"/>
  <c r="P32" i="17"/>
  <c r="N33" i="17"/>
  <c r="O33" i="17"/>
  <c r="P33" i="17"/>
  <c r="N34" i="17"/>
  <c r="O34" i="17"/>
  <c r="P34" i="17"/>
  <c r="N35" i="17"/>
  <c r="O35" i="17"/>
  <c r="P35" i="17"/>
  <c r="N36" i="17"/>
  <c r="O36" i="17"/>
  <c r="P36" i="17"/>
  <c r="N37" i="17"/>
  <c r="O37" i="17"/>
  <c r="P37" i="17"/>
  <c r="N38" i="17"/>
  <c r="O38" i="17"/>
  <c r="P38" i="17"/>
  <c r="N39" i="17"/>
  <c r="O39" i="17"/>
  <c r="P39" i="17"/>
  <c r="N40" i="17"/>
  <c r="O40" i="17"/>
  <c r="P40" i="17"/>
  <c r="N41" i="17"/>
  <c r="O41" i="17"/>
  <c r="P41" i="17"/>
  <c r="N42" i="17"/>
  <c r="O42" i="17"/>
  <c r="P42" i="17"/>
  <c r="N43" i="17"/>
  <c r="O43" i="17"/>
  <c r="P43" i="17"/>
  <c r="N44" i="17"/>
  <c r="O44" i="17"/>
  <c r="P44" i="17"/>
  <c r="N45" i="17"/>
  <c r="O45" i="17"/>
  <c r="P45" i="17"/>
  <c r="N46" i="17"/>
  <c r="O46" i="17"/>
  <c r="P46" i="17"/>
  <c r="N49" i="17"/>
  <c r="O49" i="17"/>
  <c r="P49" i="17"/>
  <c r="N50" i="17"/>
  <c r="O50" i="17"/>
  <c r="P50" i="17"/>
  <c r="N53" i="17"/>
  <c r="O53" i="17"/>
  <c r="P53" i="17"/>
  <c r="N54" i="17"/>
  <c r="O54" i="17"/>
  <c r="P54" i="17"/>
  <c r="N55" i="17"/>
  <c r="O55" i="17"/>
  <c r="P55" i="17"/>
  <c r="N56" i="17"/>
  <c r="O56" i="17"/>
  <c r="P56" i="17"/>
  <c r="N57" i="17"/>
  <c r="O57" i="17"/>
  <c r="P57" i="17"/>
  <c r="N58" i="17"/>
  <c r="O58" i="17"/>
  <c r="P58" i="17"/>
  <c r="N59" i="17"/>
  <c r="O59" i="17"/>
  <c r="P59" i="17"/>
  <c r="N60" i="17"/>
  <c r="O60" i="17"/>
  <c r="P60" i="17"/>
  <c r="N61" i="17"/>
  <c r="O61" i="17"/>
  <c r="P61" i="17"/>
  <c r="N62" i="17"/>
  <c r="O62" i="17"/>
  <c r="P62" i="17"/>
  <c r="N63" i="17"/>
  <c r="O63" i="17"/>
  <c r="P63" i="17"/>
  <c r="N64" i="17"/>
  <c r="O64" i="17"/>
  <c r="P64" i="17"/>
  <c r="N65" i="17"/>
  <c r="O65" i="17"/>
  <c r="P65" i="17"/>
  <c r="N66" i="17"/>
  <c r="O66" i="17"/>
  <c r="P66" i="17"/>
  <c r="N67" i="17"/>
  <c r="O67" i="17"/>
  <c r="P67" i="17"/>
  <c r="N21" i="17"/>
  <c r="O21" i="17"/>
  <c r="N22" i="17"/>
  <c r="O22" i="17"/>
  <c r="N23" i="17"/>
  <c r="O23" i="17"/>
  <c r="P23" i="17"/>
  <c r="N24" i="17"/>
  <c r="O24" i="17"/>
  <c r="O7" i="17"/>
  <c r="N8" i="17"/>
  <c r="O8" i="17"/>
  <c r="P8" i="17"/>
  <c r="O9" i="17"/>
  <c r="N11" i="17"/>
  <c r="O11" i="17"/>
  <c r="P11" i="17"/>
  <c r="N14" i="17"/>
  <c r="O14" i="17"/>
  <c r="P14" i="17"/>
  <c r="N15" i="17"/>
  <c r="O15" i="17"/>
  <c r="P15" i="17"/>
  <c r="O16" i="17"/>
  <c r="P16" i="17"/>
  <c r="O17" i="17"/>
  <c r="P17" i="17"/>
  <c r="N18" i="17"/>
  <c r="N19" i="17"/>
  <c r="K224" i="19" l="1"/>
  <c r="J224" i="19"/>
  <c r="I224" i="19"/>
  <c r="H224" i="19"/>
  <c r="G224" i="19"/>
  <c r="F224" i="19"/>
  <c r="D224" i="19"/>
  <c r="B224" i="19"/>
  <c r="A224" i="19"/>
  <c r="K223" i="19"/>
  <c r="J223" i="19"/>
  <c r="I223" i="19"/>
  <c r="H223" i="19"/>
  <c r="G223" i="19"/>
  <c r="F223" i="19"/>
  <c r="D223" i="19"/>
  <c r="B223" i="19"/>
  <c r="A223" i="19"/>
  <c r="P212" i="19"/>
  <c r="O212" i="19"/>
  <c r="N212" i="19"/>
  <c r="P211" i="19"/>
  <c r="O211" i="19"/>
  <c r="N211" i="19"/>
  <c r="P210" i="19"/>
  <c r="O210" i="19"/>
  <c r="N210" i="19"/>
  <c r="P208" i="19"/>
  <c r="O208" i="19"/>
  <c r="N208" i="19"/>
  <c r="P207" i="19"/>
  <c r="O207" i="19"/>
  <c r="N207" i="19"/>
  <c r="P206" i="19"/>
  <c r="O206" i="19"/>
  <c r="N206" i="19"/>
  <c r="P205" i="19"/>
  <c r="O205" i="19"/>
  <c r="N205" i="19"/>
  <c r="P204" i="19"/>
  <c r="O204" i="19"/>
  <c r="N204" i="19"/>
  <c r="P200" i="19"/>
  <c r="O200" i="19"/>
  <c r="N200" i="19"/>
  <c r="P199" i="19"/>
  <c r="O199" i="19"/>
  <c r="N199" i="19"/>
  <c r="P198" i="19"/>
  <c r="O198" i="19"/>
  <c r="N198" i="19"/>
  <c r="P192" i="19"/>
  <c r="O192" i="19"/>
  <c r="N192" i="19"/>
  <c r="P191" i="19"/>
  <c r="O191" i="19"/>
  <c r="N191" i="19"/>
  <c r="P190" i="19"/>
  <c r="O190" i="19"/>
  <c r="N190" i="19"/>
  <c r="P189" i="19"/>
  <c r="O189" i="19"/>
  <c r="N189" i="19"/>
  <c r="P188" i="19"/>
  <c r="O188" i="19"/>
  <c r="N188" i="19"/>
  <c r="P187" i="19"/>
  <c r="O187" i="19"/>
  <c r="N187" i="19"/>
  <c r="P186" i="19"/>
  <c r="O186" i="19"/>
  <c r="N186" i="19"/>
  <c r="P185" i="19"/>
  <c r="O185" i="19"/>
  <c r="N185" i="19"/>
  <c r="P184" i="19"/>
  <c r="O184" i="19"/>
  <c r="N184" i="19"/>
  <c r="P183" i="19"/>
  <c r="O183" i="19"/>
  <c r="N183" i="19"/>
  <c r="P182" i="19"/>
  <c r="O182" i="19"/>
  <c r="N182" i="19"/>
  <c r="P181" i="19"/>
  <c r="O181" i="19"/>
  <c r="N181" i="19"/>
  <c r="P180" i="19"/>
  <c r="O180" i="19"/>
  <c r="N180" i="19"/>
  <c r="P179" i="19"/>
  <c r="O179" i="19"/>
  <c r="N179" i="19"/>
  <c r="P178" i="19"/>
  <c r="O178" i="19"/>
  <c r="N178" i="19"/>
  <c r="P177" i="19"/>
  <c r="O177" i="19"/>
  <c r="N177" i="19"/>
  <c r="P176" i="19"/>
  <c r="O176" i="19"/>
  <c r="N176" i="19"/>
  <c r="P173" i="19"/>
  <c r="O173" i="19"/>
  <c r="N173" i="19"/>
  <c r="P172" i="19"/>
  <c r="O172" i="19"/>
  <c r="N172" i="19"/>
  <c r="P171" i="19"/>
  <c r="O171" i="19"/>
  <c r="N171" i="19"/>
  <c r="P170" i="19"/>
  <c r="O170" i="19"/>
  <c r="N170" i="19"/>
  <c r="P169" i="19"/>
  <c r="O169" i="19"/>
  <c r="N169" i="19"/>
  <c r="P168" i="19"/>
  <c r="O168" i="19"/>
  <c r="N168" i="19"/>
  <c r="P167" i="19"/>
  <c r="O167" i="19"/>
  <c r="N167" i="19"/>
  <c r="P166" i="19"/>
  <c r="O166" i="19"/>
  <c r="N166" i="19"/>
  <c r="P165" i="19"/>
  <c r="O165" i="19"/>
  <c r="N165" i="19"/>
  <c r="P164" i="19"/>
  <c r="O164" i="19"/>
  <c r="N164" i="19"/>
  <c r="P163" i="19"/>
  <c r="O163" i="19"/>
  <c r="N163" i="19"/>
  <c r="P162" i="19"/>
  <c r="O162" i="19"/>
  <c r="N162" i="19"/>
  <c r="P161" i="19"/>
  <c r="O161" i="19"/>
  <c r="N161" i="19"/>
  <c r="P160" i="19"/>
  <c r="O160" i="19"/>
  <c r="N160" i="19"/>
  <c r="P159" i="19"/>
  <c r="O159" i="19"/>
  <c r="N159" i="19"/>
  <c r="P158" i="19"/>
  <c r="O158" i="19"/>
  <c r="N158" i="19"/>
  <c r="P157" i="19"/>
  <c r="O157" i="19"/>
  <c r="N157" i="19"/>
  <c r="P156" i="19"/>
  <c r="O156" i="19"/>
  <c r="N156" i="19"/>
  <c r="P155" i="19"/>
  <c r="O155" i="19"/>
  <c r="N155" i="19"/>
  <c r="P154" i="19"/>
  <c r="O154" i="19"/>
  <c r="N154" i="19"/>
  <c r="P153" i="19"/>
  <c r="O153" i="19"/>
  <c r="N153" i="19"/>
  <c r="P152" i="19"/>
  <c r="O152" i="19"/>
  <c r="N152" i="19"/>
  <c r="P151" i="19"/>
  <c r="O151" i="19"/>
  <c r="N151" i="19"/>
  <c r="P150" i="19"/>
  <c r="O150" i="19"/>
  <c r="N150" i="19"/>
  <c r="P149" i="19"/>
  <c r="O149" i="19"/>
  <c r="N149" i="19"/>
  <c r="P148" i="19"/>
  <c r="O148" i="19"/>
  <c r="N148" i="19"/>
  <c r="P147" i="19"/>
  <c r="O147" i="19"/>
  <c r="N147" i="19"/>
  <c r="P146" i="19"/>
  <c r="O146" i="19"/>
  <c r="N146" i="19"/>
  <c r="P145" i="19"/>
  <c r="O145" i="19"/>
  <c r="N145" i="19"/>
  <c r="P144" i="19"/>
  <c r="O144" i="19"/>
  <c r="N144" i="19"/>
  <c r="P143" i="19"/>
  <c r="O143" i="19"/>
  <c r="N143" i="19"/>
  <c r="P142" i="19"/>
  <c r="O142" i="19"/>
  <c r="N142" i="19"/>
  <c r="P141" i="19"/>
  <c r="O141" i="19"/>
  <c r="N141" i="19"/>
  <c r="P140" i="19"/>
  <c r="O140" i="19"/>
  <c r="N140" i="19"/>
  <c r="P139" i="19"/>
  <c r="O139" i="19"/>
  <c r="N139" i="19"/>
  <c r="P138" i="19"/>
  <c r="O138" i="19"/>
  <c r="N138" i="19"/>
  <c r="P137" i="19"/>
  <c r="O137" i="19"/>
  <c r="N137" i="19"/>
  <c r="P136" i="19"/>
  <c r="O136" i="19"/>
  <c r="N136" i="19"/>
  <c r="P135" i="19"/>
  <c r="O135" i="19"/>
  <c r="N135" i="19"/>
  <c r="P134" i="19"/>
  <c r="O134" i="19"/>
  <c r="N134" i="19"/>
  <c r="P133" i="19"/>
  <c r="O133" i="19"/>
  <c r="N133" i="19"/>
  <c r="P132" i="19"/>
  <c r="O132" i="19"/>
  <c r="N132" i="19"/>
  <c r="P131" i="19"/>
  <c r="O131" i="19"/>
  <c r="N131" i="19"/>
  <c r="P130" i="19"/>
  <c r="O130" i="19"/>
  <c r="N130" i="19"/>
  <c r="P129" i="19"/>
  <c r="O129" i="19"/>
  <c r="N129" i="19"/>
  <c r="P128" i="19"/>
  <c r="O128" i="19"/>
  <c r="N128" i="19"/>
  <c r="P127" i="19"/>
  <c r="O127" i="19"/>
  <c r="N127" i="19"/>
  <c r="P126" i="19"/>
  <c r="O126" i="19"/>
  <c r="N126" i="19"/>
  <c r="P125" i="19"/>
  <c r="O125" i="19"/>
  <c r="N125" i="19"/>
  <c r="P124" i="19"/>
  <c r="O124" i="19"/>
  <c r="N124" i="19"/>
  <c r="P123" i="19"/>
  <c r="O123" i="19"/>
  <c r="N123" i="19"/>
  <c r="P122" i="19"/>
  <c r="O122" i="19"/>
  <c r="N122" i="19"/>
  <c r="P121" i="19"/>
  <c r="O121" i="19"/>
  <c r="N121" i="19"/>
  <c r="P120" i="19"/>
  <c r="O120" i="19"/>
  <c r="N120" i="19"/>
  <c r="P119" i="19"/>
  <c r="O119" i="19"/>
  <c r="N119" i="19"/>
  <c r="P118" i="19"/>
  <c r="O118" i="19"/>
  <c r="N118" i="19"/>
  <c r="P115" i="19"/>
  <c r="O115" i="19"/>
  <c r="N115" i="19"/>
  <c r="P114" i="19"/>
  <c r="O114" i="19"/>
  <c r="N114" i="19"/>
  <c r="P113" i="19"/>
  <c r="O113" i="19"/>
  <c r="N113" i="19"/>
  <c r="P112" i="19"/>
  <c r="O112" i="19"/>
  <c r="N112" i="19"/>
  <c r="P111" i="19"/>
  <c r="O111" i="19"/>
  <c r="N111" i="19"/>
  <c r="P110" i="19"/>
  <c r="O110" i="19"/>
  <c r="N110" i="19"/>
  <c r="P109" i="19"/>
  <c r="O109" i="19"/>
  <c r="N109" i="19"/>
  <c r="P108" i="19"/>
  <c r="O108" i="19"/>
  <c r="N108" i="19"/>
  <c r="P107" i="19"/>
  <c r="O107" i="19"/>
  <c r="N107" i="19"/>
  <c r="P106" i="19"/>
  <c r="O106" i="19"/>
  <c r="N106" i="19"/>
  <c r="P105" i="19"/>
  <c r="O105" i="19"/>
  <c r="N105" i="19"/>
  <c r="P104" i="19"/>
  <c r="O104" i="19"/>
  <c r="N104" i="19"/>
  <c r="P103" i="19"/>
  <c r="O103" i="19"/>
  <c r="N103" i="19"/>
  <c r="P102" i="19"/>
  <c r="O102" i="19"/>
  <c r="N102" i="19"/>
  <c r="P101" i="19"/>
  <c r="O101" i="19"/>
  <c r="N101" i="19"/>
  <c r="P100" i="19"/>
  <c r="O100" i="19"/>
  <c r="N100" i="19"/>
  <c r="P99" i="19"/>
  <c r="O99" i="19"/>
  <c r="N99" i="19"/>
  <c r="P98" i="19"/>
  <c r="O98" i="19"/>
  <c r="N98" i="19"/>
  <c r="P97" i="19"/>
  <c r="O97" i="19"/>
  <c r="N97" i="19"/>
  <c r="P96" i="19"/>
  <c r="O96" i="19"/>
  <c r="N96" i="19"/>
  <c r="P95" i="19"/>
  <c r="O95" i="19"/>
  <c r="N95" i="19"/>
  <c r="P94" i="19"/>
  <c r="O94" i="19"/>
  <c r="N94" i="19"/>
  <c r="P93" i="19"/>
  <c r="O93" i="19"/>
  <c r="N93" i="19"/>
  <c r="P92" i="19"/>
  <c r="O92" i="19"/>
  <c r="N92" i="19"/>
  <c r="P91" i="19"/>
  <c r="O91" i="19"/>
  <c r="N91" i="19"/>
  <c r="P90" i="19"/>
  <c r="O90" i="19"/>
  <c r="N90" i="19"/>
  <c r="P89" i="19"/>
  <c r="O89" i="19"/>
  <c r="N89" i="19"/>
  <c r="P88" i="19"/>
  <c r="O88" i="19"/>
  <c r="N88" i="19"/>
  <c r="P87" i="19"/>
  <c r="O87" i="19"/>
  <c r="N87" i="19"/>
  <c r="P86" i="19"/>
  <c r="O86" i="19"/>
  <c r="N86" i="19"/>
  <c r="P85" i="19"/>
  <c r="O85" i="19"/>
  <c r="N85" i="19"/>
  <c r="P84" i="19"/>
  <c r="O84" i="19"/>
  <c r="N84" i="19"/>
  <c r="P83" i="19"/>
  <c r="O83" i="19"/>
  <c r="N83" i="19"/>
  <c r="P82" i="19"/>
  <c r="O82" i="19"/>
  <c r="N82" i="19"/>
  <c r="P81" i="19"/>
  <c r="O81" i="19"/>
  <c r="N81" i="19"/>
  <c r="P80" i="19"/>
  <c r="O80" i="19"/>
  <c r="N80" i="19"/>
  <c r="P79" i="19"/>
  <c r="O79" i="19"/>
  <c r="N79" i="19"/>
  <c r="P78" i="19"/>
  <c r="O78" i="19"/>
  <c r="N78" i="19"/>
  <c r="P77" i="19"/>
  <c r="O77" i="19"/>
  <c r="N77" i="19"/>
  <c r="P76" i="19"/>
  <c r="O76" i="19"/>
  <c r="N76" i="19"/>
  <c r="P75" i="19"/>
  <c r="O75" i="19"/>
  <c r="N75" i="19"/>
  <c r="P74" i="19"/>
  <c r="O74" i="19"/>
  <c r="N74" i="19"/>
  <c r="P73" i="19"/>
  <c r="O73" i="19"/>
  <c r="N73" i="19"/>
  <c r="P72" i="19"/>
  <c r="O72" i="19"/>
  <c r="N72" i="19"/>
  <c r="P71" i="19"/>
  <c r="O71" i="19"/>
  <c r="N71" i="19"/>
  <c r="P70" i="19"/>
  <c r="O70" i="19"/>
  <c r="N70" i="19"/>
  <c r="P69" i="19"/>
  <c r="O69" i="19"/>
  <c r="N69" i="19"/>
  <c r="P68" i="19"/>
  <c r="O68" i="19"/>
  <c r="N68" i="19"/>
  <c r="P67" i="19"/>
  <c r="O67" i="19"/>
  <c r="N67" i="19"/>
  <c r="P66" i="19"/>
  <c r="O66" i="19"/>
  <c r="N66" i="19"/>
  <c r="P65" i="19"/>
  <c r="O65" i="19"/>
  <c r="N65" i="19"/>
  <c r="N224" i="19" s="1"/>
  <c r="P64" i="19"/>
  <c r="O64" i="19"/>
  <c r="N64" i="19"/>
  <c r="P63" i="19"/>
  <c r="O63" i="19"/>
  <c r="N63" i="19"/>
  <c r="P62" i="19"/>
  <c r="O62" i="19"/>
  <c r="N62" i="19"/>
  <c r="P61" i="19"/>
  <c r="O61" i="19"/>
  <c r="N61" i="19"/>
  <c r="P60" i="19"/>
  <c r="O60" i="19"/>
  <c r="N60" i="19"/>
  <c r="P59" i="19"/>
  <c r="O59" i="19"/>
  <c r="N59" i="19"/>
  <c r="P58" i="19"/>
  <c r="O58" i="19"/>
  <c r="N58" i="19"/>
  <c r="P54" i="19"/>
  <c r="O54" i="19"/>
  <c r="N54" i="19"/>
  <c r="P53" i="19"/>
  <c r="O53" i="19"/>
  <c r="N53" i="19"/>
  <c r="P52" i="19"/>
  <c r="O52" i="19"/>
  <c r="N52" i="19"/>
  <c r="P51" i="19"/>
  <c r="O51" i="19"/>
  <c r="N51" i="19"/>
  <c r="P50" i="19"/>
  <c r="O50" i="19"/>
  <c r="N50" i="19"/>
  <c r="P47" i="19"/>
  <c r="O47" i="19"/>
  <c r="N47" i="19"/>
  <c r="P46" i="19"/>
  <c r="O46" i="19"/>
  <c r="N46" i="19"/>
  <c r="P45" i="19"/>
  <c r="O45" i="19"/>
  <c r="N45" i="19"/>
  <c r="P44" i="19"/>
  <c r="O44" i="19"/>
  <c r="N44" i="19"/>
  <c r="P43" i="19"/>
  <c r="O43" i="19"/>
  <c r="N43" i="19"/>
  <c r="P40" i="19"/>
  <c r="O40" i="19"/>
  <c r="N40" i="19"/>
  <c r="P36" i="19"/>
  <c r="O36" i="19"/>
  <c r="N36" i="19"/>
  <c r="P33" i="19"/>
  <c r="O33" i="19"/>
  <c r="N33" i="19"/>
  <c r="P32" i="19"/>
  <c r="O32" i="19"/>
  <c r="N32" i="19"/>
  <c r="P31" i="19"/>
  <c r="O31" i="19"/>
  <c r="N31" i="19"/>
  <c r="P30" i="19"/>
  <c r="O30" i="19"/>
  <c r="N30" i="19"/>
  <c r="P29" i="19"/>
  <c r="N29" i="19"/>
  <c r="P26" i="19"/>
  <c r="O26" i="19"/>
  <c r="N26" i="19"/>
  <c r="P23" i="19"/>
  <c r="O23" i="19"/>
  <c r="N23" i="19"/>
  <c r="P19" i="19"/>
  <c r="O19" i="19"/>
  <c r="N19" i="19"/>
  <c r="P18" i="19"/>
  <c r="O18" i="19"/>
  <c r="N18" i="19"/>
  <c r="P17" i="19"/>
  <c r="O17" i="19"/>
  <c r="N17" i="19"/>
  <c r="P16" i="19"/>
  <c r="O16" i="19"/>
  <c r="N16" i="19"/>
  <c r="P15" i="19"/>
  <c r="O15" i="19"/>
  <c r="N15" i="19"/>
  <c r="P12" i="19"/>
  <c r="O12" i="19"/>
  <c r="N12" i="19"/>
  <c r="O224" i="19" l="1"/>
  <c r="P224" i="19"/>
  <c r="O223" i="19"/>
  <c r="P223" i="19"/>
  <c r="N223" i="19"/>
  <c r="N193" i="17" l="1"/>
  <c r="O193" i="17"/>
  <c r="P193" i="17"/>
  <c r="N194" i="17"/>
  <c r="O194" i="17"/>
  <c r="P194" i="17"/>
  <c r="N195" i="17"/>
  <c r="O195" i="17"/>
  <c r="P195" i="17"/>
  <c r="N74" i="17" l="1"/>
  <c r="O74" i="17"/>
  <c r="P74" i="17"/>
  <c r="M149" i="18"/>
  <c r="M148" i="18"/>
  <c r="M147" i="18"/>
  <c r="M146" i="18"/>
  <c r="M145" i="18"/>
  <c r="M144" i="18"/>
  <c r="M143" i="18"/>
  <c r="M142" i="18"/>
  <c r="M141" i="18"/>
  <c r="M140" i="18"/>
  <c r="M139" i="18"/>
  <c r="M138" i="18"/>
  <c r="M137" i="18"/>
  <c r="M136" i="18"/>
  <c r="M135" i="18"/>
  <c r="M134" i="18"/>
  <c r="M133" i="18"/>
  <c r="M132" i="18"/>
  <c r="M131" i="18"/>
  <c r="M130" i="18"/>
  <c r="M129" i="18"/>
  <c r="M128" i="18"/>
  <c r="M127" i="18"/>
  <c r="M126" i="18"/>
  <c r="M125" i="18"/>
  <c r="M124" i="18"/>
  <c r="M123" i="18"/>
  <c r="M122" i="18"/>
  <c r="M121" i="18"/>
  <c r="M120" i="18"/>
  <c r="M119" i="18"/>
  <c r="M118" i="18"/>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2" i="18"/>
  <c r="M31" i="18"/>
  <c r="M30" i="18"/>
  <c r="M29" i="18"/>
  <c r="M28" i="18"/>
  <c r="M27" i="18"/>
  <c r="M26" i="18"/>
  <c r="M25" i="18"/>
  <c r="M24" i="18"/>
  <c r="M23" i="18"/>
  <c r="M22" i="18"/>
  <c r="M21" i="18"/>
  <c r="M20" i="18"/>
  <c r="M19" i="18"/>
  <c r="M18" i="18"/>
  <c r="M17" i="18"/>
  <c r="M16" i="18"/>
  <c r="M15" i="18"/>
  <c r="M14" i="18"/>
  <c r="M13" i="18"/>
  <c r="M12" i="18"/>
  <c r="M11" i="18"/>
  <c r="M10" i="18"/>
  <c r="M9" i="18"/>
  <c r="M8" i="18"/>
  <c r="M7" i="18"/>
  <c r="M6" i="18"/>
  <c r="M5" i="18"/>
  <c r="M4" i="18"/>
  <c r="E149" i="18"/>
  <c r="D149" i="18"/>
  <c r="C149" i="18"/>
  <c r="E148" i="18"/>
  <c r="D148" i="18"/>
  <c r="C148" i="18"/>
  <c r="E147" i="18"/>
  <c r="D147" i="18"/>
  <c r="C147" i="18"/>
  <c r="E146" i="18"/>
  <c r="D146" i="18"/>
  <c r="C146" i="18"/>
  <c r="E145" i="18"/>
  <c r="D145" i="18"/>
  <c r="C145" i="18"/>
  <c r="E144" i="18"/>
  <c r="D144" i="18"/>
  <c r="C144" i="18"/>
  <c r="E143" i="18"/>
  <c r="D143" i="18"/>
  <c r="C143" i="18"/>
  <c r="E142" i="18"/>
  <c r="D142" i="18"/>
  <c r="C142" i="18"/>
  <c r="E141" i="18"/>
  <c r="D141" i="18"/>
  <c r="C141" i="18"/>
  <c r="E140" i="18"/>
  <c r="D140" i="18"/>
  <c r="C140" i="18"/>
  <c r="E139" i="18"/>
  <c r="D139" i="18"/>
  <c r="C139" i="18"/>
  <c r="E138" i="18"/>
  <c r="D138" i="18"/>
  <c r="C138" i="18"/>
  <c r="E137" i="18"/>
  <c r="D137" i="18"/>
  <c r="C137" i="18"/>
  <c r="E136" i="18"/>
  <c r="D136" i="18"/>
  <c r="C136" i="18"/>
  <c r="E135" i="18"/>
  <c r="D135" i="18"/>
  <c r="C135" i="18"/>
  <c r="E134" i="18"/>
  <c r="D134" i="18"/>
  <c r="C134" i="18"/>
  <c r="E133" i="18"/>
  <c r="D133" i="18"/>
  <c r="C133" i="18"/>
  <c r="E132" i="18"/>
  <c r="D132" i="18"/>
  <c r="C132" i="18"/>
  <c r="E131" i="18"/>
  <c r="D131" i="18"/>
  <c r="C131" i="18"/>
  <c r="E130" i="18"/>
  <c r="D130" i="18"/>
  <c r="C130" i="18"/>
  <c r="E129" i="18"/>
  <c r="D129" i="18"/>
  <c r="C129" i="18"/>
  <c r="E128" i="18"/>
  <c r="D128" i="18"/>
  <c r="C128" i="18"/>
  <c r="E127" i="18"/>
  <c r="D127" i="18"/>
  <c r="C127" i="18"/>
  <c r="E126" i="18"/>
  <c r="D126" i="18"/>
  <c r="C126" i="18"/>
  <c r="E125" i="18"/>
  <c r="D125" i="18"/>
  <c r="C125" i="18"/>
  <c r="E124" i="18"/>
  <c r="D124" i="18"/>
  <c r="C124" i="18"/>
  <c r="E123" i="18"/>
  <c r="D123" i="18"/>
  <c r="C123" i="18"/>
  <c r="E122" i="18"/>
  <c r="D122" i="18"/>
  <c r="C122" i="18"/>
  <c r="E121" i="18"/>
  <c r="D121" i="18"/>
  <c r="C121" i="18"/>
  <c r="E120" i="18"/>
  <c r="D120" i="18"/>
  <c r="C120" i="18"/>
  <c r="E119" i="18"/>
  <c r="D119" i="18"/>
  <c r="C119" i="18"/>
  <c r="E118" i="18"/>
  <c r="D118" i="18"/>
  <c r="C118" i="18"/>
  <c r="E117" i="18"/>
  <c r="D117" i="18"/>
  <c r="C117" i="18"/>
  <c r="E116" i="18"/>
  <c r="D116" i="18"/>
  <c r="C116" i="18"/>
  <c r="E115" i="18"/>
  <c r="D115" i="18"/>
  <c r="C115" i="18"/>
  <c r="E114" i="18"/>
  <c r="D114" i="18"/>
  <c r="C114" i="18"/>
  <c r="E113" i="18"/>
  <c r="D113" i="18"/>
  <c r="C113" i="18"/>
  <c r="E112" i="18"/>
  <c r="D112" i="18"/>
  <c r="C112" i="18"/>
  <c r="E111" i="18"/>
  <c r="D111" i="18"/>
  <c r="C111" i="18"/>
  <c r="E110" i="18"/>
  <c r="D110" i="18"/>
  <c r="C110" i="18"/>
  <c r="E109" i="18"/>
  <c r="D109" i="18"/>
  <c r="C109" i="18"/>
  <c r="E108" i="18"/>
  <c r="D108" i="18"/>
  <c r="C108" i="18"/>
  <c r="E107" i="18"/>
  <c r="D107" i="18"/>
  <c r="C107" i="18"/>
  <c r="E106" i="18"/>
  <c r="D106" i="18"/>
  <c r="C106" i="18"/>
  <c r="E105" i="18"/>
  <c r="D105" i="18"/>
  <c r="C105" i="18"/>
  <c r="E104" i="18"/>
  <c r="D104" i="18"/>
  <c r="C104" i="18"/>
  <c r="E103" i="18"/>
  <c r="D103" i="18"/>
  <c r="C103" i="18"/>
  <c r="E102" i="18"/>
  <c r="D102" i="18"/>
  <c r="C102" i="18"/>
  <c r="E101" i="18"/>
  <c r="D101" i="18"/>
  <c r="C101" i="18"/>
  <c r="E100" i="18"/>
  <c r="D100" i="18"/>
  <c r="C100" i="18"/>
  <c r="E99" i="18"/>
  <c r="D99" i="18"/>
  <c r="C99" i="18"/>
  <c r="E98" i="18"/>
  <c r="D98" i="18"/>
  <c r="C98" i="18"/>
  <c r="E97" i="18"/>
  <c r="D97" i="18"/>
  <c r="C97" i="18"/>
  <c r="E96" i="18"/>
  <c r="D96" i="18"/>
  <c r="C96" i="18"/>
  <c r="E95" i="18"/>
  <c r="D95" i="18"/>
  <c r="C95" i="18"/>
  <c r="E94" i="18"/>
  <c r="D94" i="18"/>
  <c r="C94" i="18"/>
  <c r="E93" i="18"/>
  <c r="D93" i="18"/>
  <c r="C93" i="18"/>
  <c r="E92" i="18"/>
  <c r="D92" i="18"/>
  <c r="C92" i="18"/>
  <c r="E91" i="18"/>
  <c r="D91" i="18"/>
  <c r="C91" i="18"/>
  <c r="E90" i="18"/>
  <c r="D90" i="18"/>
  <c r="C90" i="18"/>
  <c r="E89" i="18"/>
  <c r="D89" i="18"/>
  <c r="C89" i="18"/>
  <c r="E88" i="18"/>
  <c r="D88" i="18"/>
  <c r="C88" i="18"/>
  <c r="E87" i="18"/>
  <c r="D87" i="18"/>
  <c r="C87" i="18"/>
  <c r="E86" i="18"/>
  <c r="D86" i="18"/>
  <c r="C86" i="18"/>
  <c r="E85" i="18"/>
  <c r="D85" i="18"/>
  <c r="C85" i="18"/>
  <c r="E84" i="18"/>
  <c r="D84" i="18"/>
  <c r="C84" i="18"/>
  <c r="E83" i="18"/>
  <c r="D83" i="18"/>
  <c r="C83" i="18"/>
  <c r="E82" i="18"/>
  <c r="D82" i="18"/>
  <c r="C82" i="18"/>
  <c r="E81" i="18"/>
  <c r="D81" i="18"/>
  <c r="C81" i="18"/>
  <c r="E80" i="18"/>
  <c r="D80" i="18"/>
  <c r="C80" i="18"/>
  <c r="E79" i="18"/>
  <c r="D79" i="18"/>
  <c r="C79" i="18"/>
  <c r="E78" i="18"/>
  <c r="D78" i="18"/>
  <c r="C78" i="18"/>
  <c r="E77" i="18"/>
  <c r="D77" i="18"/>
  <c r="C77" i="18"/>
  <c r="E76" i="18"/>
  <c r="D76" i="18"/>
  <c r="C76" i="18"/>
  <c r="E75" i="18"/>
  <c r="D75" i="18"/>
  <c r="C75" i="18"/>
  <c r="E74" i="18"/>
  <c r="D74" i="18"/>
  <c r="C74" i="18"/>
  <c r="E73" i="18"/>
  <c r="D73" i="18"/>
  <c r="C73" i="18"/>
  <c r="E72" i="18"/>
  <c r="D72" i="18"/>
  <c r="C72" i="18"/>
  <c r="E71" i="18"/>
  <c r="D71" i="18"/>
  <c r="C71" i="18"/>
  <c r="E70" i="18"/>
  <c r="D70" i="18"/>
  <c r="C70" i="18"/>
  <c r="E69" i="18"/>
  <c r="D69" i="18"/>
  <c r="C69" i="18"/>
  <c r="E68" i="18"/>
  <c r="D68" i="18"/>
  <c r="C68" i="18"/>
  <c r="E67" i="18"/>
  <c r="D67" i="18"/>
  <c r="C67" i="18"/>
  <c r="E66" i="18"/>
  <c r="D66" i="18"/>
  <c r="C66" i="18"/>
  <c r="E65" i="18"/>
  <c r="D65" i="18"/>
  <c r="C65" i="18"/>
  <c r="E64" i="18"/>
  <c r="D64" i="18"/>
  <c r="C64" i="18"/>
  <c r="E63" i="18"/>
  <c r="D63" i="18"/>
  <c r="C63" i="18"/>
  <c r="E62" i="18"/>
  <c r="D62" i="18"/>
  <c r="C62" i="18"/>
  <c r="E61" i="18"/>
  <c r="D61" i="18"/>
  <c r="C61" i="18"/>
  <c r="E60" i="18"/>
  <c r="D60" i="18"/>
  <c r="C60" i="18"/>
  <c r="E59" i="18"/>
  <c r="D59" i="18"/>
  <c r="C59" i="18"/>
  <c r="E58" i="18"/>
  <c r="D58" i="18"/>
  <c r="C58" i="18"/>
  <c r="E57" i="18"/>
  <c r="D57" i="18"/>
  <c r="C57" i="18"/>
  <c r="E56" i="18"/>
  <c r="D56" i="18"/>
  <c r="C56" i="18"/>
  <c r="E55" i="18"/>
  <c r="D55" i="18"/>
  <c r="C55" i="18"/>
  <c r="E54" i="18"/>
  <c r="D54" i="18"/>
  <c r="C54" i="18"/>
  <c r="E53" i="18"/>
  <c r="D53" i="18"/>
  <c r="C53" i="18"/>
  <c r="E52" i="18"/>
  <c r="D52" i="18"/>
  <c r="C52" i="18"/>
  <c r="E51" i="18"/>
  <c r="D51" i="18"/>
  <c r="C51" i="18"/>
  <c r="E50" i="18"/>
  <c r="D50" i="18"/>
  <c r="C50" i="18"/>
  <c r="E49" i="18"/>
  <c r="D49" i="18"/>
  <c r="C49" i="18"/>
  <c r="E48" i="18"/>
  <c r="D48" i="18"/>
  <c r="C48" i="18"/>
  <c r="E47" i="18"/>
  <c r="D47" i="18"/>
  <c r="C47" i="18"/>
  <c r="E46" i="18"/>
  <c r="D46" i="18"/>
  <c r="C46" i="18"/>
  <c r="E45" i="18"/>
  <c r="D45" i="18"/>
  <c r="C45" i="18"/>
  <c r="E44" i="18"/>
  <c r="D44" i="18"/>
  <c r="C44" i="18"/>
  <c r="E43" i="18"/>
  <c r="D43" i="18"/>
  <c r="C43" i="18"/>
  <c r="E42" i="18"/>
  <c r="D42" i="18"/>
  <c r="C42" i="18"/>
  <c r="E41" i="18"/>
  <c r="D41" i="18"/>
  <c r="C41" i="18"/>
  <c r="E40" i="18"/>
  <c r="D40" i="18"/>
  <c r="C40" i="18"/>
  <c r="E39" i="18"/>
  <c r="D39" i="18"/>
  <c r="C39" i="18"/>
  <c r="E38" i="18"/>
  <c r="D38" i="18"/>
  <c r="C38" i="18"/>
  <c r="E37" i="18"/>
  <c r="D37" i="18"/>
  <c r="C37" i="18"/>
  <c r="E36" i="18"/>
  <c r="D36" i="18"/>
  <c r="C36" i="18"/>
  <c r="E35" i="18"/>
  <c r="D35" i="18"/>
  <c r="C35" i="18"/>
  <c r="E34" i="18"/>
  <c r="D34" i="18"/>
  <c r="C34" i="18"/>
  <c r="E33" i="18"/>
  <c r="D33" i="18"/>
  <c r="C33" i="18"/>
  <c r="E32" i="18"/>
  <c r="D32" i="18"/>
  <c r="C32" i="18"/>
  <c r="E31" i="18"/>
  <c r="D31" i="18"/>
  <c r="C31" i="18"/>
  <c r="E30" i="18"/>
  <c r="D30" i="18"/>
  <c r="C30" i="18"/>
  <c r="E29" i="18"/>
  <c r="D29" i="18"/>
  <c r="C29" i="18"/>
  <c r="E28" i="18"/>
  <c r="D28" i="18"/>
  <c r="C28" i="18"/>
  <c r="E27" i="18"/>
  <c r="D27" i="18"/>
  <c r="C27" i="18"/>
  <c r="E26" i="18"/>
  <c r="D26" i="18"/>
  <c r="C26" i="18"/>
  <c r="E25" i="18"/>
  <c r="D25" i="18"/>
  <c r="C25" i="18"/>
  <c r="E24" i="18"/>
  <c r="D24" i="18"/>
  <c r="C24" i="18"/>
  <c r="E23" i="18"/>
  <c r="D23" i="18"/>
  <c r="C23" i="18"/>
  <c r="E22" i="18"/>
  <c r="D22" i="18"/>
  <c r="C22" i="18"/>
  <c r="E21" i="18"/>
  <c r="D21" i="18"/>
  <c r="C21" i="18"/>
  <c r="E20" i="18"/>
  <c r="D20" i="18"/>
  <c r="C20" i="18"/>
  <c r="E19" i="18"/>
  <c r="D19" i="18"/>
  <c r="C19" i="18"/>
  <c r="E18" i="18"/>
  <c r="D18" i="18"/>
  <c r="C18" i="18"/>
  <c r="E17" i="18"/>
  <c r="D17" i="18"/>
  <c r="C17" i="18"/>
  <c r="E16" i="18"/>
  <c r="D16" i="18"/>
  <c r="C16" i="18"/>
  <c r="E15" i="18"/>
  <c r="D15" i="18"/>
  <c r="C15" i="18"/>
  <c r="E14" i="18"/>
  <c r="D14" i="18"/>
  <c r="C14" i="18"/>
  <c r="E13" i="18"/>
  <c r="D13" i="18"/>
  <c r="C13" i="18"/>
  <c r="E12" i="18"/>
  <c r="D12" i="18"/>
  <c r="C12" i="18"/>
  <c r="E11" i="18"/>
  <c r="D11" i="18"/>
  <c r="C11" i="18"/>
  <c r="E10" i="18"/>
  <c r="D10" i="18"/>
  <c r="C10" i="18"/>
  <c r="E9" i="18"/>
  <c r="D9" i="18"/>
  <c r="C9" i="18"/>
  <c r="E8" i="18"/>
  <c r="D8" i="18"/>
  <c r="C8" i="18"/>
  <c r="E7" i="18"/>
  <c r="D7" i="18"/>
  <c r="C7" i="18"/>
  <c r="E6" i="18"/>
  <c r="D6" i="18"/>
  <c r="C6" i="18"/>
  <c r="E5" i="18"/>
  <c r="D5" i="18"/>
  <c r="C5" i="18"/>
  <c r="E4" i="18"/>
  <c r="B149" i="18"/>
  <c r="B148" i="18"/>
  <c r="B147" i="18"/>
  <c r="B146" i="18"/>
  <c r="B145" i="18"/>
  <c r="B144" i="18"/>
  <c r="B143" i="18"/>
  <c r="B142" i="18"/>
  <c r="B141" i="18"/>
  <c r="B140" i="18"/>
  <c r="B139" i="18"/>
  <c r="B138" i="18"/>
  <c r="B137" i="18"/>
  <c r="B136" i="18"/>
  <c r="B135" i="18"/>
  <c r="B134" i="18"/>
  <c r="B133" i="18"/>
  <c r="B132" i="18"/>
  <c r="B131" i="18"/>
  <c r="B130" i="18"/>
  <c r="B129" i="18"/>
  <c r="B128" i="18"/>
  <c r="B127" i="18"/>
  <c r="B126" i="18"/>
  <c r="B125" i="18"/>
  <c r="B124" i="18"/>
  <c r="B123" i="18"/>
  <c r="B122" i="18"/>
  <c r="B121" i="18"/>
  <c r="B120" i="18"/>
  <c r="B119" i="18"/>
  <c r="B118" i="18"/>
  <c r="B117" i="18"/>
  <c r="B116" i="18"/>
  <c r="B115" i="18"/>
  <c r="B114" i="18"/>
  <c r="B113" i="18"/>
  <c r="B112" i="18"/>
  <c r="B111" i="18"/>
  <c r="B110" i="18"/>
  <c r="B109" i="18"/>
  <c r="B108" i="18"/>
  <c r="B107" i="18"/>
  <c r="B106" i="18"/>
  <c r="B105" i="18"/>
  <c r="B104" i="18"/>
  <c r="B103" i="18"/>
  <c r="B102" i="18"/>
  <c r="B101" i="18"/>
  <c r="B100" i="18"/>
  <c r="B99" i="18"/>
  <c r="B98" i="18"/>
  <c r="B97" i="18"/>
  <c r="B96" i="18"/>
  <c r="B95" i="18"/>
  <c r="B94" i="18"/>
  <c r="B93" i="18"/>
  <c r="B92" i="18"/>
  <c r="B91" i="18"/>
  <c r="B90" i="18"/>
  <c r="B89" i="18"/>
  <c r="B88" i="18"/>
  <c r="B87" i="18"/>
  <c r="B86" i="18"/>
  <c r="B85" i="18"/>
  <c r="B84" i="18"/>
  <c r="B83" i="18"/>
  <c r="B82" i="18"/>
  <c r="B81" i="18"/>
  <c r="B80" i="18"/>
  <c r="B79" i="18"/>
  <c r="B78" i="18"/>
  <c r="B77" i="18"/>
  <c r="B76" i="18"/>
  <c r="B75" i="18"/>
  <c r="B74" i="18"/>
  <c r="B73" i="18"/>
  <c r="B72" i="18"/>
  <c r="B71" i="18"/>
  <c r="B70" i="18"/>
  <c r="B69" i="18"/>
  <c r="B68" i="18"/>
  <c r="B67" i="18"/>
  <c r="B66" i="18"/>
  <c r="B65" i="18"/>
  <c r="B64" i="18"/>
  <c r="B63" i="18"/>
  <c r="B62" i="18"/>
  <c r="B61" i="18"/>
  <c r="B60" i="18"/>
  <c r="B59" i="18"/>
  <c r="B58" i="18"/>
  <c r="B57" i="18"/>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B19" i="18"/>
  <c r="B18" i="18"/>
  <c r="B17" i="18"/>
  <c r="B16" i="18"/>
  <c r="B15" i="18"/>
  <c r="B14" i="18"/>
  <c r="B13" i="18"/>
  <c r="B12" i="18"/>
  <c r="B11" i="18"/>
  <c r="B10" i="18"/>
  <c r="B9" i="18"/>
  <c r="B8" i="18"/>
  <c r="B7" i="18"/>
  <c r="B6" i="18"/>
  <c r="B5" i="18"/>
  <c r="B4" i="18"/>
  <c r="W9" i="18" l="1"/>
  <c r="V9" i="18"/>
  <c r="X9" i="18"/>
  <c r="X10" i="18"/>
  <c r="V10" i="18"/>
  <c r="W10" i="18"/>
  <c r="X11" i="18"/>
  <c r="W11" i="18"/>
  <c r="V11" i="18"/>
  <c r="X27" i="18"/>
  <c r="W27" i="18"/>
  <c r="V27" i="18"/>
  <c r="V12" i="18"/>
  <c r="X12" i="18"/>
  <c r="W12" i="18"/>
  <c r="X52" i="18"/>
  <c r="W52" i="18"/>
  <c r="V52" i="18"/>
  <c r="V92" i="18"/>
  <c r="W92" i="18"/>
  <c r="X92" i="18"/>
  <c r="V21" i="18"/>
  <c r="W21" i="18"/>
  <c r="X21" i="18"/>
  <c r="V53" i="18"/>
  <c r="W53" i="18"/>
  <c r="X53" i="18"/>
  <c r="V77" i="18"/>
  <c r="W77" i="18"/>
  <c r="X77" i="18"/>
  <c r="X109" i="18"/>
  <c r="W109" i="18"/>
  <c r="V109" i="18"/>
  <c r="X133" i="18"/>
  <c r="W133" i="18"/>
  <c r="V133" i="18"/>
  <c r="X6" i="18"/>
  <c r="W6" i="18"/>
  <c r="V6" i="18"/>
  <c r="X30" i="18"/>
  <c r="W30" i="18"/>
  <c r="V30" i="18"/>
  <c r="X46" i="18"/>
  <c r="W46" i="18"/>
  <c r="V46" i="18"/>
  <c r="X70" i="18"/>
  <c r="W70" i="18"/>
  <c r="V70" i="18"/>
  <c r="V86" i="18"/>
  <c r="X86" i="18"/>
  <c r="W86" i="18"/>
  <c r="X110" i="18"/>
  <c r="V110" i="18"/>
  <c r="W110" i="18"/>
  <c r="X134" i="18"/>
  <c r="V134" i="18"/>
  <c r="W134" i="18"/>
  <c r="X15" i="18"/>
  <c r="V15" i="18"/>
  <c r="W15" i="18"/>
  <c r="W31" i="18"/>
  <c r="X31" i="18"/>
  <c r="V31" i="18"/>
  <c r="V39" i="18"/>
  <c r="X39" i="18"/>
  <c r="W39" i="18"/>
  <c r="V47" i="18"/>
  <c r="W47" i="18"/>
  <c r="X47" i="18"/>
  <c r="W55" i="18"/>
  <c r="X55" i="18"/>
  <c r="V55" i="18"/>
  <c r="V63" i="18"/>
  <c r="X63" i="18"/>
  <c r="W63" i="18"/>
  <c r="W71" i="18"/>
  <c r="V71" i="18"/>
  <c r="X71" i="18"/>
  <c r="V79" i="18"/>
  <c r="X79" i="18"/>
  <c r="W79" i="18"/>
  <c r="V87" i="18"/>
  <c r="X87" i="18"/>
  <c r="W87" i="18"/>
  <c r="V95" i="18"/>
  <c r="X95" i="18"/>
  <c r="W95" i="18"/>
  <c r="X103" i="18"/>
  <c r="V103" i="18"/>
  <c r="W103" i="18"/>
  <c r="V111" i="18"/>
  <c r="X111" i="18"/>
  <c r="W111" i="18"/>
  <c r="X119" i="18"/>
  <c r="W119" i="18"/>
  <c r="V119" i="18"/>
  <c r="X127" i="18"/>
  <c r="V127" i="18"/>
  <c r="W127" i="18"/>
  <c r="V135" i="18"/>
  <c r="X135" i="18"/>
  <c r="W135" i="18"/>
  <c r="V143" i="18"/>
  <c r="X143" i="18"/>
  <c r="W143" i="18"/>
  <c r="W34" i="18"/>
  <c r="X34" i="18"/>
  <c r="V34" i="18"/>
  <c r="X43" i="18"/>
  <c r="W43" i="18"/>
  <c r="V43" i="18"/>
  <c r="V4" i="18"/>
  <c r="W4" i="18"/>
  <c r="X4" i="18"/>
  <c r="V36" i="18"/>
  <c r="W36" i="18"/>
  <c r="X36" i="18"/>
  <c r="X68" i="18"/>
  <c r="W68" i="18"/>
  <c r="V68" i="18"/>
  <c r="W13" i="18"/>
  <c r="X13" i="18"/>
  <c r="V13" i="18"/>
  <c r="W37" i="18"/>
  <c r="V37" i="18"/>
  <c r="X37" i="18"/>
  <c r="W61" i="18"/>
  <c r="V61" i="18"/>
  <c r="X61" i="18"/>
  <c r="X101" i="18"/>
  <c r="W101" i="18"/>
  <c r="V101" i="18"/>
  <c r="X141" i="18"/>
  <c r="W141" i="18"/>
  <c r="V141" i="18"/>
  <c r="X14" i="18"/>
  <c r="W14" i="18"/>
  <c r="V14" i="18"/>
  <c r="X38" i="18"/>
  <c r="W38" i="18"/>
  <c r="V38" i="18"/>
  <c r="W54" i="18"/>
  <c r="V54" i="18"/>
  <c r="X54" i="18"/>
  <c r="V78" i="18"/>
  <c r="X78" i="18"/>
  <c r="W78" i="18"/>
  <c r="X94" i="18"/>
  <c r="W94" i="18"/>
  <c r="V94" i="18"/>
  <c r="V118" i="18"/>
  <c r="X118" i="18"/>
  <c r="W118" i="18"/>
  <c r="X126" i="18"/>
  <c r="V126" i="18"/>
  <c r="W126" i="18"/>
  <c r="V7" i="18"/>
  <c r="X7" i="18"/>
  <c r="W7" i="18"/>
  <c r="W23" i="18"/>
  <c r="X23" i="18"/>
  <c r="V23" i="18"/>
  <c r="V8" i="18"/>
  <c r="X8" i="18"/>
  <c r="W8" i="18"/>
  <c r="V16" i="18"/>
  <c r="X16" i="18"/>
  <c r="W16" i="18"/>
  <c r="V24" i="18"/>
  <c r="X24" i="18"/>
  <c r="W24" i="18"/>
  <c r="X32" i="18"/>
  <c r="V32" i="18"/>
  <c r="W32" i="18"/>
  <c r="W40" i="18"/>
  <c r="X40" i="18"/>
  <c r="V40" i="18"/>
  <c r="X48" i="18"/>
  <c r="W48" i="18"/>
  <c r="V48" i="18"/>
  <c r="V56" i="18"/>
  <c r="X56" i="18"/>
  <c r="W56" i="18"/>
  <c r="V64" i="18"/>
  <c r="X64" i="18"/>
  <c r="W64" i="18"/>
  <c r="V72" i="18"/>
  <c r="X72" i="18"/>
  <c r="W72" i="18"/>
  <c r="W80" i="18"/>
  <c r="V80" i="18"/>
  <c r="X80" i="18"/>
  <c r="W88" i="18"/>
  <c r="V88" i="18"/>
  <c r="X88" i="18"/>
  <c r="W96" i="18"/>
  <c r="X96" i="18"/>
  <c r="V96" i="18"/>
  <c r="W104" i="18"/>
  <c r="V104" i="18"/>
  <c r="X104" i="18"/>
  <c r="W112" i="18"/>
  <c r="V112" i="18"/>
  <c r="X112" i="18"/>
  <c r="W120" i="18"/>
  <c r="V120" i="18"/>
  <c r="X120" i="18"/>
  <c r="W128" i="18"/>
  <c r="X128" i="18"/>
  <c r="V128" i="18"/>
  <c r="W136" i="18"/>
  <c r="V136" i="18"/>
  <c r="X136" i="18"/>
  <c r="W144" i="18"/>
  <c r="V144" i="18"/>
  <c r="X144" i="18"/>
  <c r="W25" i="18"/>
  <c r="X25" i="18"/>
  <c r="V25" i="18"/>
  <c r="W33" i="18"/>
  <c r="V33" i="18"/>
  <c r="X33" i="18"/>
  <c r="V41" i="18"/>
  <c r="X41" i="18"/>
  <c r="W41" i="18"/>
  <c r="W49" i="18"/>
  <c r="X49" i="18"/>
  <c r="V49" i="18"/>
  <c r="V57" i="18"/>
  <c r="W57" i="18"/>
  <c r="X57" i="18"/>
  <c r="V65" i="18"/>
  <c r="W65" i="18"/>
  <c r="X65" i="18"/>
  <c r="X73" i="18"/>
  <c r="W73" i="18"/>
  <c r="V73" i="18"/>
  <c r="V81" i="18"/>
  <c r="X81" i="18"/>
  <c r="W81" i="18"/>
  <c r="V89" i="18"/>
  <c r="X89" i="18"/>
  <c r="W89" i="18"/>
  <c r="W97" i="18"/>
  <c r="X97" i="18"/>
  <c r="V97" i="18"/>
  <c r="X105" i="18"/>
  <c r="W105" i="18"/>
  <c r="V105" i="18"/>
  <c r="X113" i="18"/>
  <c r="W113" i="18"/>
  <c r="V113" i="18"/>
  <c r="X121" i="18"/>
  <c r="W121" i="18"/>
  <c r="V121" i="18"/>
  <c r="W129" i="18"/>
  <c r="X129" i="18"/>
  <c r="V129" i="18"/>
  <c r="X137" i="18"/>
  <c r="W137" i="18"/>
  <c r="V137" i="18"/>
  <c r="X145" i="18"/>
  <c r="W145" i="18"/>
  <c r="V145" i="18"/>
  <c r="W17" i="18"/>
  <c r="V17" i="18"/>
  <c r="X17" i="18"/>
  <c r="V58" i="18"/>
  <c r="X58" i="18"/>
  <c r="W58" i="18"/>
  <c r="W66" i="18"/>
  <c r="V66" i="18"/>
  <c r="X66" i="18"/>
  <c r="V74" i="18"/>
  <c r="W74" i="18"/>
  <c r="X74" i="18"/>
  <c r="X82" i="18"/>
  <c r="W82" i="18"/>
  <c r="V82" i="18"/>
  <c r="X90" i="18"/>
  <c r="W90" i="18"/>
  <c r="V90" i="18"/>
  <c r="X98" i="18"/>
  <c r="W98" i="18"/>
  <c r="V98" i="18"/>
  <c r="X106" i="18"/>
  <c r="W106" i="18"/>
  <c r="V106" i="18"/>
  <c r="X114" i="18"/>
  <c r="W114" i="18"/>
  <c r="V114" i="18"/>
  <c r="X122" i="18"/>
  <c r="W122" i="18"/>
  <c r="V122" i="18"/>
  <c r="X130" i="18"/>
  <c r="W130" i="18"/>
  <c r="V130" i="18"/>
  <c r="X138" i="18"/>
  <c r="W138" i="18"/>
  <c r="V138" i="18"/>
  <c r="X146" i="18"/>
  <c r="W146" i="18"/>
  <c r="V146" i="18"/>
  <c r="X42" i="18"/>
  <c r="W42" i="18"/>
  <c r="V42" i="18"/>
  <c r="X35" i="18"/>
  <c r="W35" i="18"/>
  <c r="V35" i="18"/>
  <c r="V67" i="18"/>
  <c r="W67" i="18"/>
  <c r="X67" i="18"/>
  <c r="W75" i="18"/>
  <c r="V75" i="18"/>
  <c r="X75" i="18"/>
  <c r="V83" i="18"/>
  <c r="X83" i="18"/>
  <c r="W83" i="18"/>
  <c r="V91" i="18"/>
  <c r="X91" i="18"/>
  <c r="W91" i="18"/>
  <c r="V99" i="18"/>
  <c r="W99" i="18"/>
  <c r="X99" i="18"/>
  <c r="V107" i="18"/>
  <c r="W107" i="18"/>
  <c r="X107" i="18"/>
  <c r="V115" i="18"/>
  <c r="W115" i="18"/>
  <c r="X115" i="18"/>
  <c r="V123" i="18"/>
  <c r="W123" i="18"/>
  <c r="X123" i="18"/>
  <c r="V131" i="18"/>
  <c r="W131" i="18"/>
  <c r="X131" i="18"/>
  <c r="V139" i="18"/>
  <c r="W139" i="18"/>
  <c r="X139" i="18"/>
  <c r="V147" i="18"/>
  <c r="W147" i="18"/>
  <c r="X147" i="18"/>
  <c r="X18" i="18"/>
  <c r="W18" i="18"/>
  <c r="V18" i="18"/>
  <c r="X19" i="18"/>
  <c r="W19" i="18"/>
  <c r="V19" i="18"/>
  <c r="V28" i="18"/>
  <c r="W28" i="18"/>
  <c r="X28" i="18"/>
  <c r="X76" i="18"/>
  <c r="V76" i="18"/>
  <c r="W76" i="18"/>
  <c r="W100" i="18"/>
  <c r="V100" i="18"/>
  <c r="X100" i="18"/>
  <c r="V108" i="18"/>
  <c r="X108" i="18"/>
  <c r="W108" i="18"/>
  <c r="V116" i="18"/>
  <c r="W116" i="18"/>
  <c r="X116" i="18"/>
  <c r="W124" i="18"/>
  <c r="V124" i="18"/>
  <c r="X124" i="18"/>
  <c r="W132" i="18"/>
  <c r="V132" i="18"/>
  <c r="X132" i="18"/>
  <c r="V140" i="18"/>
  <c r="X140" i="18"/>
  <c r="W140" i="18"/>
  <c r="V148" i="18"/>
  <c r="W148" i="18"/>
  <c r="X148" i="18"/>
  <c r="W50" i="18"/>
  <c r="X50" i="18"/>
  <c r="V50" i="18"/>
  <c r="X51" i="18"/>
  <c r="V51" i="18"/>
  <c r="W51" i="18"/>
  <c r="V20" i="18"/>
  <c r="X20" i="18"/>
  <c r="W20" i="18"/>
  <c r="W60" i="18"/>
  <c r="V60" i="18"/>
  <c r="X60" i="18"/>
  <c r="V5" i="18"/>
  <c r="W5" i="18"/>
  <c r="X5" i="18"/>
  <c r="X45" i="18"/>
  <c r="W45" i="18"/>
  <c r="V45" i="18"/>
  <c r="X85" i="18"/>
  <c r="W85" i="18"/>
  <c r="V85" i="18"/>
  <c r="X117" i="18"/>
  <c r="W117" i="18"/>
  <c r="V117" i="18"/>
  <c r="X149" i="18"/>
  <c r="W149" i="18"/>
  <c r="V149" i="18"/>
  <c r="W26" i="18"/>
  <c r="X26" i="18"/>
  <c r="V26" i="18"/>
  <c r="V59" i="18"/>
  <c r="W59" i="18"/>
  <c r="X59" i="18"/>
  <c r="X44" i="18"/>
  <c r="V44" i="18"/>
  <c r="W44" i="18"/>
  <c r="V84" i="18"/>
  <c r="X84" i="18"/>
  <c r="W84" i="18"/>
  <c r="W29" i="18"/>
  <c r="V29" i="18"/>
  <c r="X29" i="18"/>
  <c r="W69" i="18"/>
  <c r="X69" i="18"/>
  <c r="V69" i="18"/>
  <c r="X93" i="18"/>
  <c r="W93" i="18"/>
  <c r="V93" i="18"/>
  <c r="X125" i="18"/>
  <c r="W125" i="18"/>
  <c r="V125" i="18"/>
  <c r="X22" i="18"/>
  <c r="W22" i="18"/>
  <c r="V22" i="18"/>
  <c r="V62" i="18"/>
  <c r="X62" i="18"/>
  <c r="W62" i="18"/>
  <c r="X102" i="18"/>
  <c r="V102" i="18"/>
  <c r="W102" i="18"/>
  <c r="X142" i="18"/>
  <c r="V142" i="18"/>
  <c r="W142" i="18"/>
  <c r="F152" i="18"/>
  <c r="F151" i="18"/>
  <c r="C152" i="18"/>
  <c r="C151" i="18"/>
  <c r="G152" i="18"/>
  <c r="G151" i="18"/>
  <c r="K152" i="18"/>
  <c r="K151" i="18"/>
  <c r="M151" i="18"/>
  <c r="M152" i="18"/>
  <c r="J152" i="18"/>
  <c r="J151" i="18"/>
  <c r="D152" i="18"/>
  <c r="D151" i="18"/>
  <c r="H151" i="18"/>
  <c r="H152" i="18"/>
  <c r="L151" i="18"/>
  <c r="L152" i="18"/>
  <c r="R152" i="18"/>
  <c r="R151" i="18"/>
  <c r="B152" i="18"/>
  <c r="B151" i="18"/>
  <c r="E151" i="18"/>
  <c r="E152" i="18"/>
  <c r="I151" i="18"/>
  <c r="I152" i="18"/>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4" i="3"/>
  <c r="L5" i="3"/>
  <c r="M5" i="3"/>
  <c r="L6" i="3"/>
  <c r="M6" i="3"/>
  <c r="L7" i="3"/>
  <c r="M7" i="3"/>
  <c r="L8" i="3"/>
  <c r="M8" i="3"/>
  <c r="L9" i="3"/>
  <c r="M9" i="3"/>
  <c r="L10" i="3"/>
  <c r="M10" i="3"/>
  <c r="L11" i="3"/>
  <c r="M11" i="3"/>
  <c r="L12" i="3"/>
  <c r="M12" i="3"/>
  <c r="L13" i="3"/>
  <c r="M13" i="3"/>
  <c r="L14" i="3"/>
  <c r="M14" i="3"/>
  <c r="L15" i="3"/>
  <c r="M15" i="3"/>
  <c r="L16" i="3"/>
  <c r="M16" i="3"/>
  <c r="L17" i="3"/>
  <c r="M17" i="3"/>
  <c r="L18" i="3"/>
  <c r="M18" i="3"/>
  <c r="L19" i="3"/>
  <c r="M19" i="3"/>
  <c r="L20" i="3"/>
  <c r="M20" i="3"/>
  <c r="L21" i="3"/>
  <c r="M21" i="3"/>
  <c r="L22" i="3"/>
  <c r="M22" i="3"/>
  <c r="L23" i="3"/>
  <c r="M23" i="3"/>
  <c r="L24" i="3"/>
  <c r="M24" i="3"/>
  <c r="L25" i="3"/>
  <c r="M25" i="3"/>
  <c r="L26" i="3"/>
  <c r="M26" i="3"/>
  <c r="L27" i="3"/>
  <c r="M27" i="3"/>
  <c r="L28" i="3"/>
  <c r="M28" i="3"/>
  <c r="L29" i="3"/>
  <c r="M29" i="3"/>
  <c r="L30" i="3"/>
  <c r="M30" i="3"/>
  <c r="L31" i="3"/>
  <c r="M31" i="3"/>
  <c r="L32" i="3"/>
  <c r="M32" i="3"/>
  <c r="L33" i="3"/>
  <c r="M33" i="3"/>
  <c r="L34" i="3"/>
  <c r="M34" i="3"/>
  <c r="L35" i="3"/>
  <c r="M35" i="3"/>
  <c r="L36" i="3"/>
  <c r="M36" i="3"/>
  <c r="L37" i="3"/>
  <c r="M37" i="3"/>
  <c r="L38" i="3"/>
  <c r="M38" i="3"/>
  <c r="L39" i="3"/>
  <c r="M39" i="3"/>
  <c r="L40" i="3"/>
  <c r="M40" i="3"/>
  <c r="L41" i="3"/>
  <c r="M41" i="3"/>
  <c r="L42" i="3"/>
  <c r="M42" i="3"/>
  <c r="L43" i="3"/>
  <c r="M43" i="3"/>
  <c r="L44" i="3"/>
  <c r="M44" i="3"/>
  <c r="L45" i="3"/>
  <c r="M45" i="3"/>
  <c r="L46" i="3"/>
  <c r="M46" i="3"/>
  <c r="L47" i="3"/>
  <c r="M47" i="3"/>
  <c r="L48" i="3"/>
  <c r="M48" i="3"/>
  <c r="L49" i="3"/>
  <c r="M49" i="3"/>
  <c r="L50" i="3"/>
  <c r="M50" i="3"/>
  <c r="L51" i="3"/>
  <c r="M51" i="3"/>
  <c r="L52" i="3"/>
  <c r="M52" i="3"/>
  <c r="L53" i="3"/>
  <c r="M53" i="3"/>
  <c r="L54" i="3"/>
  <c r="M54" i="3"/>
  <c r="L55" i="3"/>
  <c r="M55" i="3"/>
  <c r="L56" i="3"/>
  <c r="M56" i="3"/>
  <c r="L57" i="3"/>
  <c r="M57" i="3"/>
  <c r="L58" i="3"/>
  <c r="M58" i="3"/>
  <c r="L59" i="3"/>
  <c r="M59" i="3"/>
  <c r="L60" i="3"/>
  <c r="M60" i="3"/>
  <c r="L61" i="3"/>
  <c r="M61" i="3"/>
  <c r="L62" i="3"/>
  <c r="M62" i="3"/>
  <c r="L63" i="3"/>
  <c r="M63" i="3"/>
  <c r="L64" i="3"/>
  <c r="M64" i="3"/>
  <c r="L65" i="3"/>
  <c r="M65" i="3"/>
  <c r="L66" i="3"/>
  <c r="M66" i="3"/>
  <c r="L67" i="3"/>
  <c r="M67" i="3"/>
  <c r="L68" i="3"/>
  <c r="M68" i="3"/>
  <c r="L69" i="3"/>
  <c r="M69" i="3"/>
  <c r="L70" i="3"/>
  <c r="M70" i="3"/>
  <c r="L71" i="3"/>
  <c r="M71" i="3"/>
  <c r="L72" i="3"/>
  <c r="M72" i="3"/>
  <c r="L73" i="3"/>
  <c r="M73" i="3"/>
  <c r="L74" i="3"/>
  <c r="M74" i="3"/>
  <c r="L75" i="3"/>
  <c r="M75" i="3"/>
  <c r="L76" i="3"/>
  <c r="M76" i="3"/>
  <c r="L77" i="3"/>
  <c r="M77" i="3"/>
  <c r="L78" i="3"/>
  <c r="M78" i="3"/>
  <c r="L79" i="3"/>
  <c r="M79" i="3"/>
  <c r="L80" i="3"/>
  <c r="M80" i="3"/>
  <c r="L81" i="3"/>
  <c r="M81" i="3"/>
  <c r="L82" i="3"/>
  <c r="M82" i="3"/>
  <c r="L83" i="3"/>
  <c r="M83" i="3"/>
  <c r="L84" i="3"/>
  <c r="M84" i="3"/>
  <c r="L85" i="3"/>
  <c r="M85" i="3"/>
  <c r="L86" i="3"/>
  <c r="M86" i="3"/>
  <c r="L87" i="3"/>
  <c r="M87" i="3"/>
  <c r="L88" i="3"/>
  <c r="M88" i="3"/>
  <c r="L89" i="3"/>
  <c r="M89" i="3"/>
  <c r="L90" i="3"/>
  <c r="M90" i="3"/>
  <c r="L91" i="3"/>
  <c r="M91" i="3"/>
  <c r="L92" i="3"/>
  <c r="M92" i="3"/>
  <c r="L93" i="3"/>
  <c r="M93" i="3"/>
  <c r="L94" i="3"/>
  <c r="M94" i="3"/>
  <c r="L95" i="3"/>
  <c r="M95" i="3"/>
  <c r="L96" i="3"/>
  <c r="M96" i="3"/>
  <c r="L97" i="3"/>
  <c r="M97" i="3"/>
  <c r="L98" i="3"/>
  <c r="M98" i="3"/>
  <c r="L99" i="3"/>
  <c r="M99" i="3"/>
  <c r="L100" i="3"/>
  <c r="M100" i="3"/>
  <c r="L101" i="3"/>
  <c r="M101" i="3"/>
  <c r="L102" i="3"/>
  <c r="M102" i="3"/>
  <c r="L103" i="3"/>
  <c r="M103" i="3"/>
  <c r="L104" i="3"/>
  <c r="M104" i="3"/>
  <c r="L105" i="3"/>
  <c r="M105" i="3"/>
  <c r="L106" i="3"/>
  <c r="M106" i="3"/>
  <c r="L107" i="3"/>
  <c r="M107" i="3"/>
  <c r="L108" i="3"/>
  <c r="M108" i="3"/>
  <c r="L109" i="3"/>
  <c r="M109" i="3"/>
  <c r="L110" i="3"/>
  <c r="M110" i="3"/>
  <c r="L111" i="3"/>
  <c r="M111" i="3"/>
  <c r="L112" i="3"/>
  <c r="M112" i="3"/>
  <c r="L113" i="3"/>
  <c r="M113" i="3"/>
  <c r="L114" i="3"/>
  <c r="M114" i="3"/>
  <c r="L115" i="3"/>
  <c r="M115" i="3"/>
  <c r="L116" i="3"/>
  <c r="M116" i="3"/>
  <c r="L117" i="3"/>
  <c r="M117" i="3"/>
  <c r="L118" i="3"/>
  <c r="M118" i="3"/>
  <c r="L119" i="3"/>
  <c r="M119" i="3"/>
  <c r="L120" i="3"/>
  <c r="M120" i="3"/>
  <c r="L121" i="3"/>
  <c r="M121" i="3"/>
  <c r="L122" i="3"/>
  <c r="M122" i="3"/>
  <c r="L123" i="3"/>
  <c r="M123" i="3"/>
  <c r="L124" i="3"/>
  <c r="M124" i="3"/>
  <c r="L125" i="3"/>
  <c r="M125" i="3"/>
  <c r="L126" i="3"/>
  <c r="M126" i="3"/>
  <c r="L127" i="3"/>
  <c r="M127" i="3"/>
  <c r="L128" i="3"/>
  <c r="M128" i="3"/>
  <c r="L129" i="3"/>
  <c r="M129" i="3"/>
  <c r="L130" i="3"/>
  <c r="M130" i="3"/>
  <c r="L131" i="3"/>
  <c r="M131" i="3"/>
  <c r="L132" i="3"/>
  <c r="M132" i="3"/>
  <c r="L133" i="3"/>
  <c r="M133" i="3"/>
  <c r="L134" i="3"/>
  <c r="M134" i="3"/>
  <c r="L135" i="3"/>
  <c r="M135" i="3"/>
  <c r="L136" i="3"/>
  <c r="M136" i="3"/>
  <c r="L137" i="3"/>
  <c r="M137" i="3"/>
  <c r="L138" i="3"/>
  <c r="M138" i="3"/>
  <c r="Q138" i="3"/>
  <c r="L139" i="3"/>
  <c r="M139" i="3"/>
  <c r="Q139" i="3"/>
  <c r="L140" i="3"/>
  <c r="M140" i="3"/>
  <c r="Q140" i="3"/>
  <c r="L141" i="3"/>
  <c r="M141" i="3"/>
  <c r="Q141" i="3"/>
  <c r="L142" i="3"/>
  <c r="M142" i="3"/>
  <c r="Q142" i="3"/>
  <c r="L143" i="3"/>
  <c r="M143" i="3"/>
  <c r="Q143" i="3"/>
  <c r="L144" i="3"/>
  <c r="M144" i="3"/>
  <c r="Q144" i="3"/>
  <c r="L145" i="3"/>
  <c r="M145" i="3"/>
  <c r="Q145" i="3"/>
  <c r="L146" i="3"/>
  <c r="M146" i="3"/>
  <c r="Q146" i="3"/>
  <c r="L147" i="3"/>
  <c r="M147" i="3"/>
  <c r="Q147" i="3"/>
  <c r="L148" i="3"/>
  <c r="M148" i="3"/>
  <c r="Q148" i="3"/>
  <c r="L149" i="3"/>
  <c r="M149" i="3"/>
  <c r="Q149" i="3"/>
  <c r="M4" i="3"/>
  <c r="L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B32" i="3"/>
  <c r="C32" i="3"/>
  <c r="B33" i="3"/>
  <c r="C33" i="3"/>
  <c r="B34" i="3"/>
  <c r="C34" i="3"/>
  <c r="B35" i="3"/>
  <c r="C35" i="3"/>
  <c r="B36" i="3"/>
  <c r="C36" i="3"/>
  <c r="B37" i="3"/>
  <c r="C37" i="3"/>
  <c r="B38" i="3"/>
  <c r="C38" i="3"/>
  <c r="B39" i="3"/>
  <c r="C39" i="3"/>
  <c r="B40" i="3"/>
  <c r="C40" i="3"/>
  <c r="B41" i="3"/>
  <c r="C41" i="3"/>
  <c r="B42" i="3"/>
  <c r="C42" i="3"/>
  <c r="B43" i="3"/>
  <c r="C43" i="3"/>
  <c r="B44" i="3"/>
  <c r="C44" i="3"/>
  <c r="B45" i="3"/>
  <c r="C45" i="3"/>
  <c r="B46" i="3"/>
  <c r="C46" i="3"/>
  <c r="B47" i="3"/>
  <c r="C47" i="3"/>
  <c r="B48" i="3"/>
  <c r="C48" i="3"/>
  <c r="B49" i="3"/>
  <c r="C49" i="3"/>
  <c r="B50" i="3"/>
  <c r="C50" i="3"/>
  <c r="B51" i="3"/>
  <c r="C51" i="3"/>
  <c r="B52" i="3"/>
  <c r="C52" i="3"/>
  <c r="B53" i="3"/>
  <c r="C53" i="3"/>
  <c r="B54" i="3"/>
  <c r="C54" i="3"/>
  <c r="B55" i="3"/>
  <c r="C55" i="3"/>
  <c r="B56" i="3"/>
  <c r="C56" i="3"/>
  <c r="B57" i="3"/>
  <c r="C57" i="3"/>
  <c r="B58" i="3"/>
  <c r="C58" i="3"/>
  <c r="B59" i="3"/>
  <c r="C59" i="3"/>
  <c r="B60" i="3"/>
  <c r="C60" i="3"/>
  <c r="B61" i="3"/>
  <c r="C61" i="3"/>
  <c r="B62" i="3"/>
  <c r="C62" i="3"/>
  <c r="B63" i="3"/>
  <c r="C63" i="3"/>
  <c r="B64" i="3"/>
  <c r="C64" i="3"/>
  <c r="B65" i="3"/>
  <c r="C65" i="3"/>
  <c r="B66" i="3"/>
  <c r="C66" i="3"/>
  <c r="B67" i="3"/>
  <c r="C67" i="3"/>
  <c r="B68" i="3"/>
  <c r="C68" i="3"/>
  <c r="B69" i="3"/>
  <c r="C69" i="3"/>
  <c r="B70" i="3"/>
  <c r="C70" i="3"/>
  <c r="B71" i="3"/>
  <c r="C71" i="3"/>
  <c r="B72" i="3"/>
  <c r="C72" i="3"/>
  <c r="B73" i="3"/>
  <c r="C73" i="3"/>
  <c r="B74" i="3"/>
  <c r="C74" i="3"/>
  <c r="B75" i="3"/>
  <c r="C75" i="3"/>
  <c r="B76" i="3"/>
  <c r="C76" i="3"/>
  <c r="B77" i="3"/>
  <c r="C77" i="3"/>
  <c r="B78" i="3"/>
  <c r="C78" i="3"/>
  <c r="B79" i="3"/>
  <c r="C79" i="3"/>
  <c r="B80" i="3"/>
  <c r="C80" i="3"/>
  <c r="B81" i="3"/>
  <c r="C81" i="3"/>
  <c r="B82" i="3"/>
  <c r="C82" i="3"/>
  <c r="B83" i="3"/>
  <c r="C83" i="3"/>
  <c r="B84" i="3"/>
  <c r="C84" i="3"/>
  <c r="B85" i="3"/>
  <c r="C85" i="3"/>
  <c r="B86" i="3"/>
  <c r="C86" i="3"/>
  <c r="B87" i="3"/>
  <c r="C87" i="3"/>
  <c r="B88" i="3"/>
  <c r="C88" i="3"/>
  <c r="B89" i="3"/>
  <c r="C89" i="3"/>
  <c r="B90" i="3"/>
  <c r="C90" i="3"/>
  <c r="B91" i="3"/>
  <c r="C91" i="3"/>
  <c r="B92" i="3"/>
  <c r="C92" i="3"/>
  <c r="B93" i="3"/>
  <c r="C93" i="3"/>
  <c r="B94" i="3"/>
  <c r="C94" i="3"/>
  <c r="B95" i="3"/>
  <c r="C95" i="3"/>
  <c r="B96" i="3"/>
  <c r="C96" i="3"/>
  <c r="B97" i="3"/>
  <c r="C97" i="3"/>
  <c r="B98" i="3"/>
  <c r="C98" i="3"/>
  <c r="B99" i="3"/>
  <c r="C99" i="3"/>
  <c r="B100" i="3"/>
  <c r="C100" i="3"/>
  <c r="B101" i="3"/>
  <c r="C101" i="3"/>
  <c r="B102" i="3"/>
  <c r="C102" i="3"/>
  <c r="B103" i="3"/>
  <c r="C103" i="3"/>
  <c r="B104" i="3"/>
  <c r="C104" i="3"/>
  <c r="B105" i="3"/>
  <c r="C105" i="3"/>
  <c r="B106" i="3"/>
  <c r="C106" i="3"/>
  <c r="B107" i="3"/>
  <c r="C107" i="3"/>
  <c r="B108" i="3"/>
  <c r="C108" i="3"/>
  <c r="B109" i="3"/>
  <c r="C109" i="3"/>
  <c r="B110" i="3"/>
  <c r="C110" i="3"/>
  <c r="B111" i="3"/>
  <c r="C111" i="3"/>
  <c r="B112" i="3"/>
  <c r="C112" i="3"/>
  <c r="B113" i="3"/>
  <c r="C113" i="3"/>
  <c r="B114" i="3"/>
  <c r="C114" i="3"/>
  <c r="B115" i="3"/>
  <c r="C115" i="3"/>
  <c r="B116" i="3"/>
  <c r="C116" i="3"/>
  <c r="B117" i="3"/>
  <c r="C117" i="3"/>
  <c r="B118" i="3"/>
  <c r="C118" i="3"/>
  <c r="B119" i="3"/>
  <c r="C119" i="3"/>
  <c r="B120" i="3"/>
  <c r="C120" i="3"/>
  <c r="B121" i="3"/>
  <c r="C121" i="3"/>
  <c r="B122" i="3"/>
  <c r="C122" i="3"/>
  <c r="B123" i="3"/>
  <c r="C123" i="3"/>
  <c r="B124" i="3"/>
  <c r="C124" i="3"/>
  <c r="B125" i="3"/>
  <c r="C125" i="3"/>
  <c r="B126" i="3"/>
  <c r="C126" i="3"/>
  <c r="B127" i="3"/>
  <c r="C127" i="3"/>
  <c r="B128" i="3"/>
  <c r="C128" i="3"/>
  <c r="B129" i="3"/>
  <c r="C129" i="3"/>
  <c r="B130" i="3"/>
  <c r="C130" i="3"/>
  <c r="B131" i="3"/>
  <c r="C131" i="3"/>
  <c r="B132" i="3"/>
  <c r="C132" i="3"/>
  <c r="B133" i="3"/>
  <c r="C133" i="3"/>
  <c r="B134" i="3"/>
  <c r="C134" i="3"/>
  <c r="B135" i="3"/>
  <c r="C135" i="3"/>
  <c r="B136" i="3"/>
  <c r="C136" i="3"/>
  <c r="B137" i="3"/>
  <c r="C137" i="3"/>
  <c r="B138" i="3"/>
  <c r="C138" i="3"/>
  <c r="B139" i="3"/>
  <c r="C139" i="3"/>
  <c r="B140" i="3"/>
  <c r="C140" i="3"/>
  <c r="B141" i="3"/>
  <c r="C141" i="3"/>
  <c r="B142" i="3"/>
  <c r="C142" i="3"/>
  <c r="B143" i="3"/>
  <c r="C143" i="3"/>
  <c r="B144" i="3"/>
  <c r="C144" i="3"/>
  <c r="B145" i="3"/>
  <c r="C145" i="3"/>
  <c r="B146" i="3"/>
  <c r="C146" i="3"/>
  <c r="B147" i="3"/>
  <c r="C147" i="3"/>
  <c r="B148" i="3"/>
  <c r="C148" i="3"/>
  <c r="B149" i="3"/>
  <c r="C149" i="3"/>
  <c r="C4" i="3"/>
  <c r="B4" i="3"/>
  <c r="G151" i="3" l="1"/>
  <c r="G152" i="3"/>
  <c r="M152" i="3"/>
  <c r="M151" i="3"/>
  <c r="J151" i="3"/>
  <c r="J152" i="3"/>
  <c r="E151" i="3"/>
  <c r="E152" i="3"/>
  <c r="B151" i="3"/>
  <c r="B152" i="3"/>
  <c r="D151" i="3"/>
  <c r="D152" i="3"/>
  <c r="F151" i="3"/>
  <c r="F152" i="3"/>
  <c r="H151" i="3"/>
  <c r="H152" i="3"/>
  <c r="K151" i="3"/>
  <c r="K152" i="3"/>
  <c r="Q152" i="3"/>
  <c r="Q151" i="3"/>
  <c r="I152" i="3"/>
  <c r="I151" i="3"/>
  <c r="L151" i="3"/>
  <c r="L152" i="3"/>
  <c r="C151" i="3"/>
  <c r="C152" i="3"/>
  <c r="K232" i="17"/>
  <c r="J232" i="17"/>
  <c r="I232" i="17"/>
  <c r="H232" i="17"/>
  <c r="G232" i="17"/>
  <c r="F232" i="17"/>
  <c r="D232" i="17"/>
  <c r="B232" i="17"/>
  <c r="A232" i="17"/>
  <c r="K231" i="17"/>
  <c r="J231" i="17"/>
  <c r="I231" i="17"/>
  <c r="H231" i="17"/>
  <c r="G231" i="17"/>
  <c r="F231" i="17"/>
  <c r="D231" i="17"/>
  <c r="B231" i="17"/>
  <c r="A231" i="17"/>
  <c r="P200" i="17"/>
  <c r="O200" i="17"/>
  <c r="N200" i="17"/>
  <c r="P199" i="17"/>
  <c r="O199" i="17"/>
  <c r="N199" i="17"/>
  <c r="P198" i="17"/>
  <c r="O198" i="17"/>
  <c r="N198" i="17"/>
  <c r="P197" i="17"/>
  <c r="O197" i="17"/>
  <c r="N197" i="17"/>
  <c r="P196" i="17"/>
  <c r="O196" i="17"/>
  <c r="N196" i="17"/>
  <c r="P192" i="17"/>
  <c r="O192" i="17"/>
  <c r="N192" i="17"/>
  <c r="P191" i="17"/>
  <c r="O191" i="17"/>
  <c r="N191" i="17"/>
  <c r="P190" i="17"/>
  <c r="O190" i="17"/>
  <c r="N190" i="17"/>
  <c r="P189" i="17"/>
  <c r="O189" i="17"/>
  <c r="N189" i="17"/>
  <c r="P188" i="17"/>
  <c r="O188" i="17"/>
  <c r="N188" i="17"/>
  <c r="P187" i="17"/>
  <c r="O187" i="17"/>
  <c r="N187" i="17"/>
  <c r="P186" i="17"/>
  <c r="O186" i="17"/>
  <c r="N186" i="17"/>
  <c r="P185" i="17"/>
  <c r="O185" i="17"/>
  <c r="N185" i="17"/>
  <c r="P184" i="17"/>
  <c r="O184" i="17"/>
  <c r="N184" i="17"/>
  <c r="P181" i="17"/>
  <c r="O181" i="17"/>
  <c r="N181" i="17"/>
  <c r="P180" i="17"/>
  <c r="O180" i="17"/>
  <c r="N180" i="17"/>
  <c r="P179" i="17"/>
  <c r="O179" i="17"/>
  <c r="N179" i="17"/>
  <c r="P178" i="17"/>
  <c r="O178" i="17"/>
  <c r="N178" i="17"/>
  <c r="P177" i="17"/>
  <c r="O177" i="17"/>
  <c r="N177" i="17"/>
  <c r="P176" i="17"/>
  <c r="O176" i="17"/>
  <c r="N176" i="17"/>
  <c r="P175" i="17"/>
  <c r="O175" i="17"/>
  <c r="N175" i="17"/>
  <c r="P174" i="17"/>
  <c r="O174" i="17"/>
  <c r="N174" i="17"/>
  <c r="P173" i="17"/>
  <c r="O173" i="17"/>
  <c r="N173" i="17"/>
  <c r="P172" i="17"/>
  <c r="O172" i="17"/>
  <c r="N172" i="17"/>
  <c r="P171" i="17"/>
  <c r="O171" i="17"/>
  <c r="N171" i="17"/>
  <c r="P170" i="17"/>
  <c r="O170" i="17"/>
  <c r="N170" i="17"/>
  <c r="P169" i="17"/>
  <c r="O169" i="17"/>
  <c r="N169" i="17"/>
  <c r="P168" i="17"/>
  <c r="O168" i="17"/>
  <c r="N168" i="17"/>
  <c r="P167" i="17"/>
  <c r="O167" i="17"/>
  <c r="N167" i="17"/>
  <c r="P166" i="17"/>
  <c r="O166" i="17"/>
  <c r="N166" i="17"/>
  <c r="P165" i="17"/>
  <c r="O165" i="17"/>
  <c r="N165" i="17"/>
  <c r="P164" i="17"/>
  <c r="O164" i="17"/>
  <c r="N164" i="17"/>
  <c r="P163" i="17"/>
  <c r="O163" i="17"/>
  <c r="N163" i="17"/>
  <c r="P162" i="17"/>
  <c r="O162" i="17"/>
  <c r="N162" i="17"/>
  <c r="P161" i="17"/>
  <c r="O161" i="17"/>
  <c r="N161" i="17"/>
  <c r="P160" i="17"/>
  <c r="O160" i="17"/>
  <c r="N160" i="17"/>
  <c r="P159" i="17"/>
  <c r="O159" i="17"/>
  <c r="N159" i="17"/>
  <c r="P158" i="17"/>
  <c r="O158" i="17"/>
  <c r="N158" i="17"/>
  <c r="P157" i="17"/>
  <c r="O157" i="17"/>
  <c r="N157" i="17"/>
  <c r="P156" i="17"/>
  <c r="O156" i="17"/>
  <c r="N156" i="17"/>
  <c r="P155" i="17"/>
  <c r="O155" i="17"/>
  <c r="N155" i="17"/>
  <c r="P154" i="17"/>
  <c r="O154" i="17"/>
  <c r="N154" i="17"/>
  <c r="P153" i="17"/>
  <c r="O153" i="17"/>
  <c r="N153" i="17"/>
  <c r="P152" i="17"/>
  <c r="O152" i="17"/>
  <c r="N152" i="17"/>
  <c r="P151" i="17"/>
  <c r="O151" i="17"/>
  <c r="N151" i="17"/>
  <c r="P150" i="17"/>
  <c r="O150" i="17"/>
  <c r="N150" i="17"/>
  <c r="P149" i="17"/>
  <c r="O149" i="17"/>
  <c r="N149" i="17"/>
  <c r="P148" i="17"/>
  <c r="O148" i="17"/>
  <c r="N148" i="17"/>
  <c r="P147" i="17"/>
  <c r="O147" i="17"/>
  <c r="N147" i="17"/>
  <c r="P146" i="17"/>
  <c r="O146" i="17"/>
  <c r="N146" i="17"/>
  <c r="P145" i="17"/>
  <c r="O145" i="17"/>
  <c r="N145" i="17"/>
  <c r="P144" i="17"/>
  <c r="O144" i="17"/>
  <c r="N144" i="17"/>
  <c r="P143" i="17"/>
  <c r="O143" i="17"/>
  <c r="N143" i="17"/>
  <c r="P142" i="17"/>
  <c r="O142" i="17"/>
  <c r="N142" i="17"/>
  <c r="P141" i="17"/>
  <c r="O141" i="17"/>
  <c r="N141" i="17"/>
  <c r="P140" i="17"/>
  <c r="O140" i="17"/>
  <c r="N140" i="17"/>
  <c r="P139" i="17"/>
  <c r="O139" i="17"/>
  <c r="N139" i="17"/>
  <c r="P138" i="17"/>
  <c r="O138" i="17"/>
  <c r="N138" i="17"/>
  <c r="P137" i="17"/>
  <c r="O137" i="17"/>
  <c r="N137" i="17"/>
  <c r="P136" i="17"/>
  <c r="O136" i="17"/>
  <c r="N136" i="17"/>
  <c r="P135" i="17"/>
  <c r="O135" i="17"/>
  <c r="N135" i="17"/>
  <c r="P134" i="17"/>
  <c r="O134" i="17"/>
  <c r="N134" i="17"/>
  <c r="P133" i="17"/>
  <c r="O133" i="17"/>
  <c r="N133" i="17"/>
  <c r="P132" i="17"/>
  <c r="O132" i="17"/>
  <c r="N132" i="17"/>
  <c r="P131" i="17"/>
  <c r="O131" i="17"/>
  <c r="N131" i="17"/>
  <c r="P130" i="17"/>
  <c r="O130" i="17"/>
  <c r="N130" i="17"/>
  <c r="P129" i="17"/>
  <c r="O129" i="17"/>
  <c r="N129" i="17"/>
  <c r="P128" i="17"/>
  <c r="O128" i="17"/>
  <c r="N128" i="17"/>
  <c r="P127" i="17"/>
  <c r="O127" i="17"/>
  <c r="N127" i="17"/>
  <c r="P126" i="17"/>
  <c r="O126" i="17"/>
  <c r="N126" i="17"/>
  <c r="P123" i="17"/>
  <c r="O123" i="17"/>
  <c r="N123" i="17"/>
  <c r="P122" i="17"/>
  <c r="O122" i="17"/>
  <c r="N122" i="17"/>
  <c r="P121" i="17"/>
  <c r="O121" i="17"/>
  <c r="N121" i="17"/>
  <c r="P120" i="17"/>
  <c r="O120" i="17"/>
  <c r="N120" i="17"/>
  <c r="P119" i="17"/>
  <c r="O119" i="17"/>
  <c r="N119" i="17"/>
  <c r="P118" i="17"/>
  <c r="O118" i="17"/>
  <c r="N118" i="17"/>
  <c r="P117" i="17"/>
  <c r="O117" i="17"/>
  <c r="N117" i="17"/>
  <c r="P116" i="17"/>
  <c r="O116" i="17"/>
  <c r="N116" i="17"/>
  <c r="P115" i="17"/>
  <c r="O115" i="17"/>
  <c r="N115" i="17"/>
  <c r="P114" i="17"/>
  <c r="O114" i="17"/>
  <c r="N114" i="17"/>
  <c r="P113" i="17"/>
  <c r="O113" i="17"/>
  <c r="N113" i="17"/>
  <c r="P112" i="17"/>
  <c r="O112" i="17"/>
  <c r="N112" i="17"/>
  <c r="P111" i="17"/>
  <c r="O111" i="17"/>
  <c r="N111" i="17"/>
  <c r="P110" i="17"/>
  <c r="O110" i="17"/>
  <c r="N110" i="17"/>
  <c r="P109" i="17"/>
  <c r="O109" i="17"/>
  <c r="N109" i="17"/>
  <c r="P108" i="17"/>
  <c r="O108" i="17"/>
  <c r="N108" i="17"/>
  <c r="P107" i="17"/>
  <c r="O107" i="17"/>
  <c r="N107" i="17"/>
  <c r="P106" i="17"/>
  <c r="O106" i="17"/>
  <c r="N106" i="17"/>
  <c r="P105" i="17"/>
  <c r="O105" i="17"/>
  <c r="N105" i="17"/>
  <c r="P104" i="17"/>
  <c r="O104" i="17"/>
  <c r="N104" i="17"/>
  <c r="P103" i="17"/>
  <c r="O103" i="17"/>
  <c r="N103" i="17"/>
  <c r="P102" i="17"/>
  <c r="O102" i="17"/>
  <c r="P101" i="17"/>
  <c r="O101" i="17"/>
  <c r="P100" i="17"/>
  <c r="O100" i="17"/>
  <c r="N100" i="17"/>
  <c r="P99" i="17"/>
  <c r="O99" i="17"/>
  <c r="N99" i="17"/>
  <c r="P98" i="17"/>
  <c r="O98" i="17"/>
  <c r="N98" i="17"/>
  <c r="P97" i="17"/>
  <c r="O97" i="17"/>
  <c r="N97" i="17"/>
  <c r="P96" i="17"/>
  <c r="O96" i="17"/>
  <c r="N96" i="17"/>
  <c r="P95" i="17"/>
  <c r="O95" i="17"/>
  <c r="N95" i="17"/>
  <c r="P94" i="17"/>
  <c r="O94" i="17"/>
  <c r="N94" i="17"/>
  <c r="P93" i="17"/>
  <c r="O93" i="17"/>
  <c r="N93" i="17"/>
  <c r="P92" i="17"/>
  <c r="O92" i="17"/>
  <c r="N92" i="17"/>
  <c r="P91" i="17"/>
  <c r="O91" i="17"/>
  <c r="N91" i="17"/>
  <c r="P90" i="17"/>
  <c r="O90" i="17"/>
  <c r="N90" i="17"/>
  <c r="P89" i="17"/>
  <c r="O89" i="17"/>
  <c r="N89" i="17"/>
  <c r="P88" i="17"/>
  <c r="O88" i="17"/>
  <c r="N88" i="17"/>
  <c r="P87" i="17"/>
  <c r="O87" i="17"/>
  <c r="N87" i="17"/>
  <c r="P86" i="17"/>
  <c r="O86" i="17"/>
  <c r="N86" i="17"/>
  <c r="P85" i="17"/>
  <c r="O85" i="17"/>
  <c r="N85" i="17"/>
  <c r="P84" i="17"/>
  <c r="O84" i="17"/>
  <c r="N84" i="17"/>
  <c r="P83" i="17"/>
  <c r="O83" i="17"/>
  <c r="N83" i="17"/>
  <c r="P82" i="17"/>
  <c r="O82" i="17"/>
  <c r="N82" i="17"/>
  <c r="P81" i="17"/>
  <c r="O81" i="17"/>
  <c r="N81" i="17"/>
  <c r="P80" i="17"/>
  <c r="O80" i="17"/>
  <c r="N80" i="17"/>
  <c r="P79" i="17"/>
  <c r="O79" i="17"/>
  <c r="N79" i="17"/>
  <c r="P78" i="17"/>
  <c r="O78" i="17"/>
  <c r="N78" i="17"/>
  <c r="P77" i="17"/>
  <c r="O77" i="17"/>
  <c r="N77" i="17"/>
  <c r="P76" i="17"/>
  <c r="O76" i="17"/>
  <c r="N76" i="17"/>
  <c r="P75" i="17"/>
  <c r="O75" i="17"/>
  <c r="N75" i="17"/>
  <c r="P73" i="17"/>
  <c r="O73" i="17"/>
  <c r="N73" i="17"/>
  <c r="P72" i="17"/>
  <c r="O72" i="17"/>
  <c r="N72" i="17"/>
  <c r="P71" i="17"/>
  <c r="O71" i="17"/>
  <c r="N71" i="17"/>
  <c r="P70" i="17"/>
  <c r="O70" i="17"/>
  <c r="N70" i="17"/>
  <c r="P69" i="17"/>
  <c r="O69" i="17"/>
  <c r="N69" i="17"/>
  <c r="P68" i="17"/>
  <c r="O68" i="17"/>
  <c r="N68" i="17"/>
  <c r="P20" i="17"/>
  <c r="O20" i="17"/>
  <c r="N20" i="17"/>
  <c r="V151" i="3" l="1"/>
  <c r="V152" i="3"/>
  <c r="W152" i="3"/>
  <c r="W151" i="3"/>
  <c r="X151" i="3"/>
  <c r="X152" i="3"/>
  <c r="P232" i="17"/>
  <c r="N232" i="17"/>
  <c r="O232" i="17"/>
  <c r="O231" i="17"/>
  <c r="N231" i="17"/>
  <c r="P231" i="17"/>
  <c r="N139" i="16"/>
  <c r="O139" i="16"/>
  <c r="P139" i="16"/>
  <c r="N140" i="16"/>
  <c r="O140" i="16"/>
  <c r="P140" i="16"/>
  <c r="N9" i="16" l="1"/>
  <c r="O9" i="16"/>
  <c r="P9" i="16"/>
  <c r="N10" i="16"/>
  <c r="O10" i="16"/>
  <c r="P10" i="16"/>
  <c r="N11" i="16"/>
  <c r="O11" i="16"/>
  <c r="P11" i="16"/>
  <c r="N12" i="16"/>
  <c r="O12" i="16"/>
  <c r="P12" i="16"/>
  <c r="N13" i="16"/>
  <c r="O13" i="16"/>
  <c r="P13" i="16"/>
  <c r="N14" i="16"/>
  <c r="O14" i="16"/>
  <c r="P14" i="16"/>
  <c r="N15" i="16"/>
  <c r="O15" i="16"/>
  <c r="P15" i="16"/>
  <c r="N16" i="16"/>
  <c r="O16" i="16"/>
  <c r="P16" i="16"/>
  <c r="N17" i="16"/>
  <c r="O17" i="16"/>
  <c r="P17" i="16"/>
  <c r="N18" i="16"/>
  <c r="O18" i="16"/>
  <c r="P18" i="16"/>
  <c r="N19" i="16"/>
  <c r="O19" i="16"/>
  <c r="P19" i="16"/>
  <c r="N20" i="16"/>
  <c r="O20" i="16"/>
  <c r="P20" i="16"/>
  <c r="N21" i="16"/>
  <c r="O21" i="16"/>
  <c r="P21" i="16"/>
  <c r="N22" i="16"/>
  <c r="O22" i="16"/>
  <c r="P22" i="16"/>
  <c r="N23" i="16"/>
  <c r="O23" i="16"/>
  <c r="P23" i="16"/>
  <c r="N24" i="16"/>
  <c r="O24" i="16"/>
  <c r="P24" i="16"/>
  <c r="N25" i="16"/>
  <c r="O25" i="16"/>
  <c r="P25" i="16"/>
  <c r="N26" i="16"/>
  <c r="O26" i="16"/>
  <c r="P26" i="16"/>
  <c r="N27" i="16"/>
  <c r="O27" i="16"/>
  <c r="P27" i="16"/>
  <c r="N28" i="16"/>
  <c r="O28" i="16"/>
  <c r="P28" i="16"/>
  <c r="N29" i="16"/>
  <c r="O29" i="16"/>
  <c r="P29" i="16"/>
  <c r="N30" i="16"/>
  <c r="O30" i="16"/>
  <c r="P30" i="16"/>
  <c r="N31" i="16"/>
  <c r="O31" i="16"/>
  <c r="P31" i="16"/>
  <c r="N32" i="16"/>
  <c r="O32" i="16"/>
  <c r="P32" i="16"/>
  <c r="N33" i="16"/>
  <c r="O33" i="16"/>
  <c r="P33" i="16"/>
  <c r="N34" i="16"/>
  <c r="O34" i="16"/>
  <c r="P34" i="16"/>
  <c r="N35" i="16"/>
  <c r="O35" i="16"/>
  <c r="P35" i="16"/>
  <c r="N36" i="16"/>
  <c r="O36" i="16"/>
  <c r="P36" i="16"/>
  <c r="N37" i="16"/>
  <c r="O37" i="16"/>
  <c r="P37" i="16"/>
  <c r="N38" i="16"/>
  <c r="O38" i="16"/>
  <c r="P38" i="16"/>
  <c r="N39" i="16"/>
  <c r="O39" i="16"/>
  <c r="P39" i="16"/>
  <c r="N40" i="16"/>
  <c r="O40" i="16"/>
  <c r="P40" i="16"/>
  <c r="N41" i="16"/>
  <c r="O41" i="16"/>
  <c r="P41" i="16"/>
  <c r="N42" i="16"/>
  <c r="O42" i="16"/>
  <c r="P42" i="16"/>
  <c r="N43" i="16"/>
  <c r="O43" i="16"/>
  <c r="P43" i="16"/>
  <c r="N44" i="16"/>
  <c r="O44" i="16"/>
  <c r="P44" i="16"/>
  <c r="N45" i="16"/>
  <c r="O45" i="16"/>
  <c r="P45" i="16"/>
  <c r="N46" i="16"/>
  <c r="O46" i="16"/>
  <c r="P46" i="16"/>
  <c r="N47" i="16"/>
  <c r="O47" i="16"/>
  <c r="P47" i="16"/>
  <c r="N48" i="16"/>
  <c r="O48" i="16"/>
  <c r="P48" i="16"/>
  <c r="N49" i="16"/>
  <c r="O49" i="16"/>
  <c r="P49" i="16"/>
  <c r="N50" i="16"/>
  <c r="O50" i="16"/>
  <c r="P50" i="16"/>
  <c r="N51" i="16"/>
  <c r="O51" i="16"/>
  <c r="P51" i="16"/>
  <c r="N52" i="16"/>
  <c r="O52" i="16"/>
  <c r="P52" i="16"/>
  <c r="N53" i="16"/>
  <c r="O53" i="16"/>
  <c r="P53" i="16"/>
  <c r="N54" i="16"/>
  <c r="O54" i="16"/>
  <c r="P54" i="16"/>
  <c r="N55" i="16"/>
  <c r="O55" i="16"/>
  <c r="P55" i="16"/>
  <c r="N56" i="16"/>
  <c r="O56" i="16"/>
  <c r="P56" i="16"/>
  <c r="N57" i="16"/>
  <c r="O57" i="16"/>
  <c r="P57" i="16"/>
  <c r="N58" i="16"/>
  <c r="O58" i="16"/>
  <c r="P58" i="16"/>
  <c r="N59" i="16"/>
  <c r="O59" i="16"/>
  <c r="P59" i="16"/>
  <c r="N60" i="16"/>
  <c r="O60" i="16"/>
  <c r="P60" i="16"/>
  <c r="N61" i="16"/>
  <c r="O61" i="16"/>
  <c r="P61" i="16"/>
  <c r="N62" i="16"/>
  <c r="O62" i="16"/>
  <c r="P62" i="16"/>
  <c r="N63" i="16"/>
  <c r="O63" i="16"/>
  <c r="P63" i="16"/>
  <c r="N64" i="16"/>
  <c r="O64" i="16"/>
  <c r="P64" i="16"/>
  <c r="N65" i="16"/>
  <c r="O65" i="16"/>
  <c r="P65" i="16"/>
  <c r="N67" i="16"/>
  <c r="O67" i="16"/>
  <c r="P67" i="16"/>
  <c r="N68" i="16"/>
  <c r="O68" i="16"/>
  <c r="P68" i="16"/>
  <c r="N69" i="16"/>
  <c r="O69" i="16"/>
  <c r="P69" i="16"/>
  <c r="N70" i="16"/>
  <c r="O70" i="16"/>
  <c r="P70" i="16"/>
  <c r="N71" i="16"/>
  <c r="O71" i="16"/>
  <c r="P71" i="16"/>
  <c r="N72" i="16"/>
  <c r="O72" i="16"/>
  <c r="P72" i="16"/>
  <c r="N73" i="16"/>
  <c r="O73" i="16"/>
  <c r="P73" i="16"/>
  <c r="N74" i="16"/>
  <c r="O74" i="16"/>
  <c r="P74" i="16"/>
  <c r="N75" i="16"/>
  <c r="O75" i="16"/>
  <c r="P75" i="16"/>
  <c r="N76" i="16"/>
  <c r="O76" i="16"/>
  <c r="P76" i="16"/>
  <c r="N77" i="16"/>
  <c r="O77" i="16"/>
  <c r="P77" i="16"/>
  <c r="N78" i="16"/>
  <c r="O78" i="16"/>
  <c r="P78" i="16"/>
  <c r="N79" i="16"/>
  <c r="O79" i="16"/>
  <c r="P79" i="16"/>
  <c r="N80" i="16"/>
  <c r="O80" i="16"/>
  <c r="P80" i="16"/>
  <c r="N81" i="16"/>
  <c r="O81" i="16"/>
  <c r="P81" i="16"/>
  <c r="N82" i="16"/>
  <c r="O82" i="16"/>
  <c r="P82" i="16"/>
  <c r="N83" i="16"/>
  <c r="O83" i="16"/>
  <c r="P83" i="16"/>
  <c r="N84" i="16"/>
  <c r="O84" i="16"/>
  <c r="P84" i="16"/>
  <c r="N85" i="16"/>
  <c r="O85" i="16"/>
  <c r="P85" i="16"/>
  <c r="N86" i="16"/>
  <c r="O86" i="16"/>
  <c r="P86" i="16"/>
  <c r="N87" i="16"/>
  <c r="O87" i="16"/>
  <c r="P87" i="16"/>
  <c r="N88" i="16"/>
  <c r="O88" i="16"/>
  <c r="P88" i="16"/>
  <c r="N89" i="16"/>
  <c r="O89" i="16"/>
  <c r="P89" i="16"/>
  <c r="N90" i="16"/>
  <c r="O90" i="16"/>
  <c r="P90" i="16"/>
  <c r="N91" i="16"/>
  <c r="O91" i="16"/>
  <c r="P91" i="16"/>
  <c r="N92" i="16"/>
  <c r="O92" i="16"/>
  <c r="P92" i="16"/>
  <c r="N93" i="16"/>
  <c r="O93" i="16"/>
  <c r="P93" i="16"/>
  <c r="N94" i="16"/>
  <c r="O94" i="16"/>
  <c r="P94" i="16"/>
  <c r="N95" i="16"/>
  <c r="O95" i="16"/>
  <c r="P95" i="16"/>
  <c r="N96" i="16"/>
  <c r="O96" i="16"/>
  <c r="P96" i="16"/>
  <c r="N97" i="16"/>
  <c r="O97" i="16"/>
  <c r="P97" i="16"/>
  <c r="N98" i="16"/>
  <c r="O98" i="16"/>
  <c r="P98" i="16"/>
  <c r="N99" i="16"/>
  <c r="O99" i="16"/>
  <c r="P99" i="16"/>
  <c r="N100" i="16"/>
  <c r="O100" i="16"/>
  <c r="P100" i="16"/>
  <c r="N101" i="16"/>
  <c r="O101" i="16"/>
  <c r="P101" i="16"/>
  <c r="N102" i="16"/>
  <c r="O102" i="16"/>
  <c r="P102" i="16"/>
  <c r="N103" i="16"/>
  <c r="O103" i="16"/>
  <c r="P103" i="16"/>
  <c r="N104" i="16"/>
  <c r="O104" i="16"/>
  <c r="P104" i="16"/>
  <c r="N105" i="16"/>
  <c r="O105" i="16"/>
  <c r="P105" i="16"/>
  <c r="N106" i="16"/>
  <c r="O106" i="16"/>
  <c r="P106" i="16"/>
  <c r="N107" i="16"/>
  <c r="O107" i="16"/>
  <c r="P107" i="16"/>
  <c r="N108" i="16"/>
  <c r="O108" i="16"/>
  <c r="P108" i="16"/>
  <c r="N109" i="16"/>
  <c r="O109" i="16"/>
  <c r="P109" i="16"/>
  <c r="N110" i="16"/>
  <c r="O110" i="16"/>
  <c r="P110" i="16"/>
  <c r="N111" i="16"/>
  <c r="O111" i="16"/>
  <c r="P111" i="16"/>
  <c r="N112" i="16"/>
  <c r="O112" i="16"/>
  <c r="P112" i="16"/>
  <c r="N113" i="16"/>
  <c r="O113" i="16"/>
  <c r="P113" i="16"/>
  <c r="N114" i="16"/>
  <c r="O114" i="16"/>
  <c r="P114" i="16"/>
  <c r="N115" i="16"/>
  <c r="O115" i="16"/>
  <c r="P115" i="16"/>
  <c r="N118" i="16"/>
  <c r="O118" i="16"/>
  <c r="P118" i="16"/>
  <c r="N119" i="16"/>
  <c r="O119" i="16"/>
  <c r="P119" i="16"/>
  <c r="N120" i="16"/>
  <c r="O120" i="16"/>
  <c r="P120" i="16"/>
  <c r="N121" i="16"/>
  <c r="O121" i="16"/>
  <c r="P121" i="16"/>
  <c r="N122" i="16"/>
  <c r="O122" i="16"/>
  <c r="P122" i="16"/>
  <c r="N123" i="16"/>
  <c r="O123" i="16"/>
  <c r="P123" i="16"/>
  <c r="N124" i="16"/>
  <c r="O124" i="16"/>
  <c r="P124" i="16"/>
  <c r="N125" i="16"/>
  <c r="O125" i="16"/>
  <c r="P125" i="16"/>
  <c r="N126" i="16"/>
  <c r="O126" i="16"/>
  <c r="P126" i="16"/>
  <c r="N127" i="16"/>
  <c r="O127" i="16"/>
  <c r="P127" i="16"/>
  <c r="N128" i="16"/>
  <c r="O128" i="16"/>
  <c r="P128" i="16"/>
  <c r="N129" i="16"/>
  <c r="O129" i="16"/>
  <c r="P129" i="16"/>
  <c r="N130" i="16"/>
  <c r="O130" i="16"/>
  <c r="P130" i="16"/>
  <c r="N131" i="16"/>
  <c r="O131" i="16"/>
  <c r="P131" i="16"/>
  <c r="N132" i="16"/>
  <c r="O132" i="16"/>
  <c r="P132" i="16"/>
  <c r="N133" i="16"/>
  <c r="O133" i="16"/>
  <c r="P133" i="16"/>
  <c r="N134" i="16"/>
  <c r="O134" i="16"/>
  <c r="P134" i="16"/>
  <c r="N135" i="16"/>
  <c r="O135" i="16"/>
  <c r="P135" i="16"/>
  <c r="N136" i="16"/>
  <c r="O136" i="16"/>
  <c r="P136" i="16"/>
  <c r="N137" i="16"/>
  <c r="O137" i="16"/>
  <c r="P137" i="16"/>
  <c r="N138" i="16"/>
  <c r="O138" i="16"/>
  <c r="P138" i="16"/>
  <c r="N141" i="16"/>
  <c r="O141" i="16"/>
  <c r="P141" i="16"/>
  <c r="N142" i="16"/>
  <c r="O142" i="16"/>
  <c r="P142" i="16"/>
  <c r="N143" i="16"/>
  <c r="O143" i="16"/>
  <c r="P143" i="16"/>
  <c r="N144" i="16"/>
  <c r="O144" i="16"/>
  <c r="P144" i="16"/>
  <c r="N145" i="16"/>
  <c r="O145" i="16"/>
  <c r="P145" i="16"/>
  <c r="N146" i="16"/>
  <c r="O146" i="16"/>
  <c r="P146" i="16"/>
  <c r="N147" i="16"/>
  <c r="O147" i="16"/>
  <c r="P147" i="16"/>
  <c r="N148" i="16"/>
  <c r="O148" i="16"/>
  <c r="P148" i="16"/>
  <c r="N149" i="16"/>
  <c r="O149" i="16"/>
  <c r="P149" i="16"/>
  <c r="N150" i="16"/>
  <c r="O150" i="16"/>
  <c r="P150" i="16"/>
  <c r="N151" i="16"/>
  <c r="O151" i="16"/>
  <c r="P151" i="16"/>
  <c r="N152" i="16"/>
  <c r="O152" i="16"/>
  <c r="P152" i="16"/>
  <c r="N153" i="16"/>
  <c r="O153" i="16"/>
  <c r="P153" i="16"/>
  <c r="N154" i="16"/>
  <c r="O154" i="16"/>
  <c r="P154" i="16"/>
  <c r="N155" i="16"/>
  <c r="O155" i="16"/>
  <c r="P155" i="16"/>
  <c r="N156" i="16"/>
  <c r="O156" i="16"/>
  <c r="P156" i="16"/>
  <c r="N157" i="16"/>
  <c r="O157" i="16"/>
  <c r="P157" i="16"/>
  <c r="N158" i="16"/>
  <c r="O158" i="16"/>
  <c r="P158" i="16"/>
  <c r="N159" i="16"/>
  <c r="O159" i="16"/>
  <c r="P159" i="16"/>
  <c r="N160" i="16"/>
  <c r="O160" i="16"/>
  <c r="P160" i="16"/>
  <c r="N161" i="16"/>
  <c r="O161" i="16"/>
  <c r="P161" i="16"/>
  <c r="N162" i="16"/>
  <c r="O162" i="16"/>
  <c r="P162" i="16"/>
  <c r="N163" i="16"/>
  <c r="O163" i="16"/>
  <c r="P163" i="16"/>
  <c r="N164" i="16"/>
  <c r="O164" i="16"/>
  <c r="P164" i="16"/>
  <c r="N165" i="16"/>
  <c r="O165" i="16"/>
  <c r="P165" i="16"/>
  <c r="N166" i="16"/>
  <c r="O166" i="16"/>
  <c r="P166" i="16"/>
  <c r="N167" i="16"/>
  <c r="O167" i="16"/>
  <c r="P167" i="16"/>
  <c r="N168" i="16"/>
  <c r="O168" i="16"/>
  <c r="P168" i="16"/>
  <c r="N169" i="16"/>
  <c r="O169" i="16"/>
  <c r="P169" i="16"/>
  <c r="N170" i="16"/>
  <c r="O170" i="16"/>
  <c r="P170" i="16"/>
  <c r="N171" i="16"/>
  <c r="O171" i="16"/>
  <c r="P171" i="16"/>
  <c r="N172" i="16"/>
  <c r="O172" i="16"/>
  <c r="P172" i="16"/>
  <c r="N173" i="16"/>
  <c r="O173" i="16"/>
  <c r="P173" i="16"/>
  <c r="N174" i="16"/>
  <c r="O174" i="16"/>
  <c r="P174" i="16"/>
  <c r="N175" i="16"/>
  <c r="O175" i="16"/>
  <c r="P175" i="16"/>
  <c r="N176" i="16"/>
  <c r="O176" i="16"/>
  <c r="P176" i="16"/>
  <c r="N177" i="16"/>
  <c r="O177" i="16"/>
  <c r="P177" i="16"/>
  <c r="N178" i="16"/>
  <c r="O178" i="16"/>
  <c r="P178" i="16"/>
  <c r="N179" i="16"/>
  <c r="O179" i="16"/>
  <c r="P179" i="16"/>
  <c r="N180" i="16"/>
  <c r="O180" i="16"/>
  <c r="P180" i="16"/>
  <c r="N181" i="16"/>
  <c r="O181" i="16"/>
  <c r="P181" i="16"/>
  <c r="N182" i="16"/>
  <c r="O182" i="16"/>
  <c r="P182" i="16"/>
  <c r="N183" i="16"/>
  <c r="O183" i="16"/>
  <c r="P183" i="16"/>
  <c r="N184" i="16"/>
  <c r="O184" i="16"/>
  <c r="P184" i="16"/>
  <c r="N187" i="16"/>
  <c r="O187" i="16"/>
  <c r="P187" i="16"/>
  <c r="N188" i="16"/>
  <c r="O188" i="16"/>
  <c r="P188" i="16"/>
  <c r="N189" i="16"/>
  <c r="O189" i="16"/>
  <c r="P189" i="16"/>
  <c r="N190" i="16"/>
  <c r="O190" i="16"/>
  <c r="P190" i="16"/>
  <c r="N191" i="16"/>
  <c r="O191" i="16"/>
  <c r="P191" i="16"/>
  <c r="N192" i="16"/>
  <c r="O192" i="16"/>
  <c r="P192" i="16"/>
  <c r="N193" i="16"/>
  <c r="O193" i="16"/>
  <c r="P193" i="16"/>
  <c r="N194" i="16"/>
  <c r="O194" i="16"/>
  <c r="P194" i="16"/>
  <c r="N197" i="16"/>
  <c r="O197" i="16"/>
  <c r="P197" i="16"/>
  <c r="N199" i="16"/>
  <c r="O199" i="16"/>
  <c r="P199" i="16"/>
  <c r="N200" i="16"/>
  <c r="O200" i="16"/>
  <c r="P200" i="16"/>
  <c r="N201" i="16"/>
  <c r="O201" i="16"/>
  <c r="P201" i="16"/>
  <c r="N202" i="16"/>
  <c r="O202" i="16"/>
  <c r="P202" i="16"/>
  <c r="N203" i="16"/>
  <c r="O203" i="16"/>
  <c r="P203" i="16"/>
  <c r="N204" i="16"/>
  <c r="O204" i="16"/>
  <c r="P204" i="16"/>
  <c r="N205" i="16"/>
  <c r="O205" i="16"/>
  <c r="P205" i="16"/>
  <c r="N206" i="16"/>
  <c r="O206" i="16"/>
  <c r="P206" i="16"/>
  <c r="N207" i="16"/>
  <c r="O207" i="16"/>
  <c r="P207" i="16"/>
  <c r="N208" i="16"/>
  <c r="O208" i="16"/>
  <c r="P208" i="16"/>
  <c r="N209" i="16"/>
  <c r="O209" i="16"/>
  <c r="P209" i="16"/>
  <c r="N210" i="16"/>
  <c r="O210" i="16"/>
  <c r="P210" i="16"/>
  <c r="N211" i="16"/>
  <c r="O211" i="16"/>
  <c r="P211" i="16"/>
  <c r="N212" i="16"/>
  <c r="O212" i="16"/>
  <c r="P212" i="16"/>
  <c r="K224" i="16"/>
  <c r="J224" i="16"/>
  <c r="I224" i="16"/>
  <c r="H224" i="16"/>
  <c r="G224" i="16"/>
  <c r="F224" i="16"/>
  <c r="D224" i="16"/>
  <c r="B224" i="16"/>
  <c r="A224" i="16"/>
  <c r="K223" i="16"/>
  <c r="J223" i="16"/>
  <c r="I223" i="16"/>
  <c r="H223" i="16"/>
  <c r="G223" i="16"/>
  <c r="F223" i="16"/>
  <c r="D223" i="16"/>
  <c r="B223" i="16"/>
  <c r="A223" i="16"/>
  <c r="P8" i="16"/>
  <c r="O8" i="16"/>
  <c r="N8" i="16"/>
  <c r="L198" i="15"/>
  <c r="M198" i="15"/>
  <c r="N198" i="15"/>
  <c r="L200" i="15"/>
  <c r="M200" i="15"/>
  <c r="N200" i="15"/>
  <c r="L201" i="15"/>
  <c r="M201" i="15"/>
  <c r="N201" i="15"/>
  <c r="L202" i="15"/>
  <c r="M202" i="15"/>
  <c r="N202" i="15"/>
  <c r="L204" i="15"/>
  <c r="M204" i="15"/>
  <c r="N204" i="15"/>
  <c r="L206" i="15"/>
  <c r="M206" i="15"/>
  <c r="N206" i="15"/>
  <c r="L207" i="15"/>
  <c r="M207" i="15"/>
  <c r="N207" i="15"/>
  <c r="L208" i="15"/>
  <c r="M208" i="15"/>
  <c r="N208" i="15"/>
  <c r="L209" i="15"/>
  <c r="M209" i="15"/>
  <c r="N209" i="15"/>
  <c r="L210" i="15"/>
  <c r="M210" i="15"/>
  <c r="N210" i="15"/>
  <c r="P224" i="16" l="1"/>
  <c r="O224" i="16"/>
  <c r="N224" i="16"/>
  <c r="O223" i="16"/>
  <c r="N223" i="16"/>
  <c r="P223" i="16"/>
  <c r="L133" i="15"/>
  <c r="M133" i="15"/>
  <c r="N133" i="15"/>
  <c r="L134" i="15"/>
  <c r="M134" i="15"/>
  <c r="N134" i="15"/>
  <c r="L135" i="15"/>
  <c r="M135" i="15"/>
  <c r="N135" i="15"/>
  <c r="L136" i="15"/>
  <c r="M136" i="15"/>
  <c r="N136" i="15"/>
  <c r="L137" i="15"/>
  <c r="M137" i="15"/>
  <c r="N137" i="15"/>
  <c r="L138" i="15"/>
  <c r="M138" i="15"/>
  <c r="N138" i="15"/>
  <c r="L139" i="15"/>
  <c r="M139" i="15"/>
  <c r="N139" i="15"/>
  <c r="L54" i="15" l="1"/>
  <c r="M54" i="15"/>
  <c r="N54" i="15"/>
  <c r="I224" i="15"/>
  <c r="H224" i="15"/>
  <c r="G224" i="15"/>
  <c r="F224" i="15"/>
  <c r="E224" i="15"/>
  <c r="D224" i="15"/>
  <c r="C224" i="15"/>
  <c r="B224" i="15"/>
  <c r="I223" i="15"/>
  <c r="H223" i="15"/>
  <c r="G223" i="15"/>
  <c r="F223" i="15"/>
  <c r="E223" i="15"/>
  <c r="D223" i="15"/>
  <c r="C223" i="15"/>
  <c r="B223" i="15"/>
  <c r="N197" i="15"/>
  <c r="M197" i="15"/>
  <c r="L197" i="15"/>
  <c r="N195" i="15"/>
  <c r="M195" i="15"/>
  <c r="L195" i="15"/>
  <c r="N194" i="15"/>
  <c r="M194" i="15"/>
  <c r="L194" i="15"/>
  <c r="N192" i="15"/>
  <c r="M192" i="15"/>
  <c r="L192" i="15"/>
  <c r="N191" i="15"/>
  <c r="M191" i="15"/>
  <c r="L191" i="15"/>
  <c r="N188" i="15"/>
  <c r="M188" i="15"/>
  <c r="L188" i="15"/>
  <c r="N187" i="15"/>
  <c r="M187" i="15"/>
  <c r="L187" i="15"/>
  <c r="N186" i="15"/>
  <c r="M186" i="15"/>
  <c r="L186" i="15"/>
  <c r="N185" i="15"/>
  <c r="M185" i="15"/>
  <c r="L185" i="15"/>
  <c r="N184" i="15"/>
  <c r="M184" i="15"/>
  <c r="L184" i="15"/>
  <c r="N183" i="15"/>
  <c r="M183" i="15"/>
  <c r="L183" i="15"/>
  <c r="N182" i="15"/>
  <c r="M182" i="15"/>
  <c r="L182" i="15"/>
  <c r="N181" i="15"/>
  <c r="M181" i="15"/>
  <c r="L181" i="15"/>
  <c r="N180" i="15"/>
  <c r="M180" i="15"/>
  <c r="L180" i="15"/>
  <c r="N179" i="15"/>
  <c r="M179" i="15"/>
  <c r="L179" i="15"/>
  <c r="N178" i="15"/>
  <c r="M178" i="15"/>
  <c r="L178" i="15"/>
  <c r="N177" i="15"/>
  <c r="M177" i="15"/>
  <c r="L177" i="15"/>
  <c r="N176" i="15"/>
  <c r="M176" i="15"/>
  <c r="L176" i="15"/>
  <c r="N175" i="15"/>
  <c r="M175" i="15"/>
  <c r="L175" i="15"/>
  <c r="N174" i="15"/>
  <c r="M174" i="15"/>
  <c r="L174" i="15"/>
  <c r="N173" i="15"/>
  <c r="M173" i="15"/>
  <c r="L173" i="15"/>
  <c r="N172" i="15"/>
  <c r="M172" i="15"/>
  <c r="L172" i="15"/>
  <c r="N171" i="15"/>
  <c r="M171" i="15"/>
  <c r="L171" i="15"/>
  <c r="N170" i="15"/>
  <c r="M170" i="15"/>
  <c r="L170" i="15"/>
  <c r="N169" i="15"/>
  <c r="M169" i="15"/>
  <c r="L169" i="15"/>
  <c r="N168" i="15"/>
  <c r="M168" i="15"/>
  <c r="L168" i="15"/>
  <c r="N167" i="15"/>
  <c r="M167" i="15"/>
  <c r="L167" i="15"/>
  <c r="N166" i="15"/>
  <c r="M166" i="15"/>
  <c r="L166" i="15"/>
  <c r="N165" i="15"/>
  <c r="M165" i="15"/>
  <c r="L165" i="15"/>
  <c r="N164" i="15"/>
  <c r="M164" i="15"/>
  <c r="L164" i="15"/>
  <c r="N163" i="15"/>
  <c r="M163" i="15"/>
  <c r="L163" i="15"/>
  <c r="N162" i="15"/>
  <c r="M162" i="15"/>
  <c r="L162" i="15"/>
  <c r="N161" i="15"/>
  <c r="M161" i="15"/>
  <c r="L161" i="15"/>
  <c r="N160" i="15"/>
  <c r="M160" i="15"/>
  <c r="L160" i="15"/>
  <c r="N159" i="15"/>
  <c r="M159" i="15"/>
  <c r="L159" i="15"/>
  <c r="N158" i="15"/>
  <c r="M158" i="15"/>
  <c r="L158" i="15"/>
  <c r="N157" i="15"/>
  <c r="M157" i="15"/>
  <c r="L157" i="15"/>
  <c r="N156" i="15"/>
  <c r="M156" i="15"/>
  <c r="L156" i="15"/>
  <c r="N155" i="15"/>
  <c r="M155" i="15"/>
  <c r="L155" i="15"/>
  <c r="N154" i="15"/>
  <c r="M154" i="15"/>
  <c r="L154" i="15"/>
  <c r="N153" i="15"/>
  <c r="M153" i="15"/>
  <c r="L153" i="15"/>
  <c r="N152" i="15"/>
  <c r="M152" i="15"/>
  <c r="L152" i="15"/>
  <c r="N151" i="15"/>
  <c r="M151" i="15"/>
  <c r="L151" i="15"/>
  <c r="N150" i="15"/>
  <c r="M150" i="15"/>
  <c r="L150" i="15"/>
  <c r="N149" i="15"/>
  <c r="M149" i="15"/>
  <c r="L149" i="15"/>
  <c r="N148" i="15"/>
  <c r="M148" i="15"/>
  <c r="L148" i="15"/>
  <c r="N147" i="15"/>
  <c r="M147" i="15"/>
  <c r="L147" i="15"/>
  <c r="N146" i="15"/>
  <c r="M146" i="15"/>
  <c r="L146" i="15"/>
  <c r="N145" i="15"/>
  <c r="M145" i="15"/>
  <c r="L145" i="15"/>
  <c r="N144" i="15"/>
  <c r="M144" i="15"/>
  <c r="L144" i="15"/>
  <c r="N143" i="15"/>
  <c r="M143" i="15"/>
  <c r="L143" i="15"/>
  <c r="N142" i="15"/>
  <c r="M142" i="15"/>
  <c r="L142" i="15"/>
  <c r="N141" i="15"/>
  <c r="M141" i="15"/>
  <c r="L141" i="15"/>
  <c r="N140" i="15"/>
  <c r="M140" i="15"/>
  <c r="L140" i="15"/>
  <c r="N132" i="15"/>
  <c r="M132" i="15"/>
  <c r="L132" i="15"/>
  <c r="N131" i="15"/>
  <c r="M131" i="15"/>
  <c r="L131" i="15"/>
  <c r="N130" i="15"/>
  <c r="M130" i="15"/>
  <c r="L130" i="15"/>
  <c r="N129" i="15"/>
  <c r="M129" i="15"/>
  <c r="L129" i="15"/>
  <c r="N126" i="15"/>
  <c r="M126" i="15"/>
  <c r="L126" i="15"/>
  <c r="N125" i="15"/>
  <c r="M125" i="15"/>
  <c r="L125" i="15"/>
  <c r="N124" i="15"/>
  <c r="M124" i="15"/>
  <c r="L124" i="15"/>
  <c r="N123" i="15"/>
  <c r="M123" i="15"/>
  <c r="L123" i="15"/>
  <c r="N122" i="15"/>
  <c r="M122" i="15"/>
  <c r="L122" i="15"/>
  <c r="N121" i="15"/>
  <c r="M121" i="15"/>
  <c r="L121" i="15"/>
  <c r="N120" i="15"/>
  <c r="M120" i="15"/>
  <c r="L120" i="15"/>
  <c r="N119" i="15"/>
  <c r="M119" i="15"/>
  <c r="L119" i="15"/>
  <c r="N118" i="15"/>
  <c r="M118" i="15"/>
  <c r="L118" i="15"/>
  <c r="N117" i="15"/>
  <c r="M117" i="15"/>
  <c r="L117" i="15"/>
  <c r="N116" i="15"/>
  <c r="M116" i="15"/>
  <c r="L116" i="15"/>
  <c r="N115" i="15"/>
  <c r="M115" i="15"/>
  <c r="L115" i="15"/>
  <c r="N114" i="15"/>
  <c r="M114" i="15"/>
  <c r="L114" i="15"/>
  <c r="N113" i="15"/>
  <c r="M113" i="15"/>
  <c r="L113" i="15"/>
  <c r="N112" i="15"/>
  <c r="M112" i="15"/>
  <c r="L112" i="15"/>
  <c r="N111" i="15"/>
  <c r="M111" i="15"/>
  <c r="L111" i="15"/>
  <c r="N110" i="15"/>
  <c r="M110" i="15"/>
  <c r="L110" i="15"/>
  <c r="N109" i="15"/>
  <c r="M109" i="15"/>
  <c r="L109" i="15"/>
  <c r="N108" i="15"/>
  <c r="M108" i="15"/>
  <c r="L108" i="15"/>
  <c r="N107" i="15"/>
  <c r="M107" i="15"/>
  <c r="L107" i="15"/>
  <c r="N106" i="15"/>
  <c r="M106" i="15"/>
  <c r="L106" i="15"/>
  <c r="N105" i="15"/>
  <c r="M105" i="15"/>
  <c r="L105" i="15"/>
  <c r="N104" i="15"/>
  <c r="M104" i="15"/>
  <c r="L104" i="15"/>
  <c r="N103" i="15"/>
  <c r="M103" i="15"/>
  <c r="L103" i="15"/>
  <c r="N102" i="15"/>
  <c r="M102" i="15"/>
  <c r="L102" i="15"/>
  <c r="N101" i="15"/>
  <c r="M101" i="15"/>
  <c r="L101" i="15"/>
  <c r="N100" i="15"/>
  <c r="M100" i="15"/>
  <c r="L100" i="15"/>
  <c r="N99" i="15"/>
  <c r="M99" i="15"/>
  <c r="L99" i="15"/>
  <c r="N98" i="15"/>
  <c r="M98" i="15"/>
  <c r="L98" i="15"/>
  <c r="N97" i="15"/>
  <c r="M97" i="15"/>
  <c r="L97" i="15"/>
  <c r="N96" i="15"/>
  <c r="M96" i="15"/>
  <c r="L96" i="15"/>
  <c r="N95" i="15"/>
  <c r="M95" i="15"/>
  <c r="L95" i="15"/>
  <c r="N94" i="15"/>
  <c r="M94" i="15"/>
  <c r="L94" i="15"/>
  <c r="N93" i="15"/>
  <c r="M93" i="15"/>
  <c r="L93" i="15"/>
  <c r="N92" i="15"/>
  <c r="M92" i="15"/>
  <c r="L92" i="15"/>
  <c r="N91" i="15"/>
  <c r="M91" i="15"/>
  <c r="L91" i="15"/>
  <c r="N90" i="15"/>
  <c r="M90" i="15"/>
  <c r="L90" i="15"/>
  <c r="N89" i="15"/>
  <c r="M89" i="15"/>
  <c r="L89" i="15"/>
  <c r="N88" i="15"/>
  <c r="M88" i="15"/>
  <c r="L88" i="15"/>
  <c r="N87" i="15"/>
  <c r="M87" i="15"/>
  <c r="L87" i="15"/>
  <c r="N86" i="15"/>
  <c r="M86" i="15"/>
  <c r="L86" i="15"/>
  <c r="N85" i="15"/>
  <c r="M85" i="15"/>
  <c r="L85" i="15"/>
  <c r="N84" i="15"/>
  <c r="M84" i="15"/>
  <c r="L84" i="15"/>
  <c r="N83" i="15"/>
  <c r="M83" i="15"/>
  <c r="L83" i="15"/>
  <c r="N82" i="15"/>
  <c r="M82" i="15"/>
  <c r="L82" i="15"/>
  <c r="N81" i="15"/>
  <c r="M81" i="15"/>
  <c r="L81" i="15"/>
  <c r="N80" i="15"/>
  <c r="M80" i="15"/>
  <c r="L80" i="15"/>
  <c r="N79" i="15"/>
  <c r="M79" i="15"/>
  <c r="L79" i="15"/>
  <c r="N78" i="15"/>
  <c r="M78" i="15"/>
  <c r="L78" i="15"/>
  <c r="N77" i="15"/>
  <c r="M77" i="15"/>
  <c r="L77" i="15"/>
  <c r="N76" i="15"/>
  <c r="M76" i="15"/>
  <c r="L76" i="15"/>
  <c r="N75" i="15"/>
  <c r="M75" i="15"/>
  <c r="L75" i="15"/>
  <c r="N74" i="15"/>
  <c r="M74" i="15"/>
  <c r="L74" i="15"/>
  <c r="N73" i="15"/>
  <c r="M73" i="15"/>
  <c r="L73" i="15"/>
  <c r="N72" i="15"/>
  <c r="M72" i="15"/>
  <c r="L72" i="15"/>
  <c r="N71" i="15"/>
  <c r="M71" i="15"/>
  <c r="L71" i="15"/>
  <c r="N70" i="15"/>
  <c r="M70" i="15"/>
  <c r="L70" i="15"/>
  <c r="N69" i="15"/>
  <c r="M69" i="15"/>
  <c r="L69" i="15"/>
  <c r="N68" i="15"/>
  <c r="M68" i="15"/>
  <c r="L68" i="15"/>
  <c r="N67" i="15"/>
  <c r="M67" i="15"/>
  <c r="L67" i="15"/>
  <c r="N66" i="15"/>
  <c r="M66" i="15"/>
  <c r="L66" i="15"/>
  <c r="N65" i="15"/>
  <c r="M65" i="15"/>
  <c r="L65" i="15"/>
  <c r="N64" i="15"/>
  <c r="M64" i="15"/>
  <c r="L64" i="15"/>
  <c r="N63" i="15"/>
  <c r="M63" i="15"/>
  <c r="L63" i="15"/>
  <c r="N62" i="15"/>
  <c r="M62" i="15"/>
  <c r="L62" i="15"/>
  <c r="N61" i="15"/>
  <c r="M61" i="15"/>
  <c r="L61" i="15"/>
  <c r="N60" i="15"/>
  <c r="M60" i="15"/>
  <c r="L60" i="15"/>
  <c r="N59" i="15"/>
  <c r="M59" i="15"/>
  <c r="L59" i="15"/>
  <c r="N58" i="15"/>
  <c r="M58" i="15"/>
  <c r="L58" i="15"/>
  <c r="N57" i="15"/>
  <c r="M57" i="15"/>
  <c r="L57" i="15"/>
  <c r="N56" i="15"/>
  <c r="M56" i="15"/>
  <c r="L56" i="15"/>
  <c r="N55" i="15"/>
  <c r="M55" i="15"/>
  <c r="L55" i="15"/>
  <c r="N53" i="15"/>
  <c r="M53" i="15"/>
  <c r="L53" i="15"/>
  <c r="N52" i="15"/>
  <c r="M52" i="15"/>
  <c r="L52" i="15"/>
  <c r="N51" i="15"/>
  <c r="M51" i="15"/>
  <c r="L51" i="15"/>
  <c r="N50" i="15"/>
  <c r="M50" i="15"/>
  <c r="L50" i="15"/>
  <c r="N49" i="15"/>
  <c r="M49" i="15"/>
  <c r="L49" i="15"/>
  <c r="N48" i="15"/>
  <c r="M48" i="15"/>
  <c r="L48" i="15"/>
  <c r="N47" i="15"/>
  <c r="M47" i="15"/>
  <c r="L47" i="15"/>
  <c r="N46" i="15"/>
  <c r="M46" i="15"/>
  <c r="L46" i="15"/>
  <c r="N45" i="15"/>
  <c r="M45" i="15"/>
  <c r="L45" i="15"/>
  <c r="N43" i="15"/>
  <c r="M43" i="15"/>
  <c r="L43" i="15"/>
  <c r="N42" i="15"/>
  <c r="M42" i="15"/>
  <c r="L42" i="15"/>
  <c r="N41" i="15"/>
  <c r="M41" i="15"/>
  <c r="L41" i="15"/>
  <c r="N40" i="15"/>
  <c r="M40" i="15"/>
  <c r="L40" i="15"/>
  <c r="N38" i="15"/>
  <c r="M38" i="15"/>
  <c r="L38" i="15"/>
  <c r="N36" i="15"/>
  <c r="M36" i="15"/>
  <c r="L36" i="15"/>
  <c r="N35" i="15"/>
  <c r="M35" i="15"/>
  <c r="L35" i="15"/>
  <c r="N34" i="15"/>
  <c r="M34" i="15"/>
  <c r="L34" i="15"/>
  <c r="N33" i="15"/>
  <c r="M33" i="15"/>
  <c r="L33" i="15"/>
  <c r="N32" i="15"/>
  <c r="M32" i="15"/>
  <c r="L32" i="15"/>
  <c r="N31" i="15"/>
  <c r="M31" i="15"/>
  <c r="L31" i="15"/>
  <c r="N30" i="15"/>
  <c r="M30" i="15"/>
  <c r="L30" i="15"/>
  <c r="N29" i="15"/>
  <c r="M29" i="15"/>
  <c r="L29" i="15"/>
  <c r="N28" i="15"/>
  <c r="M28" i="15"/>
  <c r="L28" i="15"/>
  <c r="N27" i="15"/>
  <c r="M27" i="15"/>
  <c r="L27" i="15"/>
  <c r="N26" i="15"/>
  <c r="M26" i="15"/>
  <c r="L26" i="15"/>
  <c r="N25" i="15"/>
  <c r="M25" i="15"/>
  <c r="L25" i="15"/>
  <c r="N23" i="15"/>
  <c r="M23" i="15"/>
  <c r="L23" i="15"/>
  <c r="N21" i="15"/>
  <c r="M21" i="15"/>
  <c r="L21" i="15"/>
  <c r="N20" i="15"/>
  <c r="M20" i="15"/>
  <c r="L20" i="15"/>
  <c r="N19" i="15"/>
  <c r="M19" i="15"/>
  <c r="L19" i="15"/>
  <c r="N18" i="15"/>
  <c r="M18" i="15"/>
  <c r="L18" i="15"/>
  <c r="N17" i="15"/>
  <c r="M17" i="15"/>
  <c r="L17" i="15"/>
  <c r="N16" i="15"/>
  <c r="M16" i="15"/>
  <c r="L16" i="15"/>
  <c r="N15" i="15"/>
  <c r="M15" i="15"/>
  <c r="L15" i="15"/>
  <c r="N13" i="15"/>
  <c r="M13" i="15"/>
  <c r="L13" i="15"/>
  <c r="N11" i="15"/>
  <c r="M11" i="15"/>
  <c r="L11" i="15"/>
  <c r="N10" i="15"/>
  <c r="M10" i="15"/>
  <c r="L10" i="15"/>
  <c r="N8" i="15"/>
  <c r="M8" i="15"/>
  <c r="L8" i="15"/>
  <c r="L224" i="15" l="1"/>
  <c r="N223" i="15"/>
  <c r="M224" i="15"/>
  <c r="N224" i="15"/>
  <c r="L223" i="15"/>
  <c r="M223" i="15"/>
  <c r="L174" i="14"/>
  <c r="M174" i="14"/>
  <c r="N174" i="14"/>
  <c r="N171" i="14" l="1"/>
  <c r="L149" i="14" l="1"/>
  <c r="M149" i="14"/>
  <c r="N149" i="14"/>
  <c r="N135" i="14"/>
  <c r="I219" i="10" l="1"/>
  <c r="H219" i="10"/>
  <c r="G219" i="10"/>
  <c r="F219" i="10"/>
  <c r="E219" i="10"/>
  <c r="D219" i="10"/>
  <c r="C219" i="10"/>
  <c r="B219" i="10"/>
  <c r="I218" i="10"/>
  <c r="H218" i="10"/>
  <c r="G218" i="10"/>
  <c r="F218" i="10"/>
  <c r="E218" i="10"/>
  <c r="D218" i="10"/>
  <c r="C218" i="10"/>
  <c r="B218" i="10"/>
  <c r="I224" i="14"/>
  <c r="H224" i="14"/>
  <c r="G224" i="14"/>
  <c r="F224" i="14"/>
  <c r="E224" i="14"/>
  <c r="D224" i="14"/>
  <c r="C224" i="14"/>
  <c r="B224" i="14"/>
  <c r="A224" i="14"/>
  <c r="I223" i="14"/>
  <c r="H223" i="14"/>
  <c r="G223" i="14"/>
  <c r="F223" i="14"/>
  <c r="E223" i="14"/>
  <c r="D223" i="14"/>
  <c r="C223" i="14"/>
  <c r="B223" i="14"/>
  <c r="A223" i="14"/>
  <c r="I219" i="12"/>
  <c r="H219" i="12"/>
  <c r="G219" i="12"/>
  <c r="F219" i="12"/>
  <c r="E219" i="12"/>
  <c r="D219" i="12"/>
  <c r="C219" i="12"/>
  <c r="B219" i="12"/>
  <c r="I218" i="12"/>
  <c r="H218" i="12"/>
  <c r="G218" i="12"/>
  <c r="F218" i="12"/>
  <c r="E218" i="12"/>
  <c r="D218" i="12"/>
  <c r="C218" i="12"/>
  <c r="B218" i="12"/>
  <c r="I219" i="11"/>
  <c r="H219" i="11"/>
  <c r="G219" i="11"/>
  <c r="F219" i="11"/>
  <c r="E219" i="11"/>
  <c r="D219" i="11"/>
  <c r="C219" i="11"/>
  <c r="B219" i="11"/>
  <c r="I218" i="11"/>
  <c r="H218" i="11"/>
  <c r="G218" i="11"/>
  <c r="F218" i="11"/>
  <c r="E218" i="11"/>
  <c r="D218" i="11"/>
  <c r="C218" i="11"/>
  <c r="B218" i="11"/>
  <c r="I219" i="9"/>
  <c r="H219" i="9"/>
  <c r="G219" i="9"/>
  <c r="F219" i="9"/>
  <c r="E219" i="9"/>
  <c r="D219" i="9"/>
  <c r="C219" i="9"/>
  <c r="B219" i="9"/>
  <c r="I218" i="9"/>
  <c r="H218" i="9"/>
  <c r="G218" i="9"/>
  <c r="F218" i="9"/>
  <c r="E218" i="9"/>
  <c r="D218" i="9"/>
  <c r="C218" i="9"/>
  <c r="B218" i="9"/>
  <c r="I219" i="8"/>
  <c r="H219" i="8"/>
  <c r="G219" i="8"/>
  <c r="F219" i="8"/>
  <c r="E219" i="8"/>
  <c r="D219" i="8"/>
  <c r="C219" i="8"/>
  <c r="B219" i="8"/>
  <c r="I218" i="8"/>
  <c r="H218" i="8"/>
  <c r="G218" i="8"/>
  <c r="F218" i="8"/>
  <c r="E218" i="8"/>
  <c r="D218" i="8"/>
  <c r="C218" i="8"/>
  <c r="B218" i="8"/>
  <c r="H208" i="7"/>
  <c r="G208" i="7"/>
  <c r="F208" i="7"/>
  <c r="E208" i="7"/>
  <c r="D208" i="7"/>
  <c r="C208" i="7"/>
  <c r="B208" i="7"/>
  <c r="H207" i="7"/>
  <c r="G207" i="7"/>
  <c r="F207" i="7"/>
  <c r="E207" i="7"/>
  <c r="D207" i="7"/>
  <c r="C207" i="7"/>
  <c r="B207" i="7"/>
  <c r="H169" i="6"/>
  <c r="H168" i="6"/>
  <c r="G169" i="6"/>
  <c r="F169" i="6"/>
  <c r="E169" i="6"/>
  <c r="D169" i="6"/>
  <c r="C169" i="6"/>
  <c r="B169" i="6"/>
  <c r="G168" i="6"/>
  <c r="F168" i="6"/>
  <c r="E168" i="6"/>
  <c r="D168" i="6"/>
  <c r="C168" i="6"/>
  <c r="B168" i="6"/>
  <c r="I154" i="5"/>
  <c r="H154" i="5"/>
  <c r="G154" i="5"/>
  <c r="F154" i="5"/>
  <c r="E154" i="5"/>
  <c r="D154" i="5"/>
  <c r="C154" i="5"/>
  <c r="B154" i="5"/>
  <c r="I153" i="5"/>
  <c r="H153" i="5"/>
  <c r="G153" i="5"/>
  <c r="F153" i="5"/>
  <c r="E153" i="5"/>
  <c r="D153" i="5"/>
  <c r="C153" i="5"/>
  <c r="B153" i="5"/>
  <c r="G154" i="1"/>
  <c r="F154" i="1"/>
  <c r="E154" i="1"/>
  <c r="D154" i="1"/>
  <c r="C154" i="1"/>
  <c r="B154" i="1"/>
  <c r="G153" i="1"/>
  <c r="F153" i="1"/>
  <c r="E153" i="1"/>
  <c r="D153" i="1"/>
  <c r="C153" i="1"/>
  <c r="B153" i="1"/>
  <c r="L82" i="14"/>
  <c r="M82" i="14"/>
  <c r="N82" i="14"/>
  <c r="N77" i="14" l="1"/>
  <c r="N78" i="14"/>
  <c r="L46" i="14"/>
  <c r="M46" i="14"/>
  <c r="N46" i="14"/>
  <c r="L47" i="14"/>
  <c r="M47" i="14"/>
  <c r="N47" i="14"/>
  <c r="L48" i="14"/>
  <c r="M48" i="14"/>
  <c r="N48" i="14"/>
  <c r="L49" i="14"/>
  <c r="M49" i="14"/>
  <c r="N49" i="14"/>
  <c r="L50" i="14"/>
  <c r="M50" i="14"/>
  <c r="N50" i="14"/>
  <c r="L51" i="14"/>
  <c r="M51" i="14"/>
  <c r="N51" i="14"/>
  <c r="L52" i="14"/>
  <c r="M52" i="14"/>
  <c r="N52" i="14"/>
  <c r="L53" i="14"/>
  <c r="M53" i="14"/>
  <c r="N53" i="14"/>
  <c r="L29" i="14"/>
  <c r="M29" i="14"/>
  <c r="N29" i="14"/>
  <c r="L79" i="14"/>
  <c r="M79" i="14"/>
  <c r="L77" i="14"/>
  <c r="M77" i="14"/>
  <c r="L78" i="14"/>
  <c r="M78" i="14"/>
  <c r="L55" i="14" l="1"/>
  <c r="M55" i="14"/>
  <c r="N55" i="14"/>
  <c r="L56" i="14"/>
  <c r="M56" i="14"/>
  <c r="N56" i="14"/>
  <c r="L57" i="14"/>
  <c r="M57" i="14"/>
  <c r="N57" i="14"/>
  <c r="L58" i="14"/>
  <c r="M58" i="14"/>
  <c r="N58" i="14"/>
  <c r="L59" i="14"/>
  <c r="M59" i="14"/>
  <c r="N59" i="14"/>
  <c r="L60" i="14"/>
  <c r="M60" i="14"/>
  <c r="N60" i="14"/>
  <c r="L61" i="14"/>
  <c r="M61" i="14"/>
  <c r="N61" i="14"/>
  <c r="L62" i="14"/>
  <c r="M62" i="14"/>
  <c r="N62" i="14"/>
  <c r="L63" i="14"/>
  <c r="M63" i="14"/>
  <c r="N63" i="14"/>
  <c r="L64" i="14"/>
  <c r="M64" i="14"/>
  <c r="N64" i="14"/>
  <c r="L8" i="14"/>
  <c r="M8" i="14"/>
  <c r="N8" i="14"/>
  <c r="L10" i="14"/>
  <c r="M10" i="14"/>
  <c r="N10" i="14"/>
  <c r="L11" i="14"/>
  <c r="M11" i="14"/>
  <c r="N11" i="14"/>
  <c r="L13" i="14"/>
  <c r="M13" i="14"/>
  <c r="N13" i="14"/>
  <c r="L15" i="14"/>
  <c r="M15" i="14"/>
  <c r="N15" i="14"/>
  <c r="L16" i="14"/>
  <c r="M16" i="14"/>
  <c r="N16" i="14"/>
  <c r="N210" i="14"/>
  <c r="M210" i="14"/>
  <c r="L210" i="14"/>
  <c r="N208" i="14"/>
  <c r="M208" i="14"/>
  <c r="L208" i="14"/>
  <c r="N207" i="14"/>
  <c r="M207" i="14"/>
  <c r="L207" i="14"/>
  <c r="N206" i="14"/>
  <c r="M206" i="14"/>
  <c r="L206" i="14"/>
  <c r="N204" i="14"/>
  <c r="M204" i="14"/>
  <c r="L204" i="14"/>
  <c r="N202" i="14"/>
  <c r="M202" i="14"/>
  <c r="L202" i="14"/>
  <c r="N201" i="14"/>
  <c r="M201" i="14"/>
  <c r="L201" i="14"/>
  <c r="N200" i="14"/>
  <c r="M200" i="14"/>
  <c r="L200" i="14"/>
  <c r="N199" i="14"/>
  <c r="M199" i="14"/>
  <c r="L199" i="14"/>
  <c r="N197" i="14"/>
  <c r="M197" i="14"/>
  <c r="L197" i="14"/>
  <c r="N196" i="14"/>
  <c r="M196" i="14"/>
  <c r="L196" i="14"/>
  <c r="N195" i="14"/>
  <c r="M195" i="14"/>
  <c r="L195" i="14"/>
  <c r="N194" i="14"/>
  <c r="M194" i="14"/>
  <c r="L194" i="14"/>
  <c r="N193" i="14"/>
  <c r="M193" i="14"/>
  <c r="L193" i="14"/>
  <c r="N192" i="14"/>
  <c r="M192" i="14"/>
  <c r="L192" i="14"/>
  <c r="N191" i="14"/>
  <c r="M191" i="14"/>
  <c r="L191" i="14"/>
  <c r="N190" i="14"/>
  <c r="M190" i="14"/>
  <c r="L190" i="14"/>
  <c r="N189" i="14"/>
  <c r="M189" i="14"/>
  <c r="L189" i="14"/>
  <c r="N188" i="14"/>
  <c r="M188" i="14"/>
  <c r="L188" i="14"/>
  <c r="N187" i="14"/>
  <c r="M187" i="14"/>
  <c r="L187" i="14"/>
  <c r="N186" i="14"/>
  <c r="M186" i="14"/>
  <c r="L186" i="14"/>
  <c r="N185" i="14"/>
  <c r="M185" i="14"/>
  <c r="L185" i="14"/>
  <c r="N184" i="14"/>
  <c r="M184" i="14"/>
  <c r="L184" i="14"/>
  <c r="N183" i="14"/>
  <c r="M183" i="14"/>
  <c r="L183" i="14"/>
  <c r="N182" i="14"/>
  <c r="M182" i="14"/>
  <c r="L182" i="14"/>
  <c r="N181" i="14"/>
  <c r="M181" i="14"/>
  <c r="L181" i="14"/>
  <c r="N180" i="14"/>
  <c r="M180" i="14"/>
  <c r="L180" i="14"/>
  <c r="N179" i="14"/>
  <c r="M179" i="14"/>
  <c r="L179" i="14"/>
  <c r="N178" i="14"/>
  <c r="M178" i="14"/>
  <c r="L178" i="14"/>
  <c r="N177" i="14"/>
  <c r="M177" i="14"/>
  <c r="L177" i="14"/>
  <c r="N176" i="14"/>
  <c r="M176" i="14"/>
  <c r="L176" i="14"/>
  <c r="N175" i="14"/>
  <c r="M175" i="14"/>
  <c r="L175" i="14"/>
  <c r="N173" i="14"/>
  <c r="M173" i="14"/>
  <c r="L173" i="14"/>
  <c r="N172" i="14"/>
  <c r="M172" i="14"/>
  <c r="L172" i="14"/>
  <c r="M171" i="14"/>
  <c r="L171" i="14"/>
  <c r="N170" i="14"/>
  <c r="M170" i="14"/>
  <c r="L170" i="14"/>
  <c r="N169" i="14"/>
  <c r="M169" i="14"/>
  <c r="L169" i="14"/>
  <c r="N168" i="14"/>
  <c r="M168" i="14"/>
  <c r="L168" i="14"/>
  <c r="N167" i="14"/>
  <c r="M167" i="14"/>
  <c r="L167" i="14"/>
  <c r="N166" i="14"/>
  <c r="M166" i="14"/>
  <c r="L166" i="14"/>
  <c r="N165" i="14"/>
  <c r="M165" i="14"/>
  <c r="L165" i="14"/>
  <c r="N164" i="14"/>
  <c r="M164" i="14"/>
  <c r="L164" i="14"/>
  <c r="N163" i="14"/>
  <c r="M163" i="14"/>
  <c r="L163" i="14"/>
  <c r="N162" i="14"/>
  <c r="M162" i="14"/>
  <c r="L162" i="14"/>
  <c r="N161" i="14"/>
  <c r="M161" i="14"/>
  <c r="L161" i="14"/>
  <c r="N160" i="14"/>
  <c r="M160" i="14"/>
  <c r="L160" i="14"/>
  <c r="N159" i="14"/>
  <c r="M159" i="14"/>
  <c r="L159" i="14"/>
  <c r="N158" i="14"/>
  <c r="M158" i="14"/>
  <c r="L158" i="14"/>
  <c r="N157" i="14"/>
  <c r="M157" i="14"/>
  <c r="L157" i="14"/>
  <c r="N156" i="14"/>
  <c r="M156" i="14"/>
  <c r="L156" i="14"/>
  <c r="N155" i="14"/>
  <c r="M155" i="14"/>
  <c r="L155" i="14"/>
  <c r="N154" i="14"/>
  <c r="M154" i="14"/>
  <c r="L154" i="14"/>
  <c r="N153" i="14"/>
  <c r="M153" i="14"/>
  <c r="L153" i="14"/>
  <c r="N152" i="14"/>
  <c r="M152" i="14"/>
  <c r="L152" i="14"/>
  <c r="N151" i="14"/>
  <c r="M151" i="14"/>
  <c r="L151" i="14"/>
  <c r="N150" i="14"/>
  <c r="M150" i="14"/>
  <c r="L150" i="14"/>
  <c r="N148" i="14"/>
  <c r="M148" i="14"/>
  <c r="L148" i="14"/>
  <c r="N147" i="14"/>
  <c r="M147" i="14"/>
  <c r="L147" i="14"/>
  <c r="N146" i="14"/>
  <c r="M146" i="14"/>
  <c r="L146" i="14"/>
  <c r="N145" i="14"/>
  <c r="M145" i="14"/>
  <c r="L145" i="14"/>
  <c r="N144" i="14"/>
  <c r="M144" i="14"/>
  <c r="L144" i="14"/>
  <c r="N143" i="14"/>
  <c r="M143" i="14"/>
  <c r="L143" i="14"/>
  <c r="N142" i="14"/>
  <c r="M142" i="14"/>
  <c r="L142" i="14"/>
  <c r="N141" i="14"/>
  <c r="M141" i="14"/>
  <c r="L141" i="14"/>
  <c r="N140" i="14"/>
  <c r="M140" i="14"/>
  <c r="L140" i="14"/>
  <c r="N139" i="14"/>
  <c r="M139" i="14"/>
  <c r="L139" i="14"/>
  <c r="N136" i="14"/>
  <c r="M136" i="14"/>
  <c r="L136" i="14"/>
  <c r="M135" i="14"/>
  <c r="L135" i="14"/>
  <c r="N132" i="14"/>
  <c r="M132" i="14"/>
  <c r="L132" i="14"/>
  <c r="N131" i="14"/>
  <c r="M131" i="14"/>
  <c r="L131" i="14"/>
  <c r="N130" i="14"/>
  <c r="M130" i="14"/>
  <c r="L130" i="14"/>
  <c r="N129" i="14"/>
  <c r="M129" i="14"/>
  <c r="L129" i="14"/>
  <c r="N128" i="14"/>
  <c r="M128" i="14"/>
  <c r="L128" i="14"/>
  <c r="N127" i="14"/>
  <c r="M127" i="14"/>
  <c r="L127" i="14"/>
  <c r="N126" i="14"/>
  <c r="M126" i="14"/>
  <c r="L126" i="14"/>
  <c r="N125" i="14"/>
  <c r="M125" i="14"/>
  <c r="L125" i="14"/>
  <c r="N124" i="14"/>
  <c r="M124" i="14"/>
  <c r="L124" i="14"/>
  <c r="N123" i="14"/>
  <c r="M123" i="14"/>
  <c r="L123" i="14"/>
  <c r="N122" i="14"/>
  <c r="M122" i="14"/>
  <c r="L122" i="14"/>
  <c r="N121" i="14"/>
  <c r="M121" i="14"/>
  <c r="L121" i="14"/>
  <c r="N120" i="14"/>
  <c r="M120" i="14"/>
  <c r="L120" i="14"/>
  <c r="N119" i="14"/>
  <c r="M119" i="14"/>
  <c r="L119" i="14"/>
  <c r="N118" i="14"/>
  <c r="M118" i="14"/>
  <c r="L118" i="14"/>
  <c r="N117" i="14"/>
  <c r="M117" i="14"/>
  <c r="L117" i="14"/>
  <c r="N116" i="14"/>
  <c r="M116" i="14"/>
  <c r="L116" i="14"/>
  <c r="N115" i="14"/>
  <c r="M115" i="14"/>
  <c r="L115" i="14"/>
  <c r="N114" i="14"/>
  <c r="M114" i="14"/>
  <c r="L114" i="14"/>
  <c r="N113" i="14"/>
  <c r="M113" i="14"/>
  <c r="L113" i="14"/>
  <c r="N112" i="14"/>
  <c r="M112" i="14"/>
  <c r="L112" i="14"/>
  <c r="N111" i="14"/>
  <c r="M111" i="14"/>
  <c r="L111" i="14"/>
  <c r="N110" i="14"/>
  <c r="M110" i="14"/>
  <c r="L110" i="14"/>
  <c r="N109" i="14"/>
  <c r="M109" i="14"/>
  <c r="L109" i="14"/>
  <c r="N108" i="14"/>
  <c r="M108" i="14"/>
  <c r="L108" i="14"/>
  <c r="N107" i="14"/>
  <c r="M107" i="14"/>
  <c r="L107" i="14"/>
  <c r="N106" i="14"/>
  <c r="M106" i="14"/>
  <c r="L106" i="14"/>
  <c r="N105" i="14"/>
  <c r="M105" i="14"/>
  <c r="L105" i="14"/>
  <c r="N104" i="14"/>
  <c r="M104" i="14"/>
  <c r="L104" i="14"/>
  <c r="N103" i="14"/>
  <c r="M103" i="14"/>
  <c r="L103" i="14"/>
  <c r="N102" i="14"/>
  <c r="M102" i="14"/>
  <c r="L102" i="14"/>
  <c r="N101" i="14"/>
  <c r="M101" i="14"/>
  <c r="L101" i="14"/>
  <c r="N100" i="14"/>
  <c r="M100" i="14"/>
  <c r="L100" i="14"/>
  <c r="N99" i="14"/>
  <c r="M99" i="14"/>
  <c r="L99" i="14"/>
  <c r="N98" i="14"/>
  <c r="M98" i="14"/>
  <c r="L98" i="14"/>
  <c r="N97" i="14"/>
  <c r="M97" i="14"/>
  <c r="L97" i="14"/>
  <c r="N96" i="14"/>
  <c r="M96" i="14"/>
  <c r="L96" i="14"/>
  <c r="N95" i="14"/>
  <c r="M95" i="14"/>
  <c r="L95" i="14"/>
  <c r="N94" i="14"/>
  <c r="M94" i="14"/>
  <c r="L94" i="14"/>
  <c r="N93" i="14"/>
  <c r="M93" i="14"/>
  <c r="L93" i="14"/>
  <c r="N92" i="14"/>
  <c r="M92" i="14"/>
  <c r="L92" i="14"/>
  <c r="N91" i="14"/>
  <c r="M91" i="14"/>
  <c r="L91" i="14"/>
  <c r="N90" i="14"/>
  <c r="M90" i="14"/>
  <c r="L90" i="14"/>
  <c r="N89" i="14"/>
  <c r="M89" i="14"/>
  <c r="L89" i="14"/>
  <c r="N88" i="14"/>
  <c r="M88" i="14"/>
  <c r="L88" i="14"/>
  <c r="N87" i="14"/>
  <c r="M87" i="14"/>
  <c r="L87" i="14"/>
  <c r="N86" i="14"/>
  <c r="M86" i="14"/>
  <c r="L86" i="14"/>
  <c r="N85" i="14"/>
  <c r="M85" i="14"/>
  <c r="L85" i="14"/>
  <c r="N84" i="14"/>
  <c r="M84" i="14"/>
  <c r="L84" i="14"/>
  <c r="N83" i="14"/>
  <c r="M83" i="14"/>
  <c r="L83" i="14"/>
  <c r="N81" i="14"/>
  <c r="M81" i="14"/>
  <c r="L81" i="14"/>
  <c r="N80" i="14"/>
  <c r="M80" i="14"/>
  <c r="L80" i="14"/>
  <c r="N79" i="14"/>
  <c r="N76" i="14"/>
  <c r="M76" i="14"/>
  <c r="L76" i="14"/>
  <c r="N75" i="14"/>
  <c r="M75" i="14"/>
  <c r="L75" i="14"/>
  <c r="N74" i="14"/>
  <c r="M74" i="14"/>
  <c r="L74" i="14"/>
  <c r="N73" i="14"/>
  <c r="M73" i="14"/>
  <c r="L73" i="14"/>
  <c r="N72" i="14"/>
  <c r="M72" i="14"/>
  <c r="L72" i="14"/>
  <c r="N71" i="14"/>
  <c r="M71" i="14"/>
  <c r="L71" i="14"/>
  <c r="N70" i="14"/>
  <c r="M70" i="14"/>
  <c r="L70" i="14"/>
  <c r="N69" i="14"/>
  <c r="M69" i="14"/>
  <c r="L69" i="14"/>
  <c r="N68" i="14"/>
  <c r="M68" i="14"/>
  <c r="L68" i="14"/>
  <c r="N67" i="14"/>
  <c r="M67" i="14"/>
  <c r="L67" i="14"/>
  <c r="N66" i="14"/>
  <c r="M66" i="14"/>
  <c r="L66" i="14"/>
  <c r="N65" i="14"/>
  <c r="M65" i="14"/>
  <c r="L65" i="14"/>
  <c r="N45" i="14"/>
  <c r="M45" i="14"/>
  <c r="L45" i="14"/>
  <c r="N44" i="14"/>
  <c r="M44" i="14"/>
  <c r="L44" i="14"/>
  <c r="N43" i="14"/>
  <c r="M43" i="14"/>
  <c r="L43" i="14"/>
  <c r="N42" i="14"/>
  <c r="M42" i="14"/>
  <c r="L42" i="14"/>
  <c r="N41" i="14"/>
  <c r="M41" i="14"/>
  <c r="L41" i="14"/>
  <c r="N40" i="14"/>
  <c r="M40" i="14"/>
  <c r="L40" i="14"/>
  <c r="N39" i="14"/>
  <c r="M39" i="14"/>
  <c r="L39" i="14"/>
  <c r="N38" i="14"/>
  <c r="M38" i="14"/>
  <c r="L38" i="14"/>
  <c r="N37" i="14"/>
  <c r="M37" i="14"/>
  <c r="L37" i="14"/>
  <c r="N36" i="14"/>
  <c r="M36" i="14"/>
  <c r="L36" i="14"/>
  <c r="N35" i="14"/>
  <c r="M35" i="14"/>
  <c r="L35" i="14"/>
  <c r="N34" i="14"/>
  <c r="M34" i="14"/>
  <c r="L34" i="14"/>
  <c r="N33" i="14"/>
  <c r="M33" i="14"/>
  <c r="L33" i="14"/>
  <c r="N32" i="14"/>
  <c r="M32" i="14"/>
  <c r="L32" i="14"/>
  <c r="N31" i="14"/>
  <c r="M31" i="14"/>
  <c r="L31" i="14"/>
  <c r="N30" i="14"/>
  <c r="M30" i="14"/>
  <c r="L30" i="14"/>
  <c r="N28" i="14"/>
  <c r="M28" i="14"/>
  <c r="L28" i="14"/>
  <c r="N27" i="14"/>
  <c r="M27" i="14"/>
  <c r="L27" i="14"/>
  <c r="N26" i="14"/>
  <c r="M26" i="14"/>
  <c r="L26" i="14"/>
  <c r="N25" i="14"/>
  <c r="M25" i="14"/>
  <c r="L25" i="14"/>
  <c r="N23" i="14"/>
  <c r="M23" i="14"/>
  <c r="L23" i="14"/>
  <c r="N21" i="14"/>
  <c r="M21" i="14"/>
  <c r="L21" i="14"/>
  <c r="N20" i="14"/>
  <c r="M20" i="14"/>
  <c r="L20" i="14"/>
  <c r="N19" i="14"/>
  <c r="M19" i="14"/>
  <c r="L19" i="14"/>
  <c r="N18" i="14"/>
  <c r="M18" i="14"/>
  <c r="L18" i="14"/>
  <c r="N17" i="14"/>
  <c r="M17" i="14"/>
  <c r="L17" i="14"/>
  <c r="L136" i="12"/>
  <c r="M136" i="12"/>
  <c r="N136" i="12"/>
  <c r="L193" i="12"/>
  <c r="M193" i="12"/>
  <c r="N193" i="12"/>
  <c r="L194" i="12"/>
  <c r="M194" i="12"/>
  <c r="N194" i="12"/>
  <c r="L195" i="12"/>
  <c r="M195" i="12"/>
  <c r="N195" i="12"/>
  <c r="L154" i="12"/>
  <c r="M154" i="12"/>
  <c r="N154" i="12"/>
  <c r="L155" i="12"/>
  <c r="M155" i="12"/>
  <c r="N155" i="12"/>
  <c r="L156" i="12"/>
  <c r="M156" i="12"/>
  <c r="N156" i="12"/>
  <c r="L157" i="12"/>
  <c r="M157" i="12"/>
  <c r="N157" i="12"/>
  <c r="L158" i="12"/>
  <c r="M158" i="12"/>
  <c r="N158" i="12"/>
  <c r="L159" i="12"/>
  <c r="M159" i="12"/>
  <c r="N159" i="12"/>
  <c r="L160" i="12"/>
  <c r="M160" i="12"/>
  <c r="N160" i="12"/>
  <c r="L161" i="12"/>
  <c r="M161" i="12"/>
  <c r="N161" i="12"/>
  <c r="L162" i="12"/>
  <c r="M162" i="12"/>
  <c r="N162"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2" i="12"/>
  <c r="N44" i="12"/>
  <c r="N45" i="12"/>
  <c r="N46" i="12"/>
  <c r="N47" i="12"/>
  <c r="N49" i="12"/>
  <c r="N50" i="12"/>
  <c r="N51" i="12"/>
  <c r="N53" i="12"/>
  <c r="L46" i="12"/>
  <c r="N205" i="12"/>
  <c r="M205" i="12"/>
  <c r="L205" i="12"/>
  <c r="N204" i="12"/>
  <c r="M204" i="12"/>
  <c r="L204" i="12"/>
  <c r="N203" i="12"/>
  <c r="M203" i="12"/>
  <c r="L203" i="12"/>
  <c r="N202" i="12"/>
  <c r="M202" i="12"/>
  <c r="L202" i="12"/>
  <c r="N201" i="12"/>
  <c r="M201" i="12"/>
  <c r="L201" i="12"/>
  <c r="N200" i="12"/>
  <c r="M200" i="12"/>
  <c r="L200" i="12"/>
  <c r="N199" i="12"/>
  <c r="M199" i="12"/>
  <c r="L199" i="12"/>
  <c r="N198" i="12"/>
  <c r="M198" i="12"/>
  <c r="L198" i="12"/>
  <c r="N197" i="12"/>
  <c r="M197" i="12"/>
  <c r="L197" i="12"/>
  <c r="N196" i="12"/>
  <c r="M196" i="12"/>
  <c r="L196" i="12"/>
  <c r="N192" i="12"/>
  <c r="M192" i="12"/>
  <c r="L192" i="12"/>
  <c r="N191" i="12"/>
  <c r="M191" i="12"/>
  <c r="L191" i="12"/>
  <c r="N190" i="12"/>
  <c r="M190" i="12"/>
  <c r="L190" i="12"/>
  <c r="N189" i="12"/>
  <c r="M189" i="12"/>
  <c r="L189" i="12"/>
  <c r="N188" i="12"/>
  <c r="M188" i="12"/>
  <c r="L188" i="12"/>
  <c r="N187" i="12"/>
  <c r="M187" i="12"/>
  <c r="L187" i="12"/>
  <c r="N186" i="12"/>
  <c r="M186" i="12"/>
  <c r="L186" i="12"/>
  <c r="N184" i="12"/>
  <c r="M184" i="12"/>
  <c r="L184" i="12"/>
  <c r="N183" i="12"/>
  <c r="M183" i="12"/>
  <c r="L183" i="12"/>
  <c r="N182" i="12"/>
  <c r="M182" i="12"/>
  <c r="L182" i="12"/>
  <c r="N181" i="12"/>
  <c r="M181" i="12"/>
  <c r="L181" i="12"/>
  <c r="N180" i="12"/>
  <c r="M180" i="12"/>
  <c r="L180" i="12"/>
  <c r="N179" i="12"/>
  <c r="M179" i="12"/>
  <c r="L179" i="12"/>
  <c r="N178" i="12"/>
  <c r="M178" i="12"/>
  <c r="L178" i="12"/>
  <c r="N177" i="12"/>
  <c r="M177" i="12"/>
  <c r="L177" i="12"/>
  <c r="N176" i="12"/>
  <c r="M176" i="12"/>
  <c r="L176" i="12"/>
  <c r="N175" i="12"/>
  <c r="M175" i="12"/>
  <c r="L175" i="12"/>
  <c r="N174" i="12"/>
  <c r="M174" i="12"/>
  <c r="L174" i="12"/>
  <c r="N173" i="12"/>
  <c r="M173" i="12"/>
  <c r="L173" i="12"/>
  <c r="N172" i="12"/>
  <c r="M172" i="12"/>
  <c r="L172" i="12"/>
  <c r="N171" i="12"/>
  <c r="M171" i="12"/>
  <c r="L171" i="12"/>
  <c r="N170" i="12"/>
  <c r="M170" i="12"/>
  <c r="L170" i="12"/>
  <c r="N169" i="12"/>
  <c r="M169" i="12"/>
  <c r="L169" i="12"/>
  <c r="N168" i="12"/>
  <c r="M168" i="12"/>
  <c r="L168" i="12"/>
  <c r="N167" i="12"/>
  <c r="M167" i="12"/>
  <c r="L167" i="12"/>
  <c r="M166" i="12"/>
  <c r="L166" i="12"/>
  <c r="N165" i="12"/>
  <c r="M165" i="12"/>
  <c r="L165" i="12"/>
  <c r="N164" i="12"/>
  <c r="M164" i="12"/>
  <c r="L164" i="12"/>
  <c r="N163" i="12"/>
  <c r="M163" i="12"/>
  <c r="L163" i="12"/>
  <c r="N153" i="12"/>
  <c r="M153" i="12"/>
  <c r="L153" i="12"/>
  <c r="N152" i="12"/>
  <c r="M152" i="12"/>
  <c r="L152" i="12"/>
  <c r="N151" i="12"/>
  <c r="M151" i="12"/>
  <c r="L151" i="12"/>
  <c r="N150" i="12"/>
  <c r="M150" i="12"/>
  <c r="L150" i="12"/>
  <c r="N149" i="12"/>
  <c r="M149" i="12"/>
  <c r="L149" i="12"/>
  <c r="N148" i="12"/>
  <c r="M148" i="12"/>
  <c r="L148" i="12"/>
  <c r="N147" i="12"/>
  <c r="M147" i="12"/>
  <c r="L147" i="12"/>
  <c r="N146" i="12"/>
  <c r="M146" i="12"/>
  <c r="L146" i="12"/>
  <c r="N145" i="12"/>
  <c r="M145" i="12"/>
  <c r="L145" i="12"/>
  <c r="N143" i="12"/>
  <c r="M143" i="12"/>
  <c r="L143" i="12"/>
  <c r="N142" i="12"/>
  <c r="M142" i="12"/>
  <c r="L142" i="12"/>
  <c r="N141" i="12"/>
  <c r="M141" i="12"/>
  <c r="L141" i="12"/>
  <c r="N140" i="12"/>
  <c r="M140" i="12"/>
  <c r="L140" i="12"/>
  <c r="N139" i="12"/>
  <c r="M139" i="12"/>
  <c r="L139" i="12"/>
  <c r="N138" i="12"/>
  <c r="M138" i="12"/>
  <c r="L138" i="12"/>
  <c r="N137" i="12"/>
  <c r="M137" i="12"/>
  <c r="L137" i="12"/>
  <c r="N135" i="12"/>
  <c r="M135" i="12"/>
  <c r="L135" i="12"/>
  <c r="N134" i="12"/>
  <c r="M134" i="12"/>
  <c r="L134" i="12"/>
  <c r="N133" i="12"/>
  <c r="M133" i="12"/>
  <c r="L133" i="12"/>
  <c r="N132" i="12"/>
  <c r="M132" i="12"/>
  <c r="L132" i="12"/>
  <c r="N131" i="12"/>
  <c r="M131" i="12"/>
  <c r="L131" i="12"/>
  <c r="N130" i="12"/>
  <c r="M130" i="12"/>
  <c r="L130" i="12"/>
  <c r="N129" i="12"/>
  <c r="M129" i="12"/>
  <c r="L129" i="12"/>
  <c r="N128" i="12"/>
  <c r="M128" i="12"/>
  <c r="L128" i="12"/>
  <c r="N127" i="12"/>
  <c r="M127" i="12"/>
  <c r="L127" i="12"/>
  <c r="N126" i="12"/>
  <c r="M126" i="12"/>
  <c r="L126" i="12"/>
  <c r="N125" i="12"/>
  <c r="M125" i="12"/>
  <c r="L125" i="12"/>
  <c r="N124" i="12"/>
  <c r="M124" i="12"/>
  <c r="L124" i="12"/>
  <c r="N123" i="12"/>
  <c r="M123" i="12"/>
  <c r="L123" i="12"/>
  <c r="N122" i="12"/>
  <c r="M122" i="12"/>
  <c r="L122" i="12"/>
  <c r="N121" i="12"/>
  <c r="M121" i="12"/>
  <c r="L121" i="12"/>
  <c r="N120" i="12"/>
  <c r="M120" i="12"/>
  <c r="L120" i="12"/>
  <c r="N119" i="12"/>
  <c r="M119" i="12"/>
  <c r="L119" i="12"/>
  <c r="N118" i="12"/>
  <c r="M118" i="12"/>
  <c r="L118" i="12"/>
  <c r="N117" i="12"/>
  <c r="M117" i="12"/>
  <c r="L117" i="12"/>
  <c r="N116" i="12"/>
  <c r="M116" i="12"/>
  <c r="L116" i="12"/>
  <c r="N115" i="12"/>
  <c r="M115" i="12"/>
  <c r="L115" i="12"/>
  <c r="N114" i="12"/>
  <c r="M114" i="12"/>
  <c r="L114" i="12"/>
  <c r="N113" i="12"/>
  <c r="M113" i="12"/>
  <c r="L113" i="12"/>
  <c r="N112" i="12"/>
  <c r="M112" i="12"/>
  <c r="L112" i="12"/>
  <c r="N111" i="12"/>
  <c r="M111" i="12"/>
  <c r="L111" i="12"/>
  <c r="N110" i="12"/>
  <c r="M110" i="12"/>
  <c r="L110" i="12"/>
  <c r="N109" i="12"/>
  <c r="M109" i="12"/>
  <c r="L109" i="12"/>
  <c r="N108" i="12"/>
  <c r="M108" i="12"/>
  <c r="L108" i="12"/>
  <c r="N107" i="12"/>
  <c r="M107" i="12"/>
  <c r="L107" i="12"/>
  <c r="N106" i="12"/>
  <c r="M106" i="12"/>
  <c r="L106" i="12"/>
  <c r="N105" i="12"/>
  <c r="M105" i="12"/>
  <c r="L105" i="12"/>
  <c r="N104" i="12"/>
  <c r="M104" i="12"/>
  <c r="L104" i="12"/>
  <c r="N103" i="12"/>
  <c r="M103" i="12"/>
  <c r="L103" i="12"/>
  <c r="N102" i="12"/>
  <c r="M102" i="12"/>
  <c r="L102" i="12"/>
  <c r="N101" i="12"/>
  <c r="M101" i="12"/>
  <c r="L101" i="12"/>
  <c r="N100" i="12"/>
  <c r="M100" i="12"/>
  <c r="L100" i="12"/>
  <c r="N99" i="12"/>
  <c r="M99" i="12"/>
  <c r="L99" i="12"/>
  <c r="N98" i="12"/>
  <c r="M98" i="12"/>
  <c r="L98" i="12"/>
  <c r="N97" i="12"/>
  <c r="M97" i="12"/>
  <c r="L97" i="12"/>
  <c r="N96" i="12"/>
  <c r="M96" i="12"/>
  <c r="L96" i="12"/>
  <c r="N95" i="12"/>
  <c r="M95" i="12"/>
  <c r="L95" i="12"/>
  <c r="N94" i="12"/>
  <c r="M94" i="12"/>
  <c r="L94" i="12"/>
  <c r="N93" i="12"/>
  <c r="M93" i="12"/>
  <c r="L93" i="12"/>
  <c r="N92" i="12"/>
  <c r="M92" i="12"/>
  <c r="L92" i="12"/>
  <c r="N91" i="12"/>
  <c r="M91" i="12"/>
  <c r="L91" i="12"/>
  <c r="N90" i="12"/>
  <c r="M90" i="12"/>
  <c r="L90" i="12"/>
  <c r="N89" i="12"/>
  <c r="M89" i="12"/>
  <c r="L89" i="12"/>
  <c r="N88" i="12"/>
  <c r="M88" i="12"/>
  <c r="L88" i="12"/>
  <c r="N87" i="12"/>
  <c r="M87" i="12"/>
  <c r="L87" i="12"/>
  <c r="N86" i="12"/>
  <c r="M86" i="12"/>
  <c r="L86" i="12"/>
  <c r="N85" i="12"/>
  <c r="M85" i="12"/>
  <c r="L85" i="12"/>
  <c r="N84" i="12"/>
  <c r="M84" i="12"/>
  <c r="L84" i="12"/>
  <c r="N83" i="12"/>
  <c r="M83" i="12"/>
  <c r="L83" i="12"/>
  <c r="N82" i="12"/>
  <c r="M82" i="12"/>
  <c r="L82" i="12"/>
  <c r="N81" i="12"/>
  <c r="M81" i="12"/>
  <c r="L81" i="12"/>
  <c r="N80" i="12"/>
  <c r="M80" i="12"/>
  <c r="L80" i="12"/>
  <c r="N79" i="12"/>
  <c r="M79" i="12"/>
  <c r="L79" i="12"/>
  <c r="N78" i="12"/>
  <c r="M78" i="12"/>
  <c r="L78" i="12"/>
  <c r="N77" i="12"/>
  <c r="M77" i="12"/>
  <c r="L77" i="12"/>
  <c r="N76" i="12"/>
  <c r="M76" i="12"/>
  <c r="L76" i="12"/>
  <c r="N75" i="12"/>
  <c r="M75" i="12"/>
  <c r="L75" i="12"/>
  <c r="N74" i="12"/>
  <c r="M74" i="12"/>
  <c r="L74" i="12"/>
  <c r="N73" i="12"/>
  <c r="M73" i="12"/>
  <c r="L73" i="12"/>
  <c r="N71" i="12"/>
  <c r="M71" i="12"/>
  <c r="L71" i="12"/>
  <c r="N70" i="12"/>
  <c r="M70" i="12"/>
  <c r="L70" i="12"/>
  <c r="N69" i="12"/>
  <c r="M69" i="12"/>
  <c r="L69" i="12"/>
  <c r="N68" i="12"/>
  <c r="M68" i="12"/>
  <c r="L68" i="12"/>
  <c r="N67" i="12"/>
  <c r="M67" i="12"/>
  <c r="L67" i="12"/>
  <c r="N66" i="12"/>
  <c r="M66" i="12"/>
  <c r="L66" i="12"/>
  <c r="N65" i="12"/>
  <c r="M65" i="12"/>
  <c r="L65" i="12"/>
  <c r="N64" i="12"/>
  <c r="M64" i="12"/>
  <c r="L64" i="12"/>
  <c r="N63" i="12"/>
  <c r="M63" i="12"/>
  <c r="L63" i="12"/>
  <c r="N62" i="12"/>
  <c r="M62" i="12"/>
  <c r="L62" i="12"/>
  <c r="N61" i="12"/>
  <c r="M61" i="12"/>
  <c r="L61" i="12"/>
  <c r="N60" i="12"/>
  <c r="M60" i="12"/>
  <c r="L60" i="12"/>
  <c r="N59" i="12"/>
  <c r="M59" i="12"/>
  <c r="L59" i="12"/>
  <c r="N58" i="12"/>
  <c r="M58" i="12"/>
  <c r="L58" i="12"/>
  <c r="N56" i="12"/>
  <c r="M56" i="12"/>
  <c r="L56" i="12"/>
  <c r="N54" i="12"/>
  <c r="M54" i="12"/>
  <c r="L54" i="12"/>
  <c r="M53" i="12"/>
  <c r="L53" i="12"/>
  <c r="M51" i="12"/>
  <c r="L51" i="12"/>
  <c r="M50" i="12"/>
  <c r="L50" i="12"/>
  <c r="M49" i="12"/>
  <c r="L49" i="12"/>
  <c r="M47" i="12"/>
  <c r="L47" i="12"/>
  <c r="M46" i="12"/>
  <c r="M45" i="12"/>
  <c r="L45" i="12"/>
  <c r="M44" i="12"/>
  <c r="L44" i="12"/>
  <c r="L42" i="12"/>
  <c r="M40" i="12"/>
  <c r="L40" i="12"/>
  <c r="M39" i="12"/>
  <c r="L39" i="12"/>
  <c r="M38" i="12"/>
  <c r="L38" i="12"/>
  <c r="M37" i="12"/>
  <c r="L37" i="12"/>
  <c r="M36" i="12"/>
  <c r="L36" i="12"/>
  <c r="M35" i="12"/>
  <c r="L35" i="12"/>
  <c r="M34" i="12"/>
  <c r="L34" i="12"/>
  <c r="M33" i="12"/>
  <c r="L33" i="12"/>
  <c r="M32" i="12"/>
  <c r="L32" i="12"/>
  <c r="M31" i="12"/>
  <c r="L31" i="12"/>
  <c r="M30" i="12"/>
  <c r="L30" i="12"/>
  <c r="M29" i="12"/>
  <c r="L29" i="12"/>
  <c r="M28" i="12"/>
  <c r="L28" i="12"/>
  <c r="M27" i="12"/>
  <c r="L27" i="12"/>
  <c r="M26" i="12"/>
  <c r="L26" i="12"/>
  <c r="M25" i="12"/>
  <c r="L25" i="12"/>
  <c r="M23" i="12"/>
  <c r="L23" i="12"/>
  <c r="M22" i="12"/>
  <c r="L22" i="12"/>
  <c r="M21" i="12"/>
  <c r="L21" i="12"/>
  <c r="M20" i="12"/>
  <c r="L20" i="12"/>
  <c r="M19" i="12"/>
  <c r="L19" i="12"/>
  <c r="M18" i="12"/>
  <c r="L18" i="12"/>
  <c r="M17" i="12"/>
  <c r="L17" i="12"/>
  <c r="M16" i="12"/>
  <c r="L16" i="12"/>
  <c r="M15" i="12"/>
  <c r="L15" i="12"/>
  <c r="M14" i="12"/>
  <c r="L14" i="12"/>
  <c r="M13" i="12"/>
  <c r="L13" i="12"/>
  <c r="M12" i="12"/>
  <c r="L12" i="12"/>
  <c r="M11" i="12"/>
  <c r="L11" i="12"/>
  <c r="M10" i="12"/>
  <c r="L175" i="11"/>
  <c r="M175" i="11"/>
  <c r="N175" i="11"/>
  <c r="L176" i="11"/>
  <c r="M176" i="11"/>
  <c r="N176" i="11"/>
  <c r="M25" i="11"/>
  <c r="M26" i="11"/>
  <c r="M27" i="11"/>
  <c r="L25" i="11"/>
  <c r="L26" i="11"/>
  <c r="M10" i="11"/>
  <c r="L11" i="11"/>
  <c r="M11" i="11"/>
  <c r="L12" i="11"/>
  <c r="M12" i="11"/>
  <c r="L13" i="11"/>
  <c r="M13" i="11"/>
  <c r="L14" i="11"/>
  <c r="M14" i="11"/>
  <c r="L15" i="11"/>
  <c r="M15" i="11"/>
  <c r="L16" i="11"/>
  <c r="M16" i="11"/>
  <c r="L17" i="11"/>
  <c r="M17" i="11"/>
  <c r="L18" i="11"/>
  <c r="M18" i="11"/>
  <c r="L19" i="11"/>
  <c r="M19" i="11"/>
  <c r="L20" i="11"/>
  <c r="M20" i="11"/>
  <c r="L21" i="11"/>
  <c r="M21" i="11"/>
  <c r="L22" i="11"/>
  <c r="M22" i="11"/>
  <c r="L23" i="11"/>
  <c r="M23" i="11"/>
  <c r="L27" i="11"/>
  <c r="L28" i="11"/>
  <c r="M28" i="11"/>
  <c r="L29" i="11"/>
  <c r="M29" i="11"/>
  <c r="L30" i="11"/>
  <c r="M30" i="11"/>
  <c r="L31" i="11"/>
  <c r="M31" i="11"/>
  <c r="L32" i="11"/>
  <c r="M32" i="11"/>
  <c r="L33" i="11"/>
  <c r="M33" i="11"/>
  <c r="L34" i="11"/>
  <c r="M34" i="11"/>
  <c r="L35" i="11"/>
  <c r="M35" i="11"/>
  <c r="L36" i="11"/>
  <c r="M36" i="11"/>
  <c r="L37" i="11"/>
  <c r="M37" i="11"/>
  <c r="L38" i="11"/>
  <c r="M38" i="11"/>
  <c r="L39" i="11"/>
  <c r="M39" i="11"/>
  <c r="L40" i="11"/>
  <c r="M40" i="11"/>
  <c r="L41" i="11"/>
  <c r="L42" i="11"/>
  <c r="L43" i="11"/>
  <c r="M43" i="11"/>
  <c r="L44" i="11"/>
  <c r="M44" i="11"/>
  <c r="L45" i="11"/>
  <c r="M45" i="11"/>
  <c r="L46" i="11"/>
  <c r="M46" i="11"/>
  <c r="L47" i="11"/>
  <c r="M47" i="11"/>
  <c r="L48" i="11"/>
  <c r="M48" i="11"/>
  <c r="L49" i="11"/>
  <c r="M49" i="11"/>
  <c r="L50" i="11"/>
  <c r="M50" i="11"/>
  <c r="L51" i="11"/>
  <c r="M51" i="11"/>
  <c r="L52" i="11"/>
  <c r="M52" i="11"/>
  <c r="L53" i="11"/>
  <c r="M53" i="11"/>
  <c r="L54" i="11"/>
  <c r="M54" i="11"/>
  <c r="N54" i="11"/>
  <c r="L55" i="11"/>
  <c r="M55" i="11"/>
  <c r="N55" i="11"/>
  <c r="L56" i="11"/>
  <c r="M56" i="11"/>
  <c r="N56" i="11"/>
  <c r="L57" i="11"/>
  <c r="M57" i="11"/>
  <c r="N57" i="11"/>
  <c r="L58" i="11"/>
  <c r="M58" i="11"/>
  <c r="N58" i="11"/>
  <c r="L59" i="11"/>
  <c r="M59" i="11"/>
  <c r="N59" i="11"/>
  <c r="L60" i="11"/>
  <c r="M60" i="11"/>
  <c r="N60" i="11"/>
  <c r="L61" i="11"/>
  <c r="M61" i="11"/>
  <c r="N61" i="11"/>
  <c r="L62" i="11"/>
  <c r="M62" i="11"/>
  <c r="N62" i="11"/>
  <c r="L63" i="11"/>
  <c r="M63" i="11"/>
  <c r="N63" i="11"/>
  <c r="L64" i="11"/>
  <c r="M64" i="11"/>
  <c r="N64" i="11"/>
  <c r="L65" i="11"/>
  <c r="M65" i="11"/>
  <c r="N65" i="11"/>
  <c r="L66" i="11"/>
  <c r="M66" i="11"/>
  <c r="N66" i="11"/>
  <c r="L67" i="11"/>
  <c r="M67" i="11"/>
  <c r="N67" i="11"/>
  <c r="L68" i="11"/>
  <c r="M68" i="11"/>
  <c r="N68" i="11"/>
  <c r="L69" i="11"/>
  <c r="M69" i="11"/>
  <c r="N69" i="11"/>
  <c r="L70" i="11"/>
  <c r="M70" i="11"/>
  <c r="N70" i="11"/>
  <c r="L71" i="11"/>
  <c r="M71" i="11"/>
  <c r="N71" i="11"/>
  <c r="L72" i="11"/>
  <c r="M72" i="11"/>
  <c r="N72" i="11"/>
  <c r="L73" i="11"/>
  <c r="M73" i="11"/>
  <c r="N73" i="11"/>
  <c r="L74" i="11"/>
  <c r="M74" i="11"/>
  <c r="N74" i="11"/>
  <c r="L75" i="11"/>
  <c r="M75" i="11"/>
  <c r="N75" i="11"/>
  <c r="L76" i="11"/>
  <c r="M76" i="11"/>
  <c r="N76" i="11"/>
  <c r="L77" i="11"/>
  <c r="M77" i="11"/>
  <c r="N77" i="11"/>
  <c r="L78" i="11"/>
  <c r="M78" i="11"/>
  <c r="N78" i="11"/>
  <c r="L79" i="11"/>
  <c r="M79" i="11"/>
  <c r="N79" i="11"/>
  <c r="L80" i="11"/>
  <c r="M80" i="11"/>
  <c r="N80" i="11"/>
  <c r="L81" i="11"/>
  <c r="M81" i="11"/>
  <c r="N81" i="11"/>
  <c r="L82" i="11"/>
  <c r="M82" i="11"/>
  <c r="N82" i="11"/>
  <c r="L83" i="11"/>
  <c r="M83" i="11"/>
  <c r="N83" i="11"/>
  <c r="L84" i="11"/>
  <c r="M84" i="11"/>
  <c r="N84" i="11"/>
  <c r="L85" i="11"/>
  <c r="M85" i="11"/>
  <c r="N85" i="11"/>
  <c r="L86" i="11"/>
  <c r="M86" i="11"/>
  <c r="N86" i="11"/>
  <c r="L87" i="11"/>
  <c r="M87" i="11"/>
  <c r="N87" i="11"/>
  <c r="L88" i="11"/>
  <c r="M88" i="11"/>
  <c r="N88" i="11"/>
  <c r="L89" i="11"/>
  <c r="M89" i="11"/>
  <c r="N89" i="11"/>
  <c r="L90" i="11"/>
  <c r="M90" i="11"/>
  <c r="N90" i="11"/>
  <c r="L91" i="11"/>
  <c r="M91" i="11"/>
  <c r="N91" i="11"/>
  <c r="L92" i="11"/>
  <c r="M92" i="11"/>
  <c r="N92" i="11"/>
  <c r="L93" i="11"/>
  <c r="M93" i="11"/>
  <c r="N93" i="11"/>
  <c r="L94" i="11"/>
  <c r="M94" i="11"/>
  <c r="N94" i="11"/>
  <c r="L95" i="11"/>
  <c r="M95" i="11"/>
  <c r="N95" i="11"/>
  <c r="L96" i="11"/>
  <c r="M96" i="11"/>
  <c r="N96" i="11"/>
  <c r="L97" i="11"/>
  <c r="M97" i="11"/>
  <c r="N97" i="11"/>
  <c r="L98" i="11"/>
  <c r="M98" i="11"/>
  <c r="N98" i="11"/>
  <c r="L99" i="11"/>
  <c r="M99" i="11"/>
  <c r="N99" i="11"/>
  <c r="L100" i="11"/>
  <c r="M100" i="11"/>
  <c r="N100" i="11"/>
  <c r="L101" i="11"/>
  <c r="M101" i="11"/>
  <c r="N101" i="11"/>
  <c r="L102" i="11"/>
  <c r="M102" i="11"/>
  <c r="N102" i="11"/>
  <c r="L103" i="11"/>
  <c r="M103" i="11"/>
  <c r="N103" i="11"/>
  <c r="L104" i="11"/>
  <c r="M104" i="11"/>
  <c r="N104" i="11"/>
  <c r="L105" i="11"/>
  <c r="M105" i="11"/>
  <c r="N105" i="11"/>
  <c r="L106" i="11"/>
  <c r="M106" i="11"/>
  <c r="N106" i="11"/>
  <c r="L107" i="11"/>
  <c r="M107" i="11"/>
  <c r="N107" i="11"/>
  <c r="L108" i="11"/>
  <c r="M108" i="11"/>
  <c r="N108" i="11"/>
  <c r="L109" i="11"/>
  <c r="M109" i="11"/>
  <c r="N109" i="11"/>
  <c r="L110" i="11"/>
  <c r="M110" i="11"/>
  <c r="N110" i="11"/>
  <c r="L111" i="11"/>
  <c r="M111" i="11"/>
  <c r="N111" i="11"/>
  <c r="L112" i="11"/>
  <c r="M112" i="11"/>
  <c r="N112" i="11"/>
  <c r="L113" i="11"/>
  <c r="M113" i="11"/>
  <c r="N113" i="11"/>
  <c r="L114" i="11"/>
  <c r="M114" i="11"/>
  <c r="N114" i="11"/>
  <c r="L115" i="11"/>
  <c r="M115" i="11"/>
  <c r="N115" i="11"/>
  <c r="L116" i="11"/>
  <c r="M116" i="11"/>
  <c r="N116" i="11"/>
  <c r="L117" i="11"/>
  <c r="M117" i="11"/>
  <c r="N117" i="11"/>
  <c r="L118" i="11"/>
  <c r="M118" i="11"/>
  <c r="N118" i="11"/>
  <c r="L119" i="11"/>
  <c r="M119" i="11"/>
  <c r="N119" i="11"/>
  <c r="L120" i="11"/>
  <c r="M120" i="11"/>
  <c r="N120" i="11"/>
  <c r="L121" i="11"/>
  <c r="M121" i="11"/>
  <c r="N121" i="11"/>
  <c r="L122" i="11"/>
  <c r="M122" i="11"/>
  <c r="N122" i="11"/>
  <c r="L123" i="11"/>
  <c r="M123" i="11"/>
  <c r="N123" i="11"/>
  <c r="L124" i="11"/>
  <c r="M124" i="11"/>
  <c r="N124" i="11"/>
  <c r="L125" i="11"/>
  <c r="M125" i="11"/>
  <c r="N125" i="11"/>
  <c r="L126" i="11"/>
  <c r="M126" i="11"/>
  <c r="N126" i="11"/>
  <c r="L127" i="11"/>
  <c r="M127" i="11"/>
  <c r="N127" i="11"/>
  <c r="L128" i="11"/>
  <c r="M128" i="11"/>
  <c r="N128" i="11"/>
  <c r="L129" i="11"/>
  <c r="M129" i="11"/>
  <c r="N129" i="11"/>
  <c r="L130" i="11"/>
  <c r="M130" i="11"/>
  <c r="N130" i="11"/>
  <c r="L131" i="11"/>
  <c r="M131" i="11"/>
  <c r="N131" i="11"/>
  <c r="L132" i="11"/>
  <c r="M132" i="11"/>
  <c r="N132" i="11"/>
  <c r="L133" i="11"/>
  <c r="M133" i="11"/>
  <c r="N133" i="11"/>
  <c r="L134" i="11"/>
  <c r="M134" i="11"/>
  <c r="N134" i="11"/>
  <c r="L135" i="11"/>
  <c r="M135" i="11"/>
  <c r="N135" i="11"/>
  <c r="L136" i="11"/>
  <c r="M136" i="11"/>
  <c r="N136" i="11"/>
  <c r="L137" i="11"/>
  <c r="M137" i="11"/>
  <c r="N137" i="11"/>
  <c r="L138" i="11"/>
  <c r="M138" i="11"/>
  <c r="N138" i="11"/>
  <c r="L139" i="11"/>
  <c r="M139" i="11"/>
  <c r="N139" i="11"/>
  <c r="L140" i="11"/>
  <c r="M140" i="11"/>
  <c r="N140" i="11"/>
  <c r="L141" i="11"/>
  <c r="M141" i="11"/>
  <c r="N141" i="11"/>
  <c r="L142" i="11"/>
  <c r="M142" i="11"/>
  <c r="N142" i="11"/>
  <c r="L143" i="11"/>
  <c r="M143" i="11"/>
  <c r="N143" i="11"/>
  <c r="L144" i="11"/>
  <c r="M144" i="11"/>
  <c r="N144" i="11"/>
  <c r="L145" i="11"/>
  <c r="M145" i="11"/>
  <c r="N145" i="11"/>
  <c r="L146" i="11"/>
  <c r="M146" i="11"/>
  <c r="N146" i="11"/>
  <c r="L147" i="11"/>
  <c r="M147" i="11"/>
  <c r="N147" i="11"/>
  <c r="L148" i="11"/>
  <c r="M148" i="11"/>
  <c r="N148" i="11"/>
  <c r="L149" i="11"/>
  <c r="M149" i="11"/>
  <c r="N149" i="11"/>
  <c r="L150" i="11"/>
  <c r="M150" i="11"/>
  <c r="N150" i="11"/>
  <c r="L151" i="11"/>
  <c r="M151" i="11"/>
  <c r="N151" i="11"/>
  <c r="L152" i="11"/>
  <c r="M152" i="11"/>
  <c r="N152" i="11"/>
  <c r="L153" i="11"/>
  <c r="M153" i="11"/>
  <c r="N153" i="11"/>
  <c r="L156" i="11"/>
  <c r="M156" i="11"/>
  <c r="N156" i="11"/>
  <c r="L157" i="11"/>
  <c r="M157" i="11"/>
  <c r="N157" i="11"/>
  <c r="L158" i="11"/>
  <c r="M158" i="11"/>
  <c r="N158" i="11"/>
  <c r="L159" i="11"/>
  <c r="M159" i="11"/>
  <c r="N159" i="11"/>
  <c r="L160" i="11"/>
  <c r="M160" i="11"/>
  <c r="N160" i="11"/>
  <c r="L161" i="11"/>
  <c r="M161" i="11"/>
  <c r="N161" i="11"/>
  <c r="L162" i="11"/>
  <c r="M162" i="11"/>
  <c r="N162" i="11"/>
  <c r="L163" i="11"/>
  <c r="M163" i="11"/>
  <c r="N163" i="11"/>
  <c r="L164" i="11"/>
  <c r="M164" i="11"/>
  <c r="N164" i="11"/>
  <c r="L165" i="11"/>
  <c r="M165" i="11"/>
  <c r="N165" i="11"/>
  <c r="L166" i="11"/>
  <c r="M166" i="11"/>
  <c r="L167" i="11"/>
  <c r="M167" i="11"/>
  <c r="N167" i="11"/>
  <c r="L168" i="11"/>
  <c r="M168" i="11"/>
  <c r="N168" i="11"/>
  <c r="L169" i="11"/>
  <c r="M169" i="11"/>
  <c r="N169" i="11"/>
  <c r="L170" i="11"/>
  <c r="M170" i="11"/>
  <c r="N170" i="11"/>
  <c r="L171" i="11"/>
  <c r="M171" i="11"/>
  <c r="N171" i="11"/>
  <c r="L172" i="11"/>
  <c r="M172" i="11"/>
  <c r="N172" i="11"/>
  <c r="L173" i="11"/>
  <c r="M173" i="11"/>
  <c r="N173" i="11"/>
  <c r="L174" i="11"/>
  <c r="M174" i="11"/>
  <c r="N174" i="11"/>
  <c r="L177" i="11"/>
  <c r="M177" i="11"/>
  <c r="N177" i="11"/>
  <c r="L178" i="11"/>
  <c r="M178" i="11"/>
  <c r="N178" i="11"/>
  <c r="L179" i="11"/>
  <c r="M179" i="11"/>
  <c r="N179" i="11"/>
  <c r="L180" i="11"/>
  <c r="M180" i="11"/>
  <c r="N180" i="11"/>
  <c r="L181" i="11"/>
  <c r="M181" i="11"/>
  <c r="N181" i="11"/>
  <c r="L182" i="11"/>
  <c r="M182" i="11"/>
  <c r="N182" i="11"/>
  <c r="L183" i="11"/>
  <c r="M183" i="11"/>
  <c r="N183" i="11"/>
  <c r="L184" i="11"/>
  <c r="M184" i="11"/>
  <c r="N184" i="11"/>
  <c r="L185" i="11"/>
  <c r="M185" i="11"/>
  <c r="N185" i="11"/>
  <c r="L186" i="11"/>
  <c r="M186" i="11"/>
  <c r="N186" i="11"/>
  <c r="L187" i="11"/>
  <c r="M187" i="11"/>
  <c r="N187" i="11"/>
  <c r="L188" i="11"/>
  <c r="M188" i="11"/>
  <c r="N188" i="11"/>
  <c r="L189" i="11"/>
  <c r="M189" i="11"/>
  <c r="N189" i="11"/>
  <c r="L190" i="11"/>
  <c r="M190" i="11"/>
  <c r="N190" i="11"/>
  <c r="L191" i="11"/>
  <c r="M191" i="11"/>
  <c r="N191" i="11"/>
  <c r="L192" i="11"/>
  <c r="M192" i="11"/>
  <c r="N192" i="11"/>
  <c r="L194" i="11"/>
  <c r="M194" i="11"/>
  <c r="N194" i="11"/>
  <c r="L195" i="11"/>
  <c r="M195" i="11"/>
  <c r="N195" i="11"/>
  <c r="L196" i="11"/>
  <c r="M196" i="11"/>
  <c r="N196" i="11"/>
  <c r="L197" i="11"/>
  <c r="M197" i="11"/>
  <c r="N197" i="11"/>
  <c r="L198" i="11"/>
  <c r="M198" i="11"/>
  <c r="N198" i="11"/>
  <c r="L199" i="11"/>
  <c r="M199" i="11"/>
  <c r="N199" i="11"/>
  <c r="L200" i="11"/>
  <c r="M200" i="11"/>
  <c r="N200" i="11"/>
  <c r="L201" i="11"/>
  <c r="M201" i="11"/>
  <c r="N201" i="11"/>
  <c r="L202" i="11"/>
  <c r="M202" i="11"/>
  <c r="N202" i="11"/>
  <c r="L203" i="11"/>
  <c r="M203" i="11"/>
  <c r="N203" i="11"/>
  <c r="L204" i="11"/>
  <c r="M204" i="11"/>
  <c r="N204" i="11"/>
  <c r="L205" i="11"/>
  <c r="M205" i="11"/>
  <c r="N205" i="11"/>
  <c r="L219" i="11"/>
  <c r="L178" i="10"/>
  <c r="M178" i="10"/>
  <c r="N178" i="10"/>
  <c r="L179" i="10"/>
  <c r="M179" i="10"/>
  <c r="N179" i="10"/>
  <c r="L180" i="10"/>
  <c r="M180" i="10"/>
  <c r="N180" i="10"/>
  <c r="L181" i="10"/>
  <c r="M181" i="10"/>
  <c r="N181" i="10"/>
  <c r="L182" i="10"/>
  <c r="M182" i="10"/>
  <c r="N182" i="10"/>
  <c r="L183" i="10"/>
  <c r="M183" i="10"/>
  <c r="N183" i="10"/>
  <c r="L184" i="10"/>
  <c r="M184" i="10"/>
  <c r="N184" i="10"/>
  <c r="L185" i="10"/>
  <c r="M185" i="10"/>
  <c r="N185" i="10"/>
  <c r="L186" i="10"/>
  <c r="M186" i="10"/>
  <c r="N186" i="10"/>
  <c r="L11" i="10"/>
  <c r="M11" i="10"/>
  <c r="L12" i="10"/>
  <c r="M12" i="10"/>
  <c r="L14" i="10"/>
  <c r="M14" i="10"/>
  <c r="L17" i="10"/>
  <c r="M17" i="10"/>
  <c r="L20" i="10"/>
  <c r="M20" i="10"/>
  <c r="L21" i="10"/>
  <c r="M21" i="10"/>
  <c r="L24" i="10"/>
  <c r="M24" i="10"/>
  <c r="L26" i="10"/>
  <c r="M26" i="10"/>
  <c r="L28" i="10"/>
  <c r="M28" i="10"/>
  <c r="L29" i="10"/>
  <c r="M29" i="10"/>
  <c r="L30" i="10"/>
  <c r="M30" i="10"/>
  <c r="L32" i="10"/>
  <c r="M32" i="10"/>
  <c r="L34" i="10"/>
  <c r="M34" i="10"/>
  <c r="L35" i="10"/>
  <c r="M35" i="10"/>
  <c r="L36" i="10"/>
  <c r="M36" i="10"/>
  <c r="L37" i="10"/>
  <c r="M37" i="10"/>
  <c r="L39" i="10"/>
  <c r="M39" i="10"/>
  <c r="L40" i="10"/>
  <c r="M40" i="10"/>
  <c r="L41" i="10"/>
  <c r="L42" i="10"/>
  <c r="L43" i="10"/>
  <c r="M43" i="10"/>
  <c r="L44" i="10"/>
  <c r="M44" i="10"/>
  <c r="L47" i="10"/>
  <c r="M47" i="10"/>
  <c r="L48" i="10"/>
  <c r="M48" i="10"/>
  <c r="L49" i="10"/>
  <c r="M49" i="10"/>
  <c r="L50" i="10"/>
  <c r="M50" i="10"/>
  <c r="L51" i="10"/>
  <c r="M51" i="10"/>
  <c r="L52" i="10"/>
  <c r="M52" i="10"/>
  <c r="L53" i="10"/>
  <c r="M53" i="10"/>
  <c r="L54" i="10"/>
  <c r="M54" i="10"/>
  <c r="N54" i="10"/>
  <c r="L55" i="10"/>
  <c r="M55" i="10"/>
  <c r="N55" i="10"/>
  <c r="L56" i="10"/>
  <c r="M56" i="10"/>
  <c r="N56" i="10"/>
  <c r="L57" i="10"/>
  <c r="M57" i="10"/>
  <c r="N57" i="10"/>
  <c r="L58" i="10"/>
  <c r="M58" i="10"/>
  <c r="N58" i="10"/>
  <c r="L59" i="10"/>
  <c r="M59" i="10"/>
  <c r="N59" i="10"/>
  <c r="L60" i="10"/>
  <c r="M60" i="10"/>
  <c r="N60" i="10"/>
  <c r="L61" i="10"/>
  <c r="M61" i="10"/>
  <c r="N61" i="10"/>
  <c r="L62" i="10"/>
  <c r="M62" i="10"/>
  <c r="N62" i="10"/>
  <c r="L63" i="10"/>
  <c r="M63" i="10"/>
  <c r="N63" i="10"/>
  <c r="N218" i="10" s="1"/>
  <c r="L64" i="10"/>
  <c r="M64" i="10"/>
  <c r="N64" i="10"/>
  <c r="L65" i="10"/>
  <c r="M65" i="10"/>
  <c r="N65" i="10"/>
  <c r="L68" i="10"/>
  <c r="M68" i="10"/>
  <c r="N68" i="10"/>
  <c r="L69" i="10"/>
  <c r="M69" i="10"/>
  <c r="N69" i="10"/>
  <c r="L70" i="10"/>
  <c r="M70" i="10"/>
  <c r="N70" i="10"/>
  <c r="L71" i="10"/>
  <c r="M71" i="10"/>
  <c r="N71" i="10"/>
  <c r="L72" i="10"/>
  <c r="M72" i="10"/>
  <c r="N72" i="10"/>
  <c r="N219" i="10" s="1"/>
  <c r="L73" i="10"/>
  <c r="M73" i="10"/>
  <c r="N73" i="10"/>
  <c r="L74" i="10"/>
  <c r="M74" i="10"/>
  <c r="N74" i="10"/>
  <c r="L75" i="10"/>
  <c r="M75" i="10"/>
  <c r="N75" i="10"/>
  <c r="L76" i="10"/>
  <c r="M76" i="10"/>
  <c r="N76" i="10"/>
  <c r="L77" i="10"/>
  <c r="M77" i="10"/>
  <c r="N77" i="10"/>
  <c r="L78" i="10"/>
  <c r="M78" i="10"/>
  <c r="N78" i="10"/>
  <c r="L79" i="10"/>
  <c r="M79" i="10"/>
  <c r="N79" i="10"/>
  <c r="L80" i="10"/>
  <c r="M80" i="10"/>
  <c r="N80" i="10"/>
  <c r="L83" i="10"/>
  <c r="M83" i="10"/>
  <c r="N83" i="10"/>
  <c r="L84" i="10"/>
  <c r="M84" i="10"/>
  <c r="N84" i="10"/>
  <c r="L85" i="10"/>
  <c r="M85" i="10"/>
  <c r="N85" i="10"/>
  <c r="L86" i="10"/>
  <c r="M86" i="10"/>
  <c r="N86" i="10"/>
  <c r="L87" i="10"/>
  <c r="M87" i="10"/>
  <c r="N87" i="10"/>
  <c r="L88" i="10"/>
  <c r="M88" i="10"/>
  <c r="N88" i="10"/>
  <c r="L89" i="10"/>
  <c r="M89" i="10"/>
  <c r="N89" i="10"/>
  <c r="L90" i="10"/>
  <c r="M90" i="10"/>
  <c r="N90" i="10"/>
  <c r="L91" i="10"/>
  <c r="M91" i="10"/>
  <c r="N91" i="10"/>
  <c r="L92" i="10"/>
  <c r="M92" i="10"/>
  <c r="N92" i="10"/>
  <c r="L93" i="10"/>
  <c r="M93" i="10"/>
  <c r="N93" i="10"/>
  <c r="L94" i="10"/>
  <c r="M94" i="10"/>
  <c r="N94" i="10"/>
  <c r="L95" i="10"/>
  <c r="M95" i="10"/>
  <c r="N95" i="10"/>
  <c r="L96" i="10"/>
  <c r="M96" i="10"/>
  <c r="N96" i="10"/>
  <c r="L97" i="10"/>
  <c r="M97" i="10"/>
  <c r="N97" i="10"/>
  <c r="L98" i="10"/>
  <c r="M98" i="10"/>
  <c r="N98" i="10"/>
  <c r="L99" i="10"/>
  <c r="M99" i="10"/>
  <c r="N99" i="10"/>
  <c r="L100" i="10"/>
  <c r="M100" i="10"/>
  <c r="N100" i="10"/>
  <c r="L101" i="10"/>
  <c r="M101" i="10"/>
  <c r="N101" i="10"/>
  <c r="L102" i="10"/>
  <c r="M102" i="10"/>
  <c r="N102" i="10"/>
  <c r="L103" i="10"/>
  <c r="M103" i="10"/>
  <c r="N103" i="10"/>
  <c r="L104" i="10"/>
  <c r="M104" i="10"/>
  <c r="N104" i="10"/>
  <c r="L105" i="10"/>
  <c r="M105" i="10"/>
  <c r="N105" i="10"/>
  <c r="L106" i="10"/>
  <c r="M106" i="10"/>
  <c r="N106" i="10"/>
  <c r="L107" i="10"/>
  <c r="M107" i="10"/>
  <c r="N107" i="10"/>
  <c r="L108" i="10"/>
  <c r="M108" i="10"/>
  <c r="N108" i="10"/>
  <c r="L109" i="10"/>
  <c r="M109" i="10"/>
  <c r="N109" i="10"/>
  <c r="L110" i="10"/>
  <c r="M110" i="10"/>
  <c r="N110" i="10"/>
  <c r="L111" i="10"/>
  <c r="M111" i="10"/>
  <c r="N111" i="10"/>
  <c r="L112" i="10"/>
  <c r="M112" i="10"/>
  <c r="N112" i="10"/>
  <c r="L113" i="10"/>
  <c r="M113" i="10"/>
  <c r="N113" i="10"/>
  <c r="L114" i="10"/>
  <c r="M114" i="10"/>
  <c r="N114" i="10"/>
  <c r="L115" i="10"/>
  <c r="M115" i="10"/>
  <c r="N115" i="10"/>
  <c r="L116" i="10"/>
  <c r="M116" i="10"/>
  <c r="N116" i="10"/>
  <c r="L117" i="10"/>
  <c r="M117" i="10"/>
  <c r="N117" i="10"/>
  <c r="L118" i="10"/>
  <c r="M118" i="10"/>
  <c r="N118" i="10"/>
  <c r="L119" i="10"/>
  <c r="M119" i="10"/>
  <c r="N119" i="10"/>
  <c r="L120" i="10"/>
  <c r="M120" i="10"/>
  <c r="N120" i="10"/>
  <c r="L121" i="10"/>
  <c r="M121" i="10"/>
  <c r="N121" i="10"/>
  <c r="L122" i="10"/>
  <c r="M122" i="10"/>
  <c r="N122" i="10"/>
  <c r="L123" i="10"/>
  <c r="M123" i="10"/>
  <c r="N123" i="10"/>
  <c r="L124" i="10"/>
  <c r="M124" i="10"/>
  <c r="N124" i="10"/>
  <c r="L125" i="10"/>
  <c r="M125" i="10"/>
  <c r="N125" i="10"/>
  <c r="L126" i="10"/>
  <c r="M126" i="10"/>
  <c r="N126" i="10"/>
  <c r="L127" i="10"/>
  <c r="M127" i="10"/>
  <c r="N127" i="10"/>
  <c r="L128" i="10"/>
  <c r="M128" i="10"/>
  <c r="N128" i="10"/>
  <c r="L129" i="10"/>
  <c r="M129" i="10"/>
  <c r="N129" i="10"/>
  <c r="L130" i="10"/>
  <c r="M130" i="10"/>
  <c r="N130" i="10"/>
  <c r="L131" i="10"/>
  <c r="M131" i="10"/>
  <c r="N131" i="10"/>
  <c r="L132" i="10"/>
  <c r="M132" i="10"/>
  <c r="N132" i="10"/>
  <c r="L133" i="10"/>
  <c r="M133" i="10"/>
  <c r="N133" i="10"/>
  <c r="L134" i="10"/>
  <c r="M134" i="10"/>
  <c r="N134" i="10"/>
  <c r="L135" i="10"/>
  <c r="M135" i="10"/>
  <c r="N135" i="10"/>
  <c r="L136" i="10"/>
  <c r="M136" i="10"/>
  <c r="N136" i="10"/>
  <c r="L137" i="10"/>
  <c r="M137" i="10"/>
  <c r="N137" i="10"/>
  <c r="L138" i="10"/>
  <c r="M138" i="10"/>
  <c r="N138" i="10"/>
  <c r="L139" i="10"/>
  <c r="M139" i="10"/>
  <c r="N139" i="10"/>
  <c r="L140" i="10"/>
  <c r="M140" i="10"/>
  <c r="N140" i="10"/>
  <c r="L141" i="10"/>
  <c r="M141" i="10"/>
  <c r="N141" i="10"/>
  <c r="L142" i="10"/>
  <c r="M142" i="10"/>
  <c r="N142" i="10"/>
  <c r="L143" i="10"/>
  <c r="M143" i="10"/>
  <c r="N143" i="10"/>
  <c r="L144" i="10"/>
  <c r="M144" i="10"/>
  <c r="N144" i="10"/>
  <c r="L145" i="10"/>
  <c r="M145" i="10"/>
  <c r="N145" i="10"/>
  <c r="L146" i="10"/>
  <c r="M146" i="10"/>
  <c r="N146" i="10"/>
  <c r="L147" i="10"/>
  <c r="M147" i="10"/>
  <c r="N147" i="10"/>
  <c r="L148" i="10"/>
  <c r="M148" i="10"/>
  <c r="N148" i="10"/>
  <c r="L149" i="10"/>
  <c r="M149" i="10"/>
  <c r="N149" i="10"/>
  <c r="L150" i="10"/>
  <c r="M150" i="10"/>
  <c r="N150" i="10"/>
  <c r="L151" i="10"/>
  <c r="M151" i="10"/>
  <c r="N151" i="10"/>
  <c r="L152" i="10"/>
  <c r="M152" i="10"/>
  <c r="N152" i="10"/>
  <c r="L153" i="10"/>
  <c r="M153" i="10"/>
  <c r="N153" i="10"/>
  <c r="L154" i="10"/>
  <c r="M154" i="10"/>
  <c r="N154" i="10"/>
  <c r="L155" i="10"/>
  <c r="M155" i="10"/>
  <c r="N155" i="10"/>
  <c r="L156" i="10"/>
  <c r="M156" i="10"/>
  <c r="N156" i="10"/>
  <c r="L157" i="10"/>
  <c r="M157" i="10"/>
  <c r="N157" i="10"/>
  <c r="L158" i="10"/>
  <c r="M158" i="10"/>
  <c r="N158" i="10"/>
  <c r="L159" i="10"/>
  <c r="M159" i="10"/>
  <c r="N159" i="10"/>
  <c r="L160" i="10"/>
  <c r="M160" i="10"/>
  <c r="N160" i="10"/>
  <c r="L161" i="10"/>
  <c r="M161" i="10"/>
  <c r="N161" i="10"/>
  <c r="L162" i="10"/>
  <c r="M162" i="10"/>
  <c r="N162" i="10"/>
  <c r="L163" i="10"/>
  <c r="M163" i="10"/>
  <c r="N163" i="10"/>
  <c r="L164" i="10"/>
  <c r="M164" i="10"/>
  <c r="N164" i="10"/>
  <c r="L167" i="10"/>
  <c r="M167" i="10"/>
  <c r="N167" i="10"/>
  <c r="L168" i="10"/>
  <c r="M168" i="10"/>
  <c r="N168" i="10"/>
  <c r="L169" i="10"/>
  <c r="M169" i="10"/>
  <c r="N169" i="10"/>
  <c r="L170" i="10"/>
  <c r="M170" i="10"/>
  <c r="N170" i="10"/>
  <c r="L171" i="10"/>
  <c r="M171" i="10"/>
  <c r="N171" i="10"/>
  <c r="L172" i="10"/>
  <c r="M172" i="10"/>
  <c r="N172" i="10"/>
  <c r="L173" i="10"/>
  <c r="M173" i="10"/>
  <c r="N173" i="10"/>
  <c r="L174" i="10"/>
  <c r="M174" i="10"/>
  <c r="N174" i="10"/>
  <c r="L176" i="10"/>
  <c r="N176" i="10"/>
  <c r="L177" i="10"/>
  <c r="M177" i="10"/>
  <c r="N177" i="10"/>
  <c r="L187" i="10"/>
  <c r="M187" i="10"/>
  <c r="N187" i="10"/>
  <c r="L188" i="10"/>
  <c r="M188" i="10"/>
  <c r="N188" i="10"/>
  <c r="L190" i="10"/>
  <c r="M190" i="10"/>
  <c r="N190" i="10"/>
  <c r="L191" i="10"/>
  <c r="M191" i="10"/>
  <c r="N191" i="10"/>
  <c r="L192" i="10"/>
  <c r="M192" i="10"/>
  <c r="N192" i="10"/>
  <c r="L194" i="10"/>
  <c r="M194" i="10"/>
  <c r="N194" i="10"/>
  <c r="L196" i="10"/>
  <c r="M196" i="10"/>
  <c r="N196" i="10"/>
  <c r="M198" i="10"/>
  <c r="N198" i="10"/>
  <c r="L199" i="10"/>
  <c r="M199" i="10"/>
  <c r="N199" i="10"/>
  <c r="L200" i="10"/>
  <c r="M200" i="10"/>
  <c r="N200" i="10"/>
  <c r="M201" i="10"/>
  <c r="L202" i="10"/>
  <c r="M202" i="10"/>
  <c r="N202" i="10"/>
  <c r="L203" i="10"/>
  <c r="M203" i="10"/>
  <c r="N203" i="10"/>
  <c r="L204" i="10"/>
  <c r="M204" i="10"/>
  <c r="N204" i="10"/>
  <c r="L205" i="10"/>
  <c r="M205" i="10"/>
  <c r="N205" i="10"/>
  <c r="M10" i="9"/>
  <c r="L11" i="9"/>
  <c r="M11" i="9"/>
  <c r="L12" i="9"/>
  <c r="M12" i="9"/>
  <c r="L13" i="9"/>
  <c r="M13" i="9"/>
  <c r="L14" i="9"/>
  <c r="M14" i="9"/>
  <c r="L15" i="9"/>
  <c r="M15" i="9"/>
  <c r="L16" i="9"/>
  <c r="M16" i="9"/>
  <c r="L17" i="9"/>
  <c r="M17" i="9"/>
  <c r="L18" i="9"/>
  <c r="M18" i="9"/>
  <c r="L19" i="9"/>
  <c r="M19" i="9"/>
  <c r="L20" i="9"/>
  <c r="M20" i="9"/>
  <c r="L21" i="9"/>
  <c r="M21" i="9"/>
  <c r="L22" i="9"/>
  <c r="M22" i="9"/>
  <c r="L23" i="9"/>
  <c r="M23" i="9"/>
  <c r="L24" i="9"/>
  <c r="M24" i="9"/>
  <c r="L26" i="9"/>
  <c r="M26" i="9"/>
  <c r="L27" i="9"/>
  <c r="M27" i="9"/>
  <c r="L28" i="9"/>
  <c r="M28" i="9"/>
  <c r="L29" i="9"/>
  <c r="M29" i="9"/>
  <c r="L30" i="9"/>
  <c r="M30" i="9"/>
  <c r="L31" i="9"/>
  <c r="M31" i="9"/>
  <c r="L32" i="9"/>
  <c r="M32" i="9"/>
  <c r="L33" i="9"/>
  <c r="M33" i="9"/>
  <c r="L34" i="9"/>
  <c r="M34" i="9"/>
  <c r="L35" i="9"/>
  <c r="M35" i="9"/>
  <c r="L36" i="9"/>
  <c r="M36" i="9"/>
  <c r="L37" i="9"/>
  <c r="M37" i="9"/>
  <c r="L38" i="9"/>
  <c r="M38" i="9"/>
  <c r="L39" i="9"/>
  <c r="M39" i="9"/>
  <c r="L40" i="9"/>
  <c r="M40" i="9"/>
  <c r="L41" i="9"/>
  <c r="L42" i="9"/>
  <c r="L43" i="9"/>
  <c r="M43" i="9"/>
  <c r="L44" i="9"/>
  <c r="M44" i="9"/>
  <c r="L45" i="9"/>
  <c r="M45" i="9"/>
  <c r="L46" i="9"/>
  <c r="M46" i="9"/>
  <c r="L47" i="9"/>
  <c r="M47" i="9"/>
  <c r="L48" i="9"/>
  <c r="M48" i="9"/>
  <c r="L49" i="9"/>
  <c r="M49" i="9"/>
  <c r="L50" i="9"/>
  <c r="M50" i="9"/>
  <c r="L51" i="9"/>
  <c r="M51" i="9"/>
  <c r="L52" i="9"/>
  <c r="M52" i="9"/>
  <c r="L53" i="9"/>
  <c r="M53" i="9"/>
  <c r="L54" i="9"/>
  <c r="M54" i="9"/>
  <c r="N54" i="9"/>
  <c r="L55" i="9"/>
  <c r="M55" i="9"/>
  <c r="N55" i="9"/>
  <c r="L56" i="9"/>
  <c r="M56" i="9"/>
  <c r="N56" i="9"/>
  <c r="L57" i="9"/>
  <c r="M57" i="9"/>
  <c r="N57" i="9"/>
  <c r="L58" i="9"/>
  <c r="M58" i="9"/>
  <c r="N58" i="9"/>
  <c r="L59" i="9"/>
  <c r="M59" i="9"/>
  <c r="N59" i="9"/>
  <c r="L60" i="9"/>
  <c r="M60" i="9"/>
  <c r="N60" i="9"/>
  <c r="L61" i="9"/>
  <c r="M61" i="9"/>
  <c r="N61" i="9"/>
  <c r="L62" i="9"/>
  <c r="M62" i="9"/>
  <c r="N62" i="9"/>
  <c r="L63" i="9"/>
  <c r="M63" i="9"/>
  <c r="N63" i="9"/>
  <c r="L64" i="9"/>
  <c r="M64" i="9"/>
  <c r="N64" i="9"/>
  <c r="L65" i="9"/>
  <c r="M65" i="9"/>
  <c r="N65" i="9"/>
  <c r="L66" i="9"/>
  <c r="M66" i="9"/>
  <c r="N66" i="9"/>
  <c r="L67" i="9"/>
  <c r="M67" i="9"/>
  <c r="N67" i="9"/>
  <c r="L68" i="9"/>
  <c r="M68" i="9"/>
  <c r="N68" i="9"/>
  <c r="L69" i="9"/>
  <c r="M69" i="9"/>
  <c r="N69" i="9"/>
  <c r="L70" i="9"/>
  <c r="M70" i="9"/>
  <c r="N70" i="9"/>
  <c r="L71" i="9"/>
  <c r="M71" i="9"/>
  <c r="N71" i="9"/>
  <c r="L72" i="9"/>
  <c r="M72" i="9"/>
  <c r="N72" i="9"/>
  <c r="L73" i="9"/>
  <c r="M73" i="9"/>
  <c r="N73" i="9"/>
  <c r="L74" i="9"/>
  <c r="M74" i="9"/>
  <c r="N74" i="9"/>
  <c r="L75" i="9"/>
  <c r="M75" i="9"/>
  <c r="N75" i="9"/>
  <c r="L76" i="9"/>
  <c r="M76" i="9"/>
  <c r="N76" i="9"/>
  <c r="L77" i="9"/>
  <c r="M77" i="9"/>
  <c r="N77" i="9"/>
  <c r="L78" i="9"/>
  <c r="M78" i="9"/>
  <c r="N78" i="9"/>
  <c r="L79" i="9"/>
  <c r="M79" i="9"/>
  <c r="N79" i="9"/>
  <c r="L80" i="9"/>
  <c r="M80" i="9"/>
  <c r="N80" i="9"/>
  <c r="L81" i="9"/>
  <c r="M81" i="9"/>
  <c r="N81" i="9"/>
  <c r="L82" i="9"/>
  <c r="M82" i="9"/>
  <c r="N82" i="9"/>
  <c r="L83" i="9"/>
  <c r="M83" i="9"/>
  <c r="N83" i="9"/>
  <c r="L84" i="9"/>
  <c r="M84" i="9"/>
  <c r="N84" i="9"/>
  <c r="L85" i="9"/>
  <c r="M85" i="9"/>
  <c r="N85" i="9"/>
  <c r="L86" i="9"/>
  <c r="M86" i="9"/>
  <c r="N86" i="9"/>
  <c r="L87" i="9"/>
  <c r="M87" i="9"/>
  <c r="N87" i="9"/>
  <c r="L88" i="9"/>
  <c r="M88" i="9"/>
  <c r="N88" i="9"/>
  <c r="L89" i="9"/>
  <c r="M89" i="9"/>
  <c r="N89" i="9"/>
  <c r="L90" i="9"/>
  <c r="M90" i="9"/>
  <c r="N90" i="9"/>
  <c r="L91" i="9"/>
  <c r="M91" i="9"/>
  <c r="N91" i="9"/>
  <c r="L92" i="9"/>
  <c r="M92" i="9"/>
  <c r="N92" i="9"/>
  <c r="L93" i="9"/>
  <c r="M93" i="9"/>
  <c r="N93" i="9"/>
  <c r="L94" i="9"/>
  <c r="M94" i="9"/>
  <c r="N94" i="9"/>
  <c r="L95" i="9"/>
  <c r="M95" i="9"/>
  <c r="N95" i="9"/>
  <c r="L96" i="9"/>
  <c r="M96" i="9"/>
  <c r="N96" i="9"/>
  <c r="L97" i="9"/>
  <c r="M97" i="9"/>
  <c r="N97" i="9"/>
  <c r="L98" i="9"/>
  <c r="M98" i="9"/>
  <c r="N98" i="9"/>
  <c r="L99" i="9"/>
  <c r="M99" i="9"/>
  <c r="N99" i="9"/>
  <c r="L100" i="9"/>
  <c r="M100" i="9"/>
  <c r="N100" i="9"/>
  <c r="L101" i="9"/>
  <c r="M101" i="9"/>
  <c r="N101" i="9"/>
  <c r="L102" i="9"/>
  <c r="M102" i="9"/>
  <c r="N102" i="9"/>
  <c r="L103" i="9"/>
  <c r="M103" i="9"/>
  <c r="N103" i="9"/>
  <c r="L104" i="9"/>
  <c r="M104" i="9"/>
  <c r="N104" i="9"/>
  <c r="L105" i="9"/>
  <c r="M105" i="9"/>
  <c r="N105" i="9"/>
  <c r="L106" i="9"/>
  <c r="M106" i="9"/>
  <c r="N106" i="9"/>
  <c r="L107" i="9"/>
  <c r="M107" i="9"/>
  <c r="N107" i="9"/>
  <c r="L108" i="9"/>
  <c r="M108" i="9"/>
  <c r="N108" i="9"/>
  <c r="L109" i="9"/>
  <c r="M109" i="9"/>
  <c r="N109" i="9"/>
  <c r="L110" i="9"/>
  <c r="M110" i="9"/>
  <c r="N110" i="9"/>
  <c r="L111" i="9"/>
  <c r="M111" i="9"/>
  <c r="N111" i="9"/>
  <c r="L112" i="9"/>
  <c r="M112" i="9"/>
  <c r="N112" i="9"/>
  <c r="L113" i="9"/>
  <c r="M113" i="9"/>
  <c r="N113" i="9"/>
  <c r="L114" i="9"/>
  <c r="M114" i="9"/>
  <c r="N114" i="9"/>
  <c r="L115" i="9"/>
  <c r="M115" i="9"/>
  <c r="N115" i="9"/>
  <c r="L116" i="9"/>
  <c r="M116" i="9"/>
  <c r="N116" i="9"/>
  <c r="L117" i="9"/>
  <c r="M117" i="9"/>
  <c r="N117" i="9"/>
  <c r="L118" i="9"/>
  <c r="M118" i="9"/>
  <c r="N118" i="9"/>
  <c r="L119" i="9"/>
  <c r="M119" i="9"/>
  <c r="N119" i="9"/>
  <c r="L120" i="9"/>
  <c r="M120" i="9"/>
  <c r="N120" i="9"/>
  <c r="L121" i="9"/>
  <c r="M121" i="9"/>
  <c r="N121" i="9"/>
  <c r="L122" i="9"/>
  <c r="M122" i="9"/>
  <c r="N122" i="9"/>
  <c r="L123" i="9"/>
  <c r="M123" i="9"/>
  <c r="N123" i="9"/>
  <c r="L124" i="9"/>
  <c r="M124" i="9"/>
  <c r="N124" i="9"/>
  <c r="L125" i="9"/>
  <c r="M125" i="9"/>
  <c r="N125" i="9"/>
  <c r="L126" i="9"/>
  <c r="M126" i="9"/>
  <c r="N126" i="9"/>
  <c r="L127" i="9"/>
  <c r="M127" i="9"/>
  <c r="N127" i="9"/>
  <c r="L128" i="9"/>
  <c r="M128" i="9"/>
  <c r="N128" i="9"/>
  <c r="L129" i="9"/>
  <c r="M129" i="9"/>
  <c r="N129" i="9"/>
  <c r="L130" i="9"/>
  <c r="M130" i="9"/>
  <c r="N130" i="9"/>
  <c r="L131" i="9"/>
  <c r="M131" i="9"/>
  <c r="N131" i="9"/>
  <c r="L132" i="9"/>
  <c r="M132" i="9"/>
  <c r="N132" i="9"/>
  <c r="L133" i="9"/>
  <c r="M133" i="9"/>
  <c r="N133" i="9"/>
  <c r="L134" i="9"/>
  <c r="M134" i="9"/>
  <c r="N134" i="9"/>
  <c r="L135" i="9"/>
  <c r="M135" i="9"/>
  <c r="N135" i="9"/>
  <c r="L136" i="9"/>
  <c r="M136" i="9"/>
  <c r="N136" i="9"/>
  <c r="L137" i="9"/>
  <c r="M137" i="9"/>
  <c r="N137" i="9"/>
  <c r="L138" i="9"/>
  <c r="M138" i="9"/>
  <c r="N138" i="9"/>
  <c r="L139" i="9"/>
  <c r="M139" i="9"/>
  <c r="N139" i="9"/>
  <c r="L140" i="9"/>
  <c r="M140" i="9"/>
  <c r="N140" i="9"/>
  <c r="L141" i="9"/>
  <c r="M141" i="9"/>
  <c r="N141" i="9"/>
  <c r="L142" i="9"/>
  <c r="M142" i="9"/>
  <c r="N142" i="9"/>
  <c r="L143" i="9"/>
  <c r="M143" i="9"/>
  <c r="N143" i="9"/>
  <c r="L144" i="9"/>
  <c r="M144" i="9"/>
  <c r="N144" i="9"/>
  <c r="L145" i="9"/>
  <c r="M145" i="9"/>
  <c r="N145" i="9"/>
  <c r="L146" i="9"/>
  <c r="M146" i="9"/>
  <c r="N146" i="9"/>
  <c r="L147" i="9"/>
  <c r="M147" i="9"/>
  <c r="N147" i="9"/>
  <c r="L148" i="9"/>
  <c r="M148" i="9"/>
  <c r="N148" i="9"/>
  <c r="L149" i="9"/>
  <c r="M149" i="9"/>
  <c r="N149" i="9"/>
  <c r="L150" i="9"/>
  <c r="M150" i="9"/>
  <c r="N150" i="9"/>
  <c r="L151" i="9"/>
  <c r="M151" i="9"/>
  <c r="N151" i="9"/>
  <c r="L152" i="9"/>
  <c r="M152" i="9"/>
  <c r="N152" i="9"/>
  <c r="L153" i="9"/>
  <c r="M153" i="9"/>
  <c r="N153" i="9"/>
  <c r="L154" i="9"/>
  <c r="M154" i="9"/>
  <c r="N154" i="9"/>
  <c r="L155" i="9"/>
  <c r="M155" i="9"/>
  <c r="N155" i="9"/>
  <c r="L156" i="9"/>
  <c r="M156" i="9"/>
  <c r="N156" i="9"/>
  <c r="L157" i="9"/>
  <c r="M157" i="9"/>
  <c r="N157" i="9"/>
  <c r="L158" i="9"/>
  <c r="M158" i="9"/>
  <c r="N158" i="9"/>
  <c r="L159" i="9"/>
  <c r="M159" i="9"/>
  <c r="N159" i="9"/>
  <c r="L160" i="9"/>
  <c r="M160" i="9"/>
  <c r="N160" i="9"/>
  <c r="L161" i="9"/>
  <c r="M161" i="9"/>
  <c r="N161" i="9"/>
  <c r="L162" i="9"/>
  <c r="M162" i="9"/>
  <c r="N162" i="9"/>
  <c r="L163" i="9"/>
  <c r="M163" i="9"/>
  <c r="N163" i="9"/>
  <c r="L164" i="9"/>
  <c r="M164" i="9"/>
  <c r="N164" i="9"/>
  <c r="L165" i="9"/>
  <c r="M165" i="9"/>
  <c r="N165" i="9"/>
  <c r="L166" i="9"/>
  <c r="M166" i="9"/>
  <c r="L167" i="9"/>
  <c r="M167" i="9"/>
  <c r="N167" i="9"/>
  <c r="L168" i="9"/>
  <c r="M168" i="9"/>
  <c r="N168" i="9"/>
  <c r="L169" i="9"/>
  <c r="M169" i="9"/>
  <c r="N169" i="9"/>
  <c r="L170" i="9"/>
  <c r="M170" i="9"/>
  <c r="N170" i="9"/>
  <c r="L171" i="9"/>
  <c r="M171" i="9"/>
  <c r="N171" i="9"/>
  <c r="L172" i="9"/>
  <c r="M172" i="9"/>
  <c r="N172" i="9"/>
  <c r="L173" i="9"/>
  <c r="M173" i="9"/>
  <c r="N173" i="9"/>
  <c r="L174" i="9"/>
  <c r="M174" i="9"/>
  <c r="N174" i="9"/>
  <c r="L176" i="9"/>
  <c r="M176" i="9"/>
  <c r="N176" i="9"/>
  <c r="L177" i="9"/>
  <c r="M177" i="9"/>
  <c r="N177" i="9"/>
  <c r="L179" i="9"/>
  <c r="M179" i="9"/>
  <c r="N179" i="9"/>
  <c r="L180" i="9"/>
  <c r="M180" i="9"/>
  <c r="N180" i="9"/>
  <c r="L181" i="9"/>
  <c r="M181" i="9"/>
  <c r="N181" i="9"/>
  <c r="L183" i="9"/>
  <c r="M183" i="9"/>
  <c r="N183" i="9"/>
  <c r="L184" i="9"/>
  <c r="M184" i="9"/>
  <c r="N184" i="9"/>
  <c r="L186" i="9"/>
  <c r="M186" i="9"/>
  <c r="N186" i="9"/>
  <c r="L187" i="9"/>
  <c r="M187" i="9"/>
  <c r="N187" i="9"/>
  <c r="L188" i="9"/>
  <c r="M188" i="9"/>
  <c r="N188" i="9"/>
  <c r="L189" i="9"/>
  <c r="M189" i="9"/>
  <c r="N189" i="9"/>
  <c r="L190" i="9"/>
  <c r="M190" i="9"/>
  <c r="N190" i="9"/>
  <c r="L191" i="9"/>
  <c r="M191" i="9"/>
  <c r="N191" i="9"/>
  <c r="L192" i="9"/>
  <c r="M192" i="9"/>
  <c r="N192" i="9"/>
  <c r="L194" i="9"/>
  <c r="M194" i="9"/>
  <c r="N194" i="9"/>
  <c r="L195" i="9"/>
  <c r="M195" i="9"/>
  <c r="N195" i="9"/>
  <c r="L196" i="9"/>
  <c r="M196" i="9"/>
  <c r="N196" i="9"/>
  <c r="L197" i="9"/>
  <c r="M197" i="9"/>
  <c r="N197" i="9"/>
  <c r="L198" i="9"/>
  <c r="M198" i="9"/>
  <c r="N198" i="9"/>
  <c r="L199" i="9"/>
  <c r="M199" i="9"/>
  <c r="N199" i="9"/>
  <c r="L200" i="9"/>
  <c r="M200" i="9"/>
  <c r="N200" i="9"/>
  <c r="L201" i="9"/>
  <c r="M201" i="9"/>
  <c r="N201" i="9"/>
  <c r="L202" i="9"/>
  <c r="M202" i="9"/>
  <c r="N202" i="9"/>
  <c r="L203" i="9"/>
  <c r="M203" i="9"/>
  <c r="N203" i="9"/>
  <c r="L204" i="9"/>
  <c r="M204" i="9"/>
  <c r="N204" i="9"/>
  <c r="L205" i="9"/>
  <c r="M205" i="9"/>
  <c r="N205" i="9"/>
  <c r="M10" i="8"/>
  <c r="L11" i="8"/>
  <c r="M11" i="8"/>
  <c r="L12" i="8"/>
  <c r="M12" i="8"/>
  <c r="L13" i="8"/>
  <c r="M13" i="8"/>
  <c r="L14" i="8"/>
  <c r="M14" i="8"/>
  <c r="L15" i="8"/>
  <c r="M15" i="8"/>
  <c r="L16" i="8"/>
  <c r="M16" i="8"/>
  <c r="L17" i="8"/>
  <c r="M17" i="8"/>
  <c r="L18" i="8"/>
  <c r="M18" i="8"/>
  <c r="L19" i="8"/>
  <c r="M19" i="8"/>
  <c r="L20" i="8"/>
  <c r="M20" i="8"/>
  <c r="L21" i="8"/>
  <c r="M21" i="8"/>
  <c r="L22" i="8"/>
  <c r="M22" i="8"/>
  <c r="L23" i="8"/>
  <c r="M23" i="8"/>
  <c r="L24" i="8"/>
  <c r="M24" i="8"/>
  <c r="L25" i="8"/>
  <c r="M25" i="8"/>
  <c r="L26" i="8"/>
  <c r="M26" i="8"/>
  <c r="L27" i="8"/>
  <c r="M27" i="8"/>
  <c r="L28" i="8"/>
  <c r="M28" i="8"/>
  <c r="L29" i="8"/>
  <c r="M29" i="8"/>
  <c r="L30" i="8"/>
  <c r="M30" i="8"/>
  <c r="L31" i="8"/>
  <c r="M31" i="8"/>
  <c r="L32" i="8"/>
  <c r="M32" i="8"/>
  <c r="L33" i="8"/>
  <c r="M33" i="8"/>
  <c r="L34" i="8"/>
  <c r="M34" i="8"/>
  <c r="L35" i="8"/>
  <c r="M35" i="8"/>
  <c r="L36" i="8"/>
  <c r="L37" i="8"/>
  <c r="M37" i="8"/>
  <c r="L38" i="8"/>
  <c r="L39" i="8"/>
  <c r="M39" i="8"/>
  <c r="L40" i="8"/>
  <c r="M40" i="8"/>
  <c r="L41" i="8"/>
  <c r="M41" i="8"/>
  <c r="L43" i="8"/>
  <c r="M43" i="8"/>
  <c r="L44" i="8"/>
  <c r="M44" i="8"/>
  <c r="L45" i="8"/>
  <c r="M45" i="8"/>
  <c r="L46" i="8"/>
  <c r="M46" i="8"/>
  <c r="M47" i="8"/>
  <c r="M48" i="8"/>
  <c r="L49" i="8"/>
  <c r="M49" i="8"/>
  <c r="L50" i="8"/>
  <c r="M50" i="8"/>
  <c r="L51" i="8"/>
  <c r="M51" i="8"/>
  <c r="L52" i="8"/>
  <c r="M52" i="8"/>
  <c r="L53" i="8"/>
  <c r="M53" i="8"/>
  <c r="L54" i="8"/>
  <c r="M54" i="8"/>
  <c r="N54" i="8"/>
  <c r="L55" i="8"/>
  <c r="M55" i="8"/>
  <c r="N55" i="8"/>
  <c r="L56" i="8"/>
  <c r="M56" i="8"/>
  <c r="N56" i="8"/>
  <c r="L57" i="8"/>
  <c r="M57" i="8"/>
  <c r="N57" i="8"/>
  <c r="L58" i="8"/>
  <c r="M58" i="8"/>
  <c r="N58" i="8"/>
  <c r="L59" i="8"/>
  <c r="M59" i="8"/>
  <c r="N59" i="8"/>
  <c r="L60" i="8"/>
  <c r="M60" i="8"/>
  <c r="N60" i="8"/>
  <c r="L61" i="8"/>
  <c r="M61" i="8"/>
  <c r="N61" i="8"/>
  <c r="L62" i="8"/>
  <c r="M62" i="8"/>
  <c r="N62" i="8"/>
  <c r="L63" i="8"/>
  <c r="M63" i="8"/>
  <c r="N63" i="8"/>
  <c r="L64" i="8"/>
  <c r="M64" i="8"/>
  <c r="N64" i="8"/>
  <c r="L65" i="8"/>
  <c r="M65" i="8"/>
  <c r="N65" i="8"/>
  <c r="L66" i="8"/>
  <c r="M66" i="8"/>
  <c r="N66" i="8"/>
  <c r="L67" i="8"/>
  <c r="M67" i="8"/>
  <c r="N67" i="8"/>
  <c r="L68" i="8"/>
  <c r="M68" i="8"/>
  <c r="N68" i="8"/>
  <c r="L69" i="8"/>
  <c r="M69" i="8"/>
  <c r="N69" i="8"/>
  <c r="L70" i="8"/>
  <c r="M70" i="8"/>
  <c r="N70" i="8"/>
  <c r="L71" i="8"/>
  <c r="M71" i="8"/>
  <c r="N71" i="8"/>
  <c r="L72" i="8"/>
  <c r="M72" i="8"/>
  <c r="N72" i="8"/>
  <c r="L73" i="8"/>
  <c r="M73" i="8"/>
  <c r="N73" i="8"/>
  <c r="L74" i="8"/>
  <c r="M74" i="8"/>
  <c r="N74" i="8"/>
  <c r="L75" i="8"/>
  <c r="M75" i="8"/>
  <c r="N75" i="8"/>
  <c r="L76" i="8"/>
  <c r="M76" i="8"/>
  <c r="N76" i="8"/>
  <c r="L77" i="8"/>
  <c r="M77" i="8"/>
  <c r="N77" i="8"/>
  <c r="L78" i="8"/>
  <c r="M78" i="8"/>
  <c r="N78" i="8"/>
  <c r="L79" i="8"/>
  <c r="M79" i="8"/>
  <c r="N79" i="8"/>
  <c r="L80" i="8"/>
  <c r="M80" i="8"/>
  <c r="N80" i="8"/>
  <c r="L81" i="8"/>
  <c r="M81" i="8"/>
  <c r="N81" i="8"/>
  <c r="L82" i="8"/>
  <c r="M82" i="8"/>
  <c r="N82" i="8"/>
  <c r="L83" i="8"/>
  <c r="M83" i="8"/>
  <c r="N83" i="8"/>
  <c r="L84" i="8"/>
  <c r="M84" i="8"/>
  <c r="N84" i="8"/>
  <c r="L85" i="8"/>
  <c r="M85" i="8"/>
  <c r="N85" i="8"/>
  <c r="L86" i="8"/>
  <c r="M86" i="8"/>
  <c r="N86" i="8"/>
  <c r="L87" i="8"/>
  <c r="M87" i="8"/>
  <c r="N87" i="8"/>
  <c r="L88" i="8"/>
  <c r="M88" i="8"/>
  <c r="N88" i="8"/>
  <c r="L89" i="8"/>
  <c r="M89" i="8"/>
  <c r="N89" i="8"/>
  <c r="L90" i="8"/>
  <c r="M90" i="8"/>
  <c r="N90" i="8"/>
  <c r="L91" i="8"/>
  <c r="M91" i="8"/>
  <c r="N91" i="8"/>
  <c r="L92" i="8"/>
  <c r="M92" i="8"/>
  <c r="N92" i="8"/>
  <c r="L93" i="8"/>
  <c r="M93" i="8"/>
  <c r="N93" i="8"/>
  <c r="L94" i="8"/>
  <c r="M94" i="8"/>
  <c r="N94" i="8"/>
  <c r="L95" i="8"/>
  <c r="M95" i="8"/>
  <c r="N95" i="8"/>
  <c r="L96" i="8"/>
  <c r="M96" i="8"/>
  <c r="N96" i="8"/>
  <c r="L97" i="8"/>
  <c r="M97" i="8"/>
  <c r="N97" i="8"/>
  <c r="L98" i="8"/>
  <c r="M98" i="8"/>
  <c r="N98" i="8"/>
  <c r="L99" i="8"/>
  <c r="M99" i="8"/>
  <c r="N99" i="8"/>
  <c r="L100" i="8"/>
  <c r="M100" i="8"/>
  <c r="N100" i="8"/>
  <c r="L101" i="8"/>
  <c r="M101" i="8"/>
  <c r="N101" i="8"/>
  <c r="L102" i="8"/>
  <c r="M102" i="8"/>
  <c r="N102" i="8"/>
  <c r="L103" i="8"/>
  <c r="M103" i="8"/>
  <c r="N103" i="8"/>
  <c r="L104" i="8"/>
  <c r="M104" i="8"/>
  <c r="N104" i="8"/>
  <c r="L105" i="8"/>
  <c r="M105" i="8"/>
  <c r="N105" i="8"/>
  <c r="L106" i="8"/>
  <c r="M106" i="8"/>
  <c r="N106" i="8"/>
  <c r="L107" i="8"/>
  <c r="M107" i="8"/>
  <c r="N107" i="8"/>
  <c r="L108" i="8"/>
  <c r="M108" i="8"/>
  <c r="N108" i="8"/>
  <c r="L109" i="8"/>
  <c r="M109" i="8"/>
  <c r="N109" i="8"/>
  <c r="L110" i="8"/>
  <c r="M110" i="8"/>
  <c r="N110" i="8"/>
  <c r="L111" i="8"/>
  <c r="M111" i="8"/>
  <c r="N111" i="8"/>
  <c r="L112" i="8"/>
  <c r="M112" i="8"/>
  <c r="N112" i="8"/>
  <c r="L113" i="8"/>
  <c r="M113" i="8"/>
  <c r="N113" i="8"/>
  <c r="L114" i="8"/>
  <c r="M114" i="8"/>
  <c r="N114" i="8"/>
  <c r="L115" i="8"/>
  <c r="M115" i="8"/>
  <c r="N115" i="8"/>
  <c r="L116" i="8"/>
  <c r="M116" i="8"/>
  <c r="N116" i="8"/>
  <c r="L117" i="8"/>
  <c r="M117" i="8"/>
  <c r="N117" i="8"/>
  <c r="L118" i="8"/>
  <c r="M118" i="8"/>
  <c r="N118" i="8"/>
  <c r="L119" i="8"/>
  <c r="M119" i="8"/>
  <c r="N119" i="8"/>
  <c r="L120" i="8"/>
  <c r="M120" i="8"/>
  <c r="N120" i="8"/>
  <c r="L121" i="8"/>
  <c r="M121" i="8"/>
  <c r="N121" i="8"/>
  <c r="L122" i="8"/>
  <c r="M122" i="8"/>
  <c r="N122" i="8"/>
  <c r="L123" i="8"/>
  <c r="M123" i="8"/>
  <c r="N123" i="8"/>
  <c r="L124" i="8"/>
  <c r="M124" i="8"/>
  <c r="N124" i="8"/>
  <c r="L125" i="8"/>
  <c r="M125" i="8"/>
  <c r="N125" i="8"/>
  <c r="L126" i="8"/>
  <c r="M126" i="8"/>
  <c r="N126" i="8"/>
  <c r="L127" i="8"/>
  <c r="M127" i="8"/>
  <c r="N127" i="8"/>
  <c r="L128" i="8"/>
  <c r="M128" i="8"/>
  <c r="N128" i="8"/>
  <c r="L129" i="8"/>
  <c r="M129" i="8"/>
  <c r="N129" i="8"/>
  <c r="L130" i="8"/>
  <c r="M130" i="8"/>
  <c r="N130" i="8"/>
  <c r="L131" i="8"/>
  <c r="M131" i="8"/>
  <c r="N131" i="8"/>
  <c r="L132" i="8"/>
  <c r="M132" i="8"/>
  <c r="N132" i="8"/>
  <c r="L133" i="8"/>
  <c r="M133" i="8"/>
  <c r="N133" i="8"/>
  <c r="L134" i="8"/>
  <c r="M134" i="8"/>
  <c r="N134" i="8"/>
  <c r="L135" i="8"/>
  <c r="M135" i="8"/>
  <c r="N135" i="8"/>
  <c r="L136" i="8"/>
  <c r="M136" i="8"/>
  <c r="N136" i="8"/>
  <c r="L137" i="8"/>
  <c r="M137" i="8"/>
  <c r="N137" i="8"/>
  <c r="L138" i="8"/>
  <c r="M138" i="8"/>
  <c r="N138" i="8"/>
  <c r="L139" i="8"/>
  <c r="M139" i="8"/>
  <c r="N139" i="8"/>
  <c r="L140" i="8"/>
  <c r="M140" i="8"/>
  <c r="N140" i="8"/>
  <c r="L141" i="8"/>
  <c r="M141" i="8"/>
  <c r="N141" i="8"/>
  <c r="L142" i="8"/>
  <c r="M142" i="8"/>
  <c r="N142" i="8"/>
  <c r="L143" i="8"/>
  <c r="M143" i="8"/>
  <c r="N143" i="8"/>
  <c r="L144" i="8"/>
  <c r="M144" i="8"/>
  <c r="N144" i="8"/>
  <c r="L145" i="8"/>
  <c r="M145" i="8"/>
  <c r="N145" i="8"/>
  <c r="L146" i="8"/>
  <c r="M146" i="8"/>
  <c r="N146" i="8"/>
  <c r="L147" i="8"/>
  <c r="M147" i="8"/>
  <c r="N147" i="8"/>
  <c r="L148" i="8"/>
  <c r="M148" i="8"/>
  <c r="N148" i="8"/>
  <c r="L149" i="8"/>
  <c r="M149" i="8"/>
  <c r="N149" i="8"/>
  <c r="L150" i="8"/>
  <c r="M150" i="8"/>
  <c r="N150" i="8"/>
  <c r="L151" i="8"/>
  <c r="M151" i="8"/>
  <c r="N151" i="8"/>
  <c r="L152" i="8"/>
  <c r="M152" i="8"/>
  <c r="N152" i="8"/>
  <c r="L153" i="8"/>
  <c r="M153" i="8"/>
  <c r="N153" i="8"/>
  <c r="L154" i="8"/>
  <c r="M154" i="8"/>
  <c r="N154" i="8"/>
  <c r="L155" i="8"/>
  <c r="M155" i="8"/>
  <c r="N155" i="8"/>
  <c r="L156" i="8"/>
  <c r="M156" i="8"/>
  <c r="N156" i="8"/>
  <c r="L157" i="8"/>
  <c r="M157" i="8"/>
  <c r="N157" i="8"/>
  <c r="L158" i="8"/>
  <c r="M158" i="8"/>
  <c r="N158" i="8"/>
  <c r="L159" i="8"/>
  <c r="M159" i="8"/>
  <c r="N159" i="8"/>
  <c r="L160" i="8"/>
  <c r="M160" i="8"/>
  <c r="N160" i="8"/>
  <c r="L161" i="8"/>
  <c r="M161" i="8"/>
  <c r="N161" i="8"/>
  <c r="L162" i="8"/>
  <c r="M162" i="8"/>
  <c r="N162" i="8"/>
  <c r="L163" i="8"/>
  <c r="M163" i="8"/>
  <c r="N163" i="8"/>
  <c r="L164" i="8"/>
  <c r="M164" i="8"/>
  <c r="N164" i="8"/>
  <c r="L165" i="8"/>
  <c r="M165" i="8"/>
  <c r="N165" i="8"/>
  <c r="L166" i="8"/>
  <c r="M166" i="8"/>
  <c r="L167" i="8"/>
  <c r="M167" i="8"/>
  <c r="N167" i="8"/>
  <c r="L168" i="8"/>
  <c r="M168" i="8"/>
  <c r="N168" i="8"/>
  <c r="L169" i="8"/>
  <c r="M169" i="8"/>
  <c r="N169" i="8"/>
  <c r="L170" i="8"/>
  <c r="M170" i="8"/>
  <c r="N170" i="8"/>
  <c r="L171" i="8"/>
  <c r="M171" i="8"/>
  <c r="N171" i="8"/>
  <c r="L172" i="8"/>
  <c r="M172" i="8"/>
  <c r="N172" i="8"/>
  <c r="L173" i="8"/>
  <c r="M173" i="8"/>
  <c r="N173" i="8"/>
  <c r="L174" i="8"/>
  <c r="M174" i="8"/>
  <c r="N174" i="8"/>
  <c r="L175" i="8"/>
  <c r="M175" i="8"/>
  <c r="N175" i="8"/>
  <c r="L176" i="8"/>
  <c r="M176" i="8"/>
  <c r="N176" i="8"/>
  <c r="L177" i="8"/>
  <c r="M177" i="8"/>
  <c r="N177" i="8"/>
  <c r="L178" i="8"/>
  <c r="M178" i="8"/>
  <c r="N178" i="8"/>
  <c r="L181" i="8"/>
  <c r="M181" i="8"/>
  <c r="N181" i="8"/>
  <c r="L182" i="8"/>
  <c r="M182" i="8"/>
  <c r="N182" i="8"/>
  <c r="L183" i="8"/>
  <c r="M183" i="8"/>
  <c r="N183" i="8"/>
  <c r="L184" i="8"/>
  <c r="M184" i="8"/>
  <c r="N184" i="8"/>
  <c r="L185" i="8"/>
  <c r="M185" i="8"/>
  <c r="N185" i="8"/>
  <c r="L187" i="8"/>
  <c r="M187" i="8"/>
  <c r="N187" i="8"/>
  <c r="L188" i="8"/>
  <c r="M188" i="8"/>
  <c r="N188" i="8"/>
  <c r="L189" i="8"/>
  <c r="M189" i="8"/>
  <c r="N189" i="8"/>
  <c r="L190" i="8"/>
  <c r="M190" i="8"/>
  <c r="N190" i="8"/>
  <c r="L191" i="8"/>
  <c r="M191" i="8"/>
  <c r="N191" i="8"/>
  <c r="L192" i="8"/>
  <c r="M192" i="8"/>
  <c r="N192" i="8"/>
  <c r="L194" i="8"/>
  <c r="M194" i="8"/>
  <c r="N194" i="8"/>
  <c r="L195" i="8"/>
  <c r="M195" i="8"/>
  <c r="N195" i="8"/>
  <c r="L196" i="8"/>
  <c r="M196" i="8"/>
  <c r="N196" i="8"/>
  <c r="L197" i="8"/>
  <c r="M197" i="8"/>
  <c r="N197" i="8"/>
  <c r="L198" i="8"/>
  <c r="M198" i="8"/>
  <c r="N198" i="8"/>
  <c r="L199" i="8"/>
  <c r="M199" i="8"/>
  <c r="N199" i="8"/>
  <c r="L200" i="8"/>
  <c r="M200" i="8"/>
  <c r="N200" i="8"/>
  <c r="L201" i="8"/>
  <c r="M201" i="8"/>
  <c r="N201" i="8"/>
  <c r="L202" i="8"/>
  <c r="M202" i="8"/>
  <c r="N202" i="8"/>
  <c r="L203" i="8"/>
  <c r="M203" i="8"/>
  <c r="N203" i="8"/>
  <c r="L204" i="8"/>
  <c r="M204" i="8"/>
  <c r="N204" i="8"/>
  <c r="L205" i="8"/>
  <c r="M205" i="8"/>
  <c r="N205" i="8"/>
  <c r="K10" i="7"/>
  <c r="J11" i="7"/>
  <c r="K11" i="7"/>
  <c r="K12" i="7"/>
  <c r="J14" i="7"/>
  <c r="K14" i="7"/>
  <c r="J15" i="7"/>
  <c r="J16" i="7"/>
  <c r="K16" i="7"/>
  <c r="J17" i="7"/>
  <c r="K17" i="7"/>
  <c r="J18" i="7"/>
  <c r="K18" i="7"/>
  <c r="K19" i="7"/>
  <c r="J21" i="7"/>
  <c r="K21" i="7"/>
  <c r="J22" i="7"/>
  <c r="J23" i="7"/>
  <c r="K23" i="7"/>
  <c r="J24" i="7"/>
  <c r="K24" i="7"/>
  <c r="J25" i="7"/>
  <c r="K25" i="7"/>
  <c r="K26" i="7"/>
  <c r="J28" i="7"/>
  <c r="K28" i="7"/>
  <c r="J29" i="7"/>
  <c r="K29" i="7"/>
  <c r="J30" i="7"/>
  <c r="K30" i="7"/>
  <c r="J31" i="7"/>
  <c r="K32" i="7"/>
  <c r="J33" i="7"/>
  <c r="K33" i="7"/>
  <c r="J35" i="7"/>
  <c r="K35" i="7"/>
  <c r="J36" i="7"/>
  <c r="J37" i="7"/>
  <c r="K37" i="7"/>
  <c r="J38" i="7"/>
  <c r="K38" i="7"/>
  <c r="J39" i="7"/>
  <c r="K39" i="7"/>
  <c r="K40" i="7"/>
  <c r="J41" i="7"/>
  <c r="K41" i="7"/>
  <c r="J43" i="7"/>
  <c r="K43" i="7"/>
  <c r="J44" i="7"/>
  <c r="K44" i="7"/>
  <c r="J45" i="7"/>
  <c r="K45" i="7"/>
  <c r="J46" i="7"/>
  <c r="K46" i="7"/>
  <c r="K47" i="7"/>
  <c r="K48" i="7"/>
  <c r="J49" i="7"/>
  <c r="K49" i="7"/>
  <c r="J50" i="7"/>
  <c r="K50" i="7"/>
  <c r="J51" i="7"/>
  <c r="K51" i="7"/>
  <c r="J52" i="7"/>
  <c r="K52" i="7"/>
  <c r="J53" i="7"/>
  <c r="K53" i="7"/>
  <c r="J54" i="7"/>
  <c r="K54" i="7"/>
  <c r="L54" i="7"/>
  <c r="J55" i="7"/>
  <c r="K55" i="7"/>
  <c r="L55" i="7"/>
  <c r="J56" i="7"/>
  <c r="K56" i="7"/>
  <c r="L56" i="7"/>
  <c r="J57" i="7"/>
  <c r="K57" i="7"/>
  <c r="L57" i="7"/>
  <c r="J58" i="7"/>
  <c r="K58" i="7"/>
  <c r="L58" i="7"/>
  <c r="J59" i="7"/>
  <c r="K59" i="7"/>
  <c r="L59" i="7"/>
  <c r="J60" i="7"/>
  <c r="K60" i="7"/>
  <c r="L60" i="7"/>
  <c r="J61" i="7"/>
  <c r="K61" i="7"/>
  <c r="L61" i="7"/>
  <c r="J62" i="7"/>
  <c r="K62" i="7"/>
  <c r="L62" i="7"/>
  <c r="J63" i="7"/>
  <c r="K63" i="7"/>
  <c r="L63" i="7"/>
  <c r="J64" i="7"/>
  <c r="K64" i="7"/>
  <c r="L64" i="7"/>
  <c r="J65" i="7"/>
  <c r="K65" i="7"/>
  <c r="L65" i="7"/>
  <c r="J66" i="7"/>
  <c r="K66" i="7"/>
  <c r="L66" i="7"/>
  <c r="J67" i="7"/>
  <c r="K67" i="7"/>
  <c r="L67" i="7"/>
  <c r="J68" i="7"/>
  <c r="K68" i="7"/>
  <c r="L68" i="7"/>
  <c r="J69" i="7"/>
  <c r="K69" i="7"/>
  <c r="L69" i="7"/>
  <c r="J70" i="7"/>
  <c r="K70" i="7"/>
  <c r="L70" i="7"/>
  <c r="J71" i="7"/>
  <c r="K71" i="7"/>
  <c r="L71" i="7"/>
  <c r="J72" i="7"/>
  <c r="K72" i="7"/>
  <c r="L72" i="7"/>
  <c r="J73" i="7"/>
  <c r="K73" i="7"/>
  <c r="L73" i="7"/>
  <c r="J74" i="7"/>
  <c r="K74" i="7"/>
  <c r="L74" i="7"/>
  <c r="J75" i="7"/>
  <c r="K75" i="7"/>
  <c r="L75" i="7"/>
  <c r="J76" i="7"/>
  <c r="K76" i="7"/>
  <c r="L76" i="7"/>
  <c r="J77" i="7"/>
  <c r="K77" i="7"/>
  <c r="L77" i="7"/>
  <c r="J78" i="7"/>
  <c r="K78" i="7"/>
  <c r="L78" i="7"/>
  <c r="J79" i="7"/>
  <c r="K79" i="7"/>
  <c r="L79" i="7"/>
  <c r="J80" i="7"/>
  <c r="K80" i="7"/>
  <c r="L80" i="7"/>
  <c r="J81" i="7"/>
  <c r="K81" i="7"/>
  <c r="L81" i="7"/>
  <c r="J82" i="7"/>
  <c r="K82" i="7"/>
  <c r="L82" i="7"/>
  <c r="J83" i="7"/>
  <c r="K83" i="7"/>
  <c r="L83" i="7"/>
  <c r="J84" i="7"/>
  <c r="K84" i="7"/>
  <c r="L84" i="7"/>
  <c r="J85" i="7"/>
  <c r="K85" i="7"/>
  <c r="L85" i="7"/>
  <c r="J86" i="7"/>
  <c r="K86" i="7"/>
  <c r="L86" i="7"/>
  <c r="J87" i="7"/>
  <c r="K87" i="7"/>
  <c r="L87" i="7"/>
  <c r="J88" i="7"/>
  <c r="K88" i="7"/>
  <c r="L88" i="7"/>
  <c r="J89" i="7"/>
  <c r="K89" i="7"/>
  <c r="L89" i="7"/>
  <c r="J90" i="7"/>
  <c r="K90" i="7"/>
  <c r="L90" i="7"/>
  <c r="J91" i="7"/>
  <c r="K91" i="7"/>
  <c r="L91" i="7"/>
  <c r="J92" i="7"/>
  <c r="K92" i="7"/>
  <c r="L92" i="7"/>
  <c r="J93" i="7"/>
  <c r="K93" i="7"/>
  <c r="L93" i="7"/>
  <c r="J94" i="7"/>
  <c r="K94" i="7"/>
  <c r="L94" i="7"/>
  <c r="J95" i="7"/>
  <c r="K95" i="7"/>
  <c r="L95" i="7"/>
  <c r="J96" i="7"/>
  <c r="K96" i="7"/>
  <c r="L96" i="7"/>
  <c r="J97" i="7"/>
  <c r="K97" i="7"/>
  <c r="L97" i="7"/>
  <c r="J98" i="7"/>
  <c r="K98" i="7"/>
  <c r="L98" i="7"/>
  <c r="J99" i="7"/>
  <c r="K99" i="7"/>
  <c r="L99" i="7"/>
  <c r="J100" i="7"/>
  <c r="K100" i="7"/>
  <c r="L100" i="7"/>
  <c r="J101" i="7"/>
  <c r="K101" i="7"/>
  <c r="L101" i="7"/>
  <c r="J104" i="7"/>
  <c r="K104" i="7"/>
  <c r="L104" i="7"/>
  <c r="J105" i="7"/>
  <c r="K105" i="7"/>
  <c r="L105" i="7"/>
  <c r="J106" i="7"/>
  <c r="K106" i="7"/>
  <c r="L106" i="7"/>
  <c r="J107" i="7"/>
  <c r="K107" i="7"/>
  <c r="L107" i="7"/>
  <c r="J108" i="7"/>
  <c r="K108" i="7"/>
  <c r="L108" i="7"/>
  <c r="J109" i="7"/>
  <c r="K109" i="7"/>
  <c r="L109" i="7"/>
  <c r="J110" i="7"/>
  <c r="L110" i="7"/>
  <c r="J111" i="7"/>
  <c r="L111" i="7"/>
  <c r="J112" i="7"/>
  <c r="K112" i="7"/>
  <c r="L112" i="7"/>
  <c r="J113" i="7"/>
  <c r="K113" i="7"/>
  <c r="L113" i="7"/>
  <c r="J116" i="7"/>
  <c r="K116" i="7"/>
  <c r="L116" i="7"/>
  <c r="J117" i="7"/>
  <c r="K117" i="7"/>
  <c r="L117" i="7"/>
  <c r="J118" i="7"/>
  <c r="K118" i="7"/>
  <c r="L118" i="7"/>
  <c r="J119" i="7"/>
  <c r="K119" i="7"/>
  <c r="L119" i="7"/>
  <c r="J120" i="7"/>
  <c r="K120" i="7"/>
  <c r="L120" i="7"/>
  <c r="J121" i="7"/>
  <c r="K121" i="7"/>
  <c r="L121" i="7"/>
  <c r="J122" i="7"/>
  <c r="K122" i="7"/>
  <c r="L122" i="7"/>
  <c r="J123" i="7"/>
  <c r="K123" i="7"/>
  <c r="L123" i="7"/>
  <c r="J124" i="7"/>
  <c r="K124" i="7"/>
  <c r="L124" i="7"/>
  <c r="J125" i="7"/>
  <c r="K125" i="7"/>
  <c r="L125" i="7"/>
  <c r="J126" i="7"/>
  <c r="K126" i="7"/>
  <c r="L126" i="7"/>
  <c r="J127" i="7"/>
  <c r="K127" i="7"/>
  <c r="L127" i="7"/>
  <c r="J128" i="7"/>
  <c r="K128" i="7"/>
  <c r="L128" i="7"/>
  <c r="J129" i="7"/>
  <c r="K129" i="7"/>
  <c r="L129" i="7"/>
  <c r="J130" i="7"/>
  <c r="K130" i="7"/>
  <c r="L130" i="7"/>
  <c r="J131" i="7"/>
  <c r="K131" i="7"/>
  <c r="L131" i="7"/>
  <c r="J132" i="7"/>
  <c r="K132" i="7"/>
  <c r="L132" i="7"/>
  <c r="J133" i="7"/>
  <c r="K133" i="7"/>
  <c r="L133" i="7"/>
  <c r="J134" i="7"/>
  <c r="K134" i="7"/>
  <c r="L134" i="7"/>
  <c r="J135" i="7"/>
  <c r="K135" i="7"/>
  <c r="L135" i="7"/>
  <c r="J136" i="7"/>
  <c r="K136" i="7"/>
  <c r="L136" i="7"/>
  <c r="J137" i="7"/>
  <c r="K137" i="7"/>
  <c r="L137" i="7"/>
  <c r="J138" i="7"/>
  <c r="K138" i="7"/>
  <c r="L138" i="7"/>
  <c r="J139" i="7"/>
  <c r="K139" i="7"/>
  <c r="L139" i="7"/>
  <c r="J140" i="7"/>
  <c r="K140" i="7"/>
  <c r="L140" i="7"/>
  <c r="J141" i="7"/>
  <c r="K141" i="7"/>
  <c r="L141" i="7"/>
  <c r="J142" i="7"/>
  <c r="K142" i="7"/>
  <c r="L142" i="7"/>
  <c r="J143" i="7"/>
  <c r="K143" i="7"/>
  <c r="L143" i="7"/>
  <c r="J144" i="7"/>
  <c r="K144" i="7"/>
  <c r="L144" i="7"/>
  <c r="J145" i="7"/>
  <c r="K145" i="7"/>
  <c r="L145" i="7"/>
  <c r="J146" i="7"/>
  <c r="K146" i="7"/>
  <c r="L146" i="7"/>
  <c r="J147" i="7"/>
  <c r="K147" i="7"/>
  <c r="L147" i="7"/>
  <c r="J148" i="7"/>
  <c r="L148" i="7"/>
  <c r="J149" i="7"/>
  <c r="L149" i="7"/>
  <c r="J150" i="7"/>
  <c r="L150" i="7"/>
  <c r="J151" i="7"/>
  <c r="K151" i="7"/>
  <c r="L151" i="7"/>
  <c r="J152" i="7"/>
  <c r="K152" i="7"/>
  <c r="L152" i="7"/>
  <c r="J153" i="7"/>
  <c r="K153" i="7"/>
  <c r="L153" i="7"/>
  <c r="J154" i="7"/>
  <c r="K154" i="7"/>
  <c r="L154" i="7"/>
  <c r="J155" i="7"/>
  <c r="K155" i="7"/>
  <c r="L155" i="7"/>
  <c r="J156" i="7"/>
  <c r="K156" i="7"/>
  <c r="L156" i="7"/>
  <c r="J157" i="7"/>
  <c r="K157" i="7"/>
  <c r="L157" i="7"/>
  <c r="J158" i="7"/>
  <c r="K158" i="7"/>
  <c r="L158" i="7"/>
  <c r="J159" i="7"/>
  <c r="K159" i="7"/>
  <c r="L159" i="7"/>
  <c r="J160" i="7"/>
  <c r="K160" i="7"/>
  <c r="L160" i="7"/>
  <c r="J161" i="7"/>
  <c r="K161" i="7"/>
  <c r="L161" i="7"/>
  <c r="J163" i="7"/>
  <c r="K163" i="7"/>
  <c r="L163" i="7"/>
  <c r="J164" i="7"/>
  <c r="K164" i="7"/>
  <c r="L164" i="7"/>
  <c r="J165" i="7"/>
  <c r="K165" i="7"/>
  <c r="L165" i="7"/>
  <c r="J167" i="7"/>
  <c r="K167" i="7"/>
  <c r="L167" i="7"/>
  <c r="J168" i="7"/>
  <c r="K168" i="7"/>
  <c r="L168" i="7"/>
  <c r="J169" i="7"/>
  <c r="K169" i="7"/>
  <c r="L169" i="7"/>
  <c r="J170" i="7"/>
  <c r="K170" i="7"/>
  <c r="L170" i="7"/>
  <c r="J171" i="7"/>
  <c r="K171" i="7"/>
  <c r="L171" i="7"/>
  <c r="J172" i="7"/>
  <c r="K172" i="7"/>
  <c r="L172" i="7"/>
  <c r="J173" i="7"/>
  <c r="K173" i="7"/>
  <c r="L173" i="7"/>
  <c r="J174" i="7"/>
  <c r="K174" i="7"/>
  <c r="L174" i="7"/>
  <c r="J175" i="7"/>
  <c r="K175" i="7"/>
  <c r="L175" i="7"/>
  <c r="J176" i="7"/>
  <c r="K176" i="7"/>
  <c r="L176" i="7"/>
  <c r="J177" i="7"/>
  <c r="K177" i="7"/>
  <c r="L177" i="7"/>
  <c r="J178" i="7"/>
  <c r="K178" i="7"/>
  <c r="L178" i="7"/>
  <c r="J179" i="7"/>
  <c r="K179" i="7"/>
  <c r="L179" i="7"/>
  <c r="J180" i="7"/>
  <c r="K180" i="7"/>
  <c r="L180" i="7"/>
  <c r="J181" i="7"/>
  <c r="L181" i="7"/>
  <c r="J182" i="7"/>
  <c r="L182" i="7"/>
  <c r="J183" i="7"/>
  <c r="K183" i="7"/>
  <c r="L183" i="7"/>
  <c r="J184" i="7"/>
  <c r="L184" i="7"/>
  <c r="J185" i="7"/>
  <c r="L185" i="7"/>
  <c r="J186" i="7"/>
  <c r="K186" i="7"/>
  <c r="L186" i="7"/>
  <c r="J187" i="7"/>
  <c r="K187" i="7"/>
  <c r="L187" i="7"/>
  <c r="J188" i="7"/>
  <c r="K188" i="7"/>
  <c r="L188" i="7"/>
  <c r="J189" i="7"/>
  <c r="K189" i="7"/>
  <c r="L189" i="7"/>
  <c r="J190" i="7"/>
  <c r="K190" i="7"/>
  <c r="L190" i="7"/>
  <c r="J191" i="7"/>
  <c r="K191" i="7"/>
  <c r="L191" i="7"/>
  <c r="J192" i="7"/>
  <c r="K192" i="7"/>
  <c r="L192" i="7"/>
  <c r="J193" i="7"/>
  <c r="L193" i="7"/>
  <c r="J194" i="7"/>
  <c r="L194" i="7"/>
  <c r="J195" i="7"/>
  <c r="L195" i="7"/>
  <c r="J198" i="7"/>
  <c r="K198" i="7"/>
  <c r="L198" i="7"/>
  <c r="J199" i="7"/>
  <c r="K199" i="7"/>
  <c r="L199" i="7"/>
  <c r="J200" i="7"/>
  <c r="K200" i="7"/>
  <c r="L200" i="7"/>
  <c r="J201" i="7"/>
  <c r="K201" i="7"/>
  <c r="L201" i="7"/>
  <c r="J202" i="7"/>
  <c r="K202" i="7"/>
  <c r="L202" i="7"/>
  <c r="J203" i="7"/>
  <c r="K203" i="7"/>
  <c r="L203" i="7"/>
  <c r="J204" i="7"/>
  <c r="K204" i="7"/>
  <c r="L204" i="7"/>
  <c r="J205" i="7"/>
  <c r="K205" i="7"/>
  <c r="L205" i="7"/>
  <c r="K8" i="6"/>
  <c r="L8" i="6"/>
  <c r="J9" i="6"/>
  <c r="L9" i="6"/>
  <c r="J10" i="6"/>
  <c r="K10" i="6"/>
  <c r="L10" i="6"/>
  <c r="J11" i="6"/>
  <c r="K11" i="6"/>
  <c r="L11" i="6"/>
  <c r="L12" i="6"/>
  <c r="J13" i="6"/>
  <c r="K13" i="6"/>
  <c r="L13" i="6"/>
  <c r="J14" i="6"/>
  <c r="K14" i="6"/>
  <c r="J15" i="6"/>
  <c r="K15" i="6"/>
  <c r="L15" i="6"/>
  <c r="J16" i="6"/>
  <c r="K16" i="6"/>
  <c r="L16" i="6"/>
  <c r="J17" i="6"/>
  <c r="K17" i="6"/>
  <c r="L17" i="6"/>
  <c r="J18" i="6"/>
  <c r="K18" i="6"/>
  <c r="L18" i="6"/>
  <c r="J19" i="6"/>
  <c r="K19" i="6"/>
  <c r="L19" i="6"/>
  <c r="J20" i="6"/>
  <c r="K20" i="6"/>
  <c r="L20" i="6"/>
  <c r="J21" i="6"/>
  <c r="K21" i="6"/>
  <c r="L21" i="6"/>
  <c r="J22" i="6"/>
  <c r="K22" i="6"/>
  <c r="L22" i="6"/>
  <c r="J23" i="6"/>
  <c r="K23" i="6"/>
  <c r="L23" i="6"/>
  <c r="J24" i="6"/>
  <c r="K24" i="6"/>
  <c r="L24" i="6"/>
  <c r="J25" i="6"/>
  <c r="K25" i="6"/>
  <c r="L25" i="6"/>
  <c r="J26" i="6"/>
  <c r="K26" i="6"/>
  <c r="L26" i="6"/>
  <c r="J27" i="6"/>
  <c r="K27" i="6"/>
  <c r="L27" i="6"/>
  <c r="J28" i="6"/>
  <c r="K28" i="6"/>
  <c r="L28" i="6"/>
  <c r="J29" i="6"/>
  <c r="K29" i="6"/>
  <c r="L29" i="6"/>
  <c r="J30" i="6"/>
  <c r="K30" i="6"/>
  <c r="L30" i="6"/>
  <c r="J31" i="6"/>
  <c r="K31" i="6"/>
  <c r="L31" i="6"/>
  <c r="J32" i="6"/>
  <c r="K32" i="6"/>
  <c r="L32" i="6"/>
  <c r="J33" i="6"/>
  <c r="K33" i="6"/>
  <c r="L33" i="6"/>
  <c r="J34" i="6"/>
  <c r="K34" i="6"/>
  <c r="L34" i="6"/>
  <c r="J35" i="6"/>
  <c r="K35" i="6"/>
  <c r="L35" i="6"/>
  <c r="J36" i="6"/>
  <c r="K36" i="6"/>
  <c r="L36" i="6"/>
  <c r="J37" i="6"/>
  <c r="K37" i="6"/>
  <c r="L37" i="6"/>
  <c r="J38" i="6"/>
  <c r="K38" i="6"/>
  <c r="L38" i="6"/>
  <c r="J39" i="6"/>
  <c r="K39" i="6"/>
  <c r="L39" i="6"/>
  <c r="J40" i="6"/>
  <c r="K40" i="6"/>
  <c r="L40" i="6"/>
  <c r="J41" i="6"/>
  <c r="L41" i="6"/>
  <c r="J42" i="6"/>
  <c r="L42" i="6"/>
  <c r="J43" i="6"/>
  <c r="K43" i="6"/>
  <c r="L43" i="6"/>
  <c r="J44" i="6"/>
  <c r="K44" i="6"/>
  <c r="L44" i="6"/>
  <c r="J45" i="6"/>
  <c r="K45" i="6"/>
  <c r="L45" i="6"/>
  <c r="J46" i="6"/>
  <c r="K46" i="6"/>
  <c r="L46" i="6"/>
  <c r="K47" i="6"/>
  <c r="L47" i="6"/>
  <c r="J48" i="6"/>
  <c r="K48" i="6"/>
  <c r="L48" i="6"/>
  <c r="J49" i="6"/>
  <c r="K49" i="6"/>
  <c r="L49" i="6"/>
  <c r="K50" i="6"/>
  <c r="L50" i="6"/>
  <c r="J51" i="6"/>
  <c r="K51" i="6"/>
  <c r="L51" i="6"/>
  <c r="J52" i="6"/>
  <c r="K52" i="6"/>
  <c r="L52" i="6"/>
  <c r="J53" i="6"/>
  <c r="K53" i="6"/>
  <c r="L53" i="6"/>
  <c r="J54" i="6"/>
  <c r="K54" i="6"/>
  <c r="L54" i="6"/>
  <c r="J55" i="6"/>
  <c r="K55" i="6"/>
  <c r="L55" i="6"/>
  <c r="J56" i="6"/>
  <c r="K56" i="6"/>
  <c r="L56" i="6"/>
  <c r="J57" i="6"/>
  <c r="K57" i="6"/>
  <c r="L57" i="6"/>
  <c r="J58" i="6"/>
  <c r="K58" i="6"/>
  <c r="L58" i="6"/>
  <c r="J59" i="6"/>
  <c r="K59" i="6"/>
  <c r="L59" i="6"/>
  <c r="J60" i="6"/>
  <c r="K60" i="6"/>
  <c r="L60" i="6"/>
  <c r="J61" i="6"/>
  <c r="K61" i="6"/>
  <c r="L61" i="6"/>
  <c r="J62" i="6"/>
  <c r="K62" i="6"/>
  <c r="L62" i="6"/>
  <c r="J63" i="6"/>
  <c r="K63" i="6"/>
  <c r="L63" i="6"/>
  <c r="J64" i="6"/>
  <c r="K64" i="6"/>
  <c r="L64" i="6"/>
  <c r="J65" i="6"/>
  <c r="K65" i="6"/>
  <c r="L65" i="6"/>
  <c r="J66" i="6"/>
  <c r="K66" i="6"/>
  <c r="L66" i="6"/>
  <c r="J67" i="6"/>
  <c r="K67" i="6"/>
  <c r="L67" i="6"/>
  <c r="J68" i="6"/>
  <c r="K68" i="6"/>
  <c r="L68" i="6"/>
  <c r="J69" i="6"/>
  <c r="K69" i="6"/>
  <c r="L69" i="6"/>
  <c r="J70" i="6"/>
  <c r="K70" i="6"/>
  <c r="L70" i="6"/>
  <c r="J71" i="6"/>
  <c r="K71" i="6"/>
  <c r="L71" i="6"/>
  <c r="J72" i="6"/>
  <c r="K72" i="6"/>
  <c r="L72" i="6"/>
  <c r="J73" i="6"/>
  <c r="K73" i="6"/>
  <c r="L73" i="6"/>
  <c r="J74" i="6"/>
  <c r="K74" i="6"/>
  <c r="L74" i="6"/>
  <c r="J75" i="6"/>
  <c r="K75" i="6"/>
  <c r="L75" i="6"/>
  <c r="J76" i="6"/>
  <c r="K76" i="6"/>
  <c r="L76" i="6"/>
  <c r="J77" i="6"/>
  <c r="K77" i="6"/>
  <c r="L77" i="6"/>
  <c r="J78" i="6"/>
  <c r="K78" i="6"/>
  <c r="L78" i="6"/>
  <c r="J79" i="6"/>
  <c r="K79" i="6"/>
  <c r="L79" i="6"/>
  <c r="J80" i="6"/>
  <c r="K80" i="6"/>
  <c r="L80" i="6"/>
  <c r="J81" i="6"/>
  <c r="K81" i="6"/>
  <c r="L81" i="6"/>
  <c r="J82" i="6"/>
  <c r="K82" i="6"/>
  <c r="L82" i="6"/>
  <c r="J83" i="6"/>
  <c r="K83" i="6"/>
  <c r="L83" i="6"/>
  <c r="J84" i="6"/>
  <c r="K84" i="6"/>
  <c r="L84" i="6"/>
  <c r="J85" i="6"/>
  <c r="K85" i="6"/>
  <c r="L85" i="6"/>
  <c r="J86" i="6"/>
  <c r="K86" i="6"/>
  <c r="L86" i="6"/>
  <c r="J87" i="6"/>
  <c r="K87" i="6"/>
  <c r="L87" i="6"/>
  <c r="J88" i="6"/>
  <c r="K88" i="6"/>
  <c r="L88" i="6"/>
  <c r="J89" i="6"/>
  <c r="K89" i="6"/>
  <c r="L89" i="6"/>
  <c r="J90" i="6"/>
  <c r="K90" i="6"/>
  <c r="L90" i="6"/>
  <c r="J91" i="6"/>
  <c r="K91" i="6"/>
  <c r="L91" i="6"/>
  <c r="J92" i="6"/>
  <c r="K92" i="6"/>
  <c r="L92" i="6"/>
  <c r="J93" i="6"/>
  <c r="K93" i="6"/>
  <c r="L93" i="6"/>
  <c r="J94" i="6"/>
  <c r="K94" i="6"/>
  <c r="L94" i="6"/>
  <c r="J95" i="6"/>
  <c r="K95" i="6"/>
  <c r="L95" i="6"/>
  <c r="J96" i="6"/>
  <c r="K96" i="6"/>
  <c r="L96" i="6"/>
  <c r="J97" i="6"/>
  <c r="K97" i="6"/>
  <c r="L97" i="6"/>
  <c r="J98" i="6"/>
  <c r="K98" i="6"/>
  <c r="L98" i="6"/>
  <c r="J99" i="6"/>
  <c r="K99" i="6"/>
  <c r="L99" i="6"/>
  <c r="J100" i="6"/>
  <c r="K100" i="6"/>
  <c r="L100" i="6"/>
  <c r="J101" i="6"/>
  <c r="K101" i="6"/>
  <c r="L101" i="6"/>
  <c r="J102" i="6"/>
  <c r="K102" i="6"/>
  <c r="L102" i="6"/>
  <c r="J103" i="6"/>
  <c r="K103" i="6"/>
  <c r="L103" i="6"/>
  <c r="J104" i="6"/>
  <c r="K104" i="6"/>
  <c r="L104" i="6"/>
  <c r="J105" i="6"/>
  <c r="K105" i="6"/>
  <c r="L105" i="6"/>
  <c r="J106" i="6"/>
  <c r="K106" i="6"/>
  <c r="L106" i="6"/>
  <c r="J107" i="6"/>
  <c r="K107" i="6"/>
  <c r="L107" i="6"/>
  <c r="J108" i="6"/>
  <c r="K108" i="6"/>
  <c r="L108" i="6"/>
  <c r="J109" i="6"/>
  <c r="K109" i="6"/>
  <c r="L109" i="6"/>
  <c r="J110" i="6"/>
  <c r="K110" i="6"/>
  <c r="L110" i="6"/>
  <c r="J111" i="6"/>
  <c r="K111" i="6"/>
  <c r="L111" i="6"/>
  <c r="J112" i="6"/>
  <c r="K112" i="6"/>
  <c r="L112" i="6"/>
  <c r="J113" i="6"/>
  <c r="K113" i="6"/>
  <c r="L113" i="6"/>
  <c r="J114" i="6"/>
  <c r="K114" i="6"/>
  <c r="L114" i="6"/>
  <c r="J115" i="6"/>
  <c r="K115" i="6"/>
  <c r="L115" i="6"/>
  <c r="J116" i="6"/>
  <c r="K116" i="6"/>
  <c r="L116" i="6"/>
  <c r="J117" i="6"/>
  <c r="K117" i="6"/>
  <c r="L117" i="6"/>
  <c r="J118" i="6"/>
  <c r="K118" i="6"/>
  <c r="L118" i="6"/>
  <c r="J119" i="6"/>
  <c r="K119" i="6"/>
  <c r="L119" i="6"/>
  <c r="J120" i="6"/>
  <c r="K120" i="6"/>
  <c r="L120" i="6"/>
  <c r="J121" i="6"/>
  <c r="K121" i="6"/>
  <c r="L121" i="6"/>
  <c r="J122" i="6"/>
  <c r="K122" i="6"/>
  <c r="L122" i="6"/>
  <c r="J123" i="6"/>
  <c r="K123" i="6"/>
  <c r="L123" i="6"/>
  <c r="J124" i="6"/>
  <c r="K124" i="6"/>
  <c r="L124" i="6"/>
  <c r="J125" i="6"/>
  <c r="K125" i="6"/>
  <c r="L125" i="6"/>
  <c r="J126" i="6"/>
  <c r="K126" i="6"/>
  <c r="L126" i="6"/>
  <c r="J127" i="6"/>
  <c r="K127" i="6"/>
  <c r="L127" i="6"/>
  <c r="J128" i="6"/>
  <c r="K128" i="6"/>
  <c r="L128" i="6"/>
  <c r="J129" i="6"/>
  <c r="K129" i="6"/>
  <c r="L129" i="6"/>
  <c r="J130" i="6"/>
  <c r="K130" i="6"/>
  <c r="L130" i="6"/>
  <c r="J131" i="6"/>
  <c r="K131" i="6"/>
  <c r="L131" i="6"/>
  <c r="J132" i="6"/>
  <c r="K132" i="6"/>
  <c r="L132" i="6"/>
  <c r="J133" i="6"/>
  <c r="K133" i="6"/>
  <c r="L133" i="6"/>
  <c r="J134" i="6"/>
  <c r="K134" i="6"/>
  <c r="L134" i="6"/>
  <c r="J135" i="6"/>
  <c r="K135" i="6"/>
  <c r="L135" i="6"/>
  <c r="J136" i="6"/>
  <c r="K136" i="6"/>
  <c r="L136" i="6"/>
  <c r="J137" i="6"/>
  <c r="K137" i="6"/>
  <c r="L137" i="6"/>
  <c r="J138" i="6"/>
  <c r="K138" i="6"/>
  <c r="L138" i="6"/>
  <c r="J139" i="6"/>
  <c r="K139" i="6"/>
  <c r="L139" i="6"/>
  <c r="J140" i="6"/>
  <c r="K140" i="6"/>
  <c r="L140" i="6"/>
  <c r="J141" i="6"/>
  <c r="K141" i="6"/>
  <c r="L141" i="6"/>
  <c r="J142" i="6"/>
  <c r="K142" i="6"/>
  <c r="L142" i="6"/>
  <c r="J143" i="6"/>
  <c r="K143" i="6"/>
  <c r="L143" i="6"/>
  <c r="J144" i="6"/>
  <c r="K144" i="6"/>
  <c r="L144" i="6"/>
  <c r="J145" i="6"/>
  <c r="K145" i="6"/>
  <c r="L145" i="6"/>
  <c r="J146" i="6"/>
  <c r="K146" i="6"/>
  <c r="L146" i="6"/>
  <c r="J147" i="6"/>
  <c r="K147" i="6"/>
  <c r="L147" i="6"/>
  <c r="J148" i="6"/>
  <c r="K148" i="6"/>
  <c r="L148" i="6"/>
  <c r="J149" i="6"/>
  <c r="K149" i="6"/>
  <c r="L149" i="6"/>
  <c r="J152" i="6"/>
  <c r="K152" i="6"/>
  <c r="L152" i="6"/>
  <c r="J153" i="6"/>
  <c r="K153" i="6"/>
  <c r="L153" i="6"/>
  <c r="J154" i="6"/>
  <c r="K154" i="6"/>
  <c r="L154" i="6"/>
  <c r="J155" i="6"/>
  <c r="K155" i="6"/>
  <c r="L155" i="6"/>
  <c r="J158" i="6"/>
  <c r="K158" i="6"/>
  <c r="L158" i="6"/>
  <c r="J159" i="6"/>
  <c r="K159" i="6"/>
  <c r="L159" i="6"/>
  <c r="J160" i="6"/>
  <c r="K160" i="6"/>
  <c r="L160" i="6"/>
  <c r="J161" i="6"/>
  <c r="K161" i="6"/>
  <c r="L161" i="6"/>
  <c r="J162" i="6"/>
  <c r="K162" i="6"/>
  <c r="L162" i="6"/>
  <c r="J163" i="6"/>
  <c r="K163" i="6"/>
  <c r="L163" i="6"/>
  <c r="J164" i="6"/>
  <c r="K164" i="6"/>
  <c r="L164" i="6"/>
  <c r="J165" i="6"/>
  <c r="K165" i="6"/>
  <c r="L165" i="6"/>
  <c r="J166" i="6"/>
  <c r="K166" i="6"/>
  <c r="L166" i="6"/>
  <c r="K7" i="5"/>
  <c r="L7" i="5"/>
  <c r="M7" i="5"/>
  <c r="K8" i="5"/>
  <c r="L8" i="5"/>
  <c r="M8" i="5"/>
  <c r="K9" i="5"/>
  <c r="L9" i="5"/>
  <c r="M9" i="5"/>
  <c r="K10" i="5"/>
  <c r="L10" i="5"/>
  <c r="M10" i="5"/>
  <c r="K11" i="5"/>
  <c r="L11" i="5"/>
  <c r="M11" i="5"/>
  <c r="K12" i="5"/>
  <c r="L12" i="5"/>
  <c r="M12" i="5"/>
  <c r="K13" i="5"/>
  <c r="L13" i="5"/>
  <c r="M13" i="5"/>
  <c r="K14" i="5"/>
  <c r="L14" i="5"/>
  <c r="M14" i="5"/>
  <c r="K15" i="5"/>
  <c r="L15" i="5"/>
  <c r="M15" i="5"/>
  <c r="K16" i="5"/>
  <c r="L16" i="5"/>
  <c r="M16" i="5"/>
  <c r="K17" i="5"/>
  <c r="L17" i="5"/>
  <c r="M17" i="5"/>
  <c r="K18" i="5"/>
  <c r="L18" i="5"/>
  <c r="M18" i="5"/>
  <c r="K19" i="5"/>
  <c r="L19" i="5"/>
  <c r="M19" i="5"/>
  <c r="K20" i="5"/>
  <c r="L20" i="5"/>
  <c r="M20" i="5"/>
  <c r="K21" i="5"/>
  <c r="L21" i="5"/>
  <c r="M21" i="5"/>
  <c r="K22" i="5"/>
  <c r="L22" i="5"/>
  <c r="M22" i="5"/>
  <c r="K23" i="5"/>
  <c r="L23" i="5"/>
  <c r="M23" i="5"/>
  <c r="K24" i="5"/>
  <c r="L24" i="5"/>
  <c r="M24" i="5"/>
  <c r="K25" i="5"/>
  <c r="L25" i="5"/>
  <c r="M25" i="5"/>
  <c r="K26" i="5"/>
  <c r="L26" i="5"/>
  <c r="M26" i="5"/>
  <c r="K27" i="5"/>
  <c r="L27" i="5"/>
  <c r="M27" i="5"/>
  <c r="K28" i="5"/>
  <c r="L28" i="5"/>
  <c r="M28" i="5"/>
  <c r="K29" i="5"/>
  <c r="L29" i="5"/>
  <c r="M29" i="5"/>
  <c r="K30" i="5"/>
  <c r="L30" i="5"/>
  <c r="M30" i="5"/>
  <c r="K31" i="5"/>
  <c r="L31" i="5"/>
  <c r="M31" i="5"/>
  <c r="K32" i="5"/>
  <c r="L32" i="5"/>
  <c r="M32" i="5"/>
  <c r="K33" i="5"/>
  <c r="L33" i="5"/>
  <c r="M33" i="5"/>
  <c r="K34" i="5"/>
  <c r="L34" i="5"/>
  <c r="M34" i="5"/>
  <c r="K35" i="5"/>
  <c r="L35" i="5"/>
  <c r="M35" i="5"/>
  <c r="K36" i="5"/>
  <c r="L36" i="5"/>
  <c r="M36" i="5"/>
  <c r="K37" i="5"/>
  <c r="L37" i="5"/>
  <c r="M37" i="5"/>
  <c r="K38" i="5"/>
  <c r="L38" i="5"/>
  <c r="M38" i="5"/>
  <c r="K39" i="5"/>
  <c r="L39" i="5"/>
  <c r="M39" i="5"/>
  <c r="K40" i="5"/>
  <c r="L40" i="5"/>
  <c r="M40" i="5"/>
  <c r="K41" i="5"/>
  <c r="L41" i="5"/>
  <c r="M41" i="5"/>
  <c r="K42" i="5"/>
  <c r="L42" i="5"/>
  <c r="M42" i="5"/>
  <c r="K43" i="5"/>
  <c r="L43" i="5"/>
  <c r="M43" i="5"/>
  <c r="K44" i="5"/>
  <c r="L44" i="5"/>
  <c r="M44" i="5"/>
  <c r="K45" i="5"/>
  <c r="L45" i="5"/>
  <c r="M45" i="5"/>
  <c r="K46" i="5"/>
  <c r="L46" i="5"/>
  <c r="M46" i="5"/>
  <c r="K47" i="5"/>
  <c r="L47" i="5"/>
  <c r="M47" i="5"/>
  <c r="K48" i="5"/>
  <c r="L48" i="5"/>
  <c r="M48" i="5"/>
  <c r="K49" i="5"/>
  <c r="L49" i="5"/>
  <c r="M49" i="5"/>
  <c r="K50" i="5"/>
  <c r="L50" i="5"/>
  <c r="M50" i="5"/>
  <c r="L51" i="5"/>
  <c r="M51" i="5"/>
  <c r="K52" i="5"/>
  <c r="K54" i="5"/>
  <c r="L54" i="5"/>
  <c r="M54" i="5"/>
  <c r="K55" i="5"/>
  <c r="L55" i="5"/>
  <c r="M55" i="5"/>
  <c r="K56" i="5"/>
  <c r="L56" i="5"/>
  <c r="M56" i="5"/>
  <c r="K57" i="5"/>
  <c r="L57" i="5"/>
  <c r="M57" i="5"/>
  <c r="K58" i="5"/>
  <c r="L58" i="5"/>
  <c r="M58" i="5"/>
  <c r="K59" i="5"/>
  <c r="L59" i="5"/>
  <c r="M59" i="5"/>
  <c r="K60" i="5"/>
  <c r="L60" i="5"/>
  <c r="M60" i="5"/>
  <c r="K61" i="5"/>
  <c r="L61" i="5"/>
  <c r="M61" i="5"/>
  <c r="K62" i="5"/>
  <c r="L62" i="5"/>
  <c r="M62" i="5"/>
  <c r="K63" i="5"/>
  <c r="L63" i="5"/>
  <c r="M63" i="5"/>
  <c r="K64" i="5"/>
  <c r="L64" i="5"/>
  <c r="M64" i="5"/>
  <c r="K65" i="5"/>
  <c r="L65" i="5"/>
  <c r="M65" i="5"/>
  <c r="K66" i="5"/>
  <c r="L66" i="5"/>
  <c r="M66" i="5"/>
  <c r="K67" i="5"/>
  <c r="L67" i="5"/>
  <c r="M67" i="5"/>
  <c r="K68" i="5"/>
  <c r="L68" i="5"/>
  <c r="M68" i="5"/>
  <c r="K69" i="5"/>
  <c r="L69" i="5"/>
  <c r="M69" i="5"/>
  <c r="K70" i="5"/>
  <c r="L70" i="5"/>
  <c r="M70" i="5"/>
  <c r="K71" i="5"/>
  <c r="L71" i="5"/>
  <c r="M71" i="5"/>
  <c r="K72" i="5"/>
  <c r="L72" i="5"/>
  <c r="M72" i="5"/>
  <c r="K75" i="5"/>
  <c r="L75" i="5"/>
  <c r="M75" i="5"/>
  <c r="K76" i="5"/>
  <c r="L76" i="5"/>
  <c r="M76" i="5"/>
  <c r="K77" i="5"/>
  <c r="L77" i="5"/>
  <c r="M77" i="5"/>
  <c r="K78" i="5"/>
  <c r="L78" i="5"/>
  <c r="M78" i="5"/>
  <c r="K79" i="5"/>
  <c r="L79" i="5"/>
  <c r="M79" i="5"/>
  <c r="L80" i="5"/>
  <c r="M80" i="5"/>
  <c r="L81" i="5"/>
  <c r="M81" i="5"/>
  <c r="K82" i="5"/>
  <c r="L82" i="5"/>
  <c r="M82" i="5"/>
  <c r="K83" i="5"/>
  <c r="L83" i="5"/>
  <c r="M83" i="5"/>
  <c r="M84" i="5"/>
  <c r="K85" i="5"/>
  <c r="M85" i="5"/>
  <c r="K86" i="5"/>
  <c r="L86" i="5"/>
  <c r="M86" i="5"/>
  <c r="K87" i="5"/>
  <c r="L87" i="5"/>
  <c r="M87" i="5"/>
  <c r="L88" i="5"/>
  <c r="M88" i="5"/>
  <c r="K89" i="5"/>
  <c r="L89" i="5"/>
  <c r="M89" i="5"/>
  <c r="K90" i="5"/>
  <c r="L90" i="5"/>
  <c r="M90" i="5"/>
  <c r="K93" i="5"/>
  <c r="L93" i="5"/>
  <c r="M93" i="5"/>
  <c r="K94" i="5"/>
  <c r="L94" i="5"/>
  <c r="M94" i="5"/>
  <c r="K95" i="5"/>
  <c r="L95" i="5"/>
  <c r="M95" i="5"/>
  <c r="K96" i="5"/>
  <c r="L96" i="5"/>
  <c r="M96" i="5"/>
  <c r="K98" i="5"/>
  <c r="L98" i="5"/>
  <c r="M98" i="5"/>
  <c r="K99" i="5"/>
  <c r="L99" i="5"/>
  <c r="M99" i="5"/>
  <c r="K100" i="5"/>
  <c r="L100" i="5"/>
  <c r="M100" i="5"/>
  <c r="K101" i="5"/>
  <c r="L101" i="5"/>
  <c r="M101" i="5"/>
  <c r="K103" i="5"/>
  <c r="L103" i="5"/>
  <c r="M103" i="5"/>
  <c r="K104" i="5"/>
  <c r="L104" i="5"/>
  <c r="M104" i="5"/>
  <c r="K105" i="5"/>
  <c r="L105" i="5"/>
  <c r="M105" i="5"/>
  <c r="K106" i="5"/>
  <c r="L106" i="5"/>
  <c r="M106" i="5"/>
  <c r="K107" i="5"/>
  <c r="L107" i="5"/>
  <c r="M107" i="5"/>
  <c r="K108" i="5"/>
  <c r="L108" i="5"/>
  <c r="M108" i="5"/>
  <c r="K109" i="5"/>
  <c r="L109" i="5"/>
  <c r="M109" i="5"/>
  <c r="K110" i="5"/>
  <c r="L110" i="5"/>
  <c r="M110" i="5"/>
  <c r="K111" i="5"/>
  <c r="L111" i="5"/>
  <c r="M111" i="5"/>
  <c r="K112" i="5"/>
  <c r="L112" i="5"/>
  <c r="M112" i="5"/>
  <c r="K113" i="5"/>
  <c r="L113" i="5"/>
  <c r="M113" i="5"/>
  <c r="K114" i="5"/>
  <c r="M114" i="5"/>
  <c r="K115" i="5"/>
  <c r="M115" i="5"/>
  <c r="K116" i="5"/>
  <c r="L116" i="5"/>
  <c r="M116" i="5"/>
  <c r="K117" i="5"/>
  <c r="L117" i="5"/>
  <c r="M117" i="5"/>
  <c r="K118" i="5"/>
  <c r="L118" i="5"/>
  <c r="M118" i="5"/>
  <c r="K119" i="5"/>
  <c r="L119" i="5"/>
  <c r="M119" i="5"/>
  <c r="K120" i="5"/>
  <c r="L120" i="5"/>
  <c r="M120" i="5"/>
  <c r="K121" i="5"/>
  <c r="L121" i="5"/>
  <c r="M121" i="5"/>
  <c r="K123" i="5"/>
  <c r="L123" i="5"/>
  <c r="M123" i="5"/>
  <c r="K124" i="5"/>
  <c r="L124" i="5"/>
  <c r="M124" i="5"/>
  <c r="K125" i="5"/>
  <c r="L125" i="5"/>
  <c r="M125" i="5"/>
  <c r="K126" i="5"/>
  <c r="L126" i="5"/>
  <c r="M126" i="5"/>
  <c r="K127" i="5"/>
  <c r="L127" i="5"/>
  <c r="M127" i="5"/>
  <c r="K128" i="5"/>
  <c r="L128" i="5"/>
  <c r="M128" i="5"/>
  <c r="K129" i="5"/>
  <c r="L129" i="5"/>
  <c r="M129" i="5"/>
  <c r="K130" i="5"/>
  <c r="L130" i="5"/>
  <c r="M130" i="5"/>
  <c r="K131" i="5"/>
  <c r="L131" i="5"/>
  <c r="M131" i="5"/>
  <c r="K132" i="5"/>
  <c r="L132" i="5"/>
  <c r="M132" i="5"/>
  <c r="K133" i="5"/>
  <c r="L133" i="5"/>
  <c r="M133" i="5"/>
  <c r="K134" i="5"/>
  <c r="L134" i="5"/>
  <c r="M134" i="5"/>
  <c r="K136" i="5"/>
  <c r="L136" i="5"/>
  <c r="M136" i="5"/>
  <c r="K137" i="5"/>
  <c r="L137" i="5"/>
  <c r="M137" i="5"/>
  <c r="K138" i="5"/>
  <c r="L138" i="5"/>
  <c r="M138" i="5"/>
  <c r="K140" i="5"/>
  <c r="L140" i="5"/>
  <c r="M140" i="5"/>
  <c r="K141" i="5"/>
  <c r="L141" i="5"/>
  <c r="M141" i="5"/>
  <c r="K142" i="5"/>
  <c r="L142" i="5"/>
  <c r="M142" i="5"/>
  <c r="K143" i="5"/>
  <c r="L143" i="5"/>
  <c r="M143" i="5"/>
  <c r="K144" i="5"/>
  <c r="L144" i="5"/>
  <c r="M144" i="5"/>
  <c r="K145" i="5"/>
  <c r="L145" i="5"/>
  <c r="M145" i="5"/>
  <c r="K146" i="5"/>
  <c r="L146" i="5"/>
  <c r="M146" i="5"/>
  <c r="K147" i="5"/>
  <c r="L147" i="5"/>
  <c r="M147" i="5"/>
  <c r="K148" i="5"/>
  <c r="L148" i="5"/>
  <c r="M148" i="5"/>
  <c r="K149" i="5"/>
  <c r="L149" i="5"/>
  <c r="M149" i="5"/>
  <c r="K150" i="5"/>
  <c r="L150" i="5"/>
  <c r="M150" i="5"/>
  <c r="K151" i="5"/>
  <c r="L151" i="5"/>
  <c r="M151" i="5"/>
  <c r="J7" i="1"/>
  <c r="K7" i="1"/>
  <c r="K8" i="1"/>
  <c r="K9" i="1"/>
  <c r="K10"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J28" i="1"/>
  <c r="K28"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6" i="1"/>
  <c r="K46" i="1"/>
  <c r="J48" i="1"/>
  <c r="K48" i="1"/>
  <c r="J49" i="1"/>
  <c r="K49" i="1"/>
  <c r="J50" i="1"/>
  <c r="K50" i="1"/>
  <c r="J51" i="1"/>
  <c r="K51" i="1"/>
  <c r="J52" i="1"/>
  <c r="K52" i="1"/>
  <c r="J53" i="1"/>
  <c r="K53"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J75" i="1"/>
  <c r="J76" i="1"/>
  <c r="K76" i="1"/>
  <c r="J77" i="1"/>
  <c r="K77" i="1"/>
  <c r="J78" i="1"/>
  <c r="K78" i="1"/>
  <c r="J79" i="1"/>
  <c r="K79" i="1"/>
  <c r="J80" i="1"/>
  <c r="K80" i="1"/>
  <c r="J81" i="1"/>
  <c r="K81" i="1"/>
  <c r="J82" i="1"/>
  <c r="K82" i="1"/>
  <c r="J83" i="1"/>
  <c r="K83" i="1"/>
  <c r="J84" i="1"/>
  <c r="K84" i="1"/>
  <c r="J85" i="1"/>
  <c r="K85" i="1"/>
  <c r="J86" i="1"/>
  <c r="K86" i="1"/>
  <c r="J87" i="1"/>
  <c r="K87" i="1"/>
  <c r="J88" i="1"/>
  <c r="K88" i="1"/>
  <c r="J89" i="1"/>
  <c r="K89" i="1"/>
  <c r="J90" i="1"/>
  <c r="K90" i="1"/>
  <c r="J91" i="1"/>
  <c r="K91" i="1"/>
  <c r="J92" i="1"/>
  <c r="K92" i="1"/>
  <c r="J93" i="1"/>
  <c r="K93" i="1"/>
  <c r="J94" i="1"/>
  <c r="K94" i="1"/>
  <c r="J95" i="1"/>
  <c r="K95" i="1"/>
  <c r="J96" i="1"/>
  <c r="K96" i="1"/>
  <c r="J97" i="1"/>
  <c r="K97" i="1"/>
  <c r="J98" i="1"/>
  <c r="K98" i="1"/>
  <c r="J99" i="1"/>
  <c r="K99" i="1"/>
  <c r="J100" i="1"/>
  <c r="K100" i="1"/>
  <c r="J101" i="1"/>
  <c r="K101" i="1"/>
  <c r="J102" i="1"/>
  <c r="K102" i="1"/>
  <c r="J103" i="1"/>
  <c r="K103" i="1"/>
  <c r="J104" i="1"/>
  <c r="K104" i="1"/>
  <c r="J105" i="1"/>
  <c r="K105" i="1"/>
  <c r="J106" i="1"/>
  <c r="K106" i="1"/>
  <c r="J107" i="1"/>
  <c r="K107" i="1"/>
  <c r="J108" i="1"/>
  <c r="K108" i="1"/>
  <c r="J109" i="1"/>
  <c r="K109" i="1"/>
  <c r="J110" i="1"/>
  <c r="K110" i="1"/>
  <c r="J111" i="1"/>
  <c r="K111" i="1"/>
  <c r="J112" i="1"/>
  <c r="K112" i="1"/>
  <c r="J115" i="1"/>
  <c r="K115" i="1"/>
  <c r="J116" i="1"/>
  <c r="K116" i="1"/>
  <c r="J117" i="1"/>
  <c r="K117" i="1"/>
  <c r="J118" i="1"/>
  <c r="K118" i="1"/>
  <c r="J119" i="1"/>
  <c r="K119" i="1"/>
  <c r="J120" i="1"/>
  <c r="K120" i="1"/>
  <c r="J121" i="1"/>
  <c r="K121" i="1"/>
  <c r="J122" i="1"/>
  <c r="K122" i="1"/>
  <c r="J123" i="1"/>
  <c r="K123" i="1"/>
  <c r="J124" i="1"/>
  <c r="K124" i="1"/>
  <c r="J125" i="1"/>
  <c r="K125" i="1"/>
  <c r="J126" i="1"/>
  <c r="K126" i="1"/>
  <c r="J127" i="1"/>
  <c r="K127" i="1"/>
  <c r="J128" i="1"/>
  <c r="K128" i="1"/>
  <c r="J129" i="1"/>
  <c r="K129" i="1"/>
  <c r="J130" i="1"/>
  <c r="K130" i="1"/>
  <c r="J131" i="1"/>
  <c r="K131" i="1"/>
  <c r="J134" i="1"/>
  <c r="K134" i="1"/>
  <c r="J135" i="1"/>
  <c r="K135" i="1"/>
  <c r="J137" i="1"/>
  <c r="K137" i="1"/>
  <c r="J138" i="1"/>
  <c r="K138" i="1"/>
  <c r="J139" i="1"/>
  <c r="K139" i="1"/>
  <c r="J140" i="1"/>
  <c r="K140" i="1"/>
  <c r="J141" i="1"/>
  <c r="K141" i="1"/>
  <c r="J142" i="1"/>
  <c r="K142" i="1"/>
  <c r="J143" i="1"/>
  <c r="K143" i="1"/>
  <c r="J144" i="1"/>
  <c r="K144" i="1"/>
  <c r="J145" i="1"/>
  <c r="K145" i="1"/>
  <c r="J146" i="1"/>
  <c r="K146" i="1"/>
  <c r="J147" i="1"/>
  <c r="K147" i="1"/>
  <c r="J148" i="1"/>
  <c r="K148" i="1"/>
  <c r="J149" i="1"/>
  <c r="K149" i="1"/>
  <c r="J150" i="1"/>
  <c r="K150" i="1"/>
  <c r="J151" i="1"/>
  <c r="K151" i="1"/>
  <c r="M219" i="12"/>
  <c r="N218" i="12"/>
  <c r="L218" i="12"/>
  <c r="L219" i="12"/>
  <c r="M218" i="12"/>
  <c r="L154" i="5"/>
  <c r="J207" i="7"/>
  <c r="N219" i="12"/>
  <c r="K154" i="5"/>
  <c r="J154" i="1" l="1"/>
  <c r="K153" i="5"/>
  <c r="L208" i="7"/>
  <c r="L219" i="10"/>
  <c r="L169" i="6"/>
  <c r="J208" i="7"/>
  <c r="L218" i="9"/>
  <c r="L153" i="5"/>
  <c r="J169" i="6"/>
  <c r="K168" i="6"/>
  <c r="M218" i="8"/>
  <c r="N219" i="8"/>
  <c r="N219" i="9"/>
  <c r="M219" i="11"/>
  <c r="M154" i="5"/>
  <c r="N218" i="11"/>
  <c r="L207" i="7"/>
  <c r="L219" i="8"/>
  <c r="M219" i="9"/>
  <c r="M218" i="11"/>
  <c r="L218" i="11"/>
  <c r="M218" i="10"/>
  <c r="K154" i="1"/>
  <c r="J168" i="6"/>
  <c r="K207" i="7"/>
  <c r="K208" i="7"/>
  <c r="L219" i="9"/>
  <c r="K153" i="1"/>
  <c r="J153" i="1"/>
  <c r="M218" i="9"/>
  <c r="M153" i="5"/>
  <c r="N218" i="9"/>
  <c r="L218" i="10"/>
  <c r="L168" i="6"/>
  <c r="K169" i="6"/>
  <c r="N218" i="8"/>
  <c r="L218" i="8"/>
  <c r="M219" i="10"/>
  <c r="N219" i="11"/>
  <c r="M219" i="8"/>
  <c r="N223" i="14"/>
  <c r="N224" i="14"/>
  <c r="L224" i="14"/>
  <c r="M224" i="14"/>
  <c r="L223" i="14"/>
  <c r="M223" i="14"/>
</calcChain>
</file>

<file path=xl/sharedStrings.xml><?xml version="1.0" encoding="utf-8"?>
<sst xmlns="http://schemas.openxmlformats.org/spreadsheetml/2006/main" count="445" uniqueCount="246">
  <si>
    <t>Flood Season 2003</t>
  </si>
  <si>
    <t xml:space="preserve">Water Levels at some key stations, </t>
  </si>
  <si>
    <t>Info: FFWC, BWDB</t>
  </si>
  <si>
    <t xml:space="preserve">Date </t>
  </si>
  <si>
    <t>Chandpur LWL</t>
  </si>
  <si>
    <t>Delta Bahadurabad</t>
  </si>
  <si>
    <t>delta Hardinge</t>
  </si>
  <si>
    <t>Date 2004!</t>
  </si>
  <si>
    <t>Delta Nonkhawa</t>
  </si>
  <si>
    <t>Bahadurabad03</t>
  </si>
  <si>
    <t>Sirajganj03</t>
  </si>
  <si>
    <t>Aricha03</t>
  </si>
  <si>
    <t>Hardinge Bridge03</t>
  </si>
  <si>
    <t>Bhagyakul03</t>
  </si>
  <si>
    <t>Bhairab Bazar03</t>
  </si>
  <si>
    <t>Noonkhawa04</t>
  </si>
  <si>
    <t>Bahadurabad04</t>
  </si>
  <si>
    <t>Sirajganj04</t>
  </si>
  <si>
    <t>Aricha04</t>
  </si>
  <si>
    <t>Hardinge Bridge04</t>
  </si>
  <si>
    <t>Bhagyakul04</t>
  </si>
  <si>
    <t>Bhairab Bazar04</t>
  </si>
  <si>
    <t>Noonkhawa05</t>
  </si>
  <si>
    <t>Bahadurabad05</t>
  </si>
  <si>
    <t>Sirajganj05</t>
  </si>
  <si>
    <t>Aricha05</t>
  </si>
  <si>
    <t>Hardinge Bridge05</t>
  </si>
  <si>
    <t>Bhagyakul05</t>
  </si>
  <si>
    <t>Bhairab Bazar05</t>
  </si>
  <si>
    <t>Date 2005!</t>
  </si>
  <si>
    <t>max</t>
  </si>
  <si>
    <t>min</t>
  </si>
  <si>
    <t>Noonkhawa06</t>
  </si>
  <si>
    <t>Bahadurabad06</t>
  </si>
  <si>
    <t>Sirajganj06</t>
  </si>
  <si>
    <t>Aricha06</t>
  </si>
  <si>
    <t>Hardinge Bridge06</t>
  </si>
  <si>
    <t>Bhagyakul06</t>
  </si>
  <si>
    <t>Bhairab Bazar06</t>
  </si>
  <si>
    <t>Chandpur LWL 06</t>
  </si>
  <si>
    <t>Noonkhawa07</t>
  </si>
  <si>
    <t>Bahadurabad07</t>
  </si>
  <si>
    <t>Sirajganj07</t>
  </si>
  <si>
    <t>Aricha07</t>
  </si>
  <si>
    <t>Hardinge Bridge07</t>
  </si>
  <si>
    <t>Bhagyakul07</t>
  </si>
  <si>
    <t>Bhairab Bazar07</t>
  </si>
  <si>
    <t>Chandpur LWL 07</t>
  </si>
  <si>
    <t>Gaolando07</t>
  </si>
  <si>
    <t>Chandpur HWL 07</t>
  </si>
  <si>
    <t>danger level</t>
  </si>
  <si>
    <t>.</t>
  </si>
  <si>
    <t>Noonkhawa08</t>
  </si>
  <si>
    <t>Bahadurabad08</t>
  </si>
  <si>
    <t>Sirajganj08</t>
  </si>
  <si>
    <t>Aricha08</t>
  </si>
  <si>
    <t>Hardinge Bridge08</t>
  </si>
  <si>
    <t>Gaolando08</t>
  </si>
  <si>
    <t>Bhagyakul08</t>
  </si>
  <si>
    <t>Bhairab Bazar08</t>
  </si>
  <si>
    <t>Chandpur LWL 08</t>
  </si>
  <si>
    <t>Chandpur HWL 08</t>
  </si>
  <si>
    <t>Noonkhawa09</t>
  </si>
  <si>
    <t>Bahadurabad09</t>
  </si>
  <si>
    <t>Sirajganj09</t>
  </si>
  <si>
    <t>Aricha09</t>
  </si>
  <si>
    <t>Hardinge Bridge09</t>
  </si>
  <si>
    <t>Gaolando09</t>
  </si>
  <si>
    <t>Bhagyakul09</t>
  </si>
  <si>
    <t>Bhairab Bazar09</t>
  </si>
  <si>
    <t>Chandpur LWL 09</t>
  </si>
  <si>
    <t>Chandpur HWL 09</t>
  </si>
  <si>
    <t>Noonkhawa10</t>
  </si>
  <si>
    <t>Bahadurabad10</t>
  </si>
  <si>
    <t>Sirajganj10</t>
  </si>
  <si>
    <t>Aricha10</t>
  </si>
  <si>
    <t>Hardinge Bridge10</t>
  </si>
  <si>
    <t>Gaolando10</t>
  </si>
  <si>
    <t>Bhagyakul10</t>
  </si>
  <si>
    <t>Bhairab Bazar10</t>
  </si>
  <si>
    <t>Chandpur LWL 10</t>
  </si>
  <si>
    <t>Chandpur HWL 10</t>
  </si>
  <si>
    <t>Noonkhawa11</t>
  </si>
  <si>
    <t>Bahadurabad11</t>
  </si>
  <si>
    <t>Sirajganj11</t>
  </si>
  <si>
    <t>Aricha11</t>
  </si>
  <si>
    <t>Hardinge Bridge11</t>
  </si>
  <si>
    <t>Gaolando11</t>
  </si>
  <si>
    <t>Bhagyakul11</t>
  </si>
  <si>
    <t>Bhairab Bazar11</t>
  </si>
  <si>
    <t>Chandpur LWL 11</t>
  </si>
  <si>
    <t>Chandpur HWL 11</t>
  </si>
  <si>
    <t>Date 2011</t>
  </si>
  <si>
    <t>Compatibility Report for flood water levels 2011 R1.xls</t>
  </si>
  <si>
    <t>Run on 04/01/2012 22:06</t>
  </si>
  <si>
    <t>The following features in this workbook are not supported by earlier versions of Excel. These features may be lost or degraded when opening this workbook in an earlier version of Excel or if you save this workbook in an earlier file format.</t>
  </si>
  <si>
    <t>Significant loss of functionality</t>
  </si>
  <si>
    <t># of occurrences</t>
  </si>
  <si>
    <t>Version</t>
  </si>
  <si>
    <t>Earlier versions of Excel only support line colors from the color palette. When the workbook is opened in an earlier version of Excel, all line colors will be mapped to the closest color in the color palette, and a chart may display multiple series in the same color.</t>
  </si>
  <si>
    <t>Excel 97-2003</t>
  </si>
  <si>
    <t>Noonkhawa12</t>
  </si>
  <si>
    <t>Bahadurabad12</t>
  </si>
  <si>
    <t>Sirajganj12</t>
  </si>
  <si>
    <t>Aricha12</t>
  </si>
  <si>
    <t>Hardinge Bridge12</t>
  </si>
  <si>
    <t>Gaolando12</t>
  </si>
  <si>
    <t>Bhagyakul12</t>
  </si>
  <si>
    <t>Bhairab Bazar12</t>
  </si>
  <si>
    <t>Chandpur LWL 12</t>
  </si>
  <si>
    <t>Chandpur HWL 12</t>
  </si>
  <si>
    <t>Sariakandi 14</t>
  </si>
  <si>
    <t>Noonkhawa14</t>
  </si>
  <si>
    <t>Bahadurabad14</t>
  </si>
  <si>
    <t>Sirajganj14</t>
  </si>
  <si>
    <t>Aricha14</t>
  </si>
  <si>
    <t>Hardinge Bridge14</t>
  </si>
  <si>
    <t>Gaolando14</t>
  </si>
  <si>
    <t>Bhagyakul14</t>
  </si>
  <si>
    <t>Bhairab Bazar14</t>
  </si>
  <si>
    <t>Chandpur LWL 14</t>
  </si>
  <si>
    <t>Chandpur HWL 14</t>
  </si>
  <si>
    <t>Noonkhawa13</t>
  </si>
  <si>
    <t>Bahadurabad13</t>
  </si>
  <si>
    <t>Sirajganj13</t>
  </si>
  <si>
    <t>Aricha13</t>
  </si>
  <si>
    <t>Hardinge Bridge13</t>
  </si>
  <si>
    <t>Gaolando13</t>
  </si>
  <si>
    <t>Bhagyakul13</t>
  </si>
  <si>
    <t>Bhairab Bazar13</t>
  </si>
  <si>
    <t>Chandpur LWL 13</t>
  </si>
  <si>
    <t>Chandpur HWL 13</t>
  </si>
  <si>
    <t>Chilmari14</t>
  </si>
  <si>
    <t>Bahadurabad Flood</t>
  </si>
  <si>
    <t>average</t>
  </si>
  <si>
    <t>Noonkhawa15</t>
  </si>
  <si>
    <t>Chilmari15</t>
  </si>
  <si>
    <t>Bahadurabad15</t>
  </si>
  <si>
    <t>Sariakandi 15</t>
  </si>
  <si>
    <t>Sirajganj15</t>
  </si>
  <si>
    <t>Aricha15</t>
  </si>
  <si>
    <t>Hardinge Bridge15</t>
  </si>
  <si>
    <t>Gaolando15</t>
  </si>
  <si>
    <t>Bhagyakul15</t>
  </si>
  <si>
    <t>Bhairab Bazar15</t>
  </si>
  <si>
    <t>Chandpur LWL 15</t>
  </si>
  <si>
    <t>Chandpur HWL 15</t>
  </si>
  <si>
    <t>Noonkhawa16</t>
  </si>
  <si>
    <t>Chilmari16</t>
  </si>
  <si>
    <t>Bahadurabad16</t>
  </si>
  <si>
    <t>Sariakandi 16</t>
  </si>
  <si>
    <t>Sirajganj16</t>
  </si>
  <si>
    <t>Aricha16</t>
  </si>
  <si>
    <t>Hardinge Bridge16</t>
  </si>
  <si>
    <t>Gaolando16</t>
  </si>
  <si>
    <t>Bhagyakul16</t>
  </si>
  <si>
    <t>Bhairab Bazar16</t>
  </si>
  <si>
    <t>Chandpur LWL 16</t>
  </si>
  <si>
    <t>Chandpur HWL 16</t>
  </si>
  <si>
    <t>Noonkhawa17</t>
  </si>
  <si>
    <t>Chilmari17</t>
  </si>
  <si>
    <t>Bahadurabad17</t>
  </si>
  <si>
    <t>Sariakandi 17</t>
  </si>
  <si>
    <t>Sirajganj17</t>
  </si>
  <si>
    <t>Aricha17</t>
  </si>
  <si>
    <t>Hardinge Bridge17</t>
  </si>
  <si>
    <t>Gaolando17</t>
  </si>
  <si>
    <t>Bhagyakul17</t>
  </si>
  <si>
    <t>Bhairab Bazar17</t>
  </si>
  <si>
    <t>Chandpur LWL 17</t>
  </si>
  <si>
    <t>Chandpur HWL 17</t>
  </si>
  <si>
    <t>Noonkhawa18</t>
  </si>
  <si>
    <t>Chilmari18</t>
  </si>
  <si>
    <t>Bahadurabad18</t>
  </si>
  <si>
    <t>Sariakandi 18</t>
  </si>
  <si>
    <t>Sirajganj18</t>
  </si>
  <si>
    <t>Aricha18</t>
  </si>
  <si>
    <t>Hardinge Bridge18</t>
  </si>
  <si>
    <t>Gaolando18</t>
  </si>
  <si>
    <t>Bhagyakul18</t>
  </si>
  <si>
    <t>Bhairab Bazar18</t>
  </si>
  <si>
    <t>Chandpur LWL 18</t>
  </si>
  <si>
    <t>Chandpur HWL 18</t>
  </si>
  <si>
    <t xml:space="preserve">Water level above </t>
  </si>
  <si>
    <t>m+PWD</t>
  </si>
  <si>
    <t xml:space="preserve">total days above </t>
  </si>
  <si>
    <t>bankfull</t>
  </si>
  <si>
    <t>Baghyakul Flood</t>
  </si>
  <si>
    <t>Date 2020</t>
  </si>
  <si>
    <t>Date 2019</t>
  </si>
  <si>
    <t>Date 2018</t>
  </si>
  <si>
    <t>Date 2017</t>
  </si>
  <si>
    <t>Date 2016</t>
  </si>
  <si>
    <t>Date 2015</t>
  </si>
  <si>
    <t>Date 2014</t>
  </si>
  <si>
    <t>Date 2013</t>
  </si>
  <si>
    <t>Date 2012</t>
  </si>
  <si>
    <t>Date 2021</t>
  </si>
  <si>
    <t>Noonkhawa19</t>
  </si>
  <si>
    <t>Chilmari19</t>
  </si>
  <si>
    <t>Bahadurabad19</t>
  </si>
  <si>
    <t>Sariakandi 19</t>
  </si>
  <si>
    <t>Sirajganj19</t>
  </si>
  <si>
    <t>Aricha19</t>
  </si>
  <si>
    <t>Hardinge Bridge19</t>
  </si>
  <si>
    <t>Gaolando19</t>
  </si>
  <si>
    <t>Bhagyakul19</t>
  </si>
  <si>
    <t>Bhairab Bazar19</t>
  </si>
  <si>
    <t>Chandpur LWL 19</t>
  </si>
  <si>
    <t>Chandpur HWL 19</t>
  </si>
  <si>
    <t>Noonkhawa20</t>
  </si>
  <si>
    <t>Chilmari20</t>
  </si>
  <si>
    <t>Bahadurabad20</t>
  </si>
  <si>
    <t>Sariakandi 20</t>
  </si>
  <si>
    <t>Sirajganj20</t>
  </si>
  <si>
    <t>Aricha20</t>
  </si>
  <si>
    <t>Hardinge Bridge20</t>
  </si>
  <si>
    <t>Gaolando20</t>
  </si>
  <si>
    <t>Bhagyakul20</t>
  </si>
  <si>
    <t>Bhairab Bazar20</t>
  </si>
  <si>
    <t>Chandpur LWL 20</t>
  </si>
  <si>
    <t>Chandpur HWL 20</t>
  </si>
  <si>
    <t>Noonkhawa21</t>
  </si>
  <si>
    <t>Chilmari21</t>
  </si>
  <si>
    <t>Bahadurabad21</t>
  </si>
  <si>
    <t>Sariakandi 21</t>
  </si>
  <si>
    <t>Sirajganj21</t>
  </si>
  <si>
    <t>Aricha21</t>
  </si>
  <si>
    <t>Hardinge Bridge21</t>
  </si>
  <si>
    <t>Gaolando21</t>
  </si>
  <si>
    <t>Bhagyakul21</t>
  </si>
  <si>
    <t>Bhairab Bazar21</t>
  </si>
  <si>
    <t>Chandpur LWL 21</t>
  </si>
  <si>
    <t>Chandpur HWL 21</t>
  </si>
  <si>
    <t>Noonkhawa22</t>
  </si>
  <si>
    <t>Chilmari22</t>
  </si>
  <si>
    <t>Bahadurabad22</t>
  </si>
  <si>
    <t>Sariakandi 22</t>
  </si>
  <si>
    <t>Sirajganj22</t>
  </si>
  <si>
    <t>Aricha22</t>
  </si>
  <si>
    <t>Hardinge Bridge22</t>
  </si>
  <si>
    <t>Gaolando22</t>
  </si>
  <si>
    <t>Bhagyakul22</t>
  </si>
  <si>
    <t>Bhairab Bazar22</t>
  </si>
  <si>
    <t>Chandpur LWL 22</t>
  </si>
  <si>
    <t>min w/o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</si>
</sst>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sz val="10"/>
      <name val="Arial"/>
      <family val="2"/>
    </font>
    <font>
      <b/>
      <sz val="10"/>
      <name val="Arial"/>
      <family val="2"/>
    </font>
    <font>
      <sz val="10"/>
      <color rgb="FFFF0000"/>
      <name val="Arial"/>
      <family val="2"/>
    </font>
    <font>
      <sz val="10"/>
      <name val="Arial"/>
      <family val="2"/>
    </font>
  </fonts>
  <fills count="5">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4" tint="0.79998168889431442"/>
        <bgColor indexed="64"/>
      </patternFill>
    </fill>
  </fills>
  <borders count="4">
    <border>
      <left/>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2">
    <xf numFmtId="0" fontId="0" fillId="0" borderId="0"/>
    <xf numFmtId="9" fontId="4" fillId="0" borderId="0" applyFont="0" applyFill="0" applyBorder="0" applyAlignment="0" applyProtection="0"/>
  </cellStyleXfs>
  <cellXfs count="24">
    <xf numFmtId="0" fontId="0" fillId="0" borderId="0" xfId="0"/>
    <xf numFmtId="15" fontId="0" fillId="0" borderId="0" xfId="0" applyNumberFormat="1"/>
    <xf numFmtId="0" fontId="0" fillId="0" borderId="0" xfId="0" applyAlignment="1">
      <alignment vertical="top" wrapText="1"/>
    </xf>
    <xf numFmtId="0" fontId="1" fillId="0" borderId="0" xfId="0" applyFont="1"/>
    <xf numFmtId="4" fontId="0" fillId="0" borderId="0" xfId="0" applyNumberFormat="1"/>
    <xf numFmtId="2" fontId="0" fillId="0" borderId="0" xfId="0" applyNumberFormat="1"/>
    <xf numFmtId="0" fontId="0" fillId="2" borderId="0" xfId="0" applyFill="1" applyAlignment="1">
      <alignment vertical="top" wrapText="1"/>
    </xf>
    <xf numFmtId="0" fontId="2" fillId="0" borderId="0" xfId="0" applyFont="1"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2" fillId="0" borderId="0" xfId="0" applyFont="1" applyAlignment="1">
      <alignment horizontal="center" vertical="top" wrapText="1"/>
    </xf>
    <xf numFmtId="0" fontId="0" fillId="0" borderId="0" xfId="0"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1" fillId="0" borderId="0" xfId="0" applyFont="1" applyAlignment="1">
      <alignment vertical="top" wrapText="1"/>
    </xf>
    <xf numFmtId="4" fontId="1" fillId="0" borderId="0" xfId="0" applyNumberFormat="1" applyFont="1"/>
    <xf numFmtId="0" fontId="3" fillId="0" borderId="0" xfId="0" applyFont="1" applyAlignment="1">
      <alignment vertical="top" wrapText="1"/>
    </xf>
    <xf numFmtId="0" fontId="0" fillId="3" borderId="0" xfId="0" applyFill="1" applyAlignment="1">
      <alignment vertical="top" wrapText="1"/>
    </xf>
    <xf numFmtId="0" fontId="2" fillId="0" borderId="0" xfId="0" applyFont="1" applyAlignment="1">
      <alignment horizontal="right"/>
    </xf>
    <xf numFmtId="0" fontId="2" fillId="0" borderId="0" xfId="0" applyFont="1"/>
    <xf numFmtId="0" fontId="0" fillId="4" borderId="0" xfId="0" applyFill="1" applyAlignment="1">
      <alignment vertical="top" wrapText="1"/>
    </xf>
    <xf numFmtId="2" fontId="0" fillId="0" borderId="0" xfId="1" applyNumberFormat="1" applyFont="1" applyAlignment="1">
      <alignment vertical="top" wrapText="1"/>
    </xf>
    <xf numFmtId="2" fontId="0" fillId="0" borderId="0" xfId="1" applyNumberFormat="1" applyFont="1" applyFill="1" applyAlignment="1">
      <alignment vertical="top" wrapText="1"/>
    </xf>
    <xf numFmtId="2" fontId="0" fillId="0" borderId="0" xfId="0" applyNumberFormat="1" applyAlignment="1">
      <alignment vertical="top" wrapText="1"/>
    </xf>
  </cellXfs>
  <cellStyles count="2">
    <cellStyle name="Normal" xfId="0" builtinId="0"/>
    <cellStyle name="Percent" xfId="1" builtinId="5"/>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hartsheet" Target="chartsheets/sheet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3.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1.xml"/><Relationship Id="rId27" Type="http://schemas.openxmlformats.org/officeDocument/2006/relationships/styles" Target="styles.xml"/><Relationship Id="rId30"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CA"/>
              <a:t>BWDB, Flood Forecasting and Warning Center, Water Levels, Floods 2003 to 2019</a:t>
            </a:r>
          </a:p>
        </c:rich>
      </c:tx>
      <c:layout>
        <c:manualLayout>
          <c:xMode val="edge"/>
          <c:yMode val="edge"/>
          <c:x val="0.10858322740601152"/>
          <c:y val="2.0338983050847456E-2"/>
        </c:manualLayout>
      </c:layout>
      <c:overlay val="0"/>
      <c:spPr>
        <a:noFill/>
        <a:ln w="25400">
          <a:noFill/>
        </a:ln>
      </c:spPr>
    </c:title>
    <c:autoTitleDeleted val="0"/>
    <c:plotArea>
      <c:layout>
        <c:manualLayout>
          <c:layoutTarget val="inner"/>
          <c:xMode val="edge"/>
          <c:yMode val="edge"/>
          <c:x val="6.6377844148791748E-2"/>
          <c:y val="0.11752431681333951"/>
          <c:w val="0.85668495089799168"/>
          <c:h val="0.58757062146892658"/>
        </c:manualLayout>
      </c:layout>
      <c:scatterChart>
        <c:scatterStyle val="lineMarker"/>
        <c:varyColors val="0"/>
        <c:ser>
          <c:idx val="7"/>
          <c:order val="0"/>
          <c:tx>
            <c:strRef>
              <c:f>data04!$B$5</c:f>
              <c:strCache>
                <c:ptCount val="1"/>
                <c:pt idx="0">
                  <c:v>Noonkhawa04</c:v>
                </c:pt>
              </c:strCache>
            </c:strRef>
          </c:tx>
          <c:spPr>
            <a:ln w="3175">
              <a:solidFill>
                <a:srgbClr val="969696"/>
              </a:solidFill>
              <a:prstDash val="solid"/>
            </a:ln>
          </c:spPr>
          <c:marker>
            <c:symbol val="star"/>
            <c:size val="5"/>
            <c:spPr>
              <a:noFill/>
              <a:ln>
                <a:solidFill>
                  <a:srgbClr val="969696"/>
                </a:solidFill>
                <a:prstDash val="solid"/>
              </a:ln>
            </c:spPr>
          </c:marker>
          <c:xVal>
            <c:numRef>
              <c:f>data04!$A$6:$A$151</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data04!$B$6:$B$151</c:f>
              <c:numCache>
                <c:formatCode>#,##0.00</c:formatCode>
                <c:ptCount val="146"/>
                <c:pt idx="0">
                  <c:v>23.08</c:v>
                </c:pt>
                <c:pt idx="1">
                  <c:v>23.21</c:v>
                </c:pt>
                <c:pt idx="2">
                  <c:v>23.52</c:v>
                </c:pt>
                <c:pt idx="3">
                  <c:v>23.53</c:v>
                </c:pt>
                <c:pt idx="4">
                  <c:v>23.35</c:v>
                </c:pt>
                <c:pt idx="5">
                  <c:v>23.25</c:v>
                </c:pt>
                <c:pt idx="6">
                  <c:v>23.25</c:v>
                </c:pt>
                <c:pt idx="7">
                  <c:v>23.28</c:v>
                </c:pt>
                <c:pt idx="8">
                  <c:v>23.22</c:v>
                </c:pt>
                <c:pt idx="9">
                  <c:v>23.31</c:v>
                </c:pt>
                <c:pt idx="10">
                  <c:v>23.39</c:v>
                </c:pt>
                <c:pt idx="11">
                  <c:v>23.59</c:v>
                </c:pt>
                <c:pt idx="12">
                  <c:v>23.88</c:v>
                </c:pt>
                <c:pt idx="13">
                  <c:v>24.15</c:v>
                </c:pt>
                <c:pt idx="14">
                  <c:v>24.41</c:v>
                </c:pt>
                <c:pt idx="15">
                  <c:v>24.83</c:v>
                </c:pt>
                <c:pt idx="16">
                  <c:v>25.38</c:v>
                </c:pt>
                <c:pt idx="17">
                  <c:v>25.61</c:v>
                </c:pt>
                <c:pt idx="18">
                  <c:v>25.81</c:v>
                </c:pt>
                <c:pt idx="19">
                  <c:v>25.98</c:v>
                </c:pt>
                <c:pt idx="20">
                  <c:v>26.05</c:v>
                </c:pt>
                <c:pt idx="21">
                  <c:v>25.98</c:v>
                </c:pt>
                <c:pt idx="22">
                  <c:v>25.77</c:v>
                </c:pt>
                <c:pt idx="23">
                  <c:v>25.42</c:v>
                </c:pt>
                <c:pt idx="24">
                  <c:v>25.18</c:v>
                </c:pt>
                <c:pt idx="25">
                  <c:v>25.03</c:v>
                </c:pt>
                <c:pt idx="26">
                  <c:v>24.9</c:v>
                </c:pt>
                <c:pt idx="27">
                  <c:v>24.82</c:v>
                </c:pt>
                <c:pt idx="28">
                  <c:v>24.73</c:v>
                </c:pt>
                <c:pt idx="29">
                  <c:v>25.11</c:v>
                </c:pt>
                <c:pt idx="30">
                  <c:v>25.41</c:v>
                </c:pt>
                <c:pt idx="31">
                  <c:v>25.82</c:v>
                </c:pt>
                <c:pt idx="32">
                  <c:v>26.17</c:v>
                </c:pt>
                <c:pt idx="33">
                  <c:v>26.48</c:v>
                </c:pt>
                <c:pt idx="34">
                  <c:v>26.94</c:v>
                </c:pt>
                <c:pt idx="35">
                  <c:v>27.07</c:v>
                </c:pt>
                <c:pt idx="36">
                  <c:v>27</c:v>
                </c:pt>
                <c:pt idx="37">
                  <c:v>26.82</c:v>
                </c:pt>
                <c:pt idx="38">
                  <c:v>26.59</c:v>
                </c:pt>
                <c:pt idx="39">
                  <c:v>26.37</c:v>
                </c:pt>
                <c:pt idx="40">
                  <c:v>26.27</c:v>
                </c:pt>
                <c:pt idx="41">
                  <c:v>26.26</c:v>
                </c:pt>
                <c:pt idx="42">
                  <c:v>26.29</c:v>
                </c:pt>
                <c:pt idx="43">
                  <c:v>26.64</c:v>
                </c:pt>
                <c:pt idx="44">
                  <c:v>26.83</c:v>
                </c:pt>
                <c:pt idx="47">
                  <c:v>26.33</c:v>
                </c:pt>
                <c:pt idx="48">
                  <c:v>26.01</c:v>
                </c:pt>
                <c:pt idx="49">
                  <c:v>25.74</c:v>
                </c:pt>
                <c:pt idx="50">
                  <c:v>25.57</c:v>
                </c:pt>
                <c:pt idx="51">
                  <c:v>25.49</c:v>
                </c:pt>
                <c:pt idx="52">
                  <c:v>25.36</c:v>
                </c:pt>
                <c:pt idx="53">
                  <c:v>25.23</c:v>
                </c:pt>
                <c:pt idx="54">
                  <c:v>25.13</c:v>
                </c:pt>
                <c:pt idx="55">
                  <c:v>25.04</c:v>
                </c:pt>
                <c:pt idx="56">
                  <c:v>25.04</c:v>
                </c:pt>
                <c:pt idx="57">
                  <c:v>25</c:v>
                </c:pt>
                <c:pt idx="58">
                  <c:v>24.93</c:v>
                </c:pt>
                <c:pt idx="59">
                  <c:v>24.88</c:v>
                </c:pt>
                <c:pt idx="60">
                  <c:v>24.84</c:v>
                </c:pt>
                <c:pt idx="61">
                  <c:v>24.79</c:v>
                </c:pt>
                <c:pt idx="62">
                  <c:v>24.81</c:v>
                </c:pt>
                <c:pt idx="63">
                  <c:v>24.88</c:v>
                </c:pt>
                <c:pt idx="64">
                  <c:v>24.89</c:v>
                </c:pt>
                <c:pt idx="65">
                  <c:v>24.87</c:v>
                </c:pt>
                <c:pt idx="66">
                  <c:v>24.75</c:v>
                </c:pt>
                <c:pt idx="68">
                  <c:v>24.52</c:v>
                </c:pt>
                <c:pt idx="69">
                  <c:v>24.33</c:v>
                </c:pt>
                <c:pt idx="70">
                  <c:v>24.18</c:v>
                </c:pt>
                <c:pt idx="71">
                  <c:v>24.16</c:v>
                </c:pt>
                <c:pt idx="72">
                  <c:v>24.16</c:v>
                </c:pt>
                <c:pt idx="73">
                  <c:v>24.14</c:v>
                </c:pt>
                <c:pt idx="75">
                  <c:v>24.15</c:v>
                </c:pt>
                <c:pt idx="76">
                  <c:v>24.08</c:v>
                </c:pt>
                <c:pt idx="77">
                  <c:v>24.08</c:v>
                </c:pt>
                <c:pt idx="82">
                  <c:v>24.63</c:v>
                </c:pt>
                <c:pt idx="83">
                  <c:v>24.65</c:v>
                </c:pt>
                <c:pt idx="84">
                  <c:v>24.56</c:v>
                </c:pt>
                <c:pt idx="86">
                  <c:v>24.75</c:v>
                </c:pt>
                <c:pt idx="87">
                  <c:v>24.7</c:v>
                </c:pt>
                <c:pt idx="88">
                  <c:v>24.76</c:v>
                </c:pt>
                <c:pt idx="89">
                  <c:v>24.97</c:v>
                </c:pt>
                <c:pt idx="90">
                  <c:v>24.85</c:v>
                </c:pt>
                <c:pt idx="96">
                  <c:v>25.1</c:v>
                </c:pt>
                <c:pt idx="97">
                  <c:v>24.91</c:v>
                </c:pt>
                <c:pt idx="98">
                  <c:v>24.67</c:v>
                </c:pt>
                <c:pt idx="99">
                  <c:v>24.37</c:v>
                </c:pt>
                <c:pt idx="100">
                  <c:v>24.07</c:v>
                </c:pt>
                <c:pt idx="101">
                  <c:v>23.87</c:v>
                </c:pt>
                <c:pt idx="102">
                  <c:v>23.67</c:v>
                </c:pt>
                <c:pt idx="103">
                  <c:v>23.49</c:v>
                </c:pt>
                <c:pt idx="104">
                  <c:v>23.42</c:v>
                </c:pt>
                <c:pt idx="105">
                  <c:v>23.34</c:v>
                </c:pt>
                <c:pt idx="106">
                  <c:v>23.19</c:v>
                </c:pt>
                <c:pt idx="107">
                  <c:v>23.09</c:v>
                </c:pt>
                <c:pt idx="108">
                  <c:v>23.29</c:v>
                </c:pt>
                <c:pt idx="109">
                  <c:v>23.54</c:v>
                </c:pt>
                <c:pt idx="110">
                  <c:v>23.67</c:v>
                </c:pt>
                <c:pt idx="111">
                  <c:v>23.52</c:v>
                </c:pt>
                <c:pt idx="112">
                  <c:v>23.5</c:v>
                </c:pt>
                <c:pt idx="113">
                  <c:v>23.61</c:v>
                </c:pt>
                <c:pt idx="114">
                  <c:v>23.67</c:v>
                </c:pt>
                <c:pt idx="115">
                  <c:v>23.64</c:v>
                </c:pt>
                <c:pt idx="129">
                  <c:v>24.49</c:v>
                </c:pt>
                <c:pt idx="130">
                  <c:v>24.27</c:v>
                </c:pt>
                <c:pt idx="131">
                  <c:v>24.03</c:v>
                </c:pt>
                <c:pt idx="132">
                  <c:v>23.8</c:v>
                </c:pt>
              </c:numCache>
            </c:numRef>
          </c:yVal>
          <c:smooth val="0"/>
          <c:extLst>
            <c:ext xmlns:c16="http://schemas.microsoft.com/office/drawing/2014/chart" uri="{C3380CC4-5D6E-409C-BE32-E72D297353CC}">
              <c16:uniqueId val="{00000000-A95F-4FCB-B57A-88851D391E60}"/>
            </c:ext>
          </c:extLst>
        </c:ser>
        <c:ser>
          <c:idx val="8"/>
          <c:order val="1"/>
          <c:tx>
            <c:strRef>
              <c:f>data04!$C$5</c:f>
              <c:strCache>
                <c:ptCount val="1"/>
                <c:pt idx="0">
                  <c:v>Bahadurabad04</c:v>
                </c:pt>
              </c:strCache>
            </c:strRef>
          </c:tx>
          <c:spPr>
            <a:ln w="3175">
              <a:solidFill>
                <a:srgbClr val="808080"/>
              </a:solidFill>
              <a:prstDash val="solid"/>
            </a:ln>
          </c:spPr>
          <c:marker>
            <c:symbol val="square"/>
            <c:size val="3"/>
            <c:spPr>
              <a:solidFill>
                <a:srgbClr val="969696"/>
              </a:solidFill>
              <a:ln>
                <a:solidFill>
                  <a:srgbClr val="333333"/>
                </a:solidFill>
                <a:prstDash val="solid"/>
              </a:ln>
            </c:spPr>
          </c:marker>
          <c:xVal>
            <c:numRef>
              <c:f>data04!$A$6:$A$151</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data04!$C$6:$C$151</c:f>
              <c:numCache>
                <c:formatCode>General</c:formatCode>
                <c:ptCount val="146"/>
                <c:pt idx="0">
                  <c:v>16.57</c:v>
                </c:pt>
                <c:pt idx="1">
                  <c:v>16.600000000000001</c:v>
                </c:pt>
                <c:pt idx="2">
                  <c:v>16.82</c:v>
                </c:pt>
                <c:pt idx="3">
                  <c:v>17.02</c:v>
                </c:pt>
                <c:pt idx="4">
                  <c:v>17.010000000000002</c:v>
                </c:pt>
                <c:pt idx="5">
                  <c:v>16.89</c:v>
                </c:pt>
                <c:pt idx="6">
                  <c:v>16.8</c:v>
                </c:pt>
                <c:pt idx="7">
                  <c:v>16.760000000000002</c:v>
                </c:pt>
                <c:pt idx="8">
                  <c:v>16.739999999999998</c:v>
                </c:pt>
                <c:pt idx="9">
                  <c:v>16.72</c:v>
                </c:pt>
                <c:pt idx="10">
                  <c:v>16.760000000000002</c:v>
                </c:pt>
                <c:pt idx="11">
                  <c:v>16.920000000000002</c:v>
                </c:pt>
                <c:pt idx="12">
                  <c:v>17.079999999999998</c:v>
                </c:pt>
                <c:pt idx="13">
                  <c:v>17.5</c:v>
                </c:pt>
                <c:pt idx="14">
                  <c:v>17.8</c:v>
                </c:pt>
                <c:pt idx="15">
                  <c:v>18.100000000000001</c:v>
                </c:pt>
                <c:pt idx="16">
                  <c:v>18.54</c:v>
                </c:pt>
                <c:pt idx="17">
                  <c:v>18.95</c:v>
                </c:pt>
                <c:pt idx="18">
                  <c:v>19.170000000000002</c:v>
                </c:pt>
                <c:pt idx="19">
                  <c:v>19.36</c:v>
                </c:pt>
                <c:pt idx="20">
                  <c:v>19.47</c:v>
                </c:pt>
                <c:pt idx="21">
                  <c:v>19.420000000000002</c:v>
                </c:pt>
                <c:pt idx="22">
                  <c:v>19.260000000000002</c:v>
                </c:pt>
                <c:pt idx="23">
                  <c:v>18.97</c:v>
                </c:pt>
                <c:pt idx="24">
                  <c:v>18.72</c:v>
                </c:pt>
                <c:pt idx="25">
                  <c:v>18.600000000000001</c:v>
                </c:pt>
                <c:pt idx="26">
                  <c:v>18.5</c:v>
                </c:pt>
                <c:pt idx="27">
                  <c:v>18.41</c:v>
                </c:pt>
                <c:pt idx="28">
                  <c:v>18.350000000000001</c:v>
                </c:pt>
                <c:pt idx="29">
                  <c:v>18.39</c:v>
                </c:pt>
                <c:pt idx="30">
                  <c:v>18.72</c:v>
                </c:pt>
                <c:pt idx="31">
                  <c:v>19.05</c:v>
                </c:pt>
                <c:pt idx="32">
                  <c:v>19.34</c:v>
                </c:pt>
                <c:pt idx="33">
                  <c:v>19.579999999999998</c:v>
                </c:pt>
                <c:pt idx="34">
                  <c:v>19.97</c:v>
                </c:pt>
                <c:pt idx="35">
                  <c:v>20.170000000000002</c:v>
                </c:pt>
                <c:pt idx="36">
                  <c:v>20.18</c:v>
                </c:pt>
                <c:pt idx="37">
                  <c:v>20.07</c:v>
                </c:pt>
                <c:pt idx="38">
                  <c:v>19.95</c:v>
                </c:pt>
                <c:pt idx="39">
                  <c:v>19.8</c:v>
                </c:pt>
                <c:pt idx="40">
                  <c:v>19.68</c:v>
                </c:pt>
                <c:pt idx="41">
                  <c:v>19.670000000000002</c:v>
                </c:pt>
                <c:pt idx="42">
                  <c:v>19.59</c:v>
                </c:pt>
                <c:pt idx="43">
                  <c:v>19.5</c:v>
                </c:pt>
                <c:pt idx="44">
                  <c:v>19.97</c:v>
                </c:pt>
                <c:pt idx="45">
                  <c:v>20.03</c:v>
                </c:pt>
                <c:pt idx="47">
                  <c:v>19.79</c:v>
                </c:pt>
                <c:pt idx="48">
                  <c:v>19.579999999999998</c:v>
                </c:pt>
                <c:pt idx="49">
                  <c:v>19.37</c:v>
                </c:pt>
                <c:pt idx="50">
                  <c:v>19.2</c:v>
                </c:pt>
                <c:pt idx="51">
                  <c:v>19.100000000000001</c:v>
                </c:pt>
                <c:pt idx="52">
                  <c:v>18.989999999999998</c:v>
                </c:pt>
                <c:pt idx="53">
                  <c:v>18.87</c:v>
                </c:pt>
                <c:pt idx="54">
                  <c:v>18.78</c:v>
                </c:pt>
                <c:pt idx="55">
                  <c:v>18.72</c:v>
                </c:pt>
                <c:pt idx="56">
                  <c:v>18.71</c:v>
                </c:pt>
                <c:pt idx="57">
                  <c:v>18.7</c:v>
                </c:pt>
                <c:pt idx="58">
                  <c:v>18.63</c:v>
                </c:pt>
                <c:pt idx="59">
                  <c:v>18.600000000000001</c:v>
                </c:pt>
                <c:pt idx="60">
                  <c:v>18.54</c:v>
                </c:pt>
                <c:pt idx="61">
                  <c:v>18.48</c:v>
                </c:pt>
                <c:pt idx="62">
                  <c:v>18.45</c:v>
                </c:pt>
                <c:pt idx="63">
                  <c:v>18.46</c:v>
                </c:pt>
                <c:pt idx="64">
                  <c:v>18.55</c:v>
                </c:pt>
                <c:pt idx="65">
                  <c:v>18.579999999999998</c:v>
                </c:pt>
                <c:pt idx="66">
                  <c:v>18.489999999999998</c:v>
                </c:pt>
                <c:pt idx="68">
                  <c:v>18.309999999999999</c:v>
                </c:pt>
                <c:pt idx="69">
                  <c:v>18.21</c:v>
                </c:pt>
                <c:pt idx="70">
                  <c:v>18.09</c:v>
                </c:pt>
                <c:pt idx="71">
                  <c:v>17.989999999999998</c:v>
                </c:pt>
                <c:pt idx="72">
                  <c:v>17.95</c:v>
                </c:pt>
                <c:pt idx="73">
                  <c:v>17.93</c:v>
                </c:pt>
                <c:pt idx="74">
                  <c:v>17.940000000000001</c:v>
                </c:pt>
                <c:pt idx="75">
                  <c:v>17.96</c:v>
                </c:pt>
                <c:pt idx="76">
                  <c:v>17.920000000000002</c:v>
                </c:pt>
                <c:pt idx="77">
                  <c:v>17.899999999999999</c:v>
                </c:pt>
                <c:pt idx="79">
                  <c:v>17.78</c:v>
                </c:pt>
                <c:pt idx="80">
                  <c:v>17.829999999999998</c:v>
                </c:pt>
                <c:pt idx="81">
                  <c:v>17.96</c:v>
                </c:pt>
                <c:pt idx="82">
                  <c:v>18.239999999999998</c:v>
                </c:pt>
                <c:pt idx="83">
                  <c:v>18.38</c:v>
                </c:pt>
                <c:pt idx="84">
                  <c:v>18.329999999999998</c:v>
                </c:pt>
                <c:pt idx="86">
                  <c:v>18.38</c:v>
                </c:pt>
                <c:pt idx="87">
                  <c:v>18.420000000000002</c:v>
                </c:pt>
                <c:pt idx="88">
                  <c:v>18.43</c:v>
                </c:pt>
                <c:pt idx="89">
                  <c:v>18.5</c:v>
                </c:pt>
                <c:pt idx="90">
                  <c:v>18.510000000000002</c:v>
                </c:pt>
                <c:pt idx="96">
                  <c:v>18.78</c:v>
                </c:pt>
                <c:pt idx="97">
                  <c:v>18.57</c:v>
                </c:pt>
                <c:pt idx="98">
                  <c:v>18.46</c:v>
                </c:pt>
                <c:pt idx="99">
                  <c:v>18.260000000000002</c:v>
                </c:pt>
                <c:pt idx="100">
                  <c:v>18.12</c:v>
                </c:pt>
                <c:pt idx="101">
                  <c:v>18.03</c:v>
                </c:pt>
                <c:pt idx="102">
                  <c:v>17.809999999999999</c:v>
                </c:pt>
                <c:pt idx="103">
                  <c:v>17.63</c:v>
                </c:pt>
                <c:pt idx="104">
                  <c:v>17.47</c:v>
                </c:pt>
                <c:pt idx="105">
                  <c:v>17.39</c:v>
                </c:pt>
                <c:pt idx="106">
                  <c:v>17.27</c:v>
                </c:pt>
                <c:pt idx="107">
                  <c:v>17.18</c:v>
                </c:pt>
                <c:pt idx="109">
                  <c:v>17.32</c:v>
                </c:pt>
                <c:pt idx="110">
                  <c:v>17.399999999999999</c:v>
                </c:pt>
                <c:pt idx="111">
                  <c:v>17.48</c:v>
                </c:pt>
                <c:pt idx="112">
                  <c:v>17.55</c:v>
                </c:pt>
                <c:pt idx="113">
                  <c:v>17.5</c:v>
                </c:pt>
                <c:pt idx="114">
                  <c:v>17.579999999999998</c:v>
                </c:pt>
                <c:pt idx="115">
                  <c:v>17.61</c:v>
                </c:pt>
              </c:numCache>
            </c:numRef>
          </c:yVal>
          <c:smooth val="0"/>
          <c:extLst>
            <c:ext xmlns:c16="http://schemas.microsoft.com/office/drawing/2014/chart" uri="{C3380CC4-5D6E-409C-BE32-E72D297353CC}">
              <c16:uniqueId val="{00000001-A95F-4FCB-B57A-88851D391E60}"/>
            </c:ext>
          </c:extLst>
        </c:ser>
        <c:ser>
          <c:idx val="9"/>
          <c:order val="2"/>
          <c:tx>
            <c:strRef>
              <c:f>data04!$D$5</c:f>
              <c:strCache>
                <c:ptCount val="1"/>
                <c:pt idx="0">
                  <c:v>Sirajganj04</c:v>
                </c:pt>
              </c:strCache>
            </c:strRef>
          </c:tx>
          <c:spPr>
            <a:ln w="3175">
              <a:solidFill>
                <a:srgbClr val="969696"/>
              </a:solidFill>
              <a:prstDash val="solid"/>
            </a:ln>
          </c:spPr>
          <c:marker>
            <c:symbol val="diamond"/>
            <c:size val="3"/>
            <c:spPr>
              <a:solidFill>
                <a:srgbClr val="969696"/>
              </a:solidFill>
              <a:ln>
                <a:solidFill>
                  <a:srgbClr val="333333"/>
                </a:solidFill>
                <a:prstDash val="solid"/>
              </a:ln>
            </c:spPr>
          </c:marker>
          <c:xVal>
            <c:numRef>
              <c:f>data04!$A$6:$A$151</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data04!$D$6:$D$151</c:f>
              <c:numCache>
                <c:formatCode>General</c:formatCode>
                <c:ptCount val="146"/>
                <c:pt idx="0">
                  <c:v>11.08</c:v>
                </c:pt>
                <c:pt idx="1">
                  <c:v>11.09</c:v>
                </c:pt>
                <c:pt idx="2">
                  <c:v>11.15</c:v>
                </c:pt>
                <c:pt idx="3">
                  <c:v>11.38</c:v>
                </c:pt>
                <c:pt idx="4">
                  <c:v>11.49</c:v>
                </c:pt>
                <c:pt idx="5">
                  <c:v>11.45</c:v>
                </c:pt>
                <c:pt idx="6">
                  <c:v>11.36</c:v>
                </c:pt>
                <c:pt idx="7">
                  <c:v>11.31</c:v>
                </c:pt>
                <c:pt idx="8">
                  <c:v>11.28</c:v>
                </c:pt>
                <c:pt idx="9">
                  <c:v>11.25</c:v>
                </c:pt>
                <c:pt idx="10">
                  <c:v>11.26</c:v>
                </c:pt>
                <c:pt idx="11">
                  <c:v>11.33</c:v>
                </c:pt>
                <c:pt idx="12">
                  <c:v>11.51</c:v>
                </c:pt>
                <c:pt idx="13">
                  <c:v>11.8</c:v>
                </c:pt>
                <c:pt idx="14">
                  <c:v>12.05</c:v>
                </c:pt>
                <c:pt idx="15">
                  <c:v>12.29</c:v>
                </c:pt>
                <c:pt idx="16">
                  <c:v>12.64</c:v>
                </c:pt>
                <c:pt idx="17">
                  <c:v>13.01</c:v>
                </c:pt>
                <c:pt idx="18">
                  <c:v>13.27</c:v>
                </c:pt>
                <c:pt idx="19">
                  <c:v>13.5</c:v>
                </c:pt>
                <c:pt idx="20">
                  <c:v>13.7</c:v>
                </c:pt>
                <c:pt idx="21">
                  <c:v>13.76</c:v>
                </c:pt>
                <c:pt idx="22">
                  <c:v>13.65</c:v>
                </c:pt>
                <c:pt idx="23">
                  <c:v>13.4</c:v>
                </c:pt>
                <c:pt idx="24">
                  <c:v>13.1</c:v>
                </c:pt>
                <c:pt idx="25">
                  <c:v>12.92</c:v>
                </c:pt>
                <c:pt idx="26">
                  <c:v>12.81</c:v>
                </c:pt>
                <c:pt idx="27">
                  <c:v>12.79</c:v>
                </c:pt>
                <c:pt idx="28">
                  <c:v>12.72</c:v>
                </c:pt>
                <c:pt idx="29">
                  <c:v>12.74</c:v>
                </c:pt>
                <c:pt idx="30">
                  <c:v>12.97</c:v>
                </c:pt>
                <c:pt idx="31">
                  <c:v>13.25</c:v>
                </c:pt>
                <c:pt idx="32">
                  <c:v>13.54</c:v>
                </c:pt>
                <c:pt idx="33">
                  <c:v>13.77</c:v>
                </c:pt>
                <c:pt idx="34">
                  <c:v>14.15</c:v>
                </c:pt>
                <c:pt idx="35">
                  <c:v>14.5</c:v>
                </c:pt>
                <c:pt idx="36">
                  <c:v>14.69</c:v>
                </c:pt>
                <c:pt idx="37">
                  <c:v>14.71</c:v>
                </c:pt>
                <c:pt idx="38">
                  <c:v>14.69</c:v>
                </c:pt>
                <c:pt idx="39">
                  <c:v>14.5</c:v>
                </c:pt>
                <c:pt idx="40">
                  <c:v>14.36</c:v>
                </c:pt>
                <c:pt idx="41">
                  <c:v>14.42</c:v>
                </c:pt>
                <c:pt idx="42">
                  <c:v>14.35</c:v>
                </c:pt>
                <c:pt idx="43">
                  <c:v>14.4</c:v>
                </c:pt>
                <c:pt idx="44">
                  <c:v>14.63</c:v>
                </c:pt>
                <c:pt idx="45">
                  <c:v>14.81</c:v>
                </c:pt>
                <c:pt idx="47">
                  <c:v>14.7</c:v>
                </c:pt>
                <c:pt idx="48">
                  <c:v>14.44</c:v>
                </c:pt>
                <c:pt idx="49">
                  <c:v>14.25</c:v>
                </c:pt>
                <c:pt idx="50">
                  <c:v>14.06</c:v>
                </c:pt>
                <c:pt idx="51">
                  <c:v>13.9</c:v>
                </c:pt>
                <c:pt idx="52">
                  <c:v>13.73</c:v>
                </c:pt>
                <c:pt idx="53">
                  <c:v>13.53</c:v>
                </c:pt>
                <c:pt idx="54">
                  <c:v>13.44</c:v>
                </c:pt>
                <c:pt idx="55">
                  <c:v>13.32</c:v>
                </c:pt>
                <c:pt idx="56">
                  <c:v>13.25</c:v>
                </c:pt>
                <c:pt idx="57">
                  <c:v>13.25</c:v>
                </c:pt>
                <c:pt idx="58">
                  <c:v>13.24</c:v>
                </c:pt>
                <c:pt idx="59">
                  <c:v>13.21</c:v>
                </c:pt>
                <c:pt idx="60">
                  <c:v>13.19</c:v>
                </c:pt>
                <c:pt idx="61">
                  <c:v>13.15</c:v>
                </c:pt>
                <c:pt idx="62">
                  <c:v>13.13</c:v>
                </c:pt>
                <c:pt idx="63">
                  <c:v>13.11</c:v>
                </c:pt>
                <c:pt idx="64">
                  <c:v>13.16</c:v>
                </c:pt>
                <c:pt idx="65">
                  <c:v>13.18</c:v>
                </c:pt>
                <c:pt idx="66">
                  <c:v>13.18</c:v>
                </c:pt>
                <c:pt idx="68">
                  <c:v>13.01</c:v>
                </c:pt>
                <c:pt idx="69">
                  <c:v>12.93</c:v>
                </c:pt>
                <c:pt idx="70">
                  <c:v>12.85</c:v>
                </c:pt>
                <c:pt idx="71">
                  <c:v>12.76</c:v>
                </c:pt>
                <c:pt idx="72">
                  <c:v>12.71</c:v>
                </c:pt>
                <c:pt idx="73">
                  <c:v>12.71</c:v>
                </c:pt>
                <c:pt idx="74">
                  <c:v>12.73</c:v>
                </c:pt>
                <c:pt idx="75">
                  <c:v>12.75</c:v>
                </c:pt>
                <c:pt idx="76">
                  <c:v>12.75</c:v>
                </c:pt>
                <c:pt idx="77">
                  <c:v>12.7</c:v>
                </c:pt>
                <c:pt idx="78">
                  <c:v>12.61</c:v>
                </c:pt>
                <c:pt idx="79">
                  <c:v>12.61</c:v>
                </c:pt>
                <c:pt idx="80">
                  <c:v>12.63</c:v>
                </c:pt>
                <c:pt idx="81">
                  <c:v>12.72</c:v>
                </c:pt>
                <c:pt idx="82">
                  <c:v>12.92</c:v>
                </c:pt>
                <c:pt idx="83">
                  <c:v>13.12</c:v>
                </c:pt>
                <c:pt idx="84">
                  <c:v>13.19</c:v>
                </c:pt>
                <c:pt idx="86">
                  <c:v>13.17</c:v>
                </c:pt>
                <c:pt idx="87">
                  <c:v>13.21</c:v>
                </c:pt>
                <c:pt idx="88">
                  <c:v>13.24</c:v>
                </c:pt>
                <c:pt idx="89">
                  <c:v>13.26</c:v>
                </c:pt>
                <c:pt idx="90">
                  <c:v>13.28</c:v>
                </c:pt>
                <c:pt idx="96">
                  <c:v>13.58</c:v>
                </c:pt>
                <c:pt idx="97">
                  <c:v>13.46</c:v>
                </c:pt>
                <c:pt idx="98">
                  <c:v>13.31</c:v>
                </c:pt>
                <c:pt idx="99">
                  <c:v>13.14</c:v>
                </c:pt>
                <c:pt idx="100">
                  <c:v>13.01</c:v>
                </c:pt>
                <c:pt idx="101">
                  <c:v>12.95</c:v>
                </c:pt>
                <c:pt idx="102">
                  <c:v>12.7</c:v>
                </c:pt>
                <c:pt idx="103">
                  <c:v>12.53</c:v>
                </c:pt>
                <c:pt idx="104">
                  <c:v>12.35</c:v>
                </c:pt>
                <c:pt idx="105">
                  <c:v>12.21</c:v>
                </c:pt>
                <c:pt idx="106">
                  <c:v>12.1</c:v>
                </c:pt>
                <c:pt idx="107">
                  <c:v>11.98</c:v>
                </c:pt>
                <c:pt idx="108">
                  <c:v>11.84</c:v>
                </c:pt>
                <c:pt idx="109">
                  <c:v>11.94</c:v>
                </c:pt>
                <c:pt idx="110">
                  <c:v>12.05</c:v>
                </c:pt>
                <c:pt idx="111">
                  <c:v>12.2</c:v>
                </c:pt>
                <c:pt idx="112">
                  <c:v>12.26</c:v>
                </c:pt>
                <c:pt idx="113">
                  <c:v>12.25</c:v>
                </c:pt>
                <c:pt idx="114">
                  <c:v>12.3</c:v>
                </c:pt>
                <c:pt idx="115">
                  <c:v>12.36</c:v>
                </c:pt>
                <c:pt idx="129">
                  <c:v>12.65</c:v>
                </c:pt>
                <c:pt idx="130">
                  <c:v>12.51</c:v>
                </c:pt>
                <c:pt idx="131">
                  <c:v>12.35</c:v>
                </c:pt>
                <c:pt idx="132">
                  <c:v>12.17</c:v>
                </c:pt>
              </c:numCache>
            </c:numRef>
          </c:yVal>
          <c:smooth val="0"/>
          <c:extLst>
            <c:ext xmlns:c16="http://schemas.microsoft.com/office/drawing/2014/chart" uri="{C3380CC4-5D6E-409C-BE32-E72D297353CC}">
              <c16:uniqueId val="{00000002-A95F-4FCB-B57A-88851D391E60}"/>
            </c:ext>
          </c:extLst>
        </c:ser>
        <c:ser>
          <c:idx val="11"/>
          <c:order val="3"/>
          <c:tx>
            <c:strRef>
              <c:f>data04!$F$5</c:f>
              <c:strCache>
                <c:ptCount val="1"/>
                <c:pt idx="0">
                  <c:v>Hardinge Bridge04</c:v>
                </c:pt>
              </c:strCache>
            </c:strRef>
          </c:tx>
          <c:spPr>
            <a:ln w="3175">
              <a:solidFill>
                <a:srgbClr val="333333"/>
              </a:solidFill>
              <a:prstDash val="solid"/>
            </a:ln>
          </c:spPr>
          <c:marker>
            <c:symbol val="circle"/>
            <c:size val="5"/>
            <c:spPr>
              <a:noFill/>
              <a:ln>
                <a:solidFill>
                  <a:srgbClr val="333333"/>
                </a:solidFill>
                <a:prstDash val="solid"/>
              </a:ln>
            </c:spPr>
          </c:marker>
          <c:xVal>
            <c:numRef>
              <c:f>data04!$A$6:$A$151</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data04!$F$6:$F$151</c:f>
              <c:numCache>
                <c:formatCode>General</c:formatCode>
                <c:ptCount val="146"/>
                <c:pt idx="0">
                  <c:v>7.33</c:v>
                </c:pt>
                <c:pt idx="1">
                  <c:v>7.4</c:v>
                </c:pt>
                <c:pt idx="2">
                  <c:v>7.47</c:v>
                </c:pt>
                <c:pt idx="3">
                  <c:v>7.52</c:v>
                </c:pt>
                <c:pt idx="4">
                  <c:v>7.56</c:v>
                </c:pt>
                <c:pt idx="5">
                  <c:v>7.68</c:v>
                </c:pt>
                <c:pt idx="6">
                  <c:v>7.78</c:v>
                </c:pt>
                <c:pt idx="7">
                  <c:v>7.78</c:v>
                </c:pt>
                <c:pt idx="8">
                  <c:v>7.68</c:v>
                </c:pt>
                <c:pt idx="9">
                  <c:v>7.61</c:v>
                </c:pt>
                <c:pt idx="10">
                  <c:v>7.63</c:v>
                </c:pt>
                <c:pt idx="11">
                  <c:v>7.63</c:v>
                </c:pt>
                <c:pt idx="12">
                  <c:v>7.62</c:v>
                </c:pt>
                <c:pt idx="13">
                  <c:v>7.73</c:v>
                </c:pt>
                <c:pt idx="14">
                  <c:v>8.26</c:v>
                </c:pt>
                <c:pt idx="15">
                  <c:v>8.7899999999999991</c:v>
                </c:pt>
                <c:pt idx="16">
                  <c:v>9.44</c:v>
                </c:pt>
                <c:pt idx="17">
                  <c:v>9.9700000000000006</c:v>
                </c:pt>
                <c:pt idx="18">
                  <c:v>10.23</c:v>
                </c:pt>
                <c:pt idx="19">
                  <c:v>10.44</c:v>
                </c:pt>
                <c:pt idx="20">
                  <c:v>10.61</c:v>
                </c:pt>
                <c:pt idx="21">
                  <c:v>10.7</c:v>
                </c:pt>
                <c:pt idx="22">
                  <c:v>10.7</c:v>
                </c:pt>
                <c:pt idx="23">
                  <c:v>10.63</c:v>
                </c:pt>
                <c:pt idx="24">
                  <c:v>10.51</c:v>
                </c:pt>
                <c:pt idx="25">
                  <c:v>10.43</c:v>
                </c:pt>
                <c:pt idx="26">
                  <c:v>10.41</c:v>
                </c:pt>
                <c:pt idx="27">
                  <c:v>10.37</c:v>
                </c:pt>
                <c:pt idx="28">
                  <c:v>10.31</c:v>
                </c:pt>
                <c:pt idx="29">
                  <c:v>10.33</c:v>
                </c:pt>
                <c:pt idx="30">
                  <c:v>10.44</c:v>
                </c:pt>
                <c:pt idx="31">
                  <c:v>10.71</c:v>
                </c:pt>
                <c:pt idx="32">
                  <c:v>11.05</c:v>
                </c:pt>
                <c:pt idx="33">
                  <c:v>11.52</c:v>
                </c:pt>
                <c:pt idx="34">
                  <c:v>11.94</c:v>
                </c:pt>
                <c:pt idx="35">
                  <c:v>12.28</c:v>
                </c:pt>
                <c:pt idx="36">
                  <c:v>12.68</c:v>
                </c:pt>
                <c:pt idx="37">
                  <c:v>12.98</c:v>
                </c:pt>
                <c:pt idx="38">
                  <c:v>13.27</c:v>
                </c:pt>
                <c:pt idx="39">
                  <c:v>13.46</c:v>
                </c:pt>
                <c:pt idx="40">
                  <c:v>13.54</c:v>
                </c:pt>
                <c:pt idx="41">
                  <c:v>13.58</c:v>
                </c:pt>
                <c:pt idx="42">
                  <c:v>13.59</c:v>
                </c:pt>
                <c:pt idx="43">
                  <c:v>13.6</c:v>
                </c:pt>
                <c:pt idx="44">
                  <c:v>13.6</c:v>
                </c:pt>
                <c:pt idx="45">
                  <c:v>13.65</c:v>
                </c:pt>
                <c:pt idx="47">
                  <c:v>13.69</c:v>
                </c:pt>
                <c:pt idx="48">
                  <c:v>13.63</c:v>
                </c:pt>
                <c:pt idx="49">
                  <c:v>13.54</c:v>
                </c:pt>
                <c:pt idx="50">
                  <c:v>13.47</c:v>
                </c:pt>
                <c:pt idx="51">
                  <c:v>13.24</c:v>
                </c:pt>
                <c:pt idx="52">
                  <c:v>13.11</c:v>
                </c:pt>
                <c:pt idx="53">
                  <c:v>13.02</c:v>
                </c:pt>
                <c:pt idx="54">
                  <c:v>12.9</c:v>
                </c:pt>
                <c:pt idx="55">
                  <c:v>12.76</c:v>
                </c:pt>
                <c:pt idx="56">
                  <c:v>12.66</c:v>
                </c:pt>
                <c:pt idx="57">
                  <c:v>12.65</c:v>
                </c:pt>
                <c:pt idx="58">
                  <c:v>12.68</c:v>
                </c:pt>
                <c:pt idx="59">
                  <c:v>12.69</c:v>
                </c:pt>
                <c:pt idx="60">
                  <c:v>12.66</c:v>
                </c:pt>
                <c:pt idx="61">
                  <c:v>12.65</c:v>
                </c:pt>
                <c:pt idx="62">
                  <c:v>12.57</c:v>
                </c:pt>
                <c:pt idx="63">
                  <c:v>12.44</c:v>
                </c:pt>
                <c:pt idx="64">
                  <c:v>12.3</c:v>
                </c:pt>
                <c:pt idx="65">
                  <c:v>12.22</c:v>
                </c:pt>
                <c:pt idx="66">
                  <c:v>12.22</c:v>
                </c:pt>
                <c:pt idx="68">
                  <c:v>12.23</c:v>
                </c:pt>
                <c:pt idx="69">
                  <c:v>12.36</c:v>
                </c:pt>
                <c:pt idx="70">
                  <c:v>12.51</c:v>
                </c:pt>
                <c:pt idx="71">
                  <c:v>12.64</c:v>
                </c:pt>
                <c:pt idx="72">
                  <c:v>12.65</c:v>
                </c:pt>
                <c:pt idx="73">
                  <c:v>12.68</c:v>
                </c:pt>
                <c:pt idx="74">
                  <c:v>12.7</c:v>
                </c:pt>
                <c:pt idx="75">
                  <c:v>12.8</c:v>
                </c:pt>
                <c:pt idx="76">
                  <c:v>12.93</c:v>
                </c:pt>
                <c:pt idx="77">
                  <c:v>13.06</c:v>
                </c:pt>
                <c:pt idx="78">
                  <c:v>13.19</c:v>
                </c:pt>
                <c:pt idx="79">
                  <c:v>13.26</c:v>
                </c:pt>
                <c:pt idx="80">
                  <c:v>13.27</c:v>
                </c:pt>
                <c:pt idx="81">
                  <c:v>13.2</c:v>
                </c:pt>
                <c:pt idx="82">
                  <c:v>13.11</c:v>
                </c:pt>
                <c:pt idx="83">
                  <c:v>13.13</c:v>
                </c:pt>
                <c:pt idx="84">
                  <c:v>13.16</c:v>
                </c:pt>
                <c:pt idx="86">
                  <c:v>13.3</c:v>
                </c:pt>
                <c:pt idx="87">
                  <c:v>13.25</c:v>
                </c:pt>
                <c:pt idx="88">
                  <c:v>13.12</c:v>
                </c:pt>
                <c:pt idx="89">
                  <c:v>12.94</c:v>
                </c:pt>
                <c:pt idx="90">
                  <c:v>12.76</c:v>
                </c:pt>
                <c:pt idx="96">
                  <c:v>12.29</c:v>
                </c:pt>
                <c:pt idx="97">
                  <c:v>12.26</c:v>
                </c:pt>
                <c:pt idx="98">
                  <c:v>12.2</c:v>
                </c:pt>
                <c:pt idx="99">
                  <c:v>12.24</c:v>
                </c:pt>
                <c:pt idx="100">
                  <c:v>12.16</c:v>
                </c:pt>
                <c:pt idx="101">
                  <c:v>12.08</c:v>
                </c:pt>
                <c:pt idx="102">
                  <c:v>11.91</c:v>
                </c:pt>
                <c:pt idx="103">
                  <c:v>11.84</c:v>
                </c:pt>
                <c:pt idx="104">
                  <c:v>11.85</c:v>
                </c:pt>
                <c:pt idx="105">
                  <c:v>11.78</c:v>
                </c:pt>
                <c:pt idx="106">
                  <c:v>11.66</c:v>
                </c:pt>
                <c:pt idx="107">
                  <c:v>11.53</c:v>
                </c:pt>
                <c:pt idx="108">
                  <c:v>11.43</c:v>
                </c:pt>
                <c:pt idx="109">
                  <c:v>11.31</c:v>
                </c:pt>
                <c:pt idx="110">
                  <c:v>11.21</c:v>
                </c:pt>
                <c:pt idx="111">
                  <c:v>11.19</c:v>
                </c:pt>
                <c:pt idx="112">
                  <c:v>11.33</c:v>
                </c:pt>
                <c:pt idx="113">
                  <c:v>11.69</c:v>
                </c:pt>
                <c:pt idx="114">
                  <c:v>11.95</c:v>
                </c:pt>
                <c:pt idx="115">
                  <c:v>12.03</c:v>
                </c:pt>
                <c:pt idx="129">
                  <c:v>11.92</c:v>
                </c:pt>
                <c:pt idx="130">
                  <c:v>11.66</c:v>
                </c:pt>
                <c:pt idx="131">
                  <c:v>11.5</c:v>
                </c:pt>
                <c:pt idx="132">
                  <c:v>11.35</c:v>
                </c:pt>
              </c:numCache>
            </c:numRef>
          </c:yVal>
          <c:smooth val="0"/>
          <c:extLst>
            <c:ext xmlns:c16="http://schemas.microsoft.com/office/drawing/2014/chart" uri="{C3380CC4-5D6E-409C-BE32-E72D297353CC}">
              <c16:uniqueId val="{00000003-A95F-4FCB-B57A-88851D391E60}"/>
            </c:ext>
          </c:extLst>
        </c:ser>
        <c:ser>
          <c:idx val="12"/>
          <c:order val="4"/>
          <c:tx>
            <c:strRef>
              <c:f>data04!$G$5</c:f>
              <c:strCache>
                <c:ptCount val="1"/>
                <c:pt idx="0">
                  <c:v>Bhagyakul04</c:v>
                </c:pt>
              </c:strCache>
            </c:strRef>
          </c:tx>
          <c:spPr>
            <a:ln w="3175">
              <a:solidFill>
                <a:srgbClr val="969696"/>
              </a:solidFill>
              <a:prstDash val="solid"/>
            </a:ln>
          </c:spPr>
          <c:marker>
            <c:symbol val="diamond"/>
            <c:size val="3"/>
            <c:spPr>
              <a:solidFill>
                <a:srgbClr val="333333"/>
              </a:solidFill>
              <a:ln>
                <a:solidFill>
                  <a:srgbClr val="333333"/>
                </a:solidFill>
                <a:prstDash val="solid"/>
              </a:ln>
            </c:spPr>
          </c:marker>
          <c:xVal>
            <c:numRef>
              <c:f>data04!$A$6:$A$151</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data04!$G$6:$G$151</c:f>
              <c:numCache>
                <c:formatCode>General</c:formatCode>
                <c:ptCount val="146"/>
                <c:pt idx="0">
                  <c:v>4.03</c:v>
                </c:pt>
                <c:pt idx="1">
                  <c:v>4.01</c:v>
                </c:pt>
                <c:pt idx="2">
                  <c:v>4.03</c:v>
                </c:pt>
                <c:pt idx="3">
                  <c:v>4.05</c:v>
                </c:pt>
                <c:pt idx="4">
                  <c:v>4.07</c:v>
                </c:pt>
                <c:pt idx="5">
                  <c:v>4.26</c:v>
                </c:pt>
                <c:pt idx="6">
                  <c:v>4.43</c:v>
                </c:pt>
                <c:pt idx="7">
                  <c:v>4.34</c:v>
                </c:pt>
                <c:pt idx="8">
                  <c:v>4.2</c:v>
                </c:pt>
                <c:pt idx="9">
                  <c:v>4.09</c:v>
                </c:pt>
                <c:pt idx="10">
                  <c:v>4.08</c:v>
                </c:pt>
                <c:pt idx="11">
                  <c:v>4.0599999999999996</c:v>
                </c:pt>
                <c:pt idx="12">
                  <c:v>4.05</c:v>
                </c:pt>
                <c:pt idx="13">
                  <c:v>4.2300000000000004</c:v>
                </c:pt>
                <c:pt idx="14">
                  <c:v>4.32</c:v>
                </c:pt>
                <c:pt idx="15">
                  <c:v>4.6500000000000004</c:v>
                </c:pt>
                <c:pt idx="16">
                  <c:v>4.99</c:v>
                </c:pt>
                <c:pt idx="17">
                  <c:v>5.32</c:v>
                </c:pt>
                <c:pt idx="18">
                  <c:v>5.56</c:v>
                </c:pt>
                <c:pt idx="19">
                  <c:v>5.68</c:v>
                </c:pt>
                <c:pt idx="20">
                  <c:v>5.76</c:v>
                </c:pt>
                <c:pt idx="21">
                  <c:v>5.8</c:v>
                </c:pt>
                <c:pt idx="22">
                  <c:v>5.94</c:v>
                </c:pt>
                <c:pt idx="23">
                  <c:v>5.99</c:v>
                </c:pt>
                <c:pt idx="24">
                  <c:v>5.81</c:v>
                </c:pt>
                <c:pt idx="25">
                  <c:v>5.75</c:v>
                </c:pt>
                <c:pt idx="26">
                  <c:v>5.7</c:v>
                </c:pt>
                <c:pt idx="27">
                  <c:v>5.64</c:v>
                </c:pt>
                <c:pt idx="28">
                  <c:v>5.48</c:v>
                </c:pt>
                <c:pt idx="29">
                  <c:v>5.46</c:v>
                </c:pt>
                <c:pt idx="30">
                  <c:v>5.48</c:v>
                </c:pt>
                <c:pt idx="31">
                  <c:v>5.62</c:v>
                </c:pt>
                <c:pt idx="32">
                  <c:v>5.76</c:v>
                </c:pt>
                <c:pt idx="33">
                  <c:v>5.97</c:v>
                </c:pt>
                <c:pt idx="34">
                  <c:v>6.22</c:v>
                </c:pt>
                <c:pt idx="35">
                  <c:v>6.34</c:v>
                </c:pt>
                <c:pt idx="36">
                  <c:v>6.62</c:v>
                </c:pt>
                <c:pt idx="37">
                  <c:v>6.76</c:v>
                </c:pt>
                <c:pt idx="38">
                  <c:v>6.96</c:v>
                </c:pt>
                <c:pt idx="39">
                  <c:v>7.02</c:v>
                </c:pt>
                <c:pt idx="40">
                  <c:v>6.94</c:v>
                </c:pt>
                <c:pt idx="41">
                  <c:v>6.88</c:v>
                </c:pt>
                <c:pt idx="42">
                  <c:v>7</c:v>
                </c:pt>
                <c:pt idx="43">
                  <c:v>7.02</c:v>
                </c:pt>
                <c:pt idx="44">
                  <c:v>7.07</c:v>
                </c:pt>
                <c:pt idx="45">
                  <c:v>7.13</c:v>
                </c:pt>
                <c:pt idx="47">
                  <c:v>7.25</c:v>
                </c:pt>
                <c:pt idx="48">
                  <c:v>7.2</c:v>
                </c:pt>
                <c:pt idx="49">
                  <c:v>7.14</c:v>
                </c:pt>
                <c:pt idx="50">
                  <c:v>7.05</c:v>
                </c:pt>
                <c:pt idx="51">
                  <c:v>6.94</c:v>
                </c:pt>
                <c:pt idx="52">
                  <c:v>6.84</c:v>
                </c:pt>
                <c:pt idx="53">
                  <c:v>6.69</c:v>
                </c:pt>
                <c:pt idx="54">
                  <c:v>6.55</c:v>
                </c:pt>
                <c:pt idx="55">
                  <c:v>6.46</c:v>
                </c:pt>
                <c:pt idx="56">
                  <c:v>6.39</c:v>
                </c:pt>
                <c:pt idx="57">
                  <c:v>6.33</c:v>
                </c:pt>
                <c:pt idx="58">
                  <c:v>6.34</c:v>
                </c:pt>
                <c:pt idx="59">
                  <c:v>6.36</c:v>
                </c:pt>
                <c:pt idx="60">
                  <c:v>6.22</c:v>
                </c:pt>
                <c:pt idx="61">
                  <c:v>6.14</c:v>
                </c:pt>
                <c:pt idx="62">
                  <c:v>6.08</c:v>
                </c:pt>
                <c:pt idx="63">
                  <c:v>5.98</c:v>
                </c:pt>
                <c:pt idx="64">
                  <c:v>5.94</c:v>
                </c:pt>
                <c:pt idx="65">
                  <c:v>5.88</c:v>
                </c:pt>
                <c:pt idx="66">
                  <c:v>5.87</c:v>
                </c:pt>
                <c:pt idx="68">
                  <c:v>5.78</c:v>
                </c:pt>
                <c:pt idx="69">
                  <c:v>5.71</c:v>
                </c:pt>
                <c:pt idx="70">
                  <c:v>5.66</c:v>
                </c:pt>
                <c:pt idx="71">
                  <c:v>5.64</c:v>
                </c:pt>
                <c:pt idx="72">
                  <c:v>5.61</c:v>
                </c:pt>
                <c:pt idx="73">
                  <c:v>5.59</c:v>
                </c:pt>
                <c:pt idx="74">
                  <c:v>5.69</c:v>
                </c:pt>
                <c:pt idx="75">
                  <c:v>5.7</c:v>
                </c:pt>
                <c:pt idx="76">
                  <c:v>5.65</c:v>
                </c:pt>
                <c:pt idx="77">
                  <c:v>5.63</c:v>
                </c:pt>
                <c:pt idx="78">
                  <c:v>5.61</c:v>
                </c:pt>
                <c:pt idx="79">
                  <c:v>5.64</c:v>
                </c:pt>
                <c:pt idx="80">
                  <c:v>5.64</c:v>
                </c:pt>
                <c:pt idx="81">
                  <c:v>5.63</c:v>
                </c:pt>
                <c:pt idx="82">
                  <c:v>5.64</c:v>
                </c:pt>
                <c:pt idx="83">
                  <c:v>5.65</c:v>
                </c:pt>
                <c:pt idx="86">
                  <c:v>5.76</c:v>
                </c:pt>
                <c:pt idx="87">
                  <c:v>5.78</c:v>
                </c:pt>
                <c:pt idx="88">
                  <c:v>5.84</c:v>
                </c:pt>
                <c:pt idx="89">
                  <c:v>5.85</c:v>
                </c:pt>
                <c:pt idx="90">
                  <c:v>5.8</c:v>
                </c:pt>
                <c:pt idx="96">
                  <c:v>5.72</c:v>
                </c:pt>
                <c:pt idx="97">
                  <c:v>5.94</c:v>
                </c:pt>
                <c:pt idx="98">
                  <c:v>5.98</c:v>
                </c:pt>
                <c:pt idx="99">
                  <c:v>6.1</c:v>
                </c:pt>
                <c:pt idx="100">
                  <c:v>6.12</c:v>
                </c:pt>
                <c:pt idx="101">
                  <c:v>5.85</c:v>
                </c:pt>
                <c:pt idx="102">
                  <c:v>5.7</c:v>
                </c:pt>
                <c:pt idx="103">
                  <c:v>5.62</c:v>
                </c:pt>
                <c:pt idx="104">
                  <c:v>5.54</c:v>
                </c:pt>
                <c:pt idx="105">
                  <c:v>5.25</c:v>
                </c:pt>
                <c:pt idx="106">
                  <c:v>5.0999999999999996</c:v>
                </c:pt>
                <c:pt idx="107">
                  <c:v>5.03</c:v>
                </c:pt>
                <c:pt idx="108">
                  <c:v>4.8600000000000003</c:v>
                </c:pt>
                <c:pt idx="109">
                  <c:v>4.72</c:v>
                </c:pt>
                <c:pt idx="110">
                  <c:v>4.78</c:v>
                </c:pt>
                <c:pt idx="111">
                  <c:v>4.83</c:v>
                </c:pt>
                <c:pt idx="112">
                  <c:v>4.8499999999999996</c:v>
                </c:pt>
                <c:pt idx="113">
                  <c:v>4.91</c:v>
                </c:pt>
                <c:pt idx="114">
                  <c:v>4.96</c:v>
                </c:pt>
                <c:pt idx="115">
                  <c:v>4.9000000000000004</c:v>
                </c:pt>
                <c:pt idx="129">
                  <c:v>5.78</c:v>
                </c:pt>
                <c:pt idx="130">
                  <c:v>5.5</c:v>
                </c:pt>
                <c:pt idx="131">
                  <c:v>5.38</c:v>
                </c:pt>
                <c:pt idx="132">
                  <c:v>5.27</c:v>
                </c:pt>
              </c:numCache>
            </c:numRef>
          </c:yVal>
          <c:smooth val="0"/>
          <c:extLst>
            <c:ext xmlns:c16="http://schemas.microsoft.com/office/drawing/2014/chart" uri="{C3380CC4-5D6E-409C-BE32-E72D297353CC}">
              <c16:uniqueId val="{00000004-A95F-4FCB-B57A-88851D391E60}"/>
            </c:ext>
          </c:extLst>
        </c:ser>
        <c:ser>
          <c:idx val="28"/>
          <c:order val="5"/>
          <c:tx>
            <c:strRef>
              <c:f>data07!$B$5</c:f>
              <c:strCache>
                <c:ptCount val="1"/>
                <c:pt idx="0">
                  <c:v>Noonkhawa07</c:v>
                </c:pt>
              </c:strCache>
            </c:strRef>
          </c:tx>
          <c:spPr>
            <a:ln w="3175">
              <a:solidFill>
                <a:srgbClr val="C0C0C0"/>
              </a:solidFill>
              <a:prstDash val="solid"/>
            </a:ln>
          </c:spPr>
          <c:marker>
            <c:symbol val="square"/>
            <c:size val="3"/>
            <c:spPr>
              <a:solidFill>
                <a:srgbClr val="FFFFFF"/>
              </a:solidFill>
              <a:ln>
                <a:solidFill>
                  <a:srgbClr val="C0C0C0"/>
                </a:solidFill>
                <a:prstDash val="solid"/>
              </a:ln>
            </c:spPr>
          </c:marker>
          <c:xVal>
            <c:numRef>
              <c:f>data07!$A$6:$A$225</c:f>
              <c:numCache>
                <c:formatCode>d\-mmm\-yy</c:formatCode>
                <c:ptCount val="220"/>
                <c:pt idx="1">
                  <c:v>37727</c:v>
                </c:pt>
                <c:pt idx="2">
                  <c:v>37728</c:v>
                </c:pt>
                <c:pt idx="3">
                  <c:v>37729</c:v>
                </c:pt>
                <c:pt idx="4">
                  <c:v>37730</c:v>
                </c:pt>
                <c:pt idx="5">
                  <c:v>37731</c:v>
                </c:pt>
                <c:pt idx="6">
                  <c:v>37732</c:v>
                </c:pt>
                <c:pt idx="7">
                  <c:v>37733</c:v>
                </c:pt>
                <c:pt idx="8">
                  <c:v>37734</c:v>
                </c:pt>
                <c:pt idx="9">
                  <c:v>37735</c:v>
                </c:pt>
                <c:pt idx="10">
                  <c:v>37736</c:v>
                </c:pt>
                <c:pt idx="11">
                  <c:v>37737</c:v>
                </c:pt>
                <c:pt idx="12">
                  <c:v>37738</c:v>
                </c:pt>
                <c:pt idx="13">
                  <c:v>37739</c:v>
                </c:pt>
                <c:pt idx="14">
                  <c:v>37740</c:v>
                </c:pt>
                <c:pt idx="15">
                  <c:v>37741</c:v>
                </c:pt>
                <c:pt idx="16">
                  <c:v>37742</c:v>
                </c:pt>
                <c:pt idx="17">
                  <c:v>37743</c:v>
                </c:pt>
                <c:pt idx="18">
                  <c:v>37744</c:v>
                </c:pt>
                <c:pt idx="19">
                  <c:v>37745</c:v>
                </c:pt>
                <c:pt idx="20">
                  <c:v>37746</c:v>
                </c:pt>
                <c:pt idx="21">
                  <c:v>37747</c:v>
                </c:pt>
                <c:pt idx="22">
                  <c:v>37748</c:v>
                </c:pt>
                <c:pt idx="23">
                  <c:v>37749</c:v>
                </c:pt>
                <c:pt idx="24">
                  <c:v>37750</c:v>
                </c:pt>
                <c:pt idx="25">
                  <c:v>37751</c:v>
                </c:pt>
                <c:pt idx="26">
                  <c:v>37752</c:v>
                </c:pt>
                <c:pt idx="27">
                  <c:v>37753</c:v>
                </c:pt>
                <c:pt idx="28">
                  <c:v>37754</c:v>
                </c:pt>
                <c:pt idx="29">
                  <c:v>37755</c:v>
                </c:pt>
                <c:pt idx="30">
                  <c:v>37756</c:v>
                </c:pt>
                <c:pt idx="31">
                  <c:v>37757</c:v>
                </c:pt>
                <c:pt idx="32">
                  <c:v>37758</c:v>
                </c:pt>
                <c:pt idx="33">
                  <c:v>37759</c:v>
                </c:pt>
                <c:pt idx="34">
                  <c:v>37760</c:v>
                </c:pt>
                <c:pt idx="35">
                  <c:v>37761</c:v>
                </c:pt>
                <c:pt idx="36">
                  <c:v>37762</c:v>
                </c:pt>
                <c:pt idx="37">
                  <c:v>37763</c:v>
                </c:pt>
                <c:pt idx="38">
                  <c:v>37764</c:v>
                </c:pt>
                <c:pt idx="39">
                  <c:v>37765</c:v>
                </c:pt>
                <c:pt idx="40">
                  <c:v>37766</c:v>
                </c:pt>
                <c:pt idx="41">
                  <c:v>37767</c:v>
                </c:pt>
                <c:pt idx="42">
                  <c:v>37768</c:v>
                </c:pt>
                <c:pt idx="43">
                  <c:v>37769</c:v>
                </c:pt>
                <c:pt idx="44">
                  <c:v>37770</c:v>
                </c:pt>
                <c:pt idx="45">
                  <c:v>37771</c:v>
                </c:pt>
                <c:pt idx="46">
                  <c:v>37772</c:v>
                </c:pt>
                <c:pt idx="47">
                  <c:v>37773</c:v>
                </c:pt>
                <c:pt idx="48">
                  <c:v>37774</c:v>
                </c:pt>
                <c:pt idx="49">
                  <c:v>37775</c:v>
                </c:pt>
                <c:pt idx="50">
                  <c:v>37776</c:v>
                </c:pt>
                <c:pt idx="51">
                  <c:v>37777</c:v>
                </c:pt>
                <c:pt idx="52">
                  <c:v>37778</c:v>
                </c:pt>
                <c:pt idx="53">
                  <c:v>37779</c:v>
                </c:pt>
                <c:pt idx="54">
                  <c:v>37780</c:v>
                </c:pt>
                <c:pt idx="55">
                  <c:v>37781</c:v>
                </c:pt>
                <c:pt idx="56">
                  <c:v>37782</c:v>
                </c:pt>
                <c:pt idx="57">
                  <c:v>37783</c:v>
                </c:pt>
                <c:pt idx="58">
                  <c:v>37784</c:v>
                </c:pt>
                <c:pt idx="59">
                  <c:v>37785</c:v>
                </c:pt>
                <c:pt idx="60">
                  <c:v>37786</c:v>
                </c:pt>
                <c:pt idx="61">
                  <c:v>37787</c:v>
                </c:pt>
                <c:pt idx="62">
                  <c:v>37788</c:v>
                </c:pt>
                <c:pt idx="63">
                  <c:v>37789</c:v>
                </c:pt>
                <c:pt idx="64">
                  <c:v>37790</c:v>
                </c:pt>
                <c:pt idx="65">
                  <c:v>37791</c:v>
                </c:pt>
                <c:pt idx="66">
                  <c:v>37792</c:v>
                </c:pt>
                <c:pt idx="67">
                  <c:v>37793</c:v>
                </c:pt>
                <c:pt idx="68">
                  <c:v>37794</c:v>
                </c:pt>
                <c:pt idx="69">
                  <c:v>37795</c:v>
                </c:pt>
                <c:pt idx="70">
                  <c:v>37796</c:v>
                </c:pt>
                <c:pt idx="71">
                  <c:v>37797</c:v>
                </c:pt>
                <c:pt idx="72">
                  <c:v>37798</c:v>
                </c:pt>
                <c:pt idx="73">
                  <c:v>37799</c:v>
                </c:pt>
                <c:pt idx="74">
                  <c:v>37800</c:v>
                </c:pt>
                <c:pt idx="75">
                  <c:v>37801</c:v>
                </c:pt>
                <c:pt idx="76">
                  <c:v>37802</c:v>
                </c:pt>
                <c:pt idx="77">
                  <c:v>37803</c:v>
                </c:pt>
                <c:pt idx="78">
                  <c:v>37804</c:v>
                </c:pt>
                <c:pt idx="79">
                  <c:v>37805</c:v>
                </c:pt>
                <c:pt idx="80">
                  <c:v>37806</c:v>
                </c:pt>
                <c:pt idx="81">
                  <c:v>37807</c:v>
                </c:pt>
                <c:pt idx="82">
                  <c:v>37808</c:v>
                </c:pt>
                <c:pt idx="83">
                  <c:v>37809</c:v>
                </c:pt>
                <c:pt idx="84">
                  <c:v>37810</c:v>
                </c:pt>
                <c:pt idx="85">
                  <c:v>37811</c:v>
                </c:pt>
                <c:pt idx="86">
                  <c:v>37812</c:v>
                </c:pt>
                <c:pt idx="87">
                  <c:v>37813</c:v>
                </c:pt>
                <c:pt idx="88">
                  <c:v>37814</c:v>
                </c:pt>
                <c:pt idx="89">
                  <c:v>37815</c:v>
                </c:pt>
                <c:pt idx="90">
                  <c:v>37816</c:v>
                </c:pt>
                <c:pt idx="91">
                  <c:v>37817</c:v>
                </c:pt>
                <c:pt idx="92">
                  <c:v>37818</c:v>
                </c:pt>
                <c:pt idx="93">
                  <c:v>37819</c:v>
                </c:pt>
                <c:pt idx="94">
                  <c:v>37820</c:v>
                </c:pt>
                <c:pt idx="95">
                  <c:v>37821</c:v>
                </c:pt>
                <c:pt idx="96">
                  <c:v>37822</c:v>
                </c:pt>
                <c:pt idx="97">
                  <c:v>37823</c:v>
                </c:pt>
                <c:pt idx="98">
                  <c:v>37824</c:v>
                </c:pt>
                <c:pt idx="99">
                  <c:v>37825</c:v>
                </c:pt>
                <c:pt idx="100">
                  <c:v>37826</c:v>
                </c:pt>
                <c:pt idx="101">
                  <c:v>37827</c:v>
                </c:pt>
                <c:pt idx="102">
                  <c:v>37828</c:v>
                </c:pt>
                <c:pt idx="103">
                  <c:v>37829</c:v>
                </c:pt>
                <c:pt idx="104">
                  <c:v>37830</c:v>
                </c:pt>
                <c:pt idx="105">
                  <c:v>37831</c:v>
                </c:pt>
                <c:pt idx="106">
                  <c:v>37832</c:v>
                </c:pt>
                <c:pt idx="107">
                  <c:v>37833</c:v>
                </c:pt>
                <c:pt idx="108">
                  <c:v>37834</c:v>
                </c:pt>
                <c:pt idx="109">
                  <c:v>37835</c:v>
                </c:pt>
                <c:pt idx="110">
                  <c:v>37836</c:v>
                </c:pt>
                <c:pt idx="111">
                  <c:v>37837</c:v>
                </c:pt>
                <c:pt idx="112">
                  <c:v>37838</c:v>
                </c:pt>
                <c:pt idx="113">
                  <c:v>37839</c:v>
                </c:pt>
                <c:pt idx="114">
                  <c:v>37840</c:v>
                </c:pt>
                <c:pt idx="115">
                  <c:v>37841</c:v>
                </c:pt>
                <c:pt idx="116">
                  <c:v>37842</c:v>
                </c:pt>
                <c:pt idx="117">
                  <c:v>37843</c:v>
                </c:pt>
                <c:pt idx="118">
                  <c:v>37844</c:v>
                </c:pt>
                <c:pt idx="119">
                  <c:v>37845</c:v>
                </c:pt>
                <c:pt idx="120">
                  <c:v>37846</c:v>
                </c:pt>
                <c:pt idx="121">
                  <c:v>37847</c:v>
                </c:pt>
                <c:pt idx="122">
                  <c:v>37848</c:v>
                </c:pt>
                <c:pt idx="123">
                  <c:v>37849</c:v>
                </c:pt>
                <c:pt idx="124">
                  <c:v>37850</c:v>
                </c:pt>
                <c:pt idx="125">
                  <c:v>37851</c:v>
                </c:pt>
                <c:pt idx="126">
                  <c:v>37852</c:v>
                </c:pt>
                <c:pt idx="127">
                  <c:v>37853</c:v>
                </c:pt>
                <c:pt idx="128">
                  <c:v>37854</c:v>
                </c:pt>
                <c:pt idx="129">
                  <c:v>37855</c:v>
                </c:pt>
                <c:pt idx="130">
                  <c:v>37856</c:v>
                </c:pt>
                <c:pt idx="131">
                  <c:v>37857</c:v>
                </c:pt>
                <c:pt idx="132">
                  <c:v>37858</c:v>
                </c:pt>
                <c:pt idx="133">
                  <c:v>37859</c:v>
                </c:pt>
                <c:pt idx="134">
                  <c:v>37860</c:v>
                </c:pt>
                <c:pt idx="135">
                  <c:v>37861</c:v>
                </c:pt>
                <c:pt idx="136">
                  <c:v>37862</c:v>
                </c:pt>
                <c:pt idx="137">
                  <c:v>37863</c:v>
                </c:pt>
                <c:pt idx="138">
                  <c:v>37864</c:v>
                </c:pt>
                <c:pt idx="139">
                  <c:v>37865</c:v>
                </c:pt>
                <c:pt idx="140">
                  <c:v>37866</c:v>
                </c:pt>
                <c:pt idx="141">
                  <c:v>37867</c:v>
                </c:pt>
                <c:pt idx="142">
                  <c:v>37868</c:v>
                </c:pt>
                <c:pt idx="143">
                  <c:v>37869</c:v>
                </c:pt>
                <c:pt idx="144">
                  <c:v>37870</c:v>
                </c:pt>
                <c:pt idx="145">
                  <c:v>37871</c:v>
                </c:pt>
                <c:pt idx="146">
                  <c:v>37872</c:v>
                </c:pt>
                <c:pt idx="147">
                  <c:v>37873</c:v>
                </c:pt>
                <c:pt idx="148">
                  <c:v>37874</c:v>
                </c:pt>
                <c:pt idx="149">
                  <c:v>37875</c:v>
                </c:pt>
                <c:pt idx="150">
                  <c:v>37876</c:v>
                </c:pt>
                <c:pt idx="151">
                  <c:v>37877</c:v>
                </c:pt>
                <c:pt idx="152">
                  <c:v>37878</c:v>
                </c:pt>
                <c:pt idx="153">
                  <c:v>37879</c:v>
                </c:pt>
                <c:pt idx="154">
                  <c:v>37880</c:v>
                </c:pt>
                <c:pt idx="155">
                  <c:v>37881</c:v>
                </c:pt>
                <c:pt idx="156">
                  <c:v>37882</c:v>
                </c:pt>
                <c:pt idx="157">
                  <c:v>37883</c:v>
                </c:pt>
                <c:pt idx="158">
                  <c:v>37884</c:v>
                </c:pt>
                <c:pt idx="159">
                  <c:v>37885</c:v>
                </c:pt>
                <c:pt idx="160">
                  <c:v>37886</c:v>
                </c:pt>
                <c:pt idx="161">
                  <c:v>37887</c:v>
                </c:pt>
                <c:pt idx="162">
                  <c:v>37888</c:v>
                </c:pt>
                <c:pt idx="163">
                  <c:v>37889</c:v>
                </c:pt>
                <c:pt idx="164">
                  <c:v>37890</c:v>
                </c:pt>
                <c:pt idx="165">
                  <c:v>37891</c:v>
                </c:pt>
                <c:pt idx="166">
                  <c:v>37892</c:v>
                </c:pt>
                <c:pt idx="167">
                  <c:v>37893</c:v>
                </c:pt>
                <c:pt idx="168">
                  <c:v>37894</c:v>
                </c:pt>
                <c:pt idx="169">
                  <c:v>37895</c:v>
                </c:pt>
                <c:pt idx="170">
                  <c:v>37896</c:v>
                </c:pt>
                <c:pt idx="171">
                  <c:v>37897</c:v>
                </c:pt>
                <c:pt idx="172">
                  <c:v>37898</c:v>
                </c:pt>
                <c:pt idx="173">
                  <c:v>37899</c:v>
                </c:pt>
                <c:pt idx="174">
                  <c:v>37900</c:v>
                </c:pt>
                <c:pt idx="175">
                  <c:v>37901</c:v>
                </c:pt>
                <c:pt idx="176">
                  <c:v>37902</c:v>
                </c:pt>
                <c:pt idx="177">
                  <c:v>37903</c:v>
                </c:pt>
                <c:pt idx="178">
                  <c:v>37904</c:v>
                </c:pt>
                <c:pt idx="179">
                  <c:v>37905</c:v>
                </c:pt>
                <c:pt idx="180">
                  <c:v>37906</c:v>
                </c:pt>
                <c:pt idx="181">
                  <c:v>37907</c:v>
                </c:pt>
                <c:pt idx="182">
                  <c:v>37908</c:v>
                </c:pt>
                <c:pt idx="183">
                  <c:v>37909</c:v>
                </c:pt>
                <c:pt idx="184">
                  <c:v>37910</c:v>
                </c:pt>
                <c:pt idx="185">
                  <c:v>37911</c:v>
                </c:pt>
                <c:pt idx="186">
                  <c:v>37912</c:v>
                </c:pt>
                <c:pt idx="187">
                  <c:v>37913</c:v>
                </c:pt>
                <c:pt idx="188">
                  <c:v>37914</c:v>
                </c:pt>
                <c:pt idx="189">
                  <c:v>37915</c:v>
                </c:pt>
                <c:pt idx="190">
                  <c:v>37916</c:v>
                </c:pt>
                <c:pt idx="191">
                  <c:v>37917</c:v>
                </c:pt>
                <c:pt idx="192">
                  <c:v>37918</c:v>
                </c:pt>
                <c:pt idx="193">
                  <c:v>37919</c:v>
                </c:pt>
                <c:pt idx="194">
                  <c:v>37920</c:v>
                </c:pt>
                <c:pt idx="195">
                  <c:v>37921</c:v>
                </c:pt>
                <c:pt idx="196">
                  <c:v>37922</c:v>
                </c:pt>
                <c:pt idx="197">
                  <c:v>37923</c:v>
                </c:pt>
                <c:pt idx="198">
                  <c:v>37924</c:v>
                </c:pt>
                <c:pt idx="199">
                  <c:v>37925</c:v>
                </c:pt>
                <c:pt idx="200">
                  <c:v>37926</c:v>
                </c:pt>
                <c:pt idx="201">
                  <c:v>37927</c:v>
                </c:pt>
                <c:pt idx="202">
                  <c:v>37928</c:v>
                </c:pt>
                <c:pt idx="203">
                  <c:v>37929</c:v>
                </c:pt>
                <c:pt idx="204">
                  <c:v>37930</c:v>
                </c:pt>
                <c:pt idx="205">
                  <c:v>37931</c:v>
                </c:pt>
                <c:pt idx="206">
                  <c:v>37932</c:v>
                </c:pt>
                <c:pt idx="207">
                  <c:v>37933</c:v>
                </c:pt>
                <c:pt idx="208">
                  <c:v>37934</c:v>
                </c:pt>
                <c:pt idx="209">
                  <c:v>37935</c:v>
                </c:pt>
                <c:pt idx="210">
                  <c:v>37936</c:v>
                </c:pt>
                <c:pt idx="211">
                  <c:v>37937</c:v>
                </c:pt>
              </c:numCache>
            </c:numRef>
          </c:xVal>
          <c:yVal>
            <c:numRef>
              <c:f>data07!$B$6:$B$225</c:f>
              <c:numCache>
                <c:formatCode>General</c:formatCode>
                <c:ptCount val="220"/>
                <c:pt idx="36">
                  <c:v>22.81</c:v>
                </c:pt>
                <c:pt idx="37">
                  <c:v>23.26</c:v>
                </c:pt>
                <c:pt idx="38">
                  <c:v>23.39</c:v>
                </c:pt>
                <c:pt idx="39">
                  <c:v>23.41</c:v>
                </c:pt>
                <c:pt idx="40">
                  <c:v>23.46</c:v>
                </c:pt>
                <c:pt idx="42">
                  <c:v>23.36</c:v>
                </c:pt>
                <c:pt idx="43">
                  <c:v>23.41</c:v>
                </c:pt>
                <c:pt idx="44">
                  <c:v>23.72</c:v>
                </c:pt>
                <c:pt idx="45">
                  <c:v>24.29</c:v>
                </c:pt>
                <c:pt idx="46">
                  <c:v>24.45</c:v>
                </c:pt>
                <c:pt idx="47">
                  <c:v>24.34</c:v>
                </c:pt>
                <c:pt idx="48">
                  <c:v>24.07</c:v>
                </c:pt>
                <c:pt idx="49">
                  <c:v>23.92</c:v>
                </c:pt>
                <c:pt idx="50">
                  <c:v>23.85</c:v>
                </c:pt>
                <c:pt idx="51">
                  <c:v>23.83</c:v>
                </c:pt>
                <c:pt idx="52">
                  <c:v>23.92</c:v>
                </c:pt>
                <c:pt idx="53">
                  <c:v>24.02</c:v>
                </c:pt>
                <c:pt idx="54" formatCode="#,##0.00">
                  <c:v>24.13</c:v>
                </c:pt>
                <c:pt idx="55" formatCode="#,##0.00">
                  <c:v>24.56</c:v>
                </c:pt>
                <c:pt idx="56" formatCode="#,##0.00">
                  <c:v>24.76</c:v>
                </c:pt>
                <c:pt idx="57" formatCode="#,##0.00">
                  <c:v>24.68</c:v>
                </c:pt>
                <c:pt idx="58" formatCode="#,##0.00">
                  <c:v>24.56</c:v>
                </c:pt>
                <c:pt idx="59" formatCode="#,##0.00">
                  <c:v>24.5</c:v>
                </c:pt>
                <c:pt idx="60" formatCode="#,##0.00">
                  <c:v>24.51</c:v>
                </c:pt>
                <c:pt idx="61" formatCode="#,##0.00">
                  <c:v>24.61</c:v>
                </c:pt>
                <c:pt idx="62" formatCode="#,##0.00">
                  <c:v>24.89</c:v>
                </c:pt>
                <c:pt idx="63" formatCode="#,##0.00">
                  <c:v>25.3</c:v>
                </c:pt>
                <c:pt idx="64" formatCode="#,##0.00">
                  <c:v>25.48</c:v>
                </c:pt>
                <c:pt idx="65" formatCode="#,##0.00">
                  <c:v>25.58</c:v>
                </c:pt>
                <c:pt idx="66" formatCode="#,##0.00">
                  <c:v>25.81</c:v>
                </c:pt>
                <c:pt idx="67" formatCode="#,##0.00">
                  <c:v>26.07</c:v>
                </c:pt>
                <c:pt idx="68" formatCode="#,##0.00">
                  <c:v>26.23</c:v>
                </c:pt>
                <c:pt idx="69" formatCode="#,##0.00">
                  <c:v>26.28</c:v>
                </c:pt>
                <c:pt idx="70" formatCode="#,##0.00">
                  <c:v>26.21</c:v>
                </c:pt>
                <c:pt idx="71" formatCode="#,##0.00">
                  <c:v>26.04</c:v>
                </c:pt>
                <c:pt idx="72" formatCode="#,##0.00">
                  <c:v>25.92</c:v>
                </c:pt>
                <c:pt idx="73" formatCode="#,##0.00">
                  <c:v>25.87</c:v>
                </c:pt>
                <c:pt idx="74" formatCode="#,##0.00">
                  <c:v>25.91</c:v>
                </c:pt>
                <c:pt idx="75" formatCode="#,##0.00">
                  <c:v>25.87</c:v>
                </c:pt>
                <c:pt idx="76" formatCode="#,##0.00">
                  <c:v>25.66</c:v>
                </c:pt>
                <c:pt idx="77" formatCode="#,##0.00">
                  <c:v>25.38</c:v>
                </c:pt>
                <c:pt idx="78" formatCode="#,##0.00">
                  <c:v>25.17</c:v>
                </c:pt>
                <c:pt idx="79" formatCode="#,##0.00">
                  <c:v>25.03</c:v>
                </c:pt>
                <c:pt idx="80" formatCode="#,##0.00">
                  <c:v>24.94</c:v>
                </c:pt>
                <c:pt idx="81" formatCode="#,##0.00">
                  <c:v>24.85</c:v>
                </c:pt>
                <c:pt idx="82" formatCode="#,##0.00">
                  <c:v>24.75</c:v>
                </c:pt>
                <c:pt idx="83" formatCode="#,##0.00">
                  <c:v>24.72</c:v>
                </c:pt>
                <c:pt idx="84" formatCode="#,##0.00">
                  <c:v>24.71</c:v>
                </c:pt>
                <c:pt idx="85" formatCode="#,##0.00">
                  <c:v>24.55</c:v>
                </c:pt>
                <c:pt idx="86" formatCode="#,##0.00">
                  <c:v>24.65</c:v>
                </c:pt>
                <c:pt idx="87" formatCode="#,##0.00">
                  <c:v>24.69</c:v>
                </c:pt>
                <c:pt idx="88" formatCode="#,##0.00">
                  <c:v>24.78</c:v>
                </c:pt>
                <c:pt idx="89" formatCode="#,##0.00">
                  <c:v>25.05</c:v>
                </c:pt>
                <c:pt idx="90" formatCode="#,##0.00">
                  <c:v>25.1</c:v>
                </c:pt>
                <c:pt idx="91" formatCode="#,##0.00">
                  <c:v>25.12</c:v>
                </c:pt>
                <c:pt idx="92" formatCode="#,##0.00">
                  <c:v>25.35</c:v>
                </c:pt>
                <c:pt idx="93" formatCode="#,##0.00">
                  <c:v>25.57</c:v>
                </c:pt>
                <c:pt idx="94" formatCode="#,##0.00">
                  <c:v>25.64</c:v>
                </c:pt>
                <c:pt idx="95" formatCode="#,##0.00">
                  <c:v>25.68</c:v>
                </c:pt>
                <c:pt idx="96" formatCode="#,##0.00">
                  <c:v>25.89</c:v>
                </c:pt>
                <c:pt idx="97" formatCode="#,##0.00">
                  <c:v>25.97</c:v>
                </c:pt>
                <c:pt idx="98" formatCode="#,##0.00">
                  <c:v>25.95</c:v>
                </c:pt>
                <c:pt idx="99" formatCode="#,##0.00">
                  <c:v>25.92</c:v>
                </c:pt>
                <c:pt idx="100" formatCode="#,##0.00">
                  <c:v>26.1</c:v>
                </c:pt>
                <c:pt idx="101" formatCode="#,##0.00">
                  <c:v>26.4</c:v>
                </c:pt>
                <c:pt idx="102" formatCode="#,##0.00">
                  <c:v>26.75</c:v>
                </c:pt>
                <c:pt idx="103" formatCode="#,##0.00">
                  <c:v>27.04</c:v>
                </c:pt>
                <c:pt idx="104" formatCode="#,##0.00">
                  <c:v>27.42</c:v>
                </c:pt>
                <c:pt idx="105" formatCode="#,##0.00">
                  <c:v>27.65</c:v>
                </c:pt>
                <c:pt idx="106" formatCode="#,##0.00">
                  <c:v>27.86</c:v>
                </c:pt>
                <c:pt idx="107" formatCode="#,##0.00">
                  <c:v>27.81</c:v>
                </c:pt>
                <c:pt idx="108" formatCode="#,##0.00">
                  <c:v>27.75</c:v>
                </c:pt>
                <c:pt idx="109" formatCode="#,##0.00">
                  <c:v>27.6</c:v>
                </c:pt>
                <c:pt idx="110" formatCode="#,##0.00">
                  <c:v>27.44</c:v>
                </c:pt>
                <c:pt idx="111" formatCode="#,##0.00">
                  <c:v>27.26</c:v>
                </c:pt>
                <c:pt idx="112" formatCode="#,##0.00">
                  <c:v>27</c:v>
                </c:pt>
                <c:pt idx="113" formatCode="#,##0.00">
                  <c:v>26.69</c:v>
                </c:pt>
                <c:pt idx="114" formatCode="#,##0.00">
                  <c:v>26.34</c:v>
                </c:pt>
                <c:pt idx="115" formatCode="#,##0.00">
                  <c:v>26.02</c:v>
                </c:pt>
                <c:pt idx="116" formatCode="#,##0.00">
                  <c:v>25.74</c:v>
                </c:pt>
                <c:pt idx="117" formatCode="#,##0.00">
                  <c:v>25.51</c:v>
                </c:pt>
                <c:pt idx="118" formatCode="#,##0.00">
                  <c:v>25.29</c:v>
                </c:pt>
                <c:pt idx="119" formatCode="#,##0.00">
                  <c:v>25.11</c:v>
                </c:pt>
                <c:pt idx="120" formatCode="#,##0.00">
                  <c:v>25.07</c:v>
                </c:pt>
                <c:pt idx="121" formatCode="#,##0.00">
                  <c:v>25.07</c:v>
                </c:pt>
                <c:pt idx="122" formatCode="#,##0.00">
                  <c:v>25.35</c:v>
                </c:pt>
                <c:pt idx="123" formatCode="#,##0.00">
                  <c:v>25.71</c:v>
                </c:pt>
                <c:pt idx="124" formatCode="#,##0.00">
                  <c:v>25.76</c:v>
                </c:pt>
                <c:pt idx="125" formatCode="#,##0.00">
                  <c:v>25.82</c:v>
                </c:pt>
                <c:pt idx="126" formatCode="#,##0.00">
                  <c:v>25.85</c:v>
                </c:pt>
                <c:pt idx="127" formatCode="#,##0.00">
                  <c:v>25.85</c:v>
                </c:pt>
                <c:pt idx="128" formatCode="#,##0.00">
                  <c:v>25.81</c:v>
                </c:pt>
                <c:pt idx="129" formatCode="#,##0.00">
                  <c:v>25.74</c:v>
                </c:pt>
                <c:pt idx="130" formatCode="#,##0.00">
                  <c:v>25.66</c:v>
                </c:pt>
                <c:pt idx="131" formatCode="#,##0.00">
                  <c:v>25.54</c:v>
                </c:pt>
                <c:pt idx="132" formatCode="#,##0.00">
                  <c:v>25.45</c:v>
                </c:pt>
                <c:pt idx="133" formatCode="#,##0.00">
                  <c:v>25.35</c:v>
                </c:pt>
                <c:pt idx="134" formatCode="#,##0.00">
                  <c:v>25.34</c:v>
                </c:pt>
                <c:pt idx="135" formatCode="#,##0.00">
                  <c:v>25.29</c:v>
                </c:pt>
                <c:pt idx="136" formatCode="#,##0.00">
                  <c:v>25.22</c:v>
                </c:pt>
                <c:pt idx="137" formatCode="#,##0.00">
                  <c:v>25.19</c:v>
                </c:pt>
                <c:pt idx="138" formatCode="#,##0.00">
                  <c:v>25.43</c:v>
                </c:pt>
                <c:pt idx="139" formatCode="#,##0.00">
                  <c:v>25.46</c:v>
                </c:pt>
                <c:pt idx="140" formatCode="#,##0.00">
                  <c:v>25.41</c:v>
                </c:pt>
                <c:pt idx="141" formatCode="#,##0.00">
                  <c:v>25.34</c:v>
                </c:pt>
                <c:pt idx="142" formatCode="#,##0.00">
                  <c:v>25.48</c:v>
                </c:pt>
                <c:pt idx="143" formatCode="#,##0.00">
                  <c:v>25.67</c:v>
                </c:pt>
                <c:pt idx="144" formatCode="#,##0.00">
                  <c:v>26.03</c:v>
                </c:pt>
                <c:pt idx="145" formatCode="#,##0.00">
                  <c:v>26.47</c:v>
                </c:pt>
                <c:pt idx="146" formatCode="#,##0.00">
                  <c:v>26.98</c:v>
                </c:pt>
                <c:pt idx="147" formatCode="#,##0.00">
                  <c:v>27.27</c:v>
                </c:pt>
                <c:pt idx="148" formatCode="#,##0.00">
                  <c:v>27.2</c:v>
                </c:pt>
                <c:pt idx="149" formatCode="#,##0.00">
                  <c:v>27.21</c:v>
                </c:pt>
                <c:pt idx="150" formatCode="#,##0.00">
                  <c:v>27.34</c:v>
                </c:pt>
                <c:pt idx="151" formatCode="#,##0.00">
                  <c:v>27.37</c:v>
                </c:pt>
                <c:pt idx="152" formatCode="#,##0.00">
                  <c:v>27.25</c:v>
                </c:pt>
                <c:pt idx="153" formatCode="#,##0.00">
                  <c:v>27.05</c:v>
                </c:pt>
                <c:pt idx="154" formatCode="#,##0.00">
                  <c:v>26.88</c:v>
                </c:pt>
                <c:pt idx="155" formatCode="#,##0.00">
                  <c:v>26.69</c:v>
                </c:pt>
                <c:pt idx="156" formatCode="#,##0.00">
                  <c:v>26.48</c:v>
                </c:pt>
                <c:pt idx="157" formatCode="#,##0.00">
                  <c:v>26.16</c:v>
                </c:pt>
                <c:pt idx="158" formatCode="#,##0.00">
                  <c:v>25.96</c:v>
                </c:pt>
                <c:pt idx="159" formatCode="#,##0.00">
                  <c:v>25.73</c:v>
                </c:pt>
                <c:pt idx="160">
                  <c:v>25.5</c:v>
                </c:pt>
                <c:pt idx="161">
                  <c:v>25.24</c:v>
                </c:pt>
                <c:pt idx="162" formatCode="#,##0.00">
                  <c:v>24.95</c:v>
                </c:pt>
                <c:pt idx="163" formatCode="#,##0.00">
                  <c:v>24.69</c:v>
                </c:pt>
                <c:pt idx="164" formatCode="#,##0.00">
                  <c:v>24.45</c:v>
                </c:pt>
                <c:pt idx="165" formatCode="#,##0.00">
                  <c:v>24.27</c:v>
                </c:pt>
                <c:pt idx="166" formatCode="#,##0.00">
                  <c:v>24.14</c:v>
                </c:pt>
                <c:pt idx="167" formatCode="#,##0.00">
                  <c:v>24</c:v>
                </c:pt>
                <c:pt idx="168" formatCode="#,##0.00">
                  <c:v>23.9</c:v>
                </c:pt>
                <c:pt idx="169" formatCode="#,##0.00">
                  <c:v>23.82</c:v>
                </c:pt>
                <c:pt idx="170" formatCode="#,##0.00">
                  <c:v>23.78</c:v>
                </c:pt>
                <c:pt idx="171" formatCode="#,##0.00">
                  <c:v>23.71</c:v>
                </c:pt>
                <c:pt idx="172" formatCode="#,##0.00">
                  <c:v>23.65</c:v>
                </c:pt>
                <c:pt idx="174" formatCode="#,##0.00">
                  <c:v>23.55</c:v>
                </c:pt>
                <c:pt idx="175" formatCode="#,##0.00">
                  <c:v>23.5</c:v>
                </c:pt>
                <c:pt idx="176" formatCode="#,##0.00">
                  <c:v>23.44</c:v>
                </c:pt>
                <c:pt idx="177" formatCode="#,##0.00">
                  <c:v>23.4</c:v>
                </c:pt>
                <c:pt idx="178" formatCode="#,##0.00">
                  <c:v>23.53</c:v>
                </c:pt>
                <c:pt idx="179" formatCode="#,##0.00">
                  <c:v>23.71</c:v>
                </c:pt>
                <c:pt idx="187" formatCode="#,##0.00">
                  <c:v>23.42</c:v>
                </c:pt>
                <c:pt idx="188" formatCode="#,##0.00">
                  <c:v>23.33</c:v>
                </c:pt>
                <c:pt idx="189" formatCode="#,##0.00">
                  <c:v>23.25</c:v>
                </c:pt>
                <c:pt idx="190" formatCode="#,##0.00">
                  <c:v>23.26</c:v>
                </c:pt>
                <c:pt idx="191" formatCode="#,##0.00">
                  <c:v>23.25</c:v>
                </c:pt>
                <c:pt idx="192" formatCode="#,##0.00">
                  <c:v>23.35</c:v>
                </c:pt>
                <c:pt idx="193" formatCode="#,##0.00">
                  <c:v>23.41</c:v>
                </c:pt>
                <c:pt idx="194" formatCode="#,##0.00">
                  <c:v>23.45</c:v>
                </c:pt>
                <c:pt idx="195" formatCode="#,##0.00">
                  <c:v>23.3</c:v>
                </c:pt>
                <c:pt idx="199" formatCode="#,##0.00">
                  <c:v>22.82</c:v>
                </c:pt>
                <c:pt idx="200" formatCode="#,##0.00">
                  <c:v>22.74</c:v>
                </c:pt>
                <c:pt idx="201" formatCode="#,##0.00">
                  <c:v>22.65</c:v>
                </c:pt>
                <c:pt idx="202" formatCode="#,##0.00">
                  <c:v>22.6</c:v>
                </c:pt>
                <c:pt idx="203" formatCode="#,##0.00">
                  <c:v>22.55</c:v>
                </c:pt>
                <c:pt idx="207" formatCode="#,##0.00">
                  <c:v>22.35</c:v>
                </c:pt>
                <c:pt idx="208" formatCode="#,##0.00">
                  <c:v>22.32</c:v>
                </c:pt>
                <c:pt idx="209" formatCode="#,##0.00">
                  <c:v>22.27</c:v>
                </c:pt>
                <c:pt idx="212" formatCode="#,##0.00">
                  <c:v>27.86</c:v>
                </c:pt>
                <c:pt idx="213">
                  <c:v>22.82</c:v>
                </c:pt>
              </c:numCache>
            </c:numRef>
          </c:yVal>
          <c:smooth val="0"/>
          <c:extLst>
            <c:ext xmlns:c16="http://schemas.microsoft.com/office/drawing/2014/chart" uri="{C3380CC4-5D6E-409C-BE32-E72D297353CC}">
              <c16:uniqueId val="{00000005-A95F-4FCB-B57A-88851D391E60}"/>
            </c:ext>
          </c:extLst>
        </c:ser>
        <c:ser>
          <c:idx val="29"/>
          <c:order val="6"/>
          <c:tx>
            <c:strRef>
              <c:f>data07!$C$5</c:f>
              <c:strCache>
                <c:ptCount val="1"/>
                <c:pt idx="0">
                  <c:v>Bahadurabad07</c:v>
                </c:pt>
              </c:strCache>
            </c:strRef>
          </c:tx>
          <c:spPr>
            <a:ln w="3175">
              <a:solidFill>
                <a:srgbClr val="C0C0C0"/>
              </a:solidFill>
              <a:prstDash val="solid"/>
            </a:ln>
          </c:spPr>
          <c:marker>
            <c:symbol val="triangle"/>
            <c:size val="5"/>
            <c:spPr>
              <a:solidFill>
                <a:srgbClr val="FFFFFF"/>
              </a:solidFill>
              <a:ln>
                <a:solidFill>
                  <a:srgbClr val="C0C0C0"/>
                </a:solidFill>
                <a:prstDash val="solid"/>
              </a:ln>
            </c:spPr>
          </c:marker>
          <c:xVal>
            <c:numRef>
              <c:f>data07!$A$6:$A$225</c:f>
              <c:numCache>
                <c:formatCode>d\-mmm\-yy</c:formatCode>
                <c:ptCount val="220"/>
                <c:pt idx="1">
                  <c:v>37727</c:v>
                </c:pt>
                <c:pt idx="2">
                  <c:v>37728</c:v>
                </c:pt>
                <c:pt idx="3">
                  <c:v>37729</c:v>
                </c:pt>
                <c:pt idx="4">
                  <c:v>37730</c:v>
                </c:pt>
                <c:pt idx="5">
                  <c:v>37731</c:v>
                </c:pt>
                <c:pt idx="6">
                  <c:v>37732</c:v>
                </c:pt>
                <c:pt idx="7">
                  <c:v>37733</c:v>
                </c:pt>
                <c:pt idx="8">
                  <c:v>37734</c:v>
                </c:pt>
                <c:pt idx="9">
                  <c:v>37735</c:v>
                </c:pt>
                <c:pt idx="10">
                  <c:v>37736</c:v>
                </c:pt>
                <c:pt idx="11">
                  <c:v>37737</c:v>
                </c:pt>
                <c:pt idx="12">
                  <c:v>37738</c:v>
                </c:pt>
                <c:pt idx="13">
                  <c:v>37739</c:v>
                </c:pt>
                <c:pt idx="14">
                  <c:v>37740</c:v>
                </c:pt>
                <c:pt idx="15">
                  <c:v>37741</c:v>
                </c:pt>
                <c:pt idx="16">
                  <c:v>37742</c:v>
                </c:pt>
                <c:pt idx="17">
                  <c:v>37743</c:v>
                </c:pt>
                <c:pt idx="18">
                  <c:v>37744</c:v>
                </c:pt>
                <c:pt idx="19">
                  <c:v>37745</c:v>
                </c:pt>
                <c:pt idx="20">
                  <c:v>37746</c:v>
                </c:pt>
                <c:pt idx="21">
                  <c:v>37747</c:v>
                </c:pt>
                <c:pt idx="22">
                  <c:v>37748</c:v>
                </c:pt>
                <c:pt idx="23">
                  <c:v>37749</c:v>
                </c:pt>
                <c:pt idx="24">
                  <c:v>37750</c:v>
                </c:pt>
                <c:pt idx="25">
                  <c:v>37751</c:v>
                </c:pt>
                <c:pt idx="26">
                  <c:v>37752</c:v>
                </c:pt>
                <c:pt idx="27">
                  <c:v>37753</c:v>
                </c:pt>
                <c:pt idx="28">
                  <c:v>37754</c:v>
                </c:pt>
                <c:pt idx="29">
                  <c:v>37755</c:v>
                </c:pt>
                <c:pt idx="30">
                  <c:v>37756</c:v>
                </c:pt>
                <c:pt idx="31">
                  <c:v>37757</c:v>
                </c:pt>
                <c:pt idx="32">
                  <c:v>37758</c:v>
                </c:pt>
                <c:pt idx="33">
                  <c:v>37759</c:v>
                </c:pt>
                <c:pt idx="34">
                  <c:v>37760</c:v>
                </c:pt>
                <c:pt idx="35">
                  <c:v>37761</c:v>
                </c:pt>
                <c:pt idx="36">
                  <c:v>37762</c:v>
                </c:pt>
                <c:pt idx="37">
                  <c:v>37763</c:v>
                </c:pt>
                <c:pt idx="38">
                  <c:v>37764</c:v>
                </c:pt>
                <c:pt idx="39">
                  <c:v>37765</c:v>
                </c:pt>
                <c:pt idx="40">
                  <c:v>37766</c:v>
                </c:pt>
                <c:pt idx="41">
                  <c:v>37767</c:v>
                </c:pt>
                <c:pt idx="42">
                  <c:v>37768</c:v>
                </c:pt>
                <c:pt idx="43">
                  <c:v>37769</c:v>
                </c:pt>
                <c:pt idx="44">
                  <c:v>37770</c:v>
                </c:pt>
                <c:pt idx="45">
                  <c:v>37771</c:v>
                </c:pt>
                <c:pt idx="46">
                  <c:v>37772</c:v>
                </c:pt>
                <c:pt idx="47">
                  <c:v>37773</c:v>
                </c:pt>
                <c:pt idx="48">
                  <c:v>37774</c:v>
                </c:pt>
                <c:pt idx="49">
                  <c:v>37775</c:v>
                </c:pt>
                <c:pt idx="50">
                  <c:v>37776</c:v>
                </c:pt>
                <c:pt idx="51">
                  <c:v>37777</c:v>
                </c:pt>
                <c:pt idx="52">
                  <c:v>37778</c:v>
                </c:pt>
                <c:pt idx="53">
                  <c:v>37779</c:v>
                </c:pt>
                <c:pt idx="54">
                  <c:v>37780</c:v>
                </c:pt>
                <c:pt idx="55">
                  <c:v>37781</c:v>
                </c:pt>
                <c:pt idx="56">
                  <c:v>37782</c:v>
                </c:pt>
                <c:pt idx="57">
                  <c:v>37783</c:v>
                </c:pt>
                <c:pt idx="58">
                  <c:v>37784</c:v>
                </c:pt>
                <c:pt idx="59">
                  <c:v>37785</c:v>
                </c:pt>
                <c:pt idx="60">
                  <c:v>37786</c:v>
                </c:pt>
                <c:pt idx="61">
                  <c:v>37787</c:v>
                </c:pt>
                <c:pt idx="62">
                  <c:v>37788</c:v>
                </c:pt>
                <c:pt idx="63">
                  <c:v>37789</c:v>
                </c:pt>
                <c:pt idx="64">
                  <c:v>37790</c:v>
                </c:pt>
                <c:pt idx="65">
                  <c:v>37791</c:v>
                </c:pt>
                <c:pt idx="66">
                  <c:v>37792</c:v>
                </c:pt>
                <c:pt idx="67">
                  <c:v>37793</c:v>
                </c:pt>
                <c:pt idx="68">
                  <c:v>37794</c:v>
                </c:pt>
                <c:pt idx="69">
                  <c:v>37795</c:v>
                </c:pt>
                <c:pt idx="70">
                  <c:v>37796</c:v>
                </c:pt>
                <c:pt idx="71">
                  <c:v>37797</c:v>
                </c:pt>
                <c:pt idx="72">
                  <c:v>37798</c:v>
                </c:pt>
                <c:pt idx="73">
                  <c:v>37799</c:v>
                </c:pt>
                <c:pt idx="74">
                  <c:v>37800</c:v>
                </c:pt>
                <c:pt idx="75">
                  <c:v>37801</c:v>
                </c:pt>
                <c:pt idx="76">
                  <c:v>37802</c:v>
                </c:pt>
                <c:pt idx="77">
                  <c:v>37803</c:v>
                </c:pt>
                <c:pt idx="78">
                  <c:v>37804</c:v>
                </c:pt>
                <c:pt idx="79">
                  <c:v>37805</c:v>
                </c:pt>
                <c:pt idx="80">
                  <c:v>37806</c:v>
                </c:pt>
                <c:pt idx="81">
                  <c:v>37807</c:v>
                </c:pt>
                <c:pt idx="82">
                  <c:v>37808</c:v>
                </c:pt>
                <c:pt idx="83">
                  <c:v>37809</c:v>
                </c:pt>
                <c:pt idx="84">
                  <c:v>37810</c:v>
                </c:pt>
                <c:pt idx="85">
                  <c:v>37811</c:v>
                </c:pt>
                <c:pt idx="86">
                  <c:v>37812</c:v>
                </c:pt>
                <c:pt idx="87">
                  <c:v>37813</c:v>
                </c:pt>
                <c:pt idx="88">
                  <c:v>37814</c:v>
                </c:pt>
                <c:pt idx="89">
                  <c:v>37815</c:v>
                </c:pt>
                <c:pt idx="90">
                  <c:v>37816</c:v>
                </c:pt>
                <c:pt idx="91">
                  <c:v>37817</c:v>
                </c:pt>
                <c:pt idx="92">
                  <c:v>37818</c:v>
                </c:pt>
                <c:pt idx="93">
                  <c:v>37819</c:v>
                </c:pt>
                <c:pt idx="94">
                  <c:v>37820</c:v>
                </c:pt>
                <c:pt idx="95">
                  <c:v>37821</c:v>
                </c:pt>
                <c:pt idx="96">
                  <c:v>37822</c:v>
                </c:pt>
                <c:pt idx="97">
                  <c:v>37823</c:v>
                </c:pt>
                <c:pt idx="98">
                  <c:v>37824</c:v>
                </c:pt>
                <c:pt idx="99">
                  <c:v>37825</c:v>
                </c:pt>
                <c:pt idx="100">
                  <c:v>37826</c:v>
                </c:pt>
                <c:pt idx="101">
                  <c:v>37827</c:v>
                </c:pt>
                <c:pt idx="102">
                  <c:v>37828</c:v>
                </c:pt>
                <c:pt idx="103">
                  <c:v>37829</c:v>
                </c:pt>
                <c:pt idx="104">
                  <c:v>37830</c:v>
                </c:pt>
                <c:pt idx="105">
                  <c:v>37831</c:v>
                </c:pt>
                <c:pt idx="106">
                  <c:v>37832</c:v>
                </c:pt>
                <c:pt idx="107">
                  <c:v>37833</c:v>
                </c:pt>
                <c:pt idx="108">
                  <c:v>37834</c:v>
                </c:pt>
                <c:pt idx="109">
                  <c:v>37835</c:v>
                </c:pt>
                <c:pt idx="110">
                  <c:v>37836</c:v>
                </c:pt>
                <c:pt idx="111">
                  <c:v>37837</c:v>
                </c:pt>
                <c:pt idx="112">
                  <c:v>37838</c:v>
                </c:pt>
                <c:pt idx="113">
                  <c:v>37839</c:v>
                </c:pt>
                <c:pt idx="114">
                  <c:v>37840</c:v>
                </c:pt>
                <c:pt idx="115">
                  <c:v>37841</c:v>
                </c:pt>
                <c:pt idx="116">
                  <c:v>37842</c:v>
                </c:pt>
                <c:pt idx="117">
                  <c:v>37843</c:v>
                </c:pt>
                <c:pt idx="118">
                  <c:v>37844</c:v>
                </c:pt>
                <c:pt idx="119">
                  <c:v>37845</c:v>
                </c:pt>
                <c:pt idx="120">
                  <c:v>37846</c:v>
                </c:pt>
                <c:pt idx="121">
                  <c:v>37847</c:v>
                </c:pt>
                <c:pt idx="122">
                  <c:v>37848</c:v>
                </c:pt>
                <c:pt idx="123">
                  <c:v>37849</c:v>
                </c:pt>
                <c:pt idx="124">
                  <c:v>37850</c:v>
                </c:pt>
                <c:pt idx="125">
                  <c:v>37851</c:v>
                </c:pt>
                <c:pt idx="126">
                  <c:v>37852</c:v>
                </c:pt>
                <c:pt idx="127">
                  <c:v>37853</c:v>
                </c:pt>
                <c:pt idx="128">
                  <c:v>37854</c:v>
                </c:pt>
                <c:pt idx="129">
                  <c:v>37855</c:v>
                </c:pt>
                <c:pt idx="130">
                  <c:v>37856</c:v>
                </c:pt>
                <c:pt idx="131">
                  <c:v>37857</c:v>
                </c:pt>
                <c:pt idx="132">
                  <c:v>37858</c:v>
                </c:pt>
                <c:pt idx="133">
                  <c:v>37859</c:v>
                </c:pt>
                <c:pt idx="134">
                  <c:v>37860</c:v>
                </c:pt>
                <c:pt idx="135">
                  <c:v>37861</c:v>
                </c:pt>
                <c:pt idx="136">
                  <c:v>37862</c:v>
                </c:pt>
                <c:pt idx="137">
                  <c:v>37863</c:v>
                </c:pt>
                <c:pt idx="138">
                  <c:v>37864</c:v>
                </c:pt>
                <c:pt idx="139">
                  <c:v>37865</c:v>
                </c:pt>
                <c:pt idx="140">
                  <c:v>37866</c:v>
                </c:pt>
                <c:pt idx="141">
                  <c:v>37867</c:v>
                </c:pt>
                <c:pt idx="142">
                  <c:v>37868</c:v>
                </c:pt>
                <c:pt idx="143">
                  <c:v>37869</c:v>
                </c:pt>
                <c:pt idx="144">
                  <c:v>37870</c:v>
                </c:pt>
                <c:pt idx="145">
                  <c:v>37871</c:v>
                </c:pt>
                <c:pt idx="146">
                  <c:v>37872</c:v>
                </c:pt>
                <c:pt idx="147">
                  <c:v>37873</c:v>
                </c:pt>
                <c:pt idx="148">
                  <c:v>37874</c:v>
                </c:pt>
                <c:pt idx="149">
                  <c:v>37875</c:v>
                </c:pt>
                <c:pt idx="150">
                  <c:v>37876</c:v>
                </c:pt>
                <c:pt idx="151">
                  <c:v>37877</c:v>
                </c:pt>
                <c:pt idx="152">
                  <c:v>37878</c:v>
                </c:pt>
                <c:pt idx="153">
                  <c:v>37879</c:v>
                </c:pt>
                <c:pt idx="154">
                  <c:v>37880</c:v>
                </c:pt>
                <c:pt idx="155">
                  <c:v>37881</c:v>
                </c:pt>
                <c:pt idx="156">
                  <c:v>37882</c:v>
                </c:pt>
                <c:pt idx="157">
                  <c:v>37883</c:v>
                </c:pt>
                <c:pt idx="158">
                  <c:v>37884</c:v>
                </c:pt>
                <c:pt idx="159">
                  <c:v>37885</c:v>
                </c:pt>
                <c:pt idx="160">
                  <c:v>37886</c:v>
                </c:pt>
                <c:pt idx="161">
                  <c:v>37887</c:v>
                </c:pt>
                <c:pt idx="162">
                  <c:v>37888</c:v>
                </c:pt>
                <c:pt idx="163">
                  <c:v>37889</c:v>
                </c:pt>
                <c:pt idx="164">
                  <c:v>37890</c:v>
                </c:pt>
                <c:pt idx="165">
                  <c:v>37891</c:v>
                </c:pt>
                <c:pt idx="166">
                  <c:v>37892</c:v>
                </c:pt>
                <c:pt idx="167">
                  <c:v>37893</c:v>
                </c:pt>
                <c:pt idx="168">
                  <c:v>37894</c:v>
                </c:pt>
                <c:pt idx="169">
                  <c:v>37895</c:v>
                </c:pt>
                <c:pt idx="170">
                  <c:v>37896</c:v>
                </c:pt>
                <c:pt idx="171">
                  <c:v>37897</c:v>
                </c:pt>
                <c:pt idx="172">
                  <c:v>37898</c:v>
                </c:pt>
                <c:pt idx="173">
                  <c:v>37899</c:v>
                </c:pt>
                <c:pt idx="174">
                  <c:v>37900</c:v>
                </c:pt>
                <c:pt idx="175">
                  <c:v>37901</c:v>
                </c:pt>
                <c:pt idx="176">
                  <c:v>37902</c:v>
                </c:pt>
                <c:pt idx="177">
                  <c:v>37903</c:v>
                </c:pt>
                <c:pt idx="178">
                  <c:v>37904</c:v>
                </c:pt>
                <c:pt idx="179">
                  <c:v>37905</c:v>
                </c:pt>
                <c:pt idx="180">
                  <c:v>37906</c:v>
                </c:pt>
                <c:pt idx="181">
                  <c:v>37907</c:v>
                </c:pt>
                <c:pt idx="182">
                  <c:v>37908</c:v>
                </c:pt>
                <c:pt idx="183">
                  <c:v>37909</c:v>
                </c:pt>
                <c:pt idx="184">
                  <c:v>37910</c:v>
                </c:pt>
                <c:pt idx="185">
                  <c:v>37911</c:v>
                </c:pt>
                <c:pt idx="186">
                  <c:v>37912</c:v>
                </c:pt>
                <c:pt idx="187">
                  <c:v>37913</c:v>
                </c:pt>
                <c:pt idx="188">
                  <c:v>37914</c:v>
                </c:pt>
                <c:pt idx="189">
                  <c:v>37915</c:v>
                </c:pt>
                <c:pt idx="190">
                  <c:v>37916</c:v>
                </c:pt>
                <c:pt idx="191">
                  <c:v>37917</c:v>
                </c:pt>
                <c:pt idx="192">
                  <c:v>37918</c:v>
                </c:pt>
                <c:pt idx="193">
                  <c:v>37919</c:v>
                </c:pt>
                <c:pt idx="194">
                  <c:v>37920</c:v>
                </c:pt>
                <c:pt idx="195">
                  <c:v>37921</c:v>
                </c:pt>
                <c:pt idx="196">
                  <c:v>37922</c:v>
                </c:pt>
                <c:pt idx="197">
                  <c:v>37923</c:v>
                </c:pt>
                <c:pt idx="198">
                  <c:v>37924</c:v>
                </c:pt>
                <c:pt idx="199">
                  <c:v>37925</c:v>
                </c:pt>
                <c:pt idx="200">
                  <c:v>37926</c:v>
                </c:pt>
                <c:pt idx="201">
                  <c:v>37927</c:v>
                </c:pt>
                <c:pt idx="202">
                  <c:v>37928</c:v>
                </c:pt>
                <c:pt idx="203">
                  <c:v>37929</c:v>
                </c:pt>
                <c:pt idx="204">
                  <c:v>37930</c:v>
                </c:pt>
                <c:pt idx="205">
                  <c:v>37931</c:v>
                </c:pt>
                <c:pt idx="206">
                  <c:v>37932</c:v>
                </c:pt>
                <c:pt idx="207">
                  <c:v>37933</c:v>
                </c:pt>
                <c:pt idx="208">
                  <c:v>37934</c:v>
                </c:pt>
                <c:pt idx="209">
                  <c:v>37935</c:v>
                </c:pt>
                <c:pt idx="210">
                  <c:v>37936</c:v>
                </c:pt>
                <c:pt idx="211">
                  <c:v>37937</c:v>
                </c:pt>
              </c:numCache>
            </c:numRef>
          </c:xVal>
          <c:yVal>
            <c:numRef>
              <c:f>data07!$C$6:$C$225</c:f>
              <c:numCache>
                <c:formatCode>General</c:formatCode>
                <c:ptCount val="220"/>
                <c:pt idx="30">
                  <c:v>14.68</c:v>
                </c:pt>
                <c:pt idx="31">
                  <c:v>14.7</c:v>
                </c:pt>
                <c:pt idx="36">
                  <c:v>15.13</c:v>
                </c:pt>
                <c:pt idx="37">
                  <c:v>15.48</c:v>
                </c:pt>
                <c:pt idx="38">
                  <c:v>15.83</c:v>
                </c:pt>
                <c:pt idx="39">
                  <c:v>15.86</c:v>
                </c:pt>
                <c:pt idx="40">
                  <c:v>15.86</c:v>
                </c:pt>
                <c:pt idx="41">
                  <c:v>15.87</c:v>
                </c:pt>
                <c:pt idx="42">
                  <c:v>15.85</c:v>
                </c:pt>
                <c:pt idx="43">
                  <c:v>15.83</c:v>
                </c:pt>
                <c:pt idx="44">
                  <c:v>15.93</c:v>
                </c:pt>
                <c:pt idx="45">
                  <c:v>16.22</c:v>
                </c:pt>
                <c:pt idx="46">
                  <c:v>16.71</c:v>
                </c:pt>
                <c:pt idx="47">
                  <c:v>16.899999999999999</c:v>
                </c:pt>
                <c:pt idx="48">
                  <c:v>16.82</c:v>
                </c:pt>
                <c:pt idx="49">
                  <c:v>16.670000000000002</c:v>
                </c:pt>
                <c:pt idx="50">
                  <c:v>16.510000000000002</c:v>
                </c:pt>
                <c:pt idx="51">
                  <c:v>16.48</c:v>
                </c:pt>
                <c:pt idx="52">
                  <c:v>16.440000000000001</c:v>
                </c:pt>
                <c:pt idx="53">
                  <c:v>16.55</c:v>
                </c:pt>
                <c:pt idx="54">
                  <c:v>16.66</c:v>
                </c:pt>
                <c:pt idx="55">
                  <c:v>16.739999999999998</c:v>
                </c:pt>
                <c:pt idx="56">
                  <c:v>17.22</c:v>
                </c:pt>
                <c:pt idx="57">
                  <c:v>17.350000000000001</c:v>
                </c:pt>
                <c:pt idx="58">
                  <c:v>17.18</c:v>
                </c:pt>
                <c:pt idx="59">
                  <c:v>17.100000000000001</c:v>
                </c:pt>
                <c:pt idx="60">
                  <c:v>17.09</c:v>
                </c:pt>
                <c:pt idx="61">
                  <c:v>17.12</c:v>
                </c:pt>
                <c:pt idx="62">
                  <c:v>17.22</c:v>
                </c:pt>
                <c:pt idx="63">
                  <c:v>17.649999999999999</c:v>
                </c:pt>
                <c:pt idx="64">
                  <c:v>17.88</c:v>
                </c:pt>
                <c:pt idx="65">
                  <c:v>17.93</c:v>
                </c:pt>
                <c:pt idx="66">
                  <c:v>18.100000000000001</c:v>
                </c:pt>
                <c:pt idx="67">
                  <c:v>18.27</c:v>
                </c:pt>
                <c:pt idx="68">
                  <c:v>18.670000000000002</c:v>
                </c:pt>
                <c:pt idx="69">
                  <c:v>18.79</c:v>
                </c:pt>
                <c:pt idx="70">
                  <c:v>18.8</c:v>
                </c:pt>
                <c:pt idx="71">
                  <c:v>18.84</c:v>
                </c:pt>
                <c:pt idx="72">
                  <c:v>18.45</c:v>
                </c:pt>
                <c:pt idx="73">
                  <c:v>18.36</c:v>
                </c:pt>
                <c:pt idx="74">
                  <c:v>18.36</c:v>
                </c:pt>
                <c:pt idx="75">
                  <c:v>18.47</c:v>
                </c:pt>
                <c:pt idx="76">
                  <c:v>18.41</c:v>
                </c:pt>
                <c:pt idx="77">
                  <c:v>18.13</c:v>
                </c:pt>
                <c:pt idx="78">
                  <c:v>17.95</c:v>
                </c:pt>
                <c:pt idx="79">
                  <c:v>17.72</c:v>
                </c:pt>
                <c:pt idx="80">
                  <c:v>17.649999999999999</c:v>
                </c:pt>
                <c:pt idx="81">
                  <c:v>17.54</c:v>
                </c:pt>
                <c:pt idx="82">
                  <c:v>17.47</c:v>
                </c:pt>
                <c:pt idx="83">
                  <c:v>17.38</c:v>
                </c:pt>
                <c:pt idx="84">
                  <c:v>17.420000000000002</c:v>
                </c:pt>
                <c:pt idx="85">
                  <c:v>17.34</c:v>
                </c:pt>
                <c:pt idx="86">
                  <c:v>17.3</c:v>
                </c:pt>
                <c:pt idx="87">
                  <c:v>17.37</c:v>
                </c:pt>
                <c:pt idx="88">
                  <c:v>17.420000000000002</c:v>
                </c:pt>
                <c:pt idx="89">
                  <c:v>17.5</c:v>
                </c:pt>
                <c:pt idx="90">
                  <c:v>17.829999999999998</c:v>
                </c:pt>
                <c:pt idx="91">
                  <c:v>17.920000000000002</c:v>
                </c:pt>
                <c:pt idx="92">
                  <c:v>17.989999999999998</c:v>
                </c:pt>
                <c:pt idx="93">
                  <c:v>18.239999999999998</c:v>
                </c:pt>
                <c:pt idx="94">
                  <c:v>18.420000000000002</c:v>
                </c:pt>
                <c:pt idx="95">
                  <c:v>18.489999999999998</c:v>
                </c:pt>
                <c:pt idx="96">
                  <c:v>18.66</c:v>
                </c:pt>
                <c:pt idx="97">
                  <c:v>18.73</c:v>
                </c:pt>
                <c:pt idx="98">
                  <c:v>18.84</c:v>
                </c:pt>
                <c:pt idx="99">
                  <c:v>18.78</c:v>
                </c:pt>
                <c:pt idx="100">
                  <c:v>18.829999999999998</c:v>
                </c:pt>
                <c:pt idx="101">
                  <c:v>19.010000000000002</c:v>
                </c:pt>
                <c:pt idx="102">
                  <c:v>19.34</c:v>
                </c:pt>
                <c:pt idx="103">
                  <c:v>19.559999999999999</c:v>
                </c:pt>
                <c:pt idx="104">
                  <c:v>19.93</c:v>
                </c:pt>
                <c:pt idx="105">
                  <c:v>20.18</c:v>
                </c:pt>
                <c:pt idx="106">
                  <c:v>20.34</c:v>
                </c:pt>
                <c:pt idx="107">
                  <c:v>20.38</c:v>
                </c:pt>
                <c:pt idx="108">
                  <c:v>20.329999999999998</c:v>
                </c:pt>
                <c:pt idx="109">
                  <c:v>20.27</c:v>
                </c:pt>
                <c:pt idx="110">
                  <c:v>20.149999999999999</c:v>
                </c:pt>
                <c:pt idx="111">
                  <c:v>20</c:v>
                </c:pt>
                <c:pt idx="112">
                  <c:v>19.829999999999998</c:v>
                </c:pt>
                <c:pt idx="113">
                  <c:v>19.57</c:v>
                </c:pt>
                <c:pt idx="114">
                  <c:v>19.32</c:v>
                </c:pt>
                <c:pt idx="115">
                  <c:v>19.07</c:v>
                </c:pt>
                <c:pt idx="116">
                  <c:v>18.88</c:v>
                </c:pt>
                <c:pt idx="117">
                  <c:v>18.77</c:v>
                </c:pt>
                <c:pt idx="118">
                  <c:v>18.59</c:v>
                </c:pt>
                <c:pt idx="119">
                  <c:v>18.46</c:v>
                </c:pt>
                <c:pt idx="120">
                  <c:v>18.39</c:v>
                </c:pt>
                <c:pt idx="121">
                  <c:v>18.350000000000001</c:v>
                </c:pt>
                <c:pt idx="122">
                  <c:v>18.399999999999999</c:v>
                </c:pt>
                <c:pt idx="123">
                  <c:v>18.55</c:v>
                </c:pt>
                <c:pt idx="124">
                  <c:v>18.79</c:v>
                </c:pt>
                <c:pt idx="125">
                  <c:v>18.87</c:v>
                </c:pt>
                <c:pt idx="126">
                  <c:v>18.899999999999999</c:v>
                </c:pt>
                <c:pt idx="127">
                  <c:v>18.91</c:v>
                </c:pt>
                <c:pt idx="128">
                  <c:v>18.91</c:v>
                </c:pt>
                <c:pt idx="129">
                  <c:v>18.850000000000001</c:v>
                </c:pt>
                <c:pt idx="130">
                  <c:v>18.8</c:v>
                </c:pt>
                <c:pt idx="131">
                  <c:v>18.71</c:v>
                </c:pt>
                <c:pt idx="132">
                  <c:v>18.649999999999999</c:v>
                </c:pt>
                <c:pt idx="133">
                  <c:v>18.559999999999999</c:v>
                </c:pt>
                <c:pt idx="134">
                  <c:v>18.489999999999998</c:v>
                </c:pt>
                <c:pt idx="135">
                  <c:v>18.47</c:v>
                </c:pt>
                <c:pt idx="136">
                  <c:v>18.43</c:v>
                </c:pt>
                <c:pt idx="137">
                  <c:v>18.39</c:v>
                </c:pt>
                <c:pt idx="138">
                  <c:v>18.420000000000002</c:v>
                </c:pt>
                <c:pt idx="139">
                  <c:v>18.53</c:v>
                </c:pt>
                <c:pt idx="140">
                  <c:v>18.8</c:v>
                </c:pt>
                <c:pt idx="141">
                  <c:v>18.649999999999999</c:v>
                </c:pt>
                <c:pt idx="142">
                  <c:v>18.57</c:v>
                </c:pt>
                <c:pt idx="143">
                  <c:v>18.600000000000001</c:v>
                </c:pt>
                <c:pt idx="144">
                  <c:v>18.66</c:v>
                </c:pt>
                <c:pt idx="145">
                  <c:v>19.170000000000002</c:v>
                </c:pt>
                <c:pt idx="146">
                  <c:v>19.5</c:v>
                </c:pt>
                <c:pt idx="147">
                  <c:v>19.89</c:v>
                </c:pt>
                <c:pt idx="148">
                  <c:v>19.88</c:v>
                </c:pt>
                <c:pt idx="149">
                  <c:v>19.82</c:v>
                </c:pt>
                <c:pt idx="150">
                  <c:v>19.87</c:v>
                </c:pt>
                <c:pt idx="151">
                  <c:v>19.96</c:v>
                </c:pt>
                <c:pt idx="152">
                  <c:v>19.940000000000001</c:v>
                </c:pt>
                <c:pt idx="153">
                  <c:v>19.8</c:v>
                </c:pt>
                <c:pt idx="154">
                  <c:v>19.649999999999999</c:v>
                </c:pt>
                <c:pt idx="155">
                  <c:v>19.53</c:v>
                </c:pt>
                <c:pt idx="156">
                  <c:v>19.43</c:v>
                </c:pt>
                <c:pt idx="157">
                  <c:v>19.18</c:v>
                </c:pt>
                <c:pt idx="158">
                  <c:v>19.079999999999998</c:v>
                </c:pt>
                <c:pt idx="159">
                  <c:v>18.95</c:v>
                </c:pt>
                <c:pt idx="160">
                  <c:v>18.8</c:v>
                </c:pt>
                <c:pt idx="161">
                  <c:v>18.600000000000001</c:v>
                </c:pt>
                <c:pt idx="162">
                  <c:v>18.420000000000002</c:v>
                </c:pt>
                <c:pt idx="163">
                  <c:v>18.2</c:v>
                </c:pt>
                <c:pt idx="164">
                  <c:v>17.93</c:v>
                </c:pt>
                <c:pt idx="165">
                  <c:v>17.78</c:v>
                </c:pt>
                <c:pt idx="166">
                  <c:v>17.600000000000001</c:v>
                </c:pt>
                <c:pt idx="167">
                  <c:v>17.43</c:v>
                </c:pt>
                <c:pt idx="168">
                  <c:v>17.29</c:v>
                </c:pt>
                <c:pt idx="169">
                  <c:v>17.170000000000002</c:v>
                </c:pt>
                <c:pt idx="170">
                  <c:v>17.079999999999998</c:v>
                </c:pt>
                <c:pt idx="171">
                  <c:v>17.05</c:v>
                </c:pt>
                <c:pt idx="172">
                  <c:v>16.96</c:v>
                </c:pt>
                <c:pt idx="174">
                  <c:v>16.850000000000001</c:v>
                </c:pt>
                <c:pt idx="175">
                  <c:v>16.79</c:v>
                </c:pt>
                <c:pt idx="176">
                  <c:v>16.7</c:v>
                </c:pt>
                <c:pt idx="177">
                  <c:v>16.649999999999999</c:v>
                </c:pt>
                <c:pt idx="178">
                  <c:v>16.899999999999999</c:v>
                </c:pt>
                <c:pt idx="179">
                  <c:v>16.82</c:v>
                </c:pt>
                <c:pt idx="187">
                  <c:v>16.87</c:v>
                </c:pt>
                <c:pt idx="188">
                  <c:v>16.62</c:v>
                </c:pt>
                <c:pt idx="189">
                  <c:v>16.5</c:v>
                </c:pt>
                <c:pt idx="190">
                  <c:v>16.45</c:v>
                </c:pt>
                <c:pt idx="191">
                  <c:v>16.399999999999999</c:v>
                </c:pt>
                <c:pt idx="192">
                  <c:v>16.350000000000001</c:v>
                </c:pt>
                <c:pt idx="193">
                  <c:v>16.47</c:v>
                </c:pt>
                <c:pt idx="194">
                  <c:v>16.55</c:v>
                </c:pt>
                <c:pt idx="195">
                  <c:v>16.559999999999999</c:v>
                </c:pt>
                <c:pt idx="199">
                  <c:v>15.96</c:v>
                </c:pt>
                <c:pt idx="200">
                  <c:v>15.88</c:v>
                </c:pt>
                <c:pt idx="201">
                  <c:v>15.76</c:v>
                </c:pt>
                <c:pt idx="202">
                  <c:v>15.69</c:v>
                </c:pt>
                <c:pt idx="203">
                  <c:v>15.54</c:v>
                </c:pt>
                <c:pt idx="207">
                  <c:v>15.35</c:v>
                </c:pt>
                <c:pt idx="209">
                  <c:v>15.25</c:v>
                </c:pt>
                <c:pt idx="212" formatCode="#,##0.00">
                  <c:v>20.38</c:v>
                </c:pt>
                <c:pt idx="213">
                  <c:v>15.96</c:v>
                </c:pt>
              </c:numCache>
            </c:numRef>
          </c:yVal>
          <c:smooth val="0"/>
          <c:extLst>
            <c:ext xmlns:c16="http://schemas.microsoft.com/office/drawing/2014/chart" uri="{C3380CC4-5D6E-409C-BE32-E72D297353CC}">
              <c16:uniqueId val="{00000006-A95F-4FCB-B57A-88851D391E60}"/>
            </c:ext>
          </c:extLst>
        </c:ser>
        <c:ser>
          <c:idx val="30"/>
          <c:order val="7"/>
          <c:tx>
            <c:strRef>
              <c:f>data07!$D$5</c:f>
              <c:strCache>
                <c:ptCount val="1"/>
                <c:pt idx="0">
                  <c:v>Sirajganj07</c:v>
                </c:pt>
              </c:strCache>
            </c:strRef>
          </c:tx>
          <c:spPr>
            <a:ln w="3175">
              <a:solidFill>
                <a:srgbClr val="C0C0C0"/>
              </a:solidFill>
              <a:prstDash val="solid"/>
            </a:ln>
          </c:spPr>
          <c:marker>
            <c:symbol val="diamond"/>
            <c:size val="5"/>
            <c:spPr>
              <a:noFill/>
              <a:ln>
                <a:solidFill>
                  <a:srgbClr val="C0C0C0"/>
                </a:solidFill>
                <a:prstDash val="solid"/>
              </a:ln>
            </c:spPr>
          </c:marker>
          <c:xVal>
            <c:numRef>
              <c:f>data07!$A$6:$A$205</c:f>
              <c:numCache>
                <c:formatCode>d\-mmm\-yy</c:formatCode>
                <c:ptCount val="200"/>
                <c:pt idx="1">
                  <c:v>37727</c:v>
                </c:pt>
                <c:pt idx="2">
                  <c:v>37728</c:v>
                </c:pt>
                <c:pt idx="3">
                  <c:v>37729</c:v>
                </c:pt>
                <c:pt idx="4">
                  <c:v>37730</c:v>
                </c:pt>
                <c:pt idx="5">
                  <c:v>37731</c:v>
                </c:pt>
                <c:pt idx="6">
                  <c:v>37732</c:v>
                </c:pt>
                <c:pt idx="7">
                  <c:v>37733</c:v>
                </c:pt>
                <c:pt idx="8">
                  <c:v>37734</c:v>
                </c:pt>
                <c:pt idx="9">
                  <c:v>37735</c:v>
                </c:pt>
                <c:pt idx="10">
                  <c:v>37736</c:v>
                </c:pt>
                <c:pt idx="11">
                  <c:v>37737</c:v>
                </c:pt>
                <c:pt idx="12">
                  <c:v>37738</c:v>
                </c:pt>
                <c:pt idx="13">
                  <c:v>37739</c:v>
                </c:pt>
                <c:pt idx="14">
                  <c:v>37740</c:v>
                </c:pt>
                <c:pt idx="15">
                  <c:v>37741</c:v>
                </c:pt>
                <c:pt idx="16">
                  <c:v>37742</c:v>
                </c:pt>
                <c:pt idx="17">
                  <c:v>37743</c:v>
                </c:pt>
                <c:pt idx="18">
                  <c:v>37744</c:v>
                </c:pt>
                <c:pt idx="19">
                  <c:v>37745</c:v>
                </c:pt>
                <c:pt idx="20">
                  <c:v>37746</c:v>
                </c:pt>
                <c:pt idx="21">
                  <c:v>37747</c:v>
                </c:pt>
                <c:pt idx="22">
                  <c:v>37748</c:v>
                </c:pt>
                <c:pt idx="23">
                  <c:v>37749</c:v>
                </c:pt>
                <c:pt idx="24">
                  <c:v>37750</c:v>
                </c:pt>
                <c:pt idx="25">
                  <c:v>37751</c:v>
                </c:pt>
                <c:pt idx="26">
                  <c:v>37752</c:v>
                </c:pt>
                <c:pt idx="27">
                  <c:v>37753</c:v>
                </c:pt>
                <c:pt idx="28">
                  <c:v>37754</c:v>
                </c:pt>
                <c:pt idx="29">
                  <c:v>37755</c:v>
                </c:pt>
                <c:pt idx="30">
                  <c:v>37756</c:v>
                </c:pt>
                <c:pt idx="31">
                  <c:v>37757</c:v>
                </c:pt>
                <c:pt idx="32">
                  <c:v>37758</c:v>
                </c:pt>
                <c:pt idx="33">
                  <c:v>37759</c:v>
                </c:pt>
                <c:pt idx="34">
                  <c:v>37760</c:v>
                </c:pt>
                <c:pt idx="35">
                  <c:v>37761</c:v>
                </c:pt>
                <c:pt idx="36">
                  <c:v>37762</c:v>
                </c:pt>
                <c:pt idx="37">
                  <c:v>37763</c:v>
                </c:pt>
                <c:pt idx="38">
                  <c:v>37764</c:v>
                </c:pt>
                <c:pt idx="39">
                  <c:v>37765</c:v>
                </c:pt>
                <c:pt idx="40">
                  <c:v>37766</c:v>
                </c:pt>
                <c:pt idx="41">
                  <c:v>37767</c:v>
                </c:pt>
                <c:pt idx="42">
                  <c:v>37768</c:v>
                </c:pt>
                <c:pt idx="43">
                  <c:v>37769</c:v>
                </c:pt>
                <c:pt idx="44">
                  <c:v>37770</c:v>
                </c:pt>
                <c:pt idx="45">
                  <c:v>37771</c:v>
                </c:pt>
                <c:pt idx="46">
                  <c:v>37772</c:v>
                </c:pt>
                <c:pt idx="47">
                  <c:v>37773</c:v>
                </c:pt>
                <c:pt idx="48">
                  <c:v>37774</c:v>
                </c:pt>
                <c:pt idx="49">
                  <c:v>37775</c:v>
                </c:pt>
                <c:pt idx="50">
                  <c:v>37776</c:v>
                </c:pt>
                <c:pt idx="51">
                  <c:v>37777</c:v>
                </c:pt>
                <c:pt idx="52">
                  <c:v>37778</c:v>
                </c:pt>
                <c:pt idx="53">
                  <c:v>37779</c:v>
                </c:pt>
                <c:pt idx="54">
                  <c:v>37780</c:v>
                </c:pt>
                <c:pt idx="55">
                  <c:v>37781</c:v>
                </c:pt>
                <c:pt idx="56">
                  <c:v>37782</c:v>
                </c:pt>
                <c:pt idx="57">
                  <c:v>37783</c:v>
                </c:pt>
                <c:pt idx="58">
                  <c:v>37784</c:v>
                </c:pt>
                <c:pt idx="59">
                  <c:v>37785</c:v>
                </c:pt>
                <c:pt idx="60">
                  <c:v>37786</c:v>
                </c:pt>
                <c:pt idx="61">
                  <c:v>37787</c:v>
                </c:pt>
                <c:pt idx="62">
                  <c:v>37788</c:v>
                </c:pt>
                <c:pt idx="63">
                  <c:v>37789</c:v>
                </c:pt>
                <c:pt idx="64">
                  <c:v>37790</c:v>
                </c:pt>
                <c:pt idx="65">
                  <c:v>37791</c:v>
                </c:pt>
                <c:pt idx="66">
                  <c:v>37792</c:v>
                </c:pt>
                <c:pt idx="67">
                  <c:v>37793</c:v>
                </c:pt>
                <c:pt idx="68">
                  <c:v>37794</c:v>
                </c:pt>
                <c:pt idx="69">
                  <c:v>37795</c:v>
                </c:pt>
                <c:pt idx="70">
                  <c:v>37796</c:v>
                </c:pt>
                <c:pt idx="71">
                  <c:v>37797</c:v>
                </c:pt>
                <c:pt idx="72">
                  <c:v>37798</c:v>
                </c:pt>
                <c:pt idx="73">
                  <c:v>37799</c:v>
                </c:pt>
                <c:pt idx="74">
                  <c:v>37800</c:v>
                </c:pt>
                <c:pt idx="75">
                  <c:v>37801</c:v>
                </c:pt>
                <c:pt idx="76">
                  <c:v>37802</c:v>
                </c:pt>
                <c:pt idx="77">
                  <c:v>37803</c:v>
                </c:pt>
                <c:pt idx="78">
                  <c:v>37804</c:v>
                </c:pt>
                <c:pt idx="79">
                  <c:v>37805</c:v>
                </c:pt>
                <c:pt idx="80">
                  <c:v>37806</c:v>
                </c:pt>
                <c:pt idx="81">
                  <c:v>37807</c:v>
                </c:pt>
                <c:pt idx="82">
                  <c:v>37808</c:v>
                </c:pt>
                <c:pt idx="83">
                  <c:v>37809</c:v>
                </c:pt>
                <c:pt idx="84">
                  <c:v>37810</c:v>
                </c:pt>
                <c:pt idx="85">
                  <c:v>37811</c:v>
                </c:pt>
                <c:pt idx="86">
                  <c:v>37812</c:v>
                </c:pt>
                <c:pt idx="87">
                  <c:v>37813</c:v>
                </c:pt>
                <c:pt idx="88">
                  <c:v>37814</c:v>
                </c:pt>
                <c:pt idx="89">
                  <c:v>37815</c:v>
                </c:pt>
                <c:pt idx="90">
                  <c:v>37816</c:v>
                </c:pt>
                <c:pt idx="91">
                  <c:v>37817</c:v>
                </c:pt>
                <c:pt idx="92">
                  <c:v>37818</c:v>
                </c:pt>
                <c:pt idx="93">
                  <c:v>37819</c:v>
                </c:pt>
                <c:pt idx="94">
                  <c:v>37820</c:v>
                </c:pt>
                <c:pt idx="95">
                  <c:v>37821</c:v>
                </c:pt>
                <c:pt idx="96">
                  <c:v>37822</c:v>
                </c:pt>
                <c:pt idx="97">
                  <c:v>37823</c:v>
                </c:pt>
                <c:pt idx="98">
                  <c:v>37824</c:v>
                </c:pt>
                <c:pt idx="99">
                  <c:v>37825</c:v>
                </c:pt>
                <c:pt idx="100">
                  <c:v>37826</c:v>
                </c:pt>
                <c:pt idx="101">
                  <c:v>37827</c:v>
                </c:pt>
                <c:pt idx="102">
                  <c:v>37828</c:v>
                </c:pt>
                <c:pt idx="103">
                  <c:v>37829</c:v>
                </c:pt>
                <c:pt idx="104">
                  <c:v>37830</c:v>
                </c:pt>
                <c:pt idx="105">
                  <c:v>37831</c:v>
                </c:pt>
                <c:pt idx="106">
                  <c:v>37832</c:v>
                </c:pt>
                <c:pt idx="107">
                  <c:v>37833</c:v>
                </c:pt>
                <c:pt idx="108">
                  <c:v>37834</c:v>
                </c:pt>
                <c:pt idx="109">
                  <c:v>37835</c:v>
                </c:pt>
                <c:pt idx="110">
                  <c:v>37836</c:v>
                </c:pt>
                <c:pt idx="111">
                  <c:v>37837</c:v>
                </c:pt>
                <c:pt idx="112">
                  <c:v>37838</c:v>
                </c:pt>
                <c:pt idx="113">
                  <c:v>37839</c:v>
                </c:pt>
                <c:pt idx="114">
                  <c:v>37840</c:v>
                </c:pt>
                <c:pt idx="115">
                  <c:v>37841</c:v>
                </c:pt>
                <c:pt idx="116">
                  <c:v>37842</c:v>
                </c:pt>
                <c:pt idx="117">
                  <c:v>37843</c:v>
                </c:pt>
                <c:pt idx="118">
                  <c:v>37844</c:v>
                </c:pt>
                <c:pt idx="119">
                  <c:v>37845</c:v>
                </c:pt>
                <c:pt idx="120">
                  <c:v>37846</c:v>
                </c:pt>
                <c:pt idx="121">
                  <c:v>37847</c:v>
                </c:pt>
                <c:pt idx="122">
                  <c:v>37848</c:v>
                </c:pt>
                <c:pt idx="123">
                  <c:v>37849</c:v>
                </c:pt>
                <c:pt idx="124">
                  <c:v>37850</c:v>
                </c:pt>
                <c:pt idx="125">
                  <c:v>37851</c:v>
                </c:pt>
                <c:pt idx="126">
                  <c:v>37852</c:v>
                </c:pt>
                <c:pt idx="127">
                  <c:v>37853</c:v>
                </c:pt>
                <c:pt idx="128">
                  <c:v>37854</c:v>
                </c:pt>
                <c:pt idx="129">
                  <c:v>37855</c:v>
                </c:pt>
                <c:pt idx="130">
                  <c:v>37856</c:v>
                </c:pt>
                <c:pt idx="131">
                  <c:v>37857</c:v>
                </c:pt>
                <c:pt idx="132">
                  <c:v>37858</c:v>
                </c:pt>
                <c:pt idx="133">
                  <c:v>37859</c:v>
                </c:pt>
                <c:pt idx="134">
                  <c:v>37860</c:v>
                </c:pt>
                <c:pt idx="135">
                  <c:v>37861</c:v>
                </c:pt>
                <c:pt idx="136">
                  <c:v>37862</c:v>
                </c:pt>
                <c:pt idx="137">
                  <c:v>37863</c:v>
                </c:pt>
                <c:pt idx="138">
                  <c:v>37864</c:v>
                </c:pt>
                <c:pt idx="139">
                  <c:v>37865</c:v>
                </c:pt>
                <c:pt idx="140">
                  <c:v>37866</c:v>
                </c:pt>
                <c:pt idx="141">
                  <c:v>37867</c:v>
                </c:pt>
                <c:pt idx="142">
                  <c:v>37868</c:v>
                </c:pt>
                <c:pt idx="143">
                  <c:v>37869</c:v>
                </c:pt>
                <c:pt idx="144">
                  <c:v>37870</c:v>
                </c:pt>
                <c:pt idx="145">
                  <c:v>37871</c:v>
                </c:pt>
                <c:pt idx="146">
                  <c:v>37872</c:v>
                </c:pt>
                <c:pt idx="147">
                  <c:v>37873</c:v>
                </c:pt>
                <c:pt idx="148">
                  <c:v>37874</c:v>
                </c:pt>
                <c:pt idx="149">
                  <c:v>37875</c:v>
                </c:pt>
                <c:pt idx="150">
                  <c:v>37876</c:v>
                </c:pt>
                <c:pt idx="151">
                  <c:v>37877</c:v>
                </c:pt>
                <c:pt idx="152">
                  <c:v>37878</c:v>
                </c:pt>
                <c:pt idx="153">
                  <c:v>37879</c:v>
                </c:pt>
                <c:pt idx="154">
                  <c:v>37880</c:v>
                </c:pt>
                <c:pt idx="155">
                  <c:v>37881</c:v>
                </c:pt>
                <c:pt idx="156">
                  <c:v>37882</c:v>
                </c:pt>
                <c:pt idx="157">
                  <c:v>37883</c:v>
                </c:pt>
                <c:pt idx="158">
                  <c:v>37884</c:v>
                </c:pt>
                <c:pt idx="159">
                  <c:v>37885</c:v>
                </c:pt>
                <c:pt idx="160">
                  <c:v>37886</c:v>
                </c:pt>
                <c:pt idx="161">
                  <c:v>37887</c:v>
                </c:pt>
                <c:pt idx="162">
                  <c:v>37888</c:v>
                </c:pt>
                <c:pt idx="163">
                  <c:v>37889</c:v>
                </c:pt>
                <c:pt idx="164">
                  <c:v>37890</c:v>
                </c:pt>
                <c:pt idx="165">
                  <c:v>37891</c:v>
                </c:pt>
                <c:pt idx="166">
                  <c:v>37892</c:v>
                </c:pt>
                <c:pt idx="167">
                  <c:v>37893</c:v>
                </c:pt>
                <c:pt idx="168">
                  <c:v>37894</c:v>
                </c:pt>
                <c:pt idx="169">
                  <c:v>37895</c:v>
                </c:pt>
                <c:pt idx="170">
                  <c:v>37896</c:v>
                </c:pt>
                <c:pt idx="171">
                  <c:v>37897</c:v>
                </c:pt>
                <c:pt idx="172">
                  <c:v>37898</c:v>
                </c:pt>
                <c:pt idx="173">
                  <c:v>37899</c:v>
                </c:pt>
                <c:pt idx="174">
                  <c:v>37900</c:v>
                </c:pt>
                <c:pt idx="175">
                  <c:v>37901</c:v>
                </c:pt>
                <c:pt idx="176">
                  <c:v>37902</c:v>
                </c:pt>
                <c:pt idx="177">
                  <c:v>37903</c:v>
                </c:pt>
                <c:pt idx="178">
                  <c:v>37904</c:v>
                </c:pt>
                <c:pt idx="179">
                  <c:v>37905</c:v>
                </c:pt>
                <c:pt idx="180">
                  <c:v>37906</c:v>
                </c:pt>
                <c:pt idx="181">
                  <c:v>37907</c:v>
                </c:pt>
                <c:pt idx="182">
                  <c:v>37908</c:v>
                </c:pt>
                <c:pt idx="183">
                  <c:v>37909</c:v>
                </c:pt>
                <c:pt idx="184">
                  <c:v>37910</c:v>
                </c:pt>
                <c:pt idx="185">
                  <c:v>37911</c:v>
                </c:pt>
                <c:pt idx="186">
                  <c:v>37912</c:v>
                </c:pt>
                <c:pt idx="187">
                  <c:v>37913</c:v>
                </c:pt>
                <c:pt idx="188">
                  <c:v>37914</c:v>
                </c:pt>
                <c:pt idx="189">
                  <c:v>37915</c:v>
                </c:pt>
                <c:pt idx="190">
                  <c:v>37916</c:v>
                </c:pt>
                <c:pt idx="191">
                  <c:v>37917</c:v>
                </c:pt>
                <c:pt idx="192">
                  <c:v>37918</c:v>
                </c:pt>
                <c:pt idx="193">
                  <c:v>37919</c:v>
                </c:pt>
                <c:pt idx="194">
                  <c:v>37920</c:v>
                </c:pt>
                <c:pt idx="195">
                  <c:v>37921</c:v>
                </c:pt>
                <c:pt idx="196">
                  <c:v>37922</c:v>
                </c:pt>
                <c:pt idx="197">
                  <c:v>37923</c:v>
                </c:pt>
                <c:pt idx="198">
                  <c:v>37924</c:v>
                </c:pt>
                <c:pt idx="199">
                  <c:v>37925</c:v>
                </c:pt>
              </c:numCache>
            </c:numRef>
          </c:xVal>
          <c:yVal>
            <c:numRef>
              <c:f>data07!$D$6:$D$205</c:f>
              <c:numCache>
                <c:formatCode>General</c:formatCode>
                <c:ptCount val="200"/>
                <c:pt idx="30">
                  <c:v>8.84</c:v>
                </c:pt>
                <c:pt idx="31">
                  <c:v>8.8699999999999992</c:v>
                </c:pt>
                <c:pt idx="32">
                  <c:v>8.89</c:v>
                </c:pt>
                <c:pt idx="33">
                  <c:v>8.9</c:v>
                </c:pt>
                <c:pt idx="34">
                  <c:v>8.9700000000000006</c:v>
                </c:pt>
                <c:pt idx="35">
                  <c:v>9.08</c:v>
                </c:pt>
                <c:pt idx="36">
                  <c:v>9.26</c:v>
                </c:pt>
                <c:pt idx="37">
                  <c:v>9.48</c:v>
                </c:pt>
                <c:pt idx="38">
                  <c:v>9.9499999999999993</c:v>
                </c:pt>
                <c:pt idx="39">
                  <c:v>10.28</c:v>
                </c:pt>
                <c:pt idx="40">
                  <c:v>10.38</c:v>
                </c:pt>
                <c:pt idx="41">
                  <c:v>10.41</c:v>
                </c:pt>
                <c:pt idx="42">
                  <c:v>10.4</c:v>
                </c:pt>
                <c:pt idx="43">
                  <c:v>10.39</c:v>
                </c:pt>
                <c:pt idx="44">
                  <c:v>10.43</c:v>
                </c:pt>
                <c:pt idx="45">
                  <c:v>10.68</c:v>
                </c:pt>
                <c:pt idx="46">
                  <c:v>11.2</c:v>
                </c:pt>
                <c:pt idx="47">
                  <c:v>11.5</c:v>
                </c:pt>
                <c:pt idx="48">
                  <c:v>11.45</c:v>
                </c:pt>
                <c:pt idx="49">
                  <c:v>11.32</c:v>
                </c:pt>
                <c:pt idx="50">
                  <c:v>11.18</c:v>
                </c:pt>
                <c:pt idx="51">
                  <c:v>11.11</c:v>
                </c:pt>
                <c:pt idx="52">
                  <c:v>11.06</c:v>
                </c:pt>
                <c:pt idx="53">
                  <c:v>11.06</c:v>
                </c:pt>
                <c:pt idx="54">
                  <c:v>11.16</c:v>
                </c:pt>
                <c:pt idx="55">
                  <c:v>11.3</c:v>
                </c:pt>
                <c:pt idx="56">
                  <c:v>11.67</c:v>
                </c:pt>
                <c:pt idx="57">
                  <c:v>11.95</c:v>
                </c:pt>
                <c:pt idx="58">
                  <c:v>11.89</c:v>
                </c:pt>
                <c:pt idx="59">
                  <c:v>11.75</c:v>
                </c:pt>
                <c:pt idx="60">
                  <c:v>11.71</c:v>
                </c:pt>
                <c:pt idx="61">
                  <c:v>11.73</c:v>
                </c:pt>
                <c:pt idx="62">
                  <c:v>11.88</c:v>
                </c:pt>
                <c:pt idx="63">
                  <c:v>12.17</c:v>
                </c:pt>
                <c:pt idx="64">
                  <c:v>12.54</c:v>
                </c:pt>
                <c:pt idx="65">
                  <c:v>12.7</c:v>
                </c:pt>
                <c:pt idx="66">
                  <c:v>12.8</c:v>
                </c:pt>
                <c:pt idx="67">
                  <c:v>12.99</c:v>
                </c:pt>
                <c:pt idx="68">
                  <c:v>13.25</c:v>
                </c:pt>
                <c:pt idx="69">
                  <c:v>13.45</c:v>
                </c:pt>
                <c:pt idx="70">
                  <c:v>13.5</c:v>
                </c:pt>
                <c:pt idx="71">
                  <c:v>13.45</c:v>
                </c:pt>
                <c:pt idx="72">
                  <c:v>13.32</c:v>
                </c:pt>
                <c:pt idx="73">
                  <c:v>13.2</c:v>
                </c:pt>
                <c:pt idx="74">
                  <c:v>13.16</c:v>
                </c:pt>
                <c:pt idx="75">
                  <c:v>13.19</c:v>
                </c:pt>
                <c:pt idx="76">
                  <c:v>13.17</c:v>
                </c:pt>
                <c:pt idx="77">
                  <c:v>13</c:v>
                </c:pt>
                <c:pt idx="78">
                  <c:v>12.79</c:v>
                </c:pt>
                <c:pt idx="79">
                  <c:v>12.65</c:v>
                </c:pt>
                <c:pt idx="80">
                  <c:v>12.54</c:v>
                </c:pt>
                <c:pt idx="81">
                  <c:v>12.49</c:v>
                </c:pt>
                <c:pt idx="82">
                  <c:v>12.45</c:v>
                </c:pt>
                <c:pt idx="83">
                  <c:v>12.47</c:v>
                </c:pt>
                <c:pt idx="84">
                  <c:v>12.42</c:v>
                </c:pt>
                <c:pt idx="85">
                  <c:v>12.39</c:v>
                </c:pt>
                <c:pt idx="86">
                  <c:v>12.36</c:v>
                </c:pt>
                <c:pt idx="87">
                  <c:v>12.34</c:v>
                </c:pt>
                <c:pt idx="88">
                  <c:v>12.34</c:v>
                </c:pt>
                <c:pt idx="89">
                  <c:v>12.4</c:v>
                </c:pt>
                <c:pt idx="90">
                  <c:v>12.6</c:v>
                </c:pt>
                <c:pt idx="91">
                  <c:v>12.72</c:v>
                </c:pt>
                <c:pt idx="92">
                  <c:v>12.8</c:v>
                </c:pt>
                <c:pt idx="93">
                  <c:v>12.98</c:v>
                </c:pt>
                <c:pt idx="94">
                  <c:v>13.15</c:v>
                </c:pt>
                <c:pt idx="95">
                  <c:v>13.35</c:v>
                </c:pt>
                <c:pt idx="96">
                  <c:v>13.45</c:v>
                </c:pt>
                <c:pt idx="97">
                  <c:v>13.5</c:v>
                </c:pt>
                <c:pt idx="98">
                  <c:v>13.6</c:v>
                </c:pt>
                <c:pt idx="99">
                  <c:v>13.63</c:v>
                </c:pt>
                <c:pt idx="100">
                  <c:v>13.65</c:v>
                </c:pt>
                <c:pt idx="101">
                  <c:v>13.8</c:v>
                </c:pt>
                <c:pt idx="102">
                  <c:v>14.05</c:v>
                </c:pt>
                <c:pt idx="103">
                  <c:v>14.35</c:v>
                </c:pt>
                <c:pt idx="104">
                  <c:v>14.3</c:v>
                </c:pt>
                <c:pt idx="105">
                  <c:v>14.55</c:v>
                </c:pt>
                <c:pt idx="106">
                  <c:v>14.74</c:v>
                </c:pt>
                <c:pt idx="107">
                  <c:v>14.87</c:v>
                </c:pt>
                <c:pt idx="108">
                  <c:v>14.92</c:v>
                </c:pt>
                <c:pt idx="109">
                  <c:v>14.95</c:v>
                </c:pt>
                <c:pt idx="110">
                  <c:v>14.88</c:v>
                </c:pt>
                <c:pt idx="111">
                  <c:v>14.8</c:v>
                </c:pt>
                <c:pt idx="112">
                  <c:v>14.69</c:v>
                </c:pt>
                <c:pt idx="113">
                  <c:v>14.54</c:v>
                </c:pt>
                <c:pt idx="114">
                  <c:v>14.35</c:v>
                </c:pt>
                <c:pt idx="115">
                  <c:v>14.14</c:v>
                </c:pt>
                <c:pt idx="116">
                  <c:v>13.87</c:v>
                </c:pt>
                <c:pt idx="117">
                  <c:v>13.69</c:v>
                </c:pt>
                <c:pt idx="118">
                  <c:v>13.51</c:v>
                </c:pt>
                <c:pt idx="119">
                  <c:v>13.35</c:v>
                </c:pt>
                <c:pt idx="120">
                  <c:v>13.24</c:v>
                </c:pt>
                <c:pt idx="121">
                  <c:v>13.2</c:v>
                </c:pt>
                <c:pt idx="122">
                  <c:v>13.17</c:v>
                </c:pt>
                <c:pt idx="123">
                  <c:v>13.17</c:v>
                </c:pt>
                <c:pt idx="124">
                  <c:v>13.51</c:v>
                </c:pt>
                <c:pt idx="125">
                  <c:v>13.59</c:v>
                </c:pt>
                <c:pt idx="126">
                  <c:v>13.58</c:v>
                </c:pt>
                <c:pt idx="127">
                  <c:v>13.63</c:v>
                </c:pt>
                <c:pt idx="128">
                  <c:v>13.63</c:v>
                </c:pt>
                <c:pt idx="129">
                  <c:v>13.62</c:v>
                </c:pt>
                <c:pt idx="130">
                  <c:v>13.58</c:v>
                </c:pt>
                <c:pt idx="131">
                  <c:v>13.52</c:v>
                </c:pt>
                <c:pt idx="132">
                  <c:v>13.44</c:v>
                </c:pt>
                <c:pt idx="133">
                  <c:v>13.35</c:v>
                </c:pt>
                <c:pt idx="134">
                  <c:v>13.31</c:v>
                </c:pt>
                <c:pt idx="135">
                  <c:v>13.25</c:v>
                </c:pt>
                <c:pt idx="136">
                  <c:v>13.18</c:v>
                </c:pt>
                <c:pt idx="137">
                  <c:v>13.11</c:v>
                </c:pt>
                <c:pt idx="138">
                  <c:v>13.09</c:v>
                </c:pt>
                <c:pt idx="139">
                  <c:v>13.17</c:v>
                </c:pt>
                <c:pt idx="140">
                  <c:v>13.29</c:v>
                </c:pt>
                <c:pt idx="141">
                  <c:v>13.24</c:v>
                </c:pt>
                <c:pt idx="142">
                  <c:v>13.21</c:v>
                </c:pt>
                <c:pt idx="143">
                  <c:v>13.2</c:v>
                </c:pt>
                <c:pt idx="144">
                  <c:v>13.35</c:v>
                </c:pt>
                <c:pt idx="145">
                  <c:v>13.72</c:v>
                </c:pt>
                <c:pt idx="146">
                  <c:v>14.1</c:v>
                </c:pt>
                <c:pt idx="147">
                  <c:v>14.45</c:v>
                </c:pt>
                <c:pt idx="148">
                  <c:v>14.57</c:v>
                </c:pt>
                <c:pt idx="149">
                  <c:v>14.55</c:v>
                </c:pt>
                <c:pt idx="150">
                  <c:v>14.59</c:v>
                </c:pt>
                <c:pt idx="151">
                  <c:v>14.67</c:v>
                </c:pt>
                <c:pt idx="152">
                  <c:v>14.71</c:v>
                </c:pt>
                <c:pt idx="153">
                  <c:v>14.64</c:v>
                </c:pt>
                <c:pt idx="154">
                  <c:v>14.52</c:v>
                </c:pt>
                <c:pt idx="155">
                  <c:v>14.41</c:v>
                </c:pt>
                <c:pt idx="156">
                  <c:v>14.27</c:v>
                </c:pt>
                <c:pt idx="157">
                  <c:v>14.09</c:v>
                </c:pt>
                <c:pt idx="158">
                  <c:v>13.93</c:v>
                </c:pt>
                <c:pt idx="159">
                  <c:v>13.77</c:v>
                </c:pt>
                <c:pt idx="160">
                  <c:v>13.6</c:v>
                </c:pt>
                <c:pt idx="161">
                  <c:v>13.42</c:v>
                </c:pt>
                <c:pt idx="162">
                  <c:v>13.24</c:v>
                </c:pt>
                <c:pt idx="163">
                  <c:v>13.02</c:v>
                </c:pt>
                <c:pt idx="164">
                  <c:v>12.82</c:v>
                </c:pt>
                <c:pt idx="165">
                  <c:v>12.61</c:v>
                </c:pt>
                <c:pt idx="166">
                  <c:v>12.42</c:v>
                </c:pt>
                <c:pt idx="167">
                  <c:v>12.28</c:v>
                </c:pt>
                <c:pt idx="168">
                  <c:v>12.12</c:v>
                </c:pt>
                <c:pt idx="169">
                  <c:v>11.97</c:v>
                </c:pt>
                <c:pt idx="170">
                  <c:v>11.91</c:v>
                </c:pt>
                <c:pt idx="171">
                  <c:v>11.8</c:v>
                </c:pt>
                <c:pt idx="172">
                  <c:v>11.71</c:v>
                </c:pt>
                <c:pt idx="174">
                  <c:v>11.57</c:v>
                </c:pt>
                <c:pt idx="175">
                  <c:v>11.51</c:v>
                </c:pt>
                <c:pt idx="176">
                  <c:v>11.44</c:v>
                </c:pt>
                <c:pt idx="177">
                  <c:v>11.55</c:v>
                </c:pt>
                <c:pt idx="178">
                  <c:v>11.57</c:v>
                </c:pt>
                <c:pt idx="179">
                  <c:v>11.6</c:v>
                </c:pt>
                <c:pt idx="187">
                  <c:v>11.46</c:v>
                </c:pt>
                <c:pt idx="188">
                  <c:v>11.32</c:v>
                </c:pt>
                <c:pt idx="189">
                  <c:v>11.19</c:v>
                </c:pt>
                <c:pt idx="190">
                  <c:v>11.09</c:v>
                </c:pt>
                <c:pt idx="191">
                  <c:v>11.05</c:v>
                </c:pt>
                <c:pt idx="192">
                  <c:v>11.06</c:v>
                </c:pt>
                <c:pt idx="193">
                  <c:v>11.09</c:v>
                </c:pt>
                <c:pt idx="194">
                  <c:v>11.13</c:v>
                </c:pt>
                <c:pt idx="195">
                  <c:v>11.12</c:v>
                </c:pt>
                <c:pt idx="199">
                  <c:v>10.55</c:v>
                </c:pt>
              </c:numCache>
            </c:numRef>
          </c:yVal>
          <c:smooth val="0"/>
          <c:extLst>
            <c:ext xmlns:c16="http://schemas.microsoft.com/office/drawing/2014/chart" uri="{C3380CC4-5D6E-409C-BE32-E72D297353CC}">
              <c16:uniqueId val="{00000007-A95F-4FCB-B57A-88851D391E60}"/>
            </c:ext>
          </c:extLst>
        </c:ser>
        <c:ser>
          <c:idx val="32"/>
          <c:order val="8"/>
          <c:tx>
            <c:strRef>
              <c:f>data07!$F$5</c:f>
              <c:strCache>
                <c:ptCount val="1"/>
                <c:pt idx="0">
                  <c:v>Hardinge Bridge07</c:v>
                </c:pt>
              </c:strCache>
            </c:strRef>
          </c:tx>
          <c:spPr>
            <a:ln w="3175">
              <a:solidFill>
                <a:srgbClr val="C0C0C0"/>
              </a:solidFill>
              <a:prstDash val="solid"/>
            </a:ln>
          </c:spPr>
          <c:marker>
            <c:symbol val="circle"/>
            <c:size val="5"/>
            <c:spPr>
              <a:solidFill>
                <a:srgbClr val="C0C0C0"/>
              </a:solidFill>
              <a:ln>
                <a:solidFill>
                  <a:srgbClr val="C0C0C0"/>
                </a:solidFill>
                <a:prstDash val="solid"/>
              </a:ln>
            </c:spPr>
          </c:marker>
          <c:xVal>
            <c:numRef>
              <c:f>data07!$A$6:$A$225</c:f>
              <c:numCache>
                <c:formatCode>d\-mmm\-yy</c:formatCode>
                <c:ptCount val="220"/>
                <c:pt idx="1">
                  <c:v>37727</c:v>
                </c:pt>
                <c:pt idx="2">
                  <c:v>37728</c:v>
                </c:pt>
                <c:pt idx="3">
                  <c:v>37729</c:v>
                </c:pt>
                <c:pt idx="4">
                  <c:v>37730</c:v>
                </c:pt>
                <c:pt idx="5">
                  <c:v>37731</c:v>
                </c:pt>
                <c:pt idx="6">
                  <c:v>37732</c:v>
                </c:pt>
                <c:pt idx="7">
                  <c:v>37733</c:v>
                </c:pt>
                <c:pt idx="8">
                  <c:v>37734</c:v>
                </c:pt>
                <c:pt idx="9">
                  <c:v>37735</c:v>
                </c:pt>
                <c:pt idx="10">
                  <c:v>37736</c:v>
                </c:pt>
                <c:pt idx="11">
                  <c:v>37737</c:v>
                </c:pt>
                <c:pt idx="12">
                  <c:v>37738</c:v>
                </c:pt>
                <c:pt idx="13">
                  <c:v>37739</c:v>
                </c:pt>
                <c:pt idx="14">
                  <c:v>37740</c:v>
                </c:pt>
                <c:pt idx="15">
                  <c:v>37741</c:v>
                </c:pt>
                <c:pt idx="16">
                  <c:v>37742</c:v>
                </c:pt>
                <c:pt idx="17">
                  <c:v>37743</c:v>
                </c:pt>
                <c:pt idx="18">
                  <c:v>37744</c:v>
                </c:pt>
                <c:pt idx="19">
                  <c:v>37745</c:v>
                </c:pt>
                <c:pt idx="20">
                  <c:v>37746</c:v>
                </c:pt>
                <c:pt idx="21">
                  <c:v>37747</c:v>
                </c:pt>
                <c:pt idx="22">
                  <c:v>37748</c:v>
                </c:pt>
                <c:pt idx="23">
                  <c:v>37749</c:v>
                </c:pt>
                <c:pt idx="24">
                  <c:v>37750</c:v>
                </c:pt>
                <c:pt idx="25">
                  <c:v>37751</c:v>
                </c:pt>
                <c:pt idx="26">
                  <c:v>37752</c:v>
                </c:pt>
                <c:pt idx="27">
                  <c:v>37753</c:v>
                </c:pt>
                <c:pt idx="28">
                  <c:v>37754</c:v>
                </c:pt>
                <c:pt idx="29">
                  <c:v>37755</c:v>
                </c:pt>
                <c:pt idx="30">
                  <c:v>37756</c:v>
                </c:pt>
                <c:pt idx="31">
                  <c:v>37757</c:v>
                </c:pt>
                <c:pt idx="32">
                  <c:v>37758</c:v>
                </c:pt>
                <c:pt idx="33">
                  <c:v>37759</c:v>
                </c:pt>
                <c:pt idx="34">
                  <c:v>37760</c:v>
                </c:pt>
                <c:pt idx="35">
                  <c:v>37761</c:v>
                </c:pt>
                <c:pt idx="36">
                  <c:v>37762</c:v>
                </c:pt>
                <c:pt idx="37">
                  <c:v>37763</c:v>
                </c:pt>
                <c:pt idx="38">
                  <c:v>37764</c:v>
                </c:pt>
                <c:pt idx="39">
                  <c:v>37765</c:v>
                </c:pt>
                <c:pt idx="40">
                  <c:v>37766</c:v>
                </c:pt>
                <c:pt idx="41">
                  <c:v>37767</c:v>
                </c:pt>
                <c:pt idx="42">
                  <c:v>37768</c:v>
                </c:pt>
                <c:pt idx="43">
                  <c:v>37769</c:v>
                </c:pt>
                <c:pt idx="44">
                  <c:v>37770</c:v>
                </c:pt>
                <c:pt idx="45">
                  <c:v>37771</c:v>
                </c:pt>
                <c:pt idx="46">
                  <c:v>37772</c:v>
                </c:pt>
                <c:pt idx="47">
                  <c:v>37773</c:v>
                </c:pt>
                <c:pt idx="48">
                  <c:v>37774</c:v>
                </c:pt>
                <c:pt idx="49">
                  <c:v>37775</c:v>
                </c:pt>
                <c:pt idx="50">
                  <c:v>37776</c:v>
                </c:pt>
                <c:pt idx="51">
                  <c:v>37777</c:v>
                </c:pt>
                <c:pt idx="52">
                  <c:v>37778</c:v>
                </c:pt>
                <c:pt idx="53">
                  <c:v>37779</c:v>
                </c:pt>
                <c:pt idx="54">
                  <c:v>37780</c:v>
                </c:pt>
                <c:pt idx="55">
                  <c:v>37781</c:v>
                </c:pt>
                <c:pt idx="56">
                  <c:v>37782</c:v>
                </c:pt>
                <c:pt idx="57">
                  <c:v>37783</c:v>
                </c:pt>
                <c:pt idx="58">
                  <c:v>37784</c:v>
                </c:pt>
                <c:pt idx="59">
                  <c:v>37785</c:v>
                </c:pt>
                <c:pt idx="60">
                  <c:v>37786</c:v>
                </c:pt>
                <c:pt idx="61">
                  <c:v>37787</c:v>
                </c:pt>
                <c:pt idx="62">
                  <c:v>37788</c:v>
                </c:pt>
                <c:pt idx="63">
                  <c:v>37789</c:v>
                </c:pt>
                <c:pt idx="64">
                  <c:v>37790</c:v>
                </c:pt>
                <c:pt idx="65">
                  <c:v>37791</c:v>
                </c:pt>
                <c:pt idx="66">
                  <c:v>37792</c:v>
                </c:pt>
                <c:pt idx="67">
                  <c:v>37793</c:v>
                </c:pt>
                <c:pt idx="68">
                  <c:v>37794</c:v>
                </c:pt>
                <c:pt idx="69">
                  <c:v>37795</c:v>
                </c:pt>
                <c:pt idx="70">
                  <c:v>37796</c:v>
                </c:pt>
                <c:pt idx="71">
                  <c:v>37797</c:v>
                </c:pt>
                <c:pt idx="72">
                  <c:v>37798</c:v>
                </c:pt>
                <c:pt idx="73">
                  <c:v>37799</c:v>
                </c:pt>
                <c:pt idx="74">
                  <c:v>37800</c:v>
                </c:pt>
                <c:pt idx="75">
                  <c:v>37801</c:v>
                </c:pt>
                <c:pt idx="76">
                  <c:v>37802</c:v>
                </c:pt>
                <c:pt idx="77">
                  <c:v>37803</c:v>
                </c:pt>
                <c:pt idx="78">
                  <c:v>37804</c:v>
                </c:pt>
                <c:pt idx="79">
                  <c:v>37805</c:v>
                </c:pt>
                <c:pt idx="80">
                  <c:v>37806</c:v>
                </c:pt>
                <c:pt idx="81">
                  <c:v>37807</c:v>
                </c:pt>
                <c:pt idx="82">
                  <c:v>37808</c:v>
                </c:pt>
                <c:pt idx="83">
                  <c:v>37809</c:v>
                </c:pt>
                <c:pt idx="84">
                  <c:v>37810</c:v>
                </c:pt>
                <c:pt idx="85">
                  <c:v>37811</c:v>
                </c:pt>
                <c:pt idx="86">
                  <c:v>37812</c:v>
                </c:pt>
                <c:pt idx="87">
                  <c:v>37813</c:v>
                </c:pt>
                <c:pt idx="88">
                  <c:v>37814</c:v>
                </c:pt>
                <c:pt idx="89">
                  <c:v>37815</c:v>
                </c:pt>
                <c:pt idx="90">
                  <c:v>37816</c:v>
                </c:pt>
                <c:pt idx="91">
                  <c:v>37817</c:v>
                </c:pt>
                <c:pt idx="92">
                  <c:v>37818</c:v>
                </c:pt>
                <c:pt idx="93">
                  <c:v>37819</c:v>
                </c:pt>
                <c:pt idx="94">
                  <c:v>37820</c:v>
                </c:pt>
                <c:pt idx="95">
                  <c:v>37821</c:v>
                </c:pt>
                <c:pt idx="96">
                  <c:v>37822</c:v>
                </c:pt>
                <c:pt idx="97">
                  <c:v>37823</c:v>
                </c:pt>
                <c:pt idx="98">
                  <c:v>37824</c:v>
                </c:pt>
                <c:pt idx="99">
                  <c:v>37825</c:v>
                </c:pt>
                <c:pt idx="100">
                  <c:v>37826</c:v>
                </c:pt>
                <c:pt idx="101">
                  <c:v>37827</c:v>
                </c:pt>
                <c:pt idx="102">
                  <c:v>37828</c:v>
                </c:pt>
                <c:pt idx="103">
                  <c:v>37829</c:v>
                </c:pt>
                <c:pt idx="104">
                  <c:v>37830</c:v>
                </c:pt>
                <c:pt idx="105">
                  <c:v>37831</c:v>
                </c:pt>
                <c:pt idx="106">
                  <c:v>37832</c:v>
                </c:pt>
                <c:pt idx="107">
                  <c:v>37833</c:v>
                </c:pt>
                <c:pt idx="108">
                  <c:v>37834</c:v>
                </c:pt>
                <c:pt idx="109">
                  <c:v>37835</c:v>
                </c:pt>
                <c:pt idx="110">
                  <c:v>37836</c:v>
                </c:pt>
                <c:pt idx="111">
                  <c:v>37837</c:v>
                </c:pt>
                <c:pt idx="112">
                  <c:v>37838</c:v>
                </c:pt>
                <c:pt idx="113">
                  <c:v>37839</c:v>
                </c:pt>
                <c:pt idx="114">
                  <c:v>37840</c:v>
                </c:pt>
                <c:pt idx="115">
                  <c:v>37841</c:v>
                </c:pt>
                <c:pt idx="116">
                  <c:v>37842</c:v>
                </c:pt>
                <c:pt idx="117">
                  <c:v>37843</c:v>
                </c:pt>
                <c:pt idx="118">
                  <c:v>37844</c:v>
                </c:pt>
                <c:pt idx="119">
                  <c:v>37845</c:v>
                </c:pt>
                <c:pt idx="120">
                  <c:v>37846</c:v>
                </c:pt>
                <c:pt idx="121">
                  <c:v>37847</c:v>
                </c:pt>
                <c:pt idx="122">
                  <c:v>37848</c:v>
                </c:pt>
                <c:pt idx="123">
                  <c:v>37849</c:v>
                </c:pt>
                <c:pt idx="124">
                  <c:v>37850</c:v>
                </c:pt>
                <c:pt idx="125">
                  <c:v>37851</c:v>
                </c:pt>
                <c:pt idx="126">
                  <c:v>37852</c:v>
                </c:pt>
                <c:pt idx="127">
                  <c:v>37853</c:v>
                </c:pt>
                <c:pt idx="128">
                  <c:v>37854</c:v>
                </c:pt>
                <c:pt idx="129">
                  <c:v>37855</c:v>
                </c:pt>
                <c:pt idx="130">
                  <c:v>37856</c:v>
                </c:pt>
                <c:pt idx="131">
                  <c:v>37857</c:v>
                </c:pt>
                <c:pt idx="132">
                  <c:v>37858</c:v>
                </c:pt>
                <c:pt idx="133">
                  <c:v>37859</c:v>
                </c:pt>
                <c:pt idx="134">
                  <c:v>37860</c:v>
                </c:pt>
                <c:pt idx="135">
                  <c:v>37861</c:v>
                </c:pt>
                <c:pt idx="136">
                  <c:v>37862</c:v>
                </c:pt>
                <c:pt idx="137">
                  <c:v>37863</c:v>
                </c:pt>
                <c:pt idx="138">
                  <c:v>37864</c:v>
                </c:pt>
                <c:pt idx="139">
                  <c:v>37865</c:v>
                </c:pt>
                <c:pt idx="140">
                  <c:v>37866</c:v>
                </c:pt>
                <c:pt idx="141">
                  <c:v>37867</c:v>
                </c:pt>
                <c:pt idx="142">
                  <c:v>37868</c:v>
                </c:pt>
                <c:pt idx="143">
                  <c:v>37869</c:v>
                </c:pt>
                <c:pt idx="144">
                  <c:v>37870</c:v>
                </c:pt>
                <c:pt idx="145">
                  <c:v>37871</c:v>
                </c:pt>
                <c:pt idx="146">
                  <c:v>37872</c:v>
                </c:pt>
                <c:pt idx="147">
                  <c:v>37873</c:v>
                </c:pt>
                <c:pt idx="148">
                  <c:v>37874</c:v>
                </c:pt>
                <c:pt idx="149">
                  <c:v>37875</c:v>
                </c:pt>
                <c:pt idx="150">
                  <c:v>37876</c:v>
                </c:pt>
                <c:pt idx="151">
                  <c:v>37877</c:v>
                </c:pt>
                <c:pt idx="152">
                  <c:v>37878</c:v>
                </c:pt>
                <c:pt idx="153">
                  <c:v>37879</c:v>
                </c:pt>
                <c:pt idx="154">
                  <c:v>37880</c:v>
                </c:pt>
                <c:pt idx="155">
                  <c:v>37881</c:v>
                </c:pt>
                <c:pt idx="156">
                  <c:v>37882</c:v>
                </c:pt>
                <c:pt idx="157">
                  <c:v>37883</c:v>
                </c:pt>
                <c:pt idx="158">
                  <c:v>37884</c:v>
                </c:pt>
                <c:pt idx="159">
                  <c:v>37885</c:v>
                </c:pt>
                <c:pt idx="160">
                  <c:v>37886</c:v>
                </c:pt>
                <c:pt idx="161">
                  <c:v>37887</c:v>
                </c:pt>
                <c:pt idx="162">
                  <c:v>37888</c:v>
                </c:pt>
                <c:pt idx="163">
                  <c:v>37889</c:v>
                </c:pt>
                <c:pt idx="164">
                  <c:v>37890</c:v>
                </c:pt>
                <c:pt idx="165">
                  <c:v>37891</c:v>
                </c:pt>
                <c:pt idx="166">
                  <c:v>37892</c:v>
                </c:pt>
                <c:pt idx="167">
                  <c:v>37893</c:v>
                </c:pt>
                <c:pt idx="168">
                  <c:v>37894</c:v>
                </c:pt>
                <c:pt idx="169">
                  <c:v>37895</c:v>
                </c:pt>
                <c:pt idx="170">
                  <c:v>37896</c:v>
                </c:pt>
                <c:pt idx="171">
                  <c:v>37897</c:v>
                </c:pt>
                <c:pt idx="172">
                  <c:v>37898</c:v>
                </c:pt>
                <c:pt idx="173">
                  <c:v>37899</c:v>
                </c:pt>
                <c:pt idx="174">
                  <c:v>37900</c:v>
                </c:pt>
                <c:pt idx="175">
                  <c:v>37901</c:v>
                </c:pt>
                <c:pt idx="176">
                  <c:v>37902</c:v>
                </c:pt>
                <c:pt idx="177">
                  <c:v>37903</c:v>
                </c:pt>
                <c:pt idx="178">
                  <c:v>37904</c:v>
                </c:pt>
                <c:pt idx="179">
                  <c:v>37905</c:v>
                </c:pt>
                <c:pt idx="180">
                  <c:v>37906</c:v>
                </c:pt>
                <c:pt idx="181">
                  <c:v>37907</c:v>
                </c:pt>
                <c:pt idx="182">
                  <c:v>37908</c:v>
                </c:pt>
                <c:pt idx="183">
                  <c:v>37909</c:v>
                </c:pt>
                <c:pt idx="184">
                  <c:v>37910</c:v>
                </c:pt>
                <c:pt idx="185">
                  <c:v>37911</c:v>
                </c:pt>
                <c:pt idx="186">
                  <c:v>37912</c:v>
                </c:pt>
                <c:pt idx="187">
                  <c:v>37913</c:v>
                </c:pt>
                <c:pt idx="188">
                  <c:v>37914</c:v>
                </c:pt>
                <c:pt idx="189">
                  <c:v>37915</c:v>
                </c:pt>
                <c:pt idx="190">
                  <c:v>37916</c:v>
                </c:pt>
                <c:pt idx="191">
                  <c:v>37917</c:v>
                </c:pt>
                <c:pt idx="192">
                  <c:v>37918</c:v>
                </c:pt>
                <c:pt idx="193">
                  <c:v>37919</c:v>
                </c:pt>
                <c:pt idx="194">
                  <c:v>37920</c:v>
                </c:pt>
                <c:pt idx="195">
                  <c:v>37921</c:v>
                </c:pt>
                <c:pt idx="196">
                  <c:v>37922</c:v>
                </c:pt>
                <c:pt idx="197">
                  <c:v>37923</c:v>
                </c:pt>
                <c:pt idx="198">
                  <c:v>37924</c:v>
                </c:pt>
                <c:pt idx="199">
                  <c:v>37925</c:v>
                </c:pt>
                <c:pt idx="200">
                  <c:v>37926</c:v>
                </c:pt>
                <c:pt idx="201">
                  <c:v>37927</c:v>
                </c:pt>
                <c:pt idx="202">
                  <c:v>37928</c:v>
                </c:pt>
                <c:pt idx="203">
                  <c:v>37929</c:v>
                </c:pt>
                <c:pt idx="204">
                  <c:v>37930</c:v>
                </c:pt>
                <c:pt idx="205">
                  <c:v>37931</c:v>
                </c:pt>
                <c:pt idx="206">
                  <c:v>37932</c:v>
                </c:pt>
                <c:pt idx="207">
                  <c:v>37933</c:v>
                </c:pt>
                <c:pt idx="208">
                  <c:v>37934</c:v>
                </c:pt>
                <c:pt idx="209">
                  <c:v>37935</c:v>
                </c:pt>
                <c:pt idx="210">
                  <c:v>37936</c:v>
                </c:pt>
                <c:pt idx="211">
                  <c:v>37937</c:v>
                </c:pt>
              </c:numCache>
            </c:numRef>
          </c:xVal>
          <c:yVal>
            <c:numRef>
              <c:f>data07!$F$6:$F$225</c:f>
              <c:numCache>
                <c:formatCode>General</c:formatCode>
                <c:ptCount val="220"/>
                <c:pt idx="47">
                  <c:v>6.67</c:v>
                </c:pt>
                <c:pt idx="48">
                  <c:v>6.65</c:v>
                </c:pt>
                <c:pt idx="49">
                  <c:v>6.6</c:v>
                </c:pt>
                <c:pt idx="50">
                  <c:v>6.57</c:v>
                </c:pt>
                <c:pt idx="51">
                  <c:v>6.56</c:v>
                </c:pt>
                <c:pt idx="52">
                  <c:v>6.58</c:v>
                </c:pt>
                <c:pt idx="53">
                  <c:v>6.48</c:v>
                </c:pt>
                <c:pt idx="54">
                  <c:v>6.43</c:v>
                </c:pt>
                <c:pt idx="55">
                  <c:v>6.37</c:v>
                </c:pt>
                <c:pt idx="56">
                  <c:v>6.42</c:v>
                </c:pt>
                <c:pt idx="57">
                  <c:v>6.78</c:v>
                </c:pt>
                <c:pt idx="58">
                  <c:v>6.94</c:v>
                </c:pt>
                <c:pt idx="59">
                  <c:v>7.01</c:v>
                </c:pt>
                <c:pt idx="60">
                  <c:v>7.09</c:v>
                </c:pt>
                <c:pt idx="61">
                  <c:v>7.16</c:v>
                </c:pt>
                <c:pt idx="62">
                  <c:v>7.32</c:v>
                </c:pt>
                <c:pt idx="63">
                  <c:v>7.6</c:v>
                </c:pt>
                <c:pt idx="64">
                  <c:v>7.96</c:v>
                </c:pt>
                <c:pt idx="65">
                  <c:v>8.4700000000000006</c:v>
                </c:pt>
                <c:pt idx="66">
                  <c:v>8.84</c:v>
                </c:pt>
                <c:pt idx="67">
                  <c:v>8.98</c:v>
                </c:pt>
                <c:pt idx="68">
                  <c:v>9.2100000000000009</c:v>
                </c:pt>
                <c:pt idx="69">
                  <c:v>9.51</c:v>
                </c:pt>
                <c:pt idx="70">
                  <c:v>9.69</c:v>
                </c:pt>
                <c:pt idx="71">
                  <c:v>9.7100000000000009</c:v>
                </c:pt>
                <c:pt idx="72">
                  <c:v>9.9600000000000009</c:v>
                </c:pt>
                <c:pt idx="73">
                  <c:v>9.64</c:v>
                </c:pt>
                <c:pt idx="74">
                  <c:v>9.59</c:v>
                </c:pt>
                <c:pt idx="75">
                  <c:v>9.65</c:v>
                </c:pt>
                <c:pt idx="76">
                  <c:v>9.58</c:v>
                </c:pt>
                <c:pt idx="77">
                  <c:v>9.48</c:v>
                </c:pt>
                <c:pt idx="78">
                  <c:v>9.33</c:v>
                </c:pt>
                <c:pt idx="79">
                  <c:v>9.24</c:v>
                </c:pt>
                <c:pt idx="80">
                  <c:v>9.1300000000000008</c:v>
                </c:pt>
                <c:pt idx="81">
                  <c:v>9.11</c:v>
                </c:pt>
                <c:pt idx="82">
                  <c:v>9.2200000000000006</c:v>
                </c:pt>
                <c:pt idx="83">
                  <c:v>9.24</c:v>
                </c:pt>
                <c:pt idx="84">
                  <c:v>9.18</c:v>
                </c:pt>
                <c:pt idx="85">
                  <c:v>9.18</c:v>
                </c:pt>
                <c:pt idx="86">
                  <c:v>9.23</c:v>
                </c:pt>
                <c:pt idx="87">
                  <c:v>9.2799999999999994</c:v>
                </c:pt>
                <c:pt idx="88">
                  <c:v>9.33</c:v>
                </c:pt>
                <c:pt idx="89">
                  <c:v>9.43</c:v>
                </c:pt>
                <c:pt idx="90">
                  <c:v>9.65</c:v>
                </c:pt>
                <c:pt idx="91">
                  <c:v>9.93</c:v>
                </c:pt>
                <c:pt idx="92">
                  <c:v>10.24</c:v>
                </c:pt>
                <c:pt idx="93">
                  <c:v>10.43</c:v>
                </c:pt>
                <c:pt idx="94">
                  <c:v>10.73</c:v>
                </c:pt>
                <c:pt idx="95">
                  <c:v>10.96</c:v>
                </c:pt>
                <c:pt idx="96">
                  <c:v>11.16</c:v>
                </c:pt>
                <c:pt idx="97">
                  <c:v>11.54</c:v>
                </c:pt>
                <c:pt idx="98">
                  <c:v>12.03</c:v>
                </c:pt>
                <c:pt idx="99">
                  <c:v>12.4</c:v>
                </c:pt>
                <c:pt idx="100">
                  <c:v>12.67</c:v>
                </c:pt>
                <c:pt idx="101">
                  <c:v>12.8</c:v>
                </c:pt>
                <c:pt idx="102">
                  <c:v>12.88</c:v>
                </c:pt>
                <c:pt idx="103">
                  <c:v>12.94</c:v>
                </c:pt>
                <c:pt idx="104">
                  <c:v>13.01</c:v>
                </c:pt>
                <c:pt idx="105">
                  <c:v>13.17</c:v>
                </c:pt>
                <c:pt idx="106">
                  <c:v>13.34</c:v>
                </c:pt>
                <c:pt idx="107">
                  <c:v>13.5</c:v>
                </c:pt>
                <c:pt idx="108">
                  <c:v>13.64</c:v>
                </c:pt>
                <c:pt idx="109">
                  <c:v>13.77</c:v>
                </c:pt>
                <c:pt idx="110">
                  <c:v>13.84</c:v>
                </c:pt>
                <c:pt idx="111">
                  <c:v>13.9</c:v>
                </c:pt>
                <c:pt idx="112">
                  <c:v>13.96</c:v>
                </c:pt>
                <c:pt idx="113">
                  <c:v>14</c:v>
                </c:pt>
                <c:pt idx="114">
                  <c:v>13.96</c:v>
                </c:pt>
                <c:pt idx="115">
                  <c:v>13.82</c:v>
                </c:pt>
                <c:pt idx="116">
                  <c:v>13.7</c:v>
                </c:pt>
                <c:pt idx="117">
                  <c:v>13.53</c:v>
                </c:pt>
                <c:pt idx="118">
                  <c:v>13.44</c:v>
                </c:pt>
                <c:pt idx="119">
                  <c:v>13.35</c:v>
                </c:pt>
                <c:pt idx="120">
                  <c:v>13.24</c:v>
                </c:pt>
                <c:pt idx="121">
                  <c:v>13.12</c:v>
                </c:pt>
                <c:pt idx="122">
                  <c:v>13.06</c:v>
                </c:pt>
                <c:pt idx="123">
                  <c:v>13.04</c:v>
                </c:pt>
                <c:pt idx="124">
                  <c:v>13.12</c:v>
                </c:pt>
                <c:pt idx="125">
                  <c:v>13.25</c:v>
                </c:pt>
                <c:pt idx="126">
                  <c:v>13.37</c:v>
                </c:pt>
                <c:pt idx="127">
                  <c:v>13.46</c:v>
                </c:pt>
                <c:pt idx="128">
                  <c:v>13.44</c:v>
                </c:pt>
                <c:pt idx="129">
                  <c:v>13.44</c:v>
                </c:pt>
                <c:pt idx="130">
                  <c:v>13.45</c:v>
                </c:pt>
                <c:pt idx="131">
                  <c:v>13.5</c:v>
                </c:pt>
                <c:pt idx="132">
                  <c:v>13.51</c:v>
                </c:pt>
                <c:pt idx="133">
                  <c:v>13.49</c:v>
                </c:pt>
                <c:pt idx="134">
                  <c:v>13.43</c:v>
                </c:pt>
                <c:pt idx="135">
                  <c:v>13.36</c:v>
                </c:pt>
                <c:pt idx="136">
                  <c:v>13.22</c:v>
                </c:pt>
                <c:pt idx="137">
                  <c:v>13.1</c:v>
                </c:pt>
                <c:pt idx="138">
                  <c:v>12.99</c:v>
                </c:pt>
                <c:pt idx="139">
                  <c:v>12.95</c:v>
                </c:pt>
                <c:pt idx="140">
                  <c:v>12.97</c:v>
                </c:pt>
                <c:pt idx="141">
                  <c:v>12.99</c:v>
                </c:pt>
                <c:pt idx="142">
                  <c:v>13.02</c:v>
                </c:pt>
                <c:pt idx="143">
                  <c:v>13.07</c:v>
                </c:pt>
                <c:pt idx="144">
                  <c:v>13.12</c:v>
                </c:pt>
                <c:pt idx="145">
                  <c:v>13.22</c:v>
                </c:pt>
                <c:pt idx="146">
                  <c:v>13.32</c:v>
                </c:pt>
                <c:pt idx="147">
                  <c:v>13.4</c:v>
                </c:pt>
                <c:pt idx="148">
                  <c:v>13.48</c:v>
                </c:pt>
                <c:pt idx="149">
                  <c:v>13.58</c:v>
                </c:pt>
                <c:pt idx="150">
                  <c:v>13.63</c:v>
                </c:pt>
                <c:pt idx="151">
                  <c:v>13.7</c:v>
                </c:pt>
                <c:pt idx="152">
                  <c:v>13.79</c:v>
                </c:pt>
                <c:pt idx="153">
                  <c:v>13.83</c:v>
                </c:pt>
                <c:pt idx="154">
                  <c:v>13.8</c:v>
                </c:pt>
                <c:pt idx="155">
                  <c:v>13.7</c:v>
                </c:pt>
                <c:pt idx="156">
                  <c:v>13.58</c:v>
                </c:pt>
                <c:pt idx="157">
                  <c:v>13.41</c:v>
                </c:pt>
                <c:pt idx="158">
                  <c:v>13.22</c:v>
                </c:pt>
                <c:pt idx="159">
                  <c:v>13</c:v>
                </c:pt>
                <c:pt idx="160">
                  <c:v>12.83</c:v>
                </c:pt>
                <c:pt idx="161">
                  <c:v>12.77</c:v>
                </c:pt>
                <c:pt idx="162">
                  <c:v>12.71</c:v>
                </c:pt>
                <c:pt idx="163">
                  <c:v>12.52</c:v>
                </c:pt>
                <c:pt idx="164">
                  <c:v>12.33</c:v>
                </c:pt>
                <c:pt idx="165">
                  <c:v>12.4</c:v>
                </c:pt>
                <c:pt idx="166">
                  <c:v>12.47</c:v>
                </c:pt>
                <c:pt idx="167">
                  <c:v>12.45</c:v>
                </c:pt>
                <c:pt idx="168">
                  <c:v>12.39</c:v>
                </c:pt>
                <c:pt idx="169">
                  <c:v>12.42</c:v>
                </c:pt>
                <c:pt idx="170">
                  <c:v>12.47</c:v>
                </c:pt>
                <c:pt idx="171">
                  <c:v>12.51</c:v>
                </c:pt>
                <c:pt idx="172">
                  <c:v>12.6</c:v>
                </c:pt>
                <c:pt idx="174">
                  <c:v>12.71</c:v>
                </c:pt>
                <c:pt idx="175">
                  <c:v>12.73</c:v>
                </c:pt>
                <c:pt idx="176">
                  <c:v>12.66</c:v>
                </c:pt>
                <c:pt idx="177">
                  <c:v>12.54</c:v>
                </c:pt>
                <c:pt idx="178">
                  <c:v>12.34</c:v>
                </c:pt>
                <c:pt idx="179">
                  <c:v>12.22</c:v>
                </c:pt>
                <c:pt idx="187">
                  <c:v>11.35</c:v>
                </c:pt>
                <c:pt idx="188">
                  <c:v>11.22</c:v>
                </c:pt>
                <c:pt idx="189">
                  <c:v>11.23</c:v>
                </c:pt>
                <c:pt idx="190">
                  <c:v>11.18</c:v>
                </c:pt>
                <c:pt idx="191">
                  <c:v>11.07</c:v>
                </c:pt>
                <c:pt idx="192">
                  <c:v>10.97</c:v>
                </c:pt>
                <c:pt idx="193">
                  <c:v>10.89</c:v>
                </c:pt>
                <c:pt idx="194">
                  <c:v>10.75</c:v>
                </c:pt>
                <c:pt idx="195">
                  <c:v>10.68</c:v>
                </c:pt>
                <c:pt idx="199">
                  <c:v>10.4</c:v>
                </c:pt>
                <c:pt idx="200">
                  <c:v>10.24</c:v>
                </c:pt>
                <c:pt idx="201">
                  <c:v>10.09</c:v>
                </c:pt>
                <c:pt idx="202">
                  <c:v>10.039999999999999</c:v>
                </c:pt>
                <c:pt idx="203">
                  <c:v>9.98</c:v>
                </c:pt>
                <c:pt idx="207">
                  <c:v>9.66</c:v>
                </c:pt>
                <c:pt idx="208">
                  <c:v>9.6199999999999992</c:v>
                </c:pt>
                <c:pt idx="209">
                  <c:v>9.5500000000000007</c:v>
                </c:pt>
                <c:pt idx="212" formatCode="#,##0.00">
                  <c:v>14</c:v>
                </c:pt>
                <c:pt idx="213">
                  <c:v>6.37</c:v>
                </c:pt>
              </c:numCache>
            </c:numRef>
          </c:yVal>
          <c:smooth val="0"/>
          <c:extLst>
            <c:ext xmlns:c16="http://schemas.microsoft.com/office/drawing/2014/chart" uri="{C3380CC4-5D6E-409C-BE32-E72D297353CC}">
              <c16:uniqueId val="{00000008-A95F-4FCB-B57A-88851D391E60}"/>
            </c:ext>
          </c:extLst>
        </c:ser>
        <c:ser>
          <c:idx val="34"/>
          <c:order val="9"/>
          <c:tx>
            <c:strRef>
              <c:f>data07!$H$5</c:f>
              <c:strCache>
                <c:ptCount val="1"/>
                <c:pt idx="0">
                  <c:v>Bhagyakul07</c:v>
                </c:pt>
              </c:strCache>
            </c:strRef>
          </c:tx>
          <c:spPr>
            <a:ln w="3175">
              <a:solidFill>
                <a:srgbClr val="C0C0C0"/>
              </a:solidFill>
              <a:prstDash val="solid"/>
            </a:ln>
          </c:spPr>
          <c:marker>
            <c:symbol val="dot"/>
            <c:size val="5"/>
            <c:spPr>
              <a:noFill/>
              <a:ln>
                <a:solidFill>
                  <a:srgbClr val="C0C0C0"/>
                </a:solidFill>
                <a:prstDash val="solid"/>
              </a:ln>
            </c:spPr>
          </c:marker>
          <c:xVal>
            <c:numRef>
              <c:f>data07!$A$6:$A$225</c:f>
              <c:numCache>
                <c:formatCode>d\-mmm\-yy</c:formatCode>
                <c:ptCount val="220"/>
                <c:pt idx="1">
                  <c:v>37727</c:v>
                </c:pt>
                <c:pt idx="2">
                  <c:v>37728</c:v>
                </c:pt>
                <c:pt idx="3">
                  <c:v>37729</c:v>
                </c:pt>
                <c:pt idx="4">
                  <c:v>37730</c:v>
                </c:pt>
                <c:pt idx="5">
                  <c:v>37731</c:v>
                </c:pt>
                <c:pt idx="6">
                  <c:v>37732</c:v>
                </c:pt>
                <c:pt idx="7">
                  <c:v>37733</c:v>
                </c:pt>
                <c:pt idx="8">
                  <c:v>37734</c:v>
                </c:pt>
                <c:pt idx="9">
                  <c:v>37735</c:v>
                </c:pt>
                <c:pt idx="10">
                  <c:v>37736</c:v>
                </c:pt>
                <c:pt idx="11">
                  <c:v>37737</c:v>
                </c:pt>
                <c:pt idx="12">
                  <c:v>37738</c:v>
                </c:pt>
                <c:pt idx="13">
                  <c:v>37739</c:v>
                </c:pt>
                <c:pt idx="14">
                  <c:v>37740</c:v>
                </c:pt>
                <c:pt idx="15">
                  <c:v>37741</c:v>
                </c:pt>
                <c:pt idx="16">
                  <c:v>37742</c:v>
                </c:pt>
                <c:pt idx="17">
                  <c:v>37743</c:v>
                </c:pt>
                <c:pt idx="18">
                  <c:v>37744</c:v>
                </c:pt>
                <c:pt idx="19">
                  <c:v>37745</c:v>
                </c:pt>
                <c:pt idx="20">
                  <c:v>37746</c:v>
                </c:pt>
                <c:pt idx="21">
                  <c:v>37747</c:v>
                </c:pt>
                <c:pt idx="22">
                  <c:v>37748</c:v>
                </c:pt>
                <c:pt idx="23">
                  <c:v>37749</c:v>
                </c:pt>
                <c:pt idx="24">
                  <c:v>37750</c:v>
                </c:pt>
                <c:pt idx="25">
                  <c:v>37751</c:v>
                </c:pt>
                <c:pt idx="26">
                  <c:v>37752</c:v>
                </c:pt>
                <c:pt idx="27">
                  <c:v>37753</c:v>
                </c:pt>
                <c:pt idx="28">
                  <c:v>37754</c:v>
                </c:pt>
                <c:pt idx="29">
                  <c:v>37755</c:v>
                </c:pt>
                <c:pt idx="30">
                  <c:v>37756</c:v>
                </c:pt>
                <c:pt idx="31">
                  <c:v>37757</c:v>
                </c:pt>
                <c:pt idx="32">
                  <c:v>37758</c:v>
                </c:pt>
                <c:pt idx="33">
                  <c:v>37759</c:v>
                </c:pt>
                <c:pt idx="34">
                  <c:v>37760</c:v>
                </c:pt>
                <c:pt idx="35">
                  <c:v>37761</c:v>
                </c:pt>
                <c:pt idx="36">
                  <c:v>37762</c:v>
                </c:pt>
                <c:pt idx="37">
                  <c:v>37763</c:v>
                </c:pt>
                <c:pt idx="38">
                  <c:v>37764</c:v>
                </c:pt>
                <c:pt idx="39">
                  <c:v>37765</c:v>
                </c:pt>
                <c:pt idx="40">
                  <c:v>37766</c:v>
                </c:pt>
                <c:pt idx="41">
                  <c:v>37767</c:v>
                </c:pt>
                <c:pt idx="42">
                  <c:v>37768</c:v>
                </c:pt>
                <c:pt idx="43">
                  <c:v>37769</c:v>
                </c:pt>
                <c:pt idx="44">
                  <c:v>37770</c:v>
                </c:pt>
                <c:pt idx="45">
                  <c:v>37771</c:v>
                </c:pt>
                <c:pt idx="46">
                  <c:v>37772</c:v>
                </c:pt>
                <c:pt idx="47">
                  <c:v>37773</c:v>
                </c:pt>
                <c:pt idx="48">
                  <c:v>37774</c:v>
                </c:pt>
                <c:pt idx="49">
                  <c:v>37775</c:v>
                </c:pt>
                <c:pt idx="50">
                  <c:v>37776</c:v>
                </c:pt>
                <c:pt idx="51">
                  <c:v>37777</c:v>
                </c:pt>
                <c:pt idx="52">
                  <c:v>37778</c:v>
                </c:pt>
                <c:pt idx="53">
                  <c:v>37779</c:v>
                </c:pt>
                <c:pt idx="54">
                  <c:v>37780</c:v>
                </c:pt>
                <c:pt idx="55">
                  <c:v>37781</c:v>
                </c:pt>
                <c:pt idx="56">
                  <c:v>37782</c:v>
                </c:pt>
                <c:pt idx="57">
                  <c:v>37783</c:v>
                </c:pt>
                <c:pt idx="58">
                  <c:v>37784</c:v>
                </c:pt>
                <c:pt idx="59">
                  <c:v>37785</c:v>
                </c:pt>
                <c:pt idx="60">
                  <c:v>37786</c:v>
                </c:pt>
                <c:pt idx="61">
                  <c:v>37787</c:v>
                </c:pt>
                <c:pt idx="62">
                  <c:v>37788</c:v>
                </c:pt>
                <c:pt idx="63">
                  <c:v>37789</c:v>
                </c:pt>
                <c:pt idx="64">
                  <c:v>37790</c:v>
                </c:pt>
                <c:pt idx="65">
                  <c:v>37791</c:v>
                </c:pt>
                <c:pt idx="66">
                  <c:v>37792</c:v>
                </c:pt>
                <c:pt idx="67">
                  <c:v>37793</c:v>
                </c:pt>
                <c:pt idx="68">
                  <c:v>37794</c:v>
                </c:pt>
                <c:pt idx="69">
                  <c:v>37795</c:v>
                </c:pt>
                <c:pt idx="70">
                  <c:v>37796</c:v>
                </c:pt>
                <c:pt idx="71">
                  <c:v>37797</c:v>
                </c:pt>
                <c:pt idx="72">
                  <c:v>37798</c:v>
                </c:pt>
                <c:pt idx="73">
                  <c:v>37799</c:v>
                </c:pt>
                <c:pt idx="74">
                  <c:v>37800</c:v>
                </c:pt>
                <c:pt idx="75">
                  <c:v>37801</c:v>
                </c:pt>
                <c:pt idx="76">
                  <c:v>37802</c:v>
                </c:pt>
                <c:pt idx="77">
                  <c:v>37803</c:v>
                </c:pt>
                <c:pt idx="78">
                  <c:v>37804</c:v>
                </c:pt>
                <c:pt idx="79">
                  <c:v>37805</c:v>
                </c:pt>
                <c:pt idx="80">
                  <c:v>37806</c:v>
                </c:pt>
                <c:pt idx="81">
                  <c:v>37807</c:v>
                </c:pt>
                <c:pt idx="82">
                  <c:v>37808</c:v>
                </c:pt>
                <c:pt idx="83">
                  <c:v>37809</c:v>
                </c:pt>
                <c:pt idx="84">
                  <c:v>37810</c:v>
                </c:pt>
                <c:pt idx="85">
                  <c:v>37811</c:v>
                </c:pt>
                <c:pt idx="86">
                  <c:v>37812</c:v>
                </c:pt>
                <c:pt idx="87">
                  <c:v>37813</c:v>
                </c:pt>
                <c:pt idx="88">
                  <c:v>37814</c:v>
                </c:pt>
                <c:pt idx="89">
                  <c:v>37815</c:v>
                </c:pt>
                <c:pt idx="90">
                  <c:v>37816</c:v>
                </c:pt>
                <c:pt idx="91">
                  <c:v>37817</c:v>
                </c:pt>
                <c:pt idx="92">
                  <c:v>37818</c:v>
                </c:pt>
                <c:pt idx="93">
                  <c:v>37819</c:v>
                </c:pt>
                <c:pt idx="94">
                  <c:v>37820</c:v>
                </c:pt>
                <c:pt idx="95">
                  <c:v>37821</c:v>
                </c:pt>
                <c:pt idx="96">
                  <c:v>37822</c:v>
                </c:pt>
                <c:pt idx="97">
                  <c:v>37823</c:v>
                </c:pt>
                <c:pt idx="98">
                  <c:v>37824</c:v>
                </c:pt>
                <c:pt idx="99">
                  <c:v>37825</c:v>
                </c:pt>
                <c:pt idx="100">
                  <c:v>37826</c:v>
                </c:pt>
                <c:pt idx="101">
                  <c:v>37827</c:v>
                </c:pt>
                <c:pt idx="102">
                  <c:v>37828</c:v>
                </c:pt>
                <c:pt idx="103">
                  <c:v>37829</c:v>
                </c:pt>
                <c:pt idx="104">
                  <c:v>37830</c:v>
                </c:pt>
                <c:pt idx="105">
                  <c:v>37831</c:v>
                </c:pt>
                <c:pt idx="106">
                  <c:v>37832</c:v>
                </c:pt>
                <c:pt idx="107">
                  <c:v>37833</c:v>
                </c:pt>
                <c:pt idx="108">
                  <c:v>37834</c:v>
                </c:pt>
                <c:pt idx="109">
                  <c:v>37835</c:v>
                </c:pt>
                <c:pt idx="110">
                  <c:v>37836</c:v>
                </c:pt>
                <c:pt idx="111">
                  <c:v>37837</c:v>
                </c:pt>
                <c:pt idx="112">
                  <c:v>37838</c:v>
                </c:pt>
                <c:pt idx="113">
                  <c:v>37839</c:v>
                </c:pt>
                <c:pt idx="114">
                  <c:v>37840</c:v>
                </c:pt>
                <c:pt idx="115">
                  <c:v>37841</c:v>
                </c:pt>
                <c:pt idx="116">
                  <c:v>37842</c:v>
                </c:pt>
                <c:pt idx="117">
                  <c:v>37843</c:v>
                </c:pt>
                <c:pt idx="118">
                  <c:v>37844</c:v>
                </c:pt>
                <c:pt idx="119">
                  <c:v>37845</c:v>
                </c:pt>
                <c:pt idx="120">
                  <c:v>37846</c:v>
                </c:pt>
                <c:pt idx="121">
                  <c:v>37847</c:v>
                </c:pt>
                <c:pt idx="122">
                  <c:v>37848</c:v>
                </c:pt>
                <c:pt idx="123">
                  <c:v>37849</c:v>
                </c:pt>
                <c:pt idx="124">
                  <c:v>37850</c:v>
                </c:pt>
                <c:pt idx="125">
                  <c:v>37851</c:v>
                </c:pt>
                <c:pt idx="126">
                  <c:v>37852</c:v>
                </c:pt>
                <c:pt idx="127">
                  <c:v>37853</c:v>
                </c:pt>
                <c:pt idx="128">
                  <c:v>37854</c:v>
                </c:pt>
                <c:pt idx="129">
                  <c:v>37855</c:v>
                </c:pt>
                <c:pt idx="130">
                  <c:v>37856</c:v>
                </c:pt>
                <c:pt idx="131">
                  <c:v>37857</c:v>
                </c:pt>
                <c:pt idx="132">
                  <c:v>37858</c:v>
                </c:pt>
                <c:pt idx="133">
                  <c:v>37859</c:v>
                </c:pt>
                <c:pt idx="134">
                  <c:v>37860</c:v>
                </c:pt>
                <c:pt idx="135">
                  <c:v>37861</c:v>
                </c:pt>
                <c:pt idx="136">
                  <c:v>37862</c:v>
                </c:pt>
                <c:pt idx="137">
                  <c:v>37863</c:v>
                </c:pt>
                <c:pt idx="138">
                  <c:v>37864</c:v>
                </c:pt>
                <c:pt idx="139">
                  <c:v>37865</c:v>
                </c:pt>
                <c:pt idx="140">
                  <c:v>37866</c:v>
                </c:pt>
                <c:pt idx="141">
                  <c:v>37867</c:v>
                </c:pt>
                <c:pt idx="142">
                  <c:v>37868</c:v>
                </c:pt>
                <c:pt idx="143">
                  <c:v>37869</c:v>
                </c:pt>
                <c:pt idx="144">
                  <c:v>37870</c:v>
                </c:pt>
                <c:pt idx="145">
                  <c:v>37871</c:v>
                </c:pt>
                <c:pt idx="146">
                  <c:v>37872</c:v>
                </c:pt>
                <c:pt idx="147">
                  <c:v>37873</c:v>
                </c:pt>
                <c:pt idx="148">
                  <c:v>37874</c:v>
                </c:pt>
                <c:pt idx="149">
                  <c:v>37875</c:v>
                </c:pt>
                <c:pt idx="150">
                  <c:v>37876</c:v>
                </c:pt>
                <c:pt idx="151">
                  <c:v>37877</c:v>
                </c:pt>
                <c:pt idx="152">
                  <c:v>37878</c:v>
                </c:pt>
                <c:pt idx="153">
                  <c:v>37879</c:v>
                </c:pt>
                <c:pt idx="154">
                  <c:v>37880</c:v>
                </c:pt>
                <c:pt idx="155">
                  <c:v>37881</c:v>
                </c:pt>
                <c:pt idx="156">
                  <c:v>37882</c:v>
                </c:pt>
                <c:pt idx="157">
                  <c:v>37883</c:v>
                </c:pt>
                <c:pt idx="158">
                  <c:v>37884</c:v>
                </c:pt>
                <c:pt idx="159">
                  <c:v>37885</c:v>
                </c:pt>
                <c:pt idx="160">
                  <c:v>37886</c:v>
                </c:pt>
                <c:pt idx="161">
                  <c:v>37887</c:v>
                </c:pt>
                <c:pt idx="162">
                  <c:v>37888</c:v>
                </c:pt>
                <c:pt idx="163">
                  <c:v>37889</c:v>
                </c:pt>
                <c:pt idx="164">
                  <c:v>37890</c:v>
                </c:pt>
                <c:pt idx="165">
                  <c:v>37891</c:v>
                </c:pt>
                <c:pt idx="166">
                  <c:v>37892</c:v>
                </c:pt>
                <c:pt idx="167">
                  <c:v>37893</c:v>
                </c:pt>
                <c:pt idx="168">
                  <c:v>37894</c:v>
                </c:pt>
                <c:pt idx="169">
                  <c:v>37895</c:v>
                </c:pt>
                <c:pt idx="170">
                  <c:v>37896</c:v>
                </c:pt>
                <c:pt idx="171">
                  <c:v>37897</c:v>
                </c:pt>
                <c:pt idx="172">
                  <c:v>37898</c:v>
                </c:pt>
                <c:pt idx="173">
                  <c:v>37899</c:v>
                </c:pt>
                <c:pt idx="174">
                  <c:v>37900</c:v>
                </c:pt>
                <c:pt idx="175">
                  <c:v>37901</c:v>
                </c:pt>
                <c:pt idx="176">
                  <c:v>37902</c:v>
                </c:pt>
                <c:pt idx="177">
                  <c:v>37903</c:v>
                </c:pt>
                <c:pt idx="178">
                  <c:v>37904</c:v>
                </c:pt>
                <c:pt idx="179">
                  <c:v>37905</c:v>
                </c:pt>
                <c:pt idx="180">
                  <c:v>37906</c:v>
                </c:pt>
                <c:pt idx="181">
                  <c:v>37907</c:v>
                </c:pt>
                <c:pt idx="182">
                  <c:v>37908</c:v>
                </c:pt>
                <c:pt idx="183">
                  <c:v>37909</c:v>
                </c:pt>
                <c:pt idx="184">
                  <c:v>37910</c:v>
                </c:pt>
                <c:pt idx="185">
                  <c:v>37911</c:v>
                </c:pt>
                <c:pt idx="186">
                  <c:v>37912</c:v>
                </c:pt>
                <c:pt idx="187">
                  <c:v>37913</c:v>
                </c:pt>
                <c:pt idx="188">
                  <c:v>37914</c:v>
                </c:pt>
                <c:pt idx="189">
                  <c:v>37915</c:v>
                </c:pt>
                <c:pt idx="190">
                  <c:v>37916</c:v>
                </c:pt>
                <c:pt idx="191">
                  <c:v>37917</c:v>
                </c:pt>
                <c:pt idx="192">
                  <c:v>37918</c:v>
                </c:pt>
                <c:pt idx="193">
                  <c:v>37919</c:v>
                </c:pt>
                <c:pt idx="194">
                  <c:v>37920</c:v>
                </c:pt>
                <c:pt idx="195">
                  <c:v>37921</c:v>
                </c:pt>
                <c:pt idx="196">
                  <c:v>37922</c:v>
                </c:pt>
                <c:pt idx="197">
                  <c:v>37923</c:v>
                </c:pt>
                <c:pt idx="198">
                  <c:v>37924</c:v>
                </c:pt>
                <c:pt idx="199">
                  <c:v>37925</c:v>
                </c:pt>
                <c:pt idx="200">
                  <c:v>37926</c:v>
                </c:pt>
                <c:pt idx="201">
                  <c:v>37927</c:v>
                </c:pt>
                <c:pt idx="202">
                  <c:v>37928</c:v>
                </c:pt>
                <c:pt idx="203">
                  <c:v>37929</c:v>
                </c:pt>
                <c:pt idx="204">
                  <c:v>37930</c:v>
                </c:pt>
                <c:pt idx="205">
                  <c:v>37931</c:v>
                </c:pt>
                <c:pt idx="206">
                  <c:v>37932</c:v>
                </c:pt>
                <c:pt idx="207">
                  <c:v>37933</c:v>
                </c:pt>
                <c:pt idx="208">
                  <c:v>37934</c:v>
                </c:pt>
                <c:pt idx="209">
                  <c:v>37935</c:v>
                </c:pt>
                <c:pt idx="210">
                  <c:v>37936</c:v>
                </c:pt>
                <c:pt idx="211">
                  <c:v>37937</c:v>
                </c:pt>
              </c:numCache>
            </c:numRef>
          </c:xVal>
          <c:yVal>
            <c:numRef>
              <c:f>data07!$H$6:$H$225</c:f>
              <c:numCache>
                <c:formatCode>General</c:formatCode>
                <c:ptCount val="220"/>
                <c:pt idx="53">
                  <c:v>3.76</c:v>
                </c:pt>
                <c:pt idx="54">
                  <c:v>3.85</c:v>
                </c:pt>
                <c:pt idx="55">
                  <c:v>3.9</c:v>
                </c:pt>
                <c:pt idx="56">
                  <c:v>3.98</c:v>
                </c:pt>
                <c:pt idx="57">
                  <c:v>4.34</c:v>
                </c:pt>
                <c:pt idx="58">
                  <c:v>4.54</c:v>
                </c:pt>
                <c:pt idx="59">
                  <c:v>4.57</c:v>
                </c:pt>
                <c:pt idx="60">
                  <c:v>4.5</c:v>
                </c:pt>
                <c:pt idx="61">
                  <c:v>4.47</c:v>
                </c:pt>
                <c:pt idx="62">
                  <c:v>4.54</c:v>
                </c:pt>
                <c:pt idx="63">
                  <c:v>4.63</c:v>
                </c:pt>
                <c:pt idx="64">
                  <c:v>4.82</c:v>
                </c:pt>
                <c:pt idx="65">
                  <c:v>4.9400000000000004</c:v>
                </c:pt>
                <c:pt idx="66">
                  <c:v>5.08</c:v>
                </c:pt>
                <c:pt idx="67">
                  <c:v>5.2</c:v>
                </c:pt>
                <c:pt idx="68">
                  <c:v>5.37</c:v>
                </c:pt>
                <c:pt idx="69">
                  <c:v>5.56</c:v>
                </c:pt>
                <c:pt idx="70">
                  <c:v>5.63</c:v>
                </c:pt>
                <c:pt idx="71">
                  <c:v>5.65</c:v>
                </c:pt>
                <c:pt idx="72">
                  <c:v>5.61</c:v>
                </c:pt>
                <c:pt idx="73">
                  <c:v>5.55</c:v>
                </c:pt>
                <c:pt idx="74">
                  <c:v>5.54</c:v>
                </c:pt>
                <c:pt idx="75">
                  <c:v>5.65</c:v>
                </c:pt>
                <c:pt idx="76">
                  <c:v>5.59</c:v>
                </c:pt>
                <c:pt idx="77">
                  <c:v>5.48</c:v>
                </c:pt>
                <c:pt idx="78">
                  <c:v>5.36</c:v>
                </c:pt>
                <c:pt idx="79">
                  <c:v>5.23</c:v>
                </c:pt>
                <c:pt idx="80">
                  <c:v>5.14</c:v>
                </c:pt>
                <c:pt idx="81">
                  <c:v>5.15</c:v>
                </c:pt>
                <c:pt idx="82">
                  <c:v>5.07</c:v>
                </c:pt>
                <c:pt idx="83">
                  <c:v>5</c:v>
                </c:pt>
                <c:pt idx="84">
                  <c:v>4.95</c:v>
                </c:pt>
                <c:pt idx="85">
                  <c:v>4.8899999999999997</c:v>
                </c:pt>
                <c:pt idx="86">
                  <c:v>4.8600000000000003</c:v>
                </c:pt>
                <c:pt idx="87">
                  <c:v>4.88</c:v>
                </c:pt>
                <c:pt idx="88">
                  <c:v>4.87</c:v>
                </c:pt>
                <c:pt idx="89">
                  <c:v>4.74</c:v>
                </c:pt>
                <c:pt idx="90">
                  <c:v>4.8</c:v>
                </c:pt>
                <c:pt idx="91">
                  <c:v>4.9000000000000004</c:v>
                </c:pt>
                <c:pt idx="92">
                  <c:v>5.04</c:v>
                </c:pt>
                <c:pt idx="93">
                  <c:v>5</c:v>
                </c:pt>
                <c:pt idx="94">
                  <c:v>5.0599999999999996</c:v>
                </c:pt>
                <c:pt idx="95">
                  <c:v>5.3</c:v>
                </c:pt>
                <c:pt idx="96">
                  <c:v>5.48</c:v>
                </c:pt>
                <c:pt idx="97">
                  <c:v>5.61</c:v>
                </c:pt>
                <c:pt idx="98">
                  <c:v>5.8</c:v>
                </c:pt>
                <c:pt idx="99">
                  <c:v>5.94</c:v>
                </c:pt>
                <c:pt idx="100">
                  <c:v>5.97</c:v>
                </c:pt>
                <c:pt idx="101">
                  <c:v>6.04</c:v>
                </c:pt>
                <c:pt idx="102">
                  <c:v>6.11</c:v>
                </c:pt>
                <c:pt idx="103">
                  <c:v>6.23</c:v>
                </c:pt>
                <c:pt idx="104">
                  <c:v>6.35</c:v>
                </c:pt>
                <c:pt idx="105">
                  <c:v>6.5</c:v>
                </c:pt>
                <c:pt idx="106">
                  <c:v>6.66</c:v>
                </c:pt>
                <c:pt idx="107">
                  <c:v>6.78</c:v>
                </c:pt>
                <c:pt idx="108">
                  <c:v>6.92</c:v>
                </c:pt>
                <c:pt idx="109">
                  <c:v>7</c:v>
                </c:pt>
                <c:pt idx="110">
                  <c:v>7.06</c:v>
                </c:pt>
                <c:pt idx="111">
                  <c:v>7.09</c:v>
                </c:pt>
                <c:pt idx="112">
                  <c:v>7.1</c:v>
                </c:pt>
                <c:pt idx="113">
                  <c:v>7.1</c:v>
                </c:pt>
                <c:pt idx="114">
                  <c:v>7.03</c:v>
                </c:pt>
                <c:pt idx="115">
                  <c:v>6.88</c:v>
                </c:pt>
                <c:pt idx="116">
                  <c:v>6.73</c:v>
                </c:pt>
                <c:pt idx="117">
                  <c:v>6.57</c:v>
                </c:pt>
                <c:pt idx="118">
                  <c:v>6.45</c:v>
                </c:pt>
                <c:pt idx="119">
                  <c:v>6.4</c:v>
                </c:pt>
                <c:pt idx="120">
                  <c:v>6.35</c:v>
                </c:pt>
                <c:pt idx="121">
                  <c:v>6.29</c:v>
                </c:pt>
                <c:pt idx="122">
                  <c:v>6.2</c:v>
                </c:pt>
                <c:pt idx="123">
                  <c:v>6.12</c:v>
                </c:pt>
                <c:pt idx="124">
                  <c:v>6.14</c:v>
                </c:pt>
                <c:pt idx="125">
                  <c:v>6.22</c:v>
                </c:pt>
                <c:pt idx="126">
                  <c:v>6.3</c:v>
                </c:pt>
                <c:pt idx="127">
                  <c:v>6.3</c:v>
                </c:pt>
                <c:pt idx="128">
                  <c:v>6.27</c:v>
                </c:pt>
                <c:pt idx="129">
                  <c:v>6.24</c:v>
                </c:pt>
                <c:pt idx="130">
                  <c:v>6.22</c:v>
                </c:pt>
                <c:pt idx="131">
                  <c:v>6.19</c:v>
                </c:pt>
                <c:pt idx="132">
                  <c:v>6.17</c:v>
                </c:pt>
                <c:pt idx="133">
                  <c:v>6.12</c:v>
                </c:pt>
                <c:pt idx="134">
                  <c:v>6.1</c:v>
                </c:pt>
                <c:pt idx="135">
                  <c:v>6.08</c:v>
                </c:pt>
                <c:pt idx="136">
                  <c:v>6.01</c:v>
                </c:pt>
                <c:pt idx="137">
                  <c:v>5.95</c:v>
                </c:pt>
                <c:pt idx="138">
                  <c:v>5.91</c:v>
                </c:pt>
                <c:pt idx="139">
                  <c:v>5.84</c:v>
                </c:pt>
                <c:pt idx="140">
                  <c:v>5.9</c:v>
                </c:pt>
                <c:pt idx="141">
                  <c:v>5.94</c:v>
                </c:pt>
                <c:pt idx="142">
                  <c:v>5.93</c:v>
                </c:pt>
                <c:pt idx="143">
                  <c:v>5.93</c:v>
                </c:pt>
                <c:pt idx="144">
                  <c:v>5.99</c:v>
                </c:pt>
                <c:pt idx="145">
                  <c:v>6.04</c:v>
                </c:pt>
                <c:pt idx="146">
                  <c:v>6.18</c:v>
                </c:pt>
                <c:pt idx="147">
                  <c:v>6.33</c:v>
                </c:pt>
                <c:pt idx="148">
                  <c:v>6.52</c:v>
                </c:pt>
                <c:pt idx="149">
                  <c:v>6.64</c:v>
                </c:pt>
                <c:pt idx="150">
                  <c:v>6.69</c:v>
                </c:pt>
                <c:pt idx="151">
                  <c:v>6.79</c:v>
                </c:pt>
                <c:pt idx="152">
                  <c:v>6.88</c:v>
                </c:pt>
                <c:pt idx="153">
                  <c:v>6.9</c:v>
                </c:pt>
                <c:pt idx="154">
                  <c:v>6.88</c:v>
                </c:pt>
                <c:pt idx="155">
                  <c:v>6.81</c:v>
                </c:pt>
                <c:pt idx="156">
                  <c:v>6.75</c:v>
                </c:pt>
                <c:pt idx="157">
                  <c:v>6.6</c:v>
                </c:pt>
                <c:pt idx="158">
                  <c:v>6.5</c:v>
                </c:pt>
                <c:pt idx="159">
                  <c:v>6.39</c:v>
                </c:pt>
                <c:pt idx="160">
                  <c:v>6.25</c:v>
                </c:pt>
                <c:pt idx="161">
                  <c:v>6.19</c:v>
                </c:pt>
                <c:pt idx="162">
                  <c:v>6.14</c:v>
                </c:pt>
                <c:pt idx="163">
                  <c:v>5.98</c:v>
                </c:pt>
                <c:pt idx="164">
                  <c:v>5.8</c:v>
                </c:pt>
                <c:pt idx="165">
                  <c:v>5.64</c:v>
                </c:pt>
                <c:pt idx="166">
                  <c:v>5.55</c:v>
                </c:pt>
                <c:pt idx="167">
                  <c:v>5.47</c:v>
                </c:pt>
                <c:pt idx="168">
                  <c:v>5.35</c:v>
                </c:pt>
                <c:pt idx="169">
                  <c:v>5.24</c:v>
                </c:pt>
                <c:pt idx="170">
                  <c:v>5.19</c:v>
                </c:pt>
                <c:pt idx="171">
                  <c:v>5.14</c:v>
                </c:pt>
                <c:pt idx="172">
                  <c:v>5.12</c:v>
                </c:pt>
                <c:pt idx="174">
                  <c:v>5.15</c:v>
                </c:pt>
                <c:pt idx="175">
                  <c:v>5.2</c:v>
                </c:pt>
                <c:pt idx="176">
                  <c:v>5.25</c:v>
                </c:pt>
                <c:pt idx="177">
                  <c:v>5.36</c:v>
                </c:pt>
                <c:pt idx="178">
                  <c:v>5.27</c:v>
                </c:pt>
                <c:pt idx="179">
                  <c:v>5.16</c:v>
                </c:pt>
                <c:pt idx="187">
                  <c:v>4.6500000000000004</c:v>
                </c:pt>
                <c:pt idx="188">
                  <c:v>4.5199999999999996</c:v>
                </c:pt>
                <c:pt idx="189">
                  <c:v>4.45</c:v>
                </c:pt>
                <c:pt idx="190">
                  <c:v>4.45</c:v>
                </c:pt>
                <c:pt idx="191">
                  <c:v>4.45</c:v>
                </c:pt>
                <c:pt idx="192">
                  <c:v>4.5599999999999996</c:v>
                </c:pt>
                <c:pt idx="193">
                  <c:v>4.55</c:v>
                </c:pt>
                <c:pt idx="194">
                  <c:v>4.5199999999999996</c:v>
                </c:pt>
                <c:pt idx="195">
                  <c:v>4.54</c:v>
                </c:pt>
                <c:pt idx="199">
                  <c:v>4.17</c:v>
                </c:pt>
                <c:pt idx="200">
                  <c:v>4.1399999999999997</c:v>
                </c:pt>
                <c:pt idx="201">
                  <c:v>4</c:v>
                </c:pt>
                <c:pt idx="202">
                  <c:v>3.93</c:v>
                </c:pt>
                <c:pt idx="203">
                  <c:v>3.87</c:v>
                </c:pt>
                <c:pt idx="207">
                  <c:v>3.64</c:v>
                </c:pt>
                <c:pt idx="208">
                  <c:v>3.57</c:v>
                </c:pt>
                <c:pt idx="209">
                  <c:v>3.51</c:v>
                </c:pt>
                <c:pt idx="212" formatCode="#,##0.00">
                  <c:v>7.1</c:v>
                </c:pt>
                <c:pt idx="213">
                  <c:v>3.85</c:v>
                </c:pt>
              </c:numCache>
            </c:numRef>
          </c:yVal>
          <c:smooth val="0"/>
          <c:extLst>
            <c:ext xmlns:c16="http://schemas.microsoft.com/office/drawing/2014/chart" uri="{C3380CC4-5D6E-409C-BE32-E72D297353CC}">
              <c16:uniqueId val="{00000009-A95F-4FCB-B57A-88851D391E60}"/>
            </c:ext>
          </c:extLst>
        </c:ser>
        <c:ser>
          <c:idx val="35"/>
          <c:order val="10"/>
          <c:tx>
            <c:strRef>
              <c:f>data07!$I$5</c:f>
              <c:strCache>
                <c:ptCount val="1"/>
                <c:pt idx="0">
                  <c:v>Bhairab Bazar07</c:v>
                </c:pt>
              </c:strCache>
            </c:strRef>
          </c:tx>
          <c:spPr>
            <a:ln w="28575">
              <a:solidFill>
                <a:srgbClr val="C0C0C0"/>
              </a:solidFill>
            </a:ln>
          </c:spPr>
          <c:marker>
            <c:symbol val="dash"/>
            <c:size val="5"/>
            <c:spPr>
              <a:solidFill>
                <a:schemeClr val="bg1">
                  <a:lumMod val="95000"/>
                </a:schemeClr>
              </a:solidFill>
              <a:ln>
                <a:solidFill>
                  <a:srgbClr val="C0C0C0"/>
                </a:solidFill>
                <a:prstDash val="solid"/>
              </a:ln>
            </c:spPr>
          </c:marker>
          <c:xVal>
            <c:numRef>
              <c:f>data07!$A$6:$A$225</c:f>
              <c:numCache>
                <c:formatCode>d\-mmm\-yy</c:formatCode>
                <c:ptCount val="220"/>
                <c:pt idx="1">
                  <c:v>37727</c:v>
                </c:pt>
                <c:pt idx="2">
                  <c:v>37728</c:v>
                </c:pt>
                <c:pt idx="3">
                  <c:v>37729</c:v>
                </c:pt>
                <c:pt idx="4">
                  <c:v>37730</c:v>
                </c:pt>
                <c:pt idx="5">
                  <c:v>37731</c:v>
                </c:pt>
                <c:pt idx="6">
                  <c:v>37732</c:v>
                </c:pt>
                <c:pt idx="7">
                  <c:v>37733</c:v>
                </c:pt>
                <c:pt idx="8">
                  <c:v>37734</c:v>
                </c:pt>
                <c:pt idx="9">
                  <c:v>37735</c:v>
                </c:pt>
                <c:pt idx="10">
                  <c:v>37736</c:v>
                </c:pt>
                <c:pt idx="11">
                  <c:v>37737</c:v>
                </c:pt>
                <c:pt idx="12">
                  <c:v>37738</c:v>
                </c:pt>
                <c:pt idx="13">
                  <c:v>37739</c:v>
                </c:pt>
                <c:pt idx="14">
                  <c:v>37740</c:v>
                </c:pt>
                <c:pt idx="15">
                  <c:v>37741</c:v>
                </c:pt>
                <c:pt idx="16">
                  <c:v>37742</c:v>
                </c:pt>
                <c:pt idx="17">
                  <c:v>37743</c:v>
                </c:pt>
                <c:pt idx="18">
                  <c:v>37744</c:v>
                </c:pt>
                <c:pt idx="19">
                  <c:v>37745</c:v>
                </c:pt>
                <c:pt idx="20">
                  <c:v>37746</c:v>
                </c:pt>
                <c:pt idx="21">
                  <c:v>37747</c:v>
                </c:pt>
                <c:pt idx="22">
                  <c:v>37748</c:v>
                </c:pt>
                <c:pt idx="23">
                  <c:v>37749</c:v>
                </c:pt>
                <c:pt idx="24">
                  <c:v>37750</c:v>
                </c:pt>
                <c:pt idx="25">
                  <c:v>37751</c:v>
                </c:pt>
                <c:pt idx="26">
                  <c:v>37752</c:v>
                </c:pt>
                <c:pt idx="27">
                  <c:v>37753</c:v>
                </c:pt>
                <c:pt idx="28">
                  <c:v>37754</c:v>
                </c:pt>
                <c:pt idx="29">
                  <c:v>37755</c:v>
                </c:pt>
                <c:pt idx="30">
                  <c:v>37756</c:v>
                </c:pt>
                <c:pt idx="31">
                  <c:v>37757</c:v>
                </c:pt>
                <c:pt idx="32">
                  <c:v>37758</c:v>
                </c:pt>
                <c:pt idx="33">
                  <c:v>37759</c:v>
                </c:pt>
                <c:pt idx="34">
                  <c:v>37760</c:v>
                </c:pt>
                <c:pt idx="35">
                  <c:v>37761</c:v>
                </c:pt>
                <c:pt idx="36">
                  <c:v>37762</c:v>
                </c:pt>
                <c:pt idx="37">
                  <c:v>37763</c:v>
                </c:pt>
                <c:pt idx="38">
                  <c:v>37764</c:v>
                </c:pt>
                <c:pt idx="39">
                  <c:v>37765</c:v>
                </c:pt>
                <c:pt idx="40">
                  <c:v>37766</c:v>
                </c:pt>
                <c:pt idx="41">
                  <c:v>37767</c:v>
                </c:pt>
                <c:pt idx="42">
                  <c:v>37768</c:v>
                </c:pt>
                <c:pt idx="43">
                  <c:v>37769</c:v>
                </c:pt>
                <c:pt idx="44">
                  <c:v>37770</c:v>
                </c:pt>
                <c:pt idx="45">
                  <c:v>37771</c:v>
                </c:pt>
                <c:pt idx="46">
                  <c:v>37772</c:v>
                </c:pt>
                <c:pt idx="47">
                  <c:v>37773</c:v>
                </c:pt>
                <c:pt idx="48">
                  <c:v>37774</c:v>
                </c:pt>
                <c:pt idx="49">
                  <c:v>37775</c:v>
                </c:pt>
                <c:pt idx="50">
                  <c:v>37776</c:v>
                </c:pt>
                <c:pt idx="51">
                  <c:v>37777</c:v>
                </c:pt>
                <c:pt idx="52">
                  <c:v>37778</c:v>
                </c:pt>
                <c:pt idx="53">
                  <c:v>37779</c:v>
                </c:pt>
                <c:pt idx="54">
                  <c:v>37780</c:v>
                </c:pt>
                <c:pt idx="55">
                  <c:v>37781</c:v>
                </c:pt>
                <c:pt idx="56">
                  <c:v>37782</c:v>
                </c:pt>
                <c:pt idx="57">
                  <c:v>37783</c:v>
                </c:pt>
                <c:pt idx="58">
                  <c:v>37784</c:v>
                </c:pt>
                <c:pt idx="59">
                  <c:v>37785</c:v>
                </c:pt>
                <c:pt idx="60">
                  <c:v>37786</c:v>
                </c:pt>
                <c:pt idx="61">
                  <c:v>37787</c:v>
                </c:pt>
                <c:pt idx="62">
                  <c:v>37788</c:v>
                </c:pt>
                <c:pt idx="63">
                  <c:v>37789</c:v>
                </c:pt>
                <c:pt idx="64">
                  <c:v>37790</c:v>
                </c:pt>
                <c:pt idx="65">
                  <c:v>37791</c:v>
                </c:pt>
                <c:pt idx="66">
                  <c:v>37792</c:v>
                </c:pt>
                <c:pt idx="67">
                  <c:v>37793</c:v>
                </c:pt>
                <c:pt idx="68">
                  <c:v>37794</c:v>
                </c:pt>
                <c:pt idx="69">
                  <c:v>37795</c:v>
                </c:pt>
                <c:pt idx="70">
                  <c:v>37796</c:v>
                </c:pt>
                <c:pt idx="71">
                  <c:v>37797</c:v>
                </c:pt>
                <c:pt idx="72">
                  <c:v>37798</c:v>
                </c:pt>
                <c:pt idx="73">
                  <c:v>37799</c:v>
                </c:pt>
                <c:pt idx="74">
                  <c:v>37800</c:v>
                </c:pt>
                <c:pt idx="75">
                  <c:v>37801</c:v>
                </c:pt>
                <c:pt idx="76">
                  <c:v>37802</c:v>
                </c:pt>
                <c:pt idx="77">
                  <c:v>37803</c:v>
                </c:pt>
                <c:pt idx="78">
                  <c:v>37804</c:v>
                </c:pt>
                <c:pt idx="79">
                  <c:v>37805</c:v>
                </c:pt>
                <c:pt idx="80">
                  <c:v>37806</c:v>
                </c:pt>
                <c:pt idx="81">
                  <c:v>37807</c:v>
                </c:pt>
                <c:pt idx="82">
                  <c:v>37808</c:v>
                </c:pt>
                <c:pt idx="83">
                  <c:v>37809</c:v>
                </c:pt>
                <c:pt idx="84">
                  <c:v>37810</c:v>
                </c:pt>
                <c:pt idx="85">
                  <c:v>37811</c:v>
                </c:pt>
                <c:pt idx="86">
                  <c:v>37812</c:v>
                </c:pt>
                <c:pt idx="87">
                  <c:v>37813</c:v>
                </c:pt>
                <c:pt idx="88">
                  <c:v>37814</c:v>
                </c:pt>
                <c:pt idx="89">
                  <c:v>37815</c:v>
                </c:pt>
                <c:pt idx="90">
                  <c:v>37816</c:v>
                </c:pt>
                <c:pt idx="91">
                  <c:v>37817</c:v>
                </c:pt>
                <c:pt idx="92">
                  <c:v>37818</c:v>
                </c:pt>
                <c:pt idx="93">
                  <c:v>37819</c:v>
                </c:pt>
                <c:pt idx="94">
                  <c:v>37820</c:v>
                </c:pt>
                <c:pt idx="95">
                  <c:v>37821</c:v>
                </c:pt>
                <c:pt idx="96">
                  <c:v>37822</c:v>
                </c:pt>
                <c:pt idx="97">
                  <c:v>37823</c:v>
                </c:pt>
                <c:pt idx="98">
                  <c:v>37824</c:v>
                </c:pt>
                <c:pt idx="99">
                  <c:v>37825</c:v>
                </c:pt>
                <c:pt idx="100">
                  <c:v>37826</c:v>
                </c:pt>
                <c:pt idx="101">
                  <c:v>37827</c:v>
                </c:pt>
                <c:pt idx="102">
                  <c:v>37828</c:v>
                </c:pt>
                <c:pt idx="103">
                  <c:v>37829</c:v>
                </c:pt>
                <c:pt idx="104">
                  <c:v>37830</c:v>
                </c:pt>
                <c:pt idx="105">
                  <c:v>37831</c:v>
                </c:pt>
                <c:pt idx="106">
                  <c:v>37832</c:v>
                </c:pt>
                <c:pt idx="107">
                  <c:v>37833</c:v>
                </c:pt>
                <c:pt idx="108">
                  <c:v>37834</c:v>
                </c:pt>
                <c:pt idx="109">
                  <c:v>37835</c:v>
                </c:pt>
                <c:pt idx="110">
                  <c:v>37836</c:v>
                </c:pt>
                <c:pt idx="111">
                  <c:v>37837</c:v>
                </c:pt>
                <c:pt idx="112">
                  <c:v>37838</c:v>
                </c:pt>
                <c:pt idx="113">
                  <c:v>37839</c:v>
                </c:pt>
                <c:pt idx="114">
                  <c:v>37840</c:v>
                </c:pt>
                <c:pt idx="115">
                  <c:v>37841</c:v>
                </c:pt>
                <c:pt idx="116">
                  <c:v>37842</c:v>
                </c:pt>
                <c:pt idx="117">
                  <c:v>37843</c:v>
                </c:pt>
                <c:pt idx="118">
                  <c:v>37844</c:v>
                </c:pt>
                <c:pt idx="119">
                  <c:v>37845</c:v>
                </c:pt>
                <c:pt idx="120">
                  <c:v>37846</c:v>
                </c:pt>
                <c:pt idx="121">
                  <c:v>37847</c:v>
                </c:pt>
                <c:pt idx="122">
                  <c:v>37848</c:v>
                </c:pt>
                <c:pt idx="123">
                  <c:v>37849</c:v>
                </c:pt>
                <c:pt idx="124">
                  <c:v>37850</c:v>
                </c:pt>
                <c:pt idx="125">
                  <c:v>37851</c:v>
                </c:pt>
                <c:pt idx="126">
                  <c:v>37852</c:v>
                </c:pt>
                <c:pt idx="127">
                  <c:v>37853</c:v>
                </c:pt>
                <c:pt idx="128">
                  <c:v>37854</c:v>
                </c:pt>
                <c:pt idx="129">
                  <c:v>37855</c:v>
                </c:pt>
                <c:pt idx="130">
                  <c:v>37856</c:v>
                </c:pt>
                <c:pt idx="131">
                  <c:v>37857</c:v>
                </c:pt>
                <c:pt idx="132">
                  <c:v>37858</c:v>
                </c:pt>
                <c:pt idx="133">
                  <c:v>37859</c:v>
                </c:pt>
                <c:pt idx="134">
                  <c:v>37860</c:v>
                </c:pt>
                <c:pt idx="135">
                  <c:v>37861</c:v>
                </c:pt>
                <c:pt idx="136">
                  <c:v>37862</c:v>
                </c:pt>
                <c:pt idx="137">
                  <c:v>37863</c:v>
                </c:pt>
                <c:pt idx="138">
                  <c:v>37864</c:v>
                </c:pt>
                <c:pt idx="139">
                  <c:v>37865</c:v>
                </c:pt>
                <c:pt idx="140">
                  <c:v>37866</c:v>
                </c:pt>
                <c:pt idx="141">
                  <c:v>37867</c:v>
                </c:pt>
                <c:pt idx="142">
                  <c:v>37868</c:v>
                </c:pt>
                <c:pt idx="143">
                  <c:v>37869</c:v>
                </c:pt>
                <c:pt idx="144">
                  <c:v>37870</c:v>
                </c:pt>
                <c:pt idx="145">
                  <c:v>37871</c:v>
                </c:pt>
                <c:pt idx="146">
                  <c:v>37872</c:v>
                </c:pt>
                <c:pt idx="147">
                  <c:v>37873</c:v>
                </c:pt>
                <c:pt idx="148">
                  <c:v>37874</c:v>
                </c:pt>
                <c:pt idx="149">
                  <c:v>37875</c:v>
                </c:pt>
                <c:pt idx="150">
                  <c:v>37876</c:v>
                </c:pt>
                <c:pt idx="151">
                  <c:v>37877</c:v>
                </c:pt>
                <c:pt idx="152">
                  <c:v>37878</c:v>
                </c:pt>
                <c:pt idx="153">
                  <c:v>37879</c:v>
                </c:pt>
                <c:pt idx="154">
                  <c:v>37880</c:v>
                </c:pt>
                <c:pt idx="155">
                  <c:v>37881</c:v>
                </c:pt>
                <c:pt idx="156">
                  <c:v>37882</c:v>
                </c:pt>
                <c:pt idx="157">
                  <c:v>37883</c:v>
                </c:pt>
                <c:pt idx="158">
                  <c:v>37884</c:v>
                </c:pt>
                <c:pt idx="159">
                  <c:v>37885</c:v>
                </c:pt>
                <c:pt idx="160">
                  <c:v>37886</c:v>
                </c:pt>
                <c:pt idx="161">
                  <c:v>37887</c:v>
                </c:pt>
                <c:pt idx="162">
                  <c:v>37888</c:v>
                </c:pt>
                <c:pt idx="163">
                  <c:v>37889</c:v>
                </c:pt>
                <c:pt idx="164">
                  <c:v>37890</c:v>
                </c:pt>
                <c:pt idx="165">
                  <c:v>37891</c:v>
                </c:pt>
                <c:pt idx="166">
                  <c:v>37892</c:v>
                </c:pt>
                <c:pt idx="167">
                  <c:v>37893</c:v>
                </c:pt>
                <c:pt idx="168">
                  <c:v>37894</c:v>
                </c:pt>
                <c:pt idx="169">
                  <c:v>37895</c:v>
                </c:pt>
                <c:pt idx="170">
                  <c:v>37896</c:v>
                </c:pt>
                <c:pt idx="171">
                  <c:v>37897</c:v>
                </c:pt>
                <c:pt idx="172">
                  <c:v>37898</c:v>
                </c:pt>
                <c:pt idx="173">
                  <c:v>37899</c:v>
                </c:pt>
                <c:pt idx="174">
                  <c:v>37900</c:v>
                </c:pt>
                <c:pt idx="175">
                  <c:v>37901</c:v>
                </c:pt>
                <c:pt idx="176">
                  <c:v>37902</c:v>
                </c:pt>
                <c:pt idx="177">
                  <c:v>37903</c:v>
                </c:pt>
                <c:pt idx="178">
                  <c:v>37904</c:v>
                </c:pt>
                <c:pt idx="179">
                  <c:v>37905</c:v>
                </c:pt>
                <c:pt idx="180">
                  <c:v>37906</c:v>
                </c:pt>
                <c:pt idx="181">
                  <c:v>37907</c:v>
                </c:pt>
                <c:pt idx="182">
                  <c:v>37908</c:v>
                </c:pt>
                <c:pt idx="183">
                  <c:v>37909</c:v>
                </c:pt>
                <c:pt idx="184">
                  <c:v>37910</c:v>
                </c:pt>
                <c:pt idx="185">
                  <c:v>37911</c:v>
                </c:pt>
                <c:pt idx="186">
                  <c:v>37912</c:v>
                </c:pt>
                <c:pt idx="187">
                  <c:v>37913</c:v>
                </c:pt>
                <c:pt idx="188">
                  <c:v>37914</c:v>
                </c:pt>
                <c:pt idx="189">
                  <c:v>37915</c:v>
                </c:pt>
                <c:pt idx="190">
                  <c:v>37916</c:v>
                </c:pt>
                <c:pt idx="191">
                  <c:v>37917</c:v>
                </c:pt>
                <c:pt idx="192">
                  <c:v>37918</c:v>
                </c:pt>
                <c:pt idx="193">
                  <c:v>37919</c:v>
                </c:pt>
                <c:pt idx="194">
                  <c:v>37920</c:v>
                </c:pt>
                <c:pt idx="195">
                  <c:v>37921</c:v>
                </c:pt>
                <c:pt idx="196">
                  <c:v>37922</c:v>
                </c:pt>
                <c:pt idx="197">
                  <c:v>37923</c:v>
                </c:pt>
                <c:pt idx="198">
                  <c:v>37924</c:v>
                </c:pt>
                <c:pt idx="199">
                  <c:v>37925</c:v>
                </c:pt>
                <c:pt idx="200">
                  <c:v>37926</c:v>
                </c:pt>
                <c:pt idx="201">
                  <c:v>37927</c:v>
                </c:pt>
                <c:pt idx="202">
                  <c:v>37928</c:v>
                </c:pt>
                <c:pt idx="203">
                  <c:v>37929</c:v>
                </c:pt>
                <c:pt idx="204">
                  <c:v>37930</c:v>
                </c:pt>
                <c:pt idx="205">
                  <c:v>37931</c:v>
                </c:pt>
                <c:pt idx="206">
                  <c:v>37932</c:v>
                </c:pt>
                <c:pt idx="207">
                  <c:v>37933</c:v>
                </c:pt>
                <c:pt idx="208">
                  <c:v>37934</c:v>
                </c:pt>
                <c:pt idx="209">
                  <c:v>37935</c:v>
                </c:pt>
                <c:pt idx="210">
                  <c:v>37936</c:v>
                </c:pt>
                <c:pt idx="211">
                  <c:v>37937</c:v>
                </c:pt>
              </c:numCache>
            </c:numRef>
          </c:xVal>
          <c:yVal>
            <c:numRef>
              <c:f>data07!$I$6:$I$225</c:f>
              <c:numCache>
                <c:formatCode>General</c:formatCode>
                <c:ptCount val="220"/>
                <c:pt idx="30">
                  <c:v>2.19</c:v>
                </c:pt>
                <c:pt idx="31">
                  <c:v>2.48</c:v>
                </c:pt>
                <c:pt idx="32">
                  <c:v>2.7</c:v>
                </c:pt>
                <c:pt idx="34">
                  <c:v>2.79</c:v>
                </c:pt>
                <c:pt idx="35">
                  <c:v>2.8</c:v>
                </c:pt>
                <c:pt idx="36">
                  <c:v>2.81</c:v>
                </c:pt>
                <c:pt idx="37">
                  <c:v>2.81</c:v>
                </c:pt>
                <c:pt idx="38">
                  <c:v>2.79</c:v>
                </c:pt>
                <c:pt idx="39">
                  <c:v>2.9</c:v>
                </c:pt>
                <c:pt idx="40">
                  <c:v>2.83</c:v>
                </c:pt>
                <c:pt idx="41">
                  <c:v>2.71</c:v>
                </c:pt>
                <c:pt idx="42">
                  <c:v>2.68</c:v>
                </c:pt>
                <c:pt idx="43">
                  <c:v>2.69</c:v>
                </c:pt>
                <c:pt idx="44">
                  <c:v>2.7</c:v>
                </c:pt>
                <c:pt idx="45">
                  <c:v>2.7</c:v>
                </c:pt>
                <c:pt idx="46">
                  <c:v>2.72</c:v>
                </c:pt>
                <c:pt idx="47">
                  <c:v>2.79</c:v>
                </c:pt>
                <c:pt idx="48">
                  <c:v>2.98</c:v>
                </c:pt>
                <c:pt idx="49">
                  <c:v>3.03</c:v>
                </c:pt>
                <c:pt idx="50">
                  <c:v>3.1</c:v>
                </c:pt>
                <c:pt idx="51">
                  <c:v>3.08</c:v>
                </c:pt>
                <c:pt idx="52">
                  <c:v>3.11</c:v>
                </c:pt>
                <c:pt idx="53">
                  <c:v>3.13</c:v>
                </c:pt>
                <c:pt idx="54">
                  <c:v>3.18</c:v>
                </c:pt>
                <c:pt idx="55">
                  <c:v>3.2</c:v>
                </c:pt>
                <c:pt idx="56">
                  <c:v>3.29</c:v>
                </c:pt>
                <c:pt idx="57">
                  <c:v>3.54</c:v>
                </c:pt>
                <c:pt idx="58">
                  <c:v>3.96</c:v>
                </c:pt>
                <c:pt idx="59">
                  <c:v>4.22</c:v>
                </c:pt>
                <c:pt idx="60">
                  <c:v>4.42</c:v>
                </c:pt>
                <c:pt idx="61">
                  <c:v>4.53</c:v>
                </c:pt>
                <c:pt idx="62">
                  <c:v>4.67</c:v>
                </c:pt>
                <c:pt idx="63">
                  <c:v>4.74</c:v>
                </c:pt>
                <c:pt idx="64">
                  <c:v>4.84</c:v>
                </c:pt>
                <c:pt idx="65">
                  <c:v>5.0599999999999996</c:v>
                </c:pt>
                <c:pt idx="66">
                  <c:v>5.18</c:v>
                </c:pt>
                <c:pt idx="67">
                  <c:v>5.28</c:v>
                </c:pt>
                <c:pt idx="68">
                  <c:v>5.37</c:v>
                </c:pt>
                <c:pt idx="69">
                  <c:v>5.43</c:v>
                </c:pt>
                <c:pt idx="70">
                  <c:v>5.5</c:v>
                </c:pt>
                <c:pt idx="71">
                  <c:v>5.52</c:v>
                </c:pt>
                <c:pt idx="72">
                  <c:v>5.53</c:v>
                </c:pt>
                <c:pt idx="73">
                  <c:v>5.52</c:v>
                </c:pt>
                <c:pt idx="74">
                  <c:v>5.52</c:v>
                </c:pt>
                <c:pt idx="75">
                  <c:v>5.51</c:v>
                </c:pt>
                <c:pt idx="76">
                  <c:v>5.5</c:v>
                </c:pt>
                <c:pt idx="77">
                  <c:v>5.47</c:v>
                </c:pt>
                <c:pt idx="78">
                  <c:v>5.43</c:v>
                </c:pt>
                <c:pt idx="79">
                  <c:v>5.37</c:v>
                </c:pt>
                <c:pt idx="80">
                  <c:v>5.31</c:v>
                </c:pt>
                <c:pt idx="81">
                  <c:v>5.24</c:v>
                </c:pt>
                <c:pt idx="82">
                  <c:v>5.32</c:v>
                </c:pt>
                <c:pt idx="83">
                  <c:v>5.25</c:v>
                </c:pt>
                <c:pt idx="84">
                  <c:v>5.21</c:v>
                </c:pt>
                <c:pt idx="85">
                  <c:v>5.13</c:v>
                </c:pt>
                <c:pt idx="86">
                  <c:v>5.03</c:v>
                </c:pt>
                <c:pt idx="87">
                  <c:v>4.93</c:v>
                </c:pt>
                <c:pt idx="88">
                  <c:v>4.87</c:v>
                </c:pt>
                <c:pt idx="89">
                  <c:v>4.9400000000000004</c:v>
                </c:pt>
                <c:pt idx="90">
                  <c:v>4.91</c:v>
                </c:pt>
                <c:pt idx="91">
                  <c:v>4.92</c:v>
                </c:pt>
                <c:pt idx="92">
                  <c:v>4.93</c:v>
                </c:pt>
                <c:pt idx="93">
                  <c:v>4.92</c:v>
                </c:pt>
                <c:pt idx="94">
                  <c:v>4.9000000000000004</c:v>
                </c:pt>
                <c:pt idx="95">
                  <c:v>4.8899999999999997</c:v>
                </c:pt>
                <c:pt idx="96">
                  <c:v>4.99</c:v>
                </c:pt>
                <c:pt idx="97">
                  <c:v>5.0599999999999996</c:v>
                </c:pt>
                <c:pt idx="98">
                  <c:v>5.1100000000000003</c:v>
                </c:pt>
                <c:pt idx="99">
                  <c:v>5.35</c:v>
                </c:pt>
                <c:pt idx="100">
                  <c:v>5.44</c:v>
                </c:pt>
                <c:pt idx="101">
                  <c:v>5.5</c:v>
                </c:pt>
                <c:pt idx="102">
                  <c:v>5.64</c:v>
                </c:pt>
                <c:pt idx="103">
                  <c:v>5.86</c:v>
                </c:pt>
                <c:pt idx="104">
                  <c:v>6.05</c:v>
                </c:pt>
                <c:pt idx="105">
                  <c:v>6.24</c:v>
                </c:pt>
                <c:pt idx="106">
                  <c:v>6.39</c:v>
                </c:pt>
                <c:pt idx="107">
                  <c:v>6.5</c:v>
                </c:pt>
                <c:pt idx="108">
                  <c:v>6.65</c:v>
                </c:pt>
                <c:pt idx="109">
                  <c:v>6.78</c:v>
                </c:pt>
                <c:pt idx="110">
                  <c:v>6.87</c:v>
                </c:pt>
                <c:pt idx="111">
                  <c:v>6.92</c:v>
                </c:pt>
                <c:pt idx="112">
                  <c:v>6.94</c:v>
                </c:pt>
                <c:pt idx="113">
                  <c:v>6.92</c:v>
                </c:pt>
                <c:pt idx="114">
                  <c:v>6.87</c:v>
                </c:pt>
                <c:pt idx="115">
                  <c:v>6.83</c:v>
                </c:pt>
                <c:pt idx="116">
                  <c:v>6.79</c:v>
                </c:pt>
                <c:pt idx="117">
                  <c:v>6.75</c:v>
                </c:pt>
                <c:pt idx="118">
                  <c:v>6.68</c:v>
                </c:pt>
                <c:pt idx="119">
                  <c:v>6.6</c:v>
                </c:pt>
                <c:pt idx="120">
                  <c:v>6.52</c:v>
                </c:pt>
                <c:pt idx="121">
                  <c:v>6.45</c:v>
                </c:pt>
                <c:pt idx="122">
                  <c:v>6.41</c:v>
                </c:pt>
                <c:pt idx="123">
                  <c:v>6.45</c:v>
                </c:pt>
                <c:pt idx="124">
                  <c:v>6.45</c:v>
                </c:pt>
                <c:pt idx="125">
                  <c:v>6.41</c:v>
                </c:pt>
                <c:pt idx="126">
                  <c:v>6.36</c:v>
                </c:pt>
                <c:pt idx="127">
                  <c:v>6.33</c:v>
                </c:pt>
                <c:pt idx="128">
                  <c:v>6.27</c:v>
                </c:pt>
                <c:pt idx="129">
                  <c:v>6.2</c:v>
                </c:pt>
                <c:pt idx="130">
                  <c:v>6.13</c:v>
                </c:pt>
                <c:pt idx="131">
                  <c:v>6.08</c:v>
                </c:pt>
                <c:pt idx="132">
                  <c:v>6.02</c:v>
                </c:pt>
                <c:pt idx="133">
                  <c:v>5.97</c:v>
                </c:pt>
                <c:pt idx="134">
                  <c:v>5.97</c:v>
                </c:pt>
                <c:pt idx="135">
                  <c:v>5.94</c:v>
                </c:pt>
                <c:pt idx="136">
                  <c:v>5.89</c:v>
                </c:pt>
                <c:pt idx="137">
                  <c:v>5.89</c:v>
                </c:pt>
                <c:pt idx="138">
                  <c:v>5.87</c:v>
                </c:pt>
                <c:pt idx="139">
                  <c:v>5.86</c:v>
                </c:pt>
                <c:pt idx="140">
                  <c:v>5.82</c:v>
                </c:pt>
                <c:pt idx="141">
                  <c:v>5.81</c:v>
                </c:pt>
                <c:pt idx="142">
                  <c:v>5.75</c:v>
                </c:pt>
                <c:pt idx="143">
                  <c:v>5.73</c:v>
                </c:pt>
                <c:pt idx="144">
                  <c:v>5.73</c:v>
                </c:pt>
                <c:pt idx="145">
                  <c:v>5.69</c:v>
                </c:pt>
                <c:pt idx="146">
                  <c:v>5.74</c:v>
                </c:pt>
                <c:pt idx="147">
                  <c:v>5.85</c:v>
                </c:pt>
                <c:pt idx="148">
                  <c:v>6.03</c:v>
                </c:pt>
                <c:pt idx="149">
                  <c:v>6.17</c:v>
                </c:pt>
                <c:pt idx="150">
                  <c:v>6.28</c:v>
                </c:pt>
                <c:pt idx="151">
                  <c:v>6.38</c:v>
                </c:pt>
                <c:pt idx="152">
                  <c:v>6.45</c:v>
                </c:pt>
                <c:pt idx="153">
                  <c:v>6.47</c:v>
                </c:pt>
                <c:pt idx="154">
                  <c:v>6.53</c:v>
                </c:pt>
                <c:pt idx="155">
                  <c:v>6.53</c:v>
                </c:pt>
                <c:pt idx="156">
                  <c:v>6.53</c:v>
                </c:pt>
                <c:pt idx="157">
                  <c:v>6.52</c:v>
                </c:pt>
                <c:pt idx="158">
                  <c:v>6.47</c:v>
                </c:pt>
                <c:pt idx="159">
                  <c:v>6.45</c:v>
                </c:pt>
                <c:pt idx="160">
                  <c:v>6.4</c:v>
                </c:pt>
                <c:pt idx="161">
                  <c:v>6.3</c:v>
                </c:pt>
                <c:pt idx="162">
                  <c:v>6.28</c:v>
                </c:pt>
                <c:pt idx="163">
                  <c:v>6.25</c:v>
                </c:pt>
                <c:pt idx="164">
                  <c:v>6.17</c:v>
                </c:pt>
                <c:pt idx="165">
                  <c:v>6.12</c:v>
                </c:pt>
                <c:pt idx="166">
                  <c:v>6.04</c:v>
                </c:pt>
                <c:pt idx="167">
                  <c:v>5.99</c:v>
                </c:pt>
                <c:pt idx="168">
                  <c:v>5.96</c:v>
                </c:pt>
                <c:pt idx="169">
                  <c:v>5.87</c:v>
                </c:pt>
                <c:pt idx="170">
                  <c:v>5.77</c:v>
                </c:pt>
                <c:pt idx="171">
                  <c:v>5.69</c:v>
                </c:pt>
                <c:pt idx="172">
                  <c:v>5.59</c:v>
                </c:pt>
                <c:pt idx="174">
                  <c:v>5.4</c:v>
                </c:pt>
                <c:pt idx="175">
                  <c:v>5.31</c:v>
                </c:pt>
                <c:pt idx="176">
                  <c:v>5.23</c:v>
                </c:pt>
                <c:pt idx="177">
                  <c:v>5.16</c:v>
                </c:pt>
                <c:pt idx="178">
                  <c:v>5.13</c:v>
                </c:pt>
                <c:pt idx="179">
                  <c:v>5.1100000000000003</c:v>
                </c:pt>
                <c:pt idx="187">
                  <c:v>4.8600000000000003</c:v>
                </c:pt>
                <c:pt idx="188">
                  <c:v>4.8</c:v>
                </c:pt>
                <c:pt idx="189">
                  <c:v>4.72</c:v>
                </c:pt>
                <c:pt idx="190">
                  <c:v>4.62</c:v>
                </c:pt>
                <c:pt idx="191">
                  <c:v>4.55</c:v>
                </c:pt>
                <c:pt idx="192">
                  <c:v>4.47</c:v>
                </c:pt>
                <c:pt idx="193">
                  <c:v>4.41</c:v>
                </c:pt>
                <c:pt idx="194">
                  <c:v>4.3499999999999996</c:v>
                </c:pt>
                <c:pt idx="195">
                  <c:v>4.3</c:v>
                </c:pt>
                <c:pt idx="199">
                  <c:v>3.95</c:v>
                </c:pt>
                <c:pt idx="200">
                  <c:v>3.82</c:v>
                </c:pt>
                <c:pt idx="201">
                  <c:v>3.65</c:v>
                </c:pt>
                <c:pt idx="202">
                  <c:v>3.49</c:v>
                </c:pt>
                <c:pt idx="203">
                  <c:v>3.36</c:v>
                </c:pt>
                <c:pt idx="207">
                  <c:v>3.09</c:v>
                </c:pt>
                <c:pt idx="208">
                  <c:v>3.04</c:v>
                </c:pt>
                <c:pt idx="209">
                  <c:v>3.02</c:v>
                </c:pt>
                <c:pt idx="212" formatCode="#,##0.00">
                  <c:v>6.94</c:v>
                </c:pt>
                <c:pt idx="213">
                  <c:v>3.18</c:v>
                </c:pt>
              </c:numCache>
            </c:numRef>
          </c:yVal>
          <c:smooth val="0"/>
          <c:extLst>
            <c:ext xmlns:c16="http://schemas.microsoft.com/office/drawing/2014/chart" uri="{C3380CC4-5D6E-409C-BE32-E72D297353CC}">
              <c16:uniqueId val="{0000000A-A95F-4FCB-B57A-88851D391E60}"/>
            </c:ext>
          </c:extLst>
        </c:ser>
        <c:ser>
          <c:idx val="71"/>
          <c:order val="11"/>
          <c:tx>
            <c:strRef>
              <c:f>data17!$B$5</c:f>
              <c:strCache>
                <c:ptCount val="1"/>
                <c:pt idx="0">
                  <c:v>Noonkhawa17</c:v>
                </c:pt>
              </c:strCache>
            </c:strRef>
          </c:tx>
          <c:spPr>
            <a:ln>
              <a:solidFill>
                <a:schemeClr val="bg1">
                  <a:lumMod val="95000"/>
                </a:schemeClr>
              </a:solidFill>
            </a:ln>
          </c:spPr>
          <c:marker>
            <c:spPr>
              <a:solidFill>
                <a:srgbClr val="FFC000"/>
              </a:solidFill>
              <a:ln>
                <a:solidFill>
                  <a:schemeClr val="bg1">
                    <a:lumMod val="95000"/>
                  </a:schemeClr>
                </a:solidFill>
              </a:ln>
            </c:spPr>
          </c:marker>
          <c:xVal>
            <c:numRef>
              <c:f>data17!$A$7:$A$222</c:f>
              <c:numCache>
                <c:formatCode>d\-mmm\-yy</c:formatCode>
                <c:ptCount val="216"/>
                <c:pt idx="0">
                  <c:v>37714</c:v>
                </c:pt>
                <c:pt idx="1">
                  <c:v>37715</c:v>
                </c:pt>
                <c:pt idx="2">
                  <c:v>37716</c:v>
                </c:pt>
                <c:pt idx="3">
                  <c:v>37717</c:v>
                </c:pt>
                <c:pt idx="4">
                  <c:v>37718</c:v>
                </c:pt>
                <c:pt idx="5">
                  <c:v>37719</c:v>
                </c:pt>
                <c:pt idx="6">
                  <c:v>37720</c:v>
                </c:pt>
                <c:pt idx="7">
                  <c:v>37721</c:v>
                </c:pt>
                <c:pt idx="8">
                  <c:v>37722</c:v>
                </c:pt>
                <c:pt idx="9">
                  <c:v>37723</c:v>
                </c:pt>
                <c:pt idx="10">
                  <c:v>37724</c:v>
                </c:pt>
                <c:pt idx="11">
                  <c:v>37725</c:v>
                </c:pt>
                <c:pt idx="12">
                  <c:v>37726</c:v>
                </c:pt>
                <c:pt idx="13">
                  <c:v>37727</c:v>
                </c:pt>
                <c:pt idx="14">
                  <c:v>37728</c:v>
                </c:pt>
                <c:pt idx="15">
                  <c:v>37729</c:v>
                </c:pt>
                <c:pt idx="16">
                  <c:v>37730</c:v>
                </c:pt>
                <c:pt idx="17">
                  <c:v>37731</c:v>
                </c:pt>
                <c:pt idx="18">
                  <c:v>37732</c:v>
                </c:pt>
                <c:pt idx="19">
                  <c:v>37733</c:v>
                </c:pt>
                <c:pt idx="20">
                  <c:v>37734</c:v>
                </c:pt>
                <c:pt idx="21">
                  <c:v>37735</c:v>
                </c:pt>
                <c:pt idx="22">
                  <c:v>37736</c:v>
                </c:pt>
                <c:pt idx="23">
                  <c:v>37737</c:v>
                </c:pt>
                <c:pt idx="24">
                  <c:v>37738</c:v>
                </c:pt>
                <c:pt idx="25">
                  <c:v>37739</c:v>
                </c:pt>
                <c:pt idx="26">
                  <c:v>37740</c:v>
                </c:pt>
                <c:pt idx="27">
                  <c:v>37741</c:v>
                </c:pt>
                <c:pt idx="28">
                  <c:v>37742</c:v>
                </c:pt>
                <c:pt idx="29">
                  <c:v>37743</c:v>
                </c:pt>
                <c:pt idx="30">
                  <c:v>37744</c:v>
                </c:pt>
                <c:pt idx="31">
                  <c:v>37745</c:v>
                </c:pt>
                <c:pt idx="32">
                  <c:v>37746</c:v>
                </c:pt>
                <c:pt idx="33">
                  <c:v>37747</c:v>
                </c:pt>
                <c:pt idx="34">
                  <c:v>37748</c:v>
                </c:pt>
                <c:pt idx="35">
                  <c:v>37749</c:v>
                </c:pt>
                <c:pt idx="36">
                  <c:v>37750</c:v>
                </c:pt>
                <c:pt idx="37">
                  <c:v>37751</c:v>
                </c:pt>
                <c:pt idx="38">
                  <c:v>37752</c:v>
                </c:pt>
                <c:pt idx="39">
                  <c:v>37753</c:v>
                </c:pt>
                <c:pt idx="40">
                  <c:v>37754</c:v>
                </c:pt>
                <c:pt idx="41">
                  <c:v>37755</c:v>
                </c:pt>
                <c:pt idx="42">
                  <c:v>37756</c:v>
                </c:pt>
                <c:pt idx="43">
                  <c:v>37757</c:v>
                </c:pt>
                <c:pt idx="44">
                  <c:v>37758</c:v>
                </c:pt>
                <c:pt idx="45">
                  <c:v>37759</c:v>
                </c:pt>
                <c:pt idx="46">
                  <c:v>37760</c:v>
                </c:pt>
                <c:pt idx="47">
                  <c:v>37761</c:v>
                </c:pt>
                <c:pt idx="48">
                  <c:v>37762</c:v>
                </c:pt>
                <c:pt idx="49">
                  <c:v>37763</c:v>
                </c:pt>
                <c:pt idx="50">
                  <c:v>37764</c:v>
                </c:pt>
                <c:pt idx="51">
                  <c:v>37765</c:v>
                </c:pt>
                <c:pt idx="52">
                  <c:v>37766</c:v>
                </c:pt>
                <c:pt idx="53">
                  <c:v>37767</c:v>
                </c:pt>
                <c:pt idx="54">
                  <c:v>37768</c:v>
                </c:pt>
                <c:pt idx="55">
                  <c:v>37769</c:v>
                </c:pt>
                <c:pt idx="56">
                  <c:v>37770</c:v>
                </c:pt>
                <c:pt idx="57">
                  <c:v>37771</c:v>
                </c:pt>
                <c:pt idx="58">
                  <c:v>37772</c:v>
                </c:pt>
                <c:pt idx="59">
                  <c:v>37773</c:v>
                </c:pt>
                <c:pt idx="60">
                  <c:v>37774</c:v>
                </c:pt>
                <c:pt idx="61">
                  <c:v>37775</c:v>
                </c:pt>
                <c:pt idx="62">
                  <c:v>37776</c:v>
                </c:pt>
                <c:pt idx="63">
                  <c:v>37777</c:v>
                </c:pt>
                <c:pt idx="64">
                  <c:v>37778</c:v>
                </c:pt>
                <c:pt idx="65">
                  <c:v>37779</c:v>
                </c:pt>
                <c:pt idx="66">
                  <c:v>37780</c:v>
                </c:pt>
                <c:pt idx="67">
                  <c:v>37781</c:v>
                </c:pt>
                <c:pt idx="68">
                  <c:v>37782</c:v>
                </c:pt>
                <c:pt idx="69">
                  <c:v>37783</c:v>
                </c:pt>
                <c:pt idx="70">
                  <c:v>37784</c:v>
                </c:pt>
                <c:pt idx="71">
                  <c:v>37785</c:v>
                </c:pt>
                <c:pt idx="72">
                  <c:v>37786</c:v>
                </c:pt>
                <c:pt idx="73">
                  <c:v>37787</c:v>
                </c:pt>
                <c:pt idx="74">
                  <c:v>37788</c:v>
                </c:pt>
                <c:pt idx="75">
                  <c:v>37789</c:v>
                </c:pt>
                <c:pt idx="76">
                  <c:v>37790</c:v>
                </c:pt>
                <c:pt idx="77">
                  <c:v>37791</c:v>
                </c:pt>
                <c:pt idx="78">
                  <c:v>37792</c:v>
                </c:pt>
                <c:pt idx="79">
                  <c:v>37793</c:v>
                </c:pt>
                <c:pt idx="80">
                  <c:v>37794</c:v>
                </c:pt>
                <c:pt idx="81">
                  <c:v>37795</c:v>
                </c:pt>
                <c:pt idx="82">
                  <c:v>37796</c:v>
                </c:pt>
                <c:pt idx="83">
                  <c:v>37797</c:v>
                </c:pt>
                <c:pt idx="84">
                  <c:v>37798</c:v>
                </c:pt>
                <c:pt idx="85">
                  <c:v>37799</c:v>
                </c:pt>
                <c:pt idx="86">
                  <c:v>37800</c:v>
                </c:pt>
                <c:pt idx="87">
                  <c:v>37801</c:v>
                </c:pt>
                <c:pt idx="88">
                  <c:v>37802</c:v>
                </c:pt>
                <c:pt idx="89">
                  <c:v>37803</c:v>
                </c:pt>
                <c:pt idx="90">
                  <c:v>37804</c:v>
                </c:pt>
                <c:pt idx="91">
                  <c:v>37805</c:v>
                </c:pt>
                <c:pt idx="92">
                  <c:v>37806</c:v>
                </c:pt>
                <c:pt idx="93">
                  <c:v>37807</c:v>
                </c:pt>
                <c:pt idx="94">
                  <c:v>37808</c:v>
                </c:pt>
                <c:pt idx="95">
                  <c:v>37809</c:v>
                </c:pt>
                <c:pt idx="96">
                  <c:v>37810</c:v>
                </c:pt>
                <c:pt idx="97">
                  <c:v>37811</c:v>
                </c:pt>
                <c:pt idx="98">
                  <c:v>37812</c:v>
                </c:pt>
                <c:pt idx="99">
                  <c:v>37813</c:v>
                </c:pt>
                <c:pt idx="100">
                  <c:v>37814</c:v>
                </c:pt>
                <c:pt idx="101">
                  <c:v>37815</c:v>
                </c:pt>
                <c:pt idx="102">
                  <c:v>37816</c:v>
                </c:pt>
                <c:pt idx="103">
                  <c:v>37817</c:v>
                </c:pt>
                <c:pt idx="104">
                  <c:v>37818</c:v>
                </c:pt>
                <c:pt idx="105">
                  <c:v>37819</c:v>
                </c:pt>
                <c:pt idx="106">
                  <c:v>37820</c:v>
                </c:pt>
                <c:pt idx="107">
                  <c:v>37821</c:v>
                </c:pt>
                <c:pt idx="108">
                  <c:v>37822</c:v>
                </c:pt>
                <c:pt idx="109">
                  <c:v>37823</c:v>
                </c:pt>
                <c:pt idx="110">
                  <c:v>37824</c:v>
                </c:pt>
                <c:pt idx="111">
                  <c:v>37825</c:v>
                </c:pt>
                <c:pt idx="112">
                  <c:v>37826</c:v>
                </c:pt>
                <c:pt idx="113">
                  <c:v>37827</c:v>
                </c:pt>
                <c:pt idx="114">
                  <c:v>37828</c:v>
                </c:pt>
                <c:pt idx="115">
                  <c:v>37829</c:v>
                </c:pt>
                <c:pt idx="116">
                  <c:v>37830</c:v>
                </c:pt>
                <c:pt idx="117">
                  <c:v>37831</c:v>
                </c:pt>
                <c:pt idx="118">
                  <c:v>37832</c:v>
                </c:pt>
                <c:pt idx="119">
                  <c:v>37833</c:v>
                </c:pt>
                <c:pt idx="120">
                  <c:v>37834</c:v>
                </c:pt>
                <c:pt idx="121">
                  <c:v>37835</c:v>
                </c:pt>
                <c:pt idx="122">
                  <c:v>37836</c:v>
                </c:pt>
                <c:pt idx="123">
                  <c:v>37837</c:v>
                </c:pt>
                <c:pt idx="124">
                  <c:v>37838</c:v>
                </c:pt>
                <c:pt idx="125">
                  <c:v>37839</c:v>
                </c:pt>
                <c:pt idx="126">
                  <c:v>37840</c:v>
                </c:pt>
                <c:pt idx="127">
                  <c:v>37841</c:v>
                </c:pt>
                <c:pt idx="128">
                  <c:v>37842</c:v>
                </c:pt>
                <c:pt idx="129">
                  <c:v>37843</c:v>
                </c:pt>
                <c:pt idx="130">
                  <c:v>37844</c:v>
                </c:pt>
                <c:pt idx="131">
                  <c:v>37845</c:v>
                </c:pt>
                <c:pt idx="132">
                  <c:v>37846</c:v>
                </c:pt>
                <c:pt idx="133">
                  <c:v>37847</c:v>
                </c:pt>
                <c:pt idx="134">
                  <c:v>37848</c:v>
                </c:pt>
                <c:pt idx="135">
                  <c:v>37849</c:v>
                </c:pt>
                <c:pt idx="136">
                  <c:v>37850</c:v>
                </c:pt>
                <c:pt idx="137">
                  <c:v>37851</c:v>
                </c:pt>
                <c:pt idx="138">
                  <c:v>37852</c:v>
                </c:pt>
                <c:pt idx="139">
                  <c:v>37853</c:v>
                </c:pt>
                <c:pt idx="140">
                  <c:v>37854</c:v>
                </c:pt>
                <c:pt idx="141">
                  <c:v>37855</c:v>
                </c:pt>
                <c:pt idx="142">
                  <c:v>37856</c:v>
                </c:pt>
                <c:pt idx="143">
                  <c:v>37857</c:v>
                </c:pt>
                <c:pt idx="144">
                  <c:v>37858</c:v>
                </c:pt>
                <c:pt idx="145">
                  <c:v>37859</c:v>
                </c:pt>
                <c:pt idx="146">
                  <c:v>37860</c:v>
                </c:pt>
                <c:pt idx="147">
                  <c:v>37861</c:v>
                </c:pt>
                <c:pt idx="148">
                  <c:v>37862</c:v>
                </c:pt>
                <c:pt idx="149">
                  <c:v>37863</c:v>
                </c:pt>
                <c:pt idx="150">
                  <c:v>37864</c:v>
                </c:pt>
                <c:pt idx="151">
                  <c:v>37865</c:v>
                </c:pt>
                <c:pt idx="152">
                  <c:v>37866</c:v>
                </c:pt>
                <c:pt idx="153">
                  <c:v>37867</c:v>
                </c:pt>
                <c:pt idx="154">
                  <c:v>37868</c:v>
                </c:pt>
                <c:pt idx="155">
                  <c:v>37869</c:v>
                </c:pt>
                <c:pt idx="156">
                  <c:v>37870</c:v>
                </c:pt>
                <c:pt idx="157">
                  <c:v>37871</c:v>
                </c:pt>
                <c:pt idx="158">
                  <c:v>37872</c:v>
                </c:pt>
                <c:pt idx="159">
                  <c:v>37873</c:v>
                </c:pt>
                <c:pt idx="160">
                  <c:v>37874</c:v>
                </c:pt>
                <c:pt idx="161">
                  <c:v>37875</c:v>
                </c:pt>
                <c:pt idx="162">
                  <c:v>37876</c:v>
                </c:pt>
                <c:pt idx="163">
                  <c:v>37877</c:v>
                </c:pt>
                <c:pt idx="164">
                  <c:v>37878</c:v>
                </c:pt>
                <c:pt idx="165">
                  <c:v>37879</c:v>
                </c:pt>
                <c:pt idx="166">
                  <c:v>37880</c:v>
                </c:pt>
                <c:pt idx="167">
                  <c:v>37881</c:v>
                </c:pt>
                <c:pt idx="168">
                  <c:v>37882</c:v>
                </c:pt>
                <c:pt idx="169">
                  <c:v>37883</c:v>
                </c:pt>
                <c:pt idx="170">
                  <c:v>37884</c:v>
                </c:pt>
                <c:pt idx="171">
                  <c:v>37885</c:v>
                </c:pt>
                <c:pt idx="172">
                  <c:v>37886</c:v>
                </c:pt>
                <c:pt idx="173">
                  <c:v>37887</c:v>
                </c:pt>
                <c:pt idx="174">
                  <c:v>37888</c:v>
                </c:pt>
                <c:pt idx="175">
                  <c:v>37889</c:v>
                </c:pt>
                <c:pt idx="176">
                  <c:v>37890</c:v>
                </c:pt>
                <c:pt idx="177">
                  <c:v>37891</c:v>
                </c:pt>
                <c:pt idx="178">
                  <c:v>37892</c:v>
                </c:pt>
                <c:pt idx="179">
                  <c:v>37893</c:v>
                </c:pt>
                <c:pt idx="180">
                  <c:v>37894</c:v>
                </c:pt>
                <c:pt idx="181">
                  <c:v>37895</c:v>
                </c:pt>
                <c:pt idx="182">
                  <c:v>37896</c:v>
                </c:pt>
                <c:pt idx="183">
                  <c:v>37897</c:v>
                </c:pt>
                <c:pt idx="184">
                  <c:v>37898</c:v>
                </c:pt>
                <c:pt idx="185">
                  <c:v>37899</c:v>
                </c:pt>
                <c:pt idx="186">
                  <c:v>37900</c:v>
                </c:pt>
                <c:pt idx="187">
                  <c:v>37901</c:v>
                </c:pt>
                <c:pt idx="188">
                  <c:v>37902</c:v>
                </c:pt>
                <c:pt idx="189">
                  <c:v>37903</c:v>
                </c:pt>
                <c:pt idx="190">
                  <c:v>37904</c:v>
                </c:pt>
                <c:pt idx="191">
                  <c:v>37905</c:v>
                </c:pt>
                <c:pt idx="192">
                  <c:v>37906</c:v>
                </c:pt>
                <c:pt idx="193">
                  <c:v>37907</c:v>
                </c:pt>
                <c:pt idx="194">
                  <c:v>37908</c:v>
                </c:pt>
                <c:pt idx="195">
                  <c:v>37909</c:v>
                </c:pt>
                <c:pt idx="196">
                  <c:v>37910</c:v>
                </c:pt>
                <c:pt idx="197">
                  <c:v>37911</c:v>
                </c:pt>
                <c:pt idx="198">
                  <c:v>37912</c:v>
                </c:pt>
                <c:pt idx="199">
                  <c:v>37913</c:v>
                </c:pt>
                <c:pt idx="200">
                  <c:v>37914</c:v>
                </c:pt>
                <c:pt idx="201">
                  <c:v>37915</c:v>
                </c:pt>
                <c:pt idx="202">
                  <c:v>37916</c:v>
                </c:pt>
                <c:pt idx="203">
                  <c:v>37917</c:v>
                </c:pt>
                <c:pt idx="204">
                  <c:v>37918</c:v>
                </c:pt>
                <c:pt idx="205">
                  <c:v>37919</c:v>
                </c:pt>
                <c:pt idx="206">
                  <c:v>37920</c:v>
                </c:pt>
                <c:pt idx="207">
                  <c:v>37921</c:v>
                </c:pt>
                <c:pt idx="208">
                  <c:v>37922</c:v>
                </c:pt>
                <c:pt idx="209">
                  <c:v>37923</c:v>
                </c:pt>
                <c:pt idx="210">
                  <c:v>37924</c:v>
                </c:pt>
                <c:pt idx="211">
                  <c:v>37925</c:v>
                </c:pt>
                <c:pt idx="212">
                  <c:v>37926</c:v>
                </c:pt>
                <c:pt idx="213">
                  <c:v>37927</c:v>
                </c:pt>
                <c:pt idx="214">
                  <c:v>37928</c:v>
                </c:pt>
                <c:pt idx="215">
                  <c:v>37929</c:v>
                </c:pt>
              </c:numCache>
            </c:numRef>
          </c:xVal>
          <c:yVal>
            <c:numRef>
              <c:f>data17!$B$7:$B$222</c:f>
              <c:numCache>
                <c:formatCode>General</c:formatCode>
                <c:ptCount val="216"/>
                <c:pt idx="15">
                  <c:v>21.55</c:v>
                </c:pt>
                <c:pt idx="16">
                  <c:v>21.39</c:v>
                </c:pt>
                <c:pt idx="17">
                  <c:v>21.32</c:v>
                </c:pt>
                <c:pt idx="18">
                  <c:v>21.26</c:v>
                </c:pt>
                <c:pt idx="19">
                  <c:v>21.36</c:v>
                </c:pt>
                <c:pt idx="20">
                  <c:v>21.36</c:v>
                </c:pt>
                <c:pt idx="21">
                  <c:v>21.39</c:v>
                </c:pt>
                <c:pt idx="22">
                  <c:v>21.38</c:v>
                </c:pt>
                <c:pt idx="23">
                  <c:v>21.4</c:v>
                </c:pt>
                <c:pt idx="24">
                  <c:v>21.48</c:v>
                </c:pt>
                <c:pt idx="25">
                  <c:v>21.57</c:v>
                </c:pt>
                <c:pt idx="26">
                  <c:v>21.69</c:v>
                </c:pt>
                <c:pt idx="27">
                  <c:v>21.87</c:v>
                </c:pt>
                <c:pt idx="29">
                  <c:v>23</c:v>
                </c:pt>
                <c:pt idx="30">
                  <c:v>23.27</c:v>
                </c:pt>
                <c:pt idx="31">
                  <c:v>23.17</c:v>
                </c:pt>
                <c:pt idx="32">
                  <c:v>22.92</c:v>
                </c:pt>
                <c:pt idx="33">
                  <c:v>22.79</c:v>
                </c:pt>
                <c:pt idx="34">
                  <c:v>22.81</c:v>
                </c:pt>
                <c:pt idx="35">
                  <c:v>22.79</c:v>
                </c:pt>
                <c:pt idx="36">
                  <c:v>22.77</c:v>
                </c:pt>
                <c:pt idx="37">
                  <c:v>22.71</c:v>
                </c:pt>
                <c:pt idx="38">
                  <c:v>22.65</c:v>
                </c:pt>
                <c:pt idx="39">
                  <c:v>22.77</c:v>
                </c:pt>
                <c:pt idx="40">
                  <c:v>22.78</c:v>
                </c:pt>
                <c:pt idx="41">
                  <c:v>22.69</c:v>
                </c:pt>
                <c:pt idx="42">
                  <c:v>22.5</c:v>
                </c:pt>
                <c:pt idx="43">
                  <c:v>22.4</c:v>
                </c:pt>
                <c:pt idx="44">
                  <c:v>22.37</c:v>
                </c:pt>
                <c:pt idx="45">
                  <c:v>22.35</c:v>
                </c:pt>
                <c:pt idx="46">
                  <c:v>22.24</c:v>
                </c:pt>
                <c:pt idx="47">
                  <c:v>22.3</c:v>
                </c:pt>
                <c:pt idx="48">
                  <c:v>22.3</c:v>
                </c:pt>
                <c:pt idx="49">
                  <c:v>22.18</c:v>
                </c:pt>
                <c:pt idx="50">
                  <c:v>22.21</c:v>
                </c:pt>
                <c:pt idx="51">
                  <c:v>22.3</c:v>
                </c:pt>
                <c:pt idx="52">
                  <c:v>22.49</c:v>
                </c:pt>
                <c:pt idx="53">
                  <c:v>22.7</c:v>
                </c:pt>
                <c:pt idx="54">
                  <c:v>22.97</c:v>
                </c:pt>
                <c:pt idx="55">
                  <c:v>23.1</c:v>
                </c:pt>
                <c:pt idx="56">
                  <c:v>23.14</c:v>
                </c:pt>
                <c:pt idx="57">
                  <c:v>23.11</c:v>
                </c:pt>
                <c:pt idx="58">
                  <c:v>23.15</c:v>
                </c:pt>
                <c:pt idx="59">
                  <c:v>23.21</c:v>
                </c:pt>
                <c:pt idx="60">
                  <c:v>23.28</c:v>
                </c:pt>
                <c:pt idx="61">
                  <c:v>23.32</c:v>
                </c:pt>
                <c:pt idx="62">
                  <c:v>23.5</c:v>
                </c:pt>
                <c:pt idx="63">
                  <c:v>24.05</c:v>
                </c:pt>
                <c:pt idx="64">
                  <c:v>24.55</c:v>
                </c:pt>
                <c:pt idx="65">
                  <c:v>24.74</c:v>
                </c:pt>
                <c:pt idx="66" formatCode="#,##0.00">
                  <c:v>24.83</c:v>
                </c:pt>
                <c:pt idx="67" formatCode="#,##0.00">
                  <c:v>24.65</c:v>
                </c:pt>
                <c:pt idx="70" formatCode="#,##0.00">
                  <c:v>23.75</c:v>
                </c:pt>
                <c:pt idx="71" formatCode="#,##0.00">
                  <c:v>23.6</c:v>
                </c:pt>
                <c:pt idx="72" formatCode="#,##0.00">
                  <c:v>23.64</c:v>
                </c:pt>
                <c:pt idx="73" formatCode="#,##0.00">
                  <c:v>23.79</c:v>
                </c:pt>
                <c:pt idx="74" formatCode="#,##0.00">
                  <c:v>23.94</c:v>
                </c:pt>
                <c:pt idx="75" formatCode="#,##0.00">
                  <c:v>24.12</c:v>
                </c:pt>
                <c:pt idx="76" formatCode="#,##0.00">
                  <c:v>24.42</c:v>
                </c:pt>
                <c:pt idx="77" formatCode="#,##0.00">
                  <c:v>24.82</c:v>
                </c:pt>
                <c:pt idx="78" formatCode="#,##0.00">
                  <c:v>25.06</c:v>
                </c:pt>
                <c:pt idx="79" formatCode="#,##0.00">
                  <c:v>25.22</c:v>
                </c:pt>
                <c:pt idx="80" formatCode="#,##0.00">
                  <c:v>25.21</c:v>
                </c:pt>
                <c:pt idx="81" formatCode="#,##0.00">
                  <c:v>25.24</c:v>
                </c:pt>
                <c:pt idx="82" formatCode="#,##0.00">
                  <c:v>25.2</c:v>
                </c:pt>
                <c:pt idx="83" formatCode="#,##0.00">
                  <c:v>25.07</c:v>
                </c:pt>
                <c:pt idx="84" formatCode="#,##0.00">
                  <c:v>24.91</c:v>
                </c:pt>
                <c:pt idx="85" formatCode="#,##0.00">
                  <c:v>24.76</c:v>
                </c:pt>
                <c:pt idx="86" formatCode="#,##0.00">
                  <c:v>24.71</c:v>
                </c:pt>
                <c:pt idx="87" formatCode="#,##0.00">
                  <c:v>24.71</c:v>
                </c:pt>
                <c:pt idx="88" formatCode="#,##0.00">
                  <c:v>24.85</c:v>
                </c:pt>
                <c:pt idx="89" formatCode="#,##0.00">
                  <c:v>24.97</c:v>
                </c:pt>
                <c:pt idx="90" formatCode="#,##0.00">
                  <c:v>25.08</c:v>
                </c:pt>
                <c:pt idx="91" formatCode="#,##0.00">
                  <c:v>25.19</c:v>
                </c:pt>
                <c:pt idx="92" formatCode="#,##0.00">
                  <c:v>25.35</c:v>
                </c:pt>
                <c:pt idx="93" formatCode="#,##0.00">
                  <c:v>25.68</c:v>
                </c:pt>
                <c:pt idx="94" formatCode="#,##0.00">
                  <c:v>26</c:v>
                </c:pt>
                <c:pt idx="95" formatCode="#,##0.00">
                  <c:v>26.16</c:v>
                </c:pt>
                <c:pt idx="96" formatCode="#,##0.00">
                  <c:v>26.2</c:v>
                </c:pt>
                <c:pt idx="97" formatCode="#,##0.00">
                  <c:v>26.3</c:v>
                </c:pt>
                <c:pt idx="98" formatCode="#,##0.00">
                  <c:v>26.54</c:v>
                </c:pt>
                <c:pt idx="99" formatCode="#,##0.00">
                  <c:v>26.77</c:v>
                </c:pt>
                <c:pt idx="100" formatCode="#,##0.00">
                  <c:v>26.8</c:v>
                </c:pt>
                <c:pt idx="101" formatCode="#,##0.00">
                  <c:v>26.84</c:v>
                </c:pt>
                <c:pt idx="102" formatCode="#,##0.00">
                  <c:v>26.82</c:v>
                </c:pt>
                <c:pt idx="103" formatCode="#,##0.00">
                  <c:v>26.71</c:v>
                </c:pt>
                <c:pt idx="104" formatCode="#,##0.00">
                  <c:v>26.46</c:v>
                </c:pt>
                <c:pt idx="105" formatCode="#,##0.00">
                  <c:v>26.12</c:v>
                </c:pt>
                <c:pt idx="106" formatCode="#,##0.00">
                  <c:v>25.82</c:v>
                </c:pt>
                <c:pt idx="107" formatCode="#,##0.00">
                  <c:v>25.59</c:v>
                </c:pt>
                <c:pt idx="108" formatCode="#,##0.00">
                  <c:v>25.4</c:v>
                </c:pt>
                <c:pt idx="109" formatCode="#,##0.00">
                  <c:v>25.2</c:v>
                </c:pt>
                <c:pt idx="110" formatCode="#,##0.00">
                  <c:v>25.07</c:v>
                </c:pt>
                <c:pt idx="111" formatCode="#,##0.00">
                  <c:v>25</c:v>
                </c:pt>
                <c:pt idx="112" formatCode="#,##0.00">
                  <c:v>24.95</c:v>
                </c:pt>
                <c:pt idx="113" formatCode="#,##0.00">
                  <c:v>24.92</c:v>
                </c:pt>
                <c:pt idx="114" formatCode="#,##0.00">
                  <c:v>24.86</c:v>
                </c:pt>
                <c:pt idx="115" formatCode="#,##0.00">
                  <c:v>24.78</c:v>
                </c:pt>
                <c:pt idx="116" formatCode="#,##0.00">
                  <c:v>24.63</c:v>
                </c:pt>
                <c:pt idx="117" formatCode="#,##0.00">
                  <c:v>24.53</c:v>
                </c:pt>
                <c:pt idx="118" formatCode="#,##0.00">
                  <c:v>24.63</c:v>
                </c:pt>
                <c:pt idx="119" formatCode="#,##0.00">
                  <c:v>24.75</c:v>
                </c:pt>
                <c:pt idx="120" formatCode="#,##0.00">
                  <c:v>24.73</c:v>
                </c:pt>
                <c:pt idx="121" formatCode="#,##0.00">
                  <c:v>24.71</c:v>
                </c:pt>
                <c:pt idx="122" formatCode="#,##0.00">
                  <c:v>24.68</c:v>
                </c:pt>
                <c:pt idx="123" formatCode="#,##0.00">
                  <c:v>24.73</c:v>
                </c:pt>
                <c:pt idx="124" formatCode="#,##0.00">
                  <c:v>24.83</c:v>
                </c:pt>
                <c:pt idx="125" formatCode="#,##0.00">
                  <c:v>24.84</c:v>
                </c:pt>
                <c:pt idx="126" formatCode="#,##0.00">
                  <c:v>24.78</c:v>
                </c:pt>
                <c:pt idx="127" formatCode="#,##0.00">
                  <c:v>24.74</c:v>
                </c:pt>
                <c:pt idx="128" formatCode="#,##0.00">
                  <c:v>24.93</c:v>
                </c:pt>
                <c:pt idx="129" formatCode="#,##0.00">
                  <c:v>25.09</c:v>
                </c:pt>
                <c:pt idx="130" formatCode="#,##0.00">
                  <c:v>25.68</c:v>
                </c:pt>
                <c:pt idx="131" formatCode="#,##0.00">
                  <c:v>26.25</c:v>
                </c:pt>
                <c:pt idx="132" formatCode="#,##0.00">
                  <c:v>26.9</c:v>
                </c:pt>
                <c:pt idx="133" formatCode="#,##0.00">
                  <c:v>27.32</c:v>
                </c:pt>
                <c:pt idx="134" formatCode="#,##0.00">
                  <c:v>27.39</c:v>
                </c:pt>
                <c:pt idx="135" formatCode="#,##0.00">
                  <c:v>27.28</c:v>
                </c:pt>
                <c:pt idx="136" formatCode="#,##0.00">
                  <c:v>27.09</c:v>
                </c:pt>
                <c:pt idx="137" formatCode="#,##0.00">
                  <c:v>26.8</c:v>
                </c:pt>
                <c:pt idx="138" formatCode="#,##0.00">
                  <c:v>26.52</c:v>
                </c:pt>
                <c:pt idx="139" formatCode="#,##0.00">
                  <c:v>26.29</c:v>
                </c:pt>
                <c:pt idx="140" formatCode="#,##0.00">
                  <c:v>26.11</c:v>
                </c:pt>
                <c:pt idx="141" formatCode="#,##0.00">
                  <c:v>25.93</c:v>
                </c:pt>
                <c:pt idx="142" formatCode="#,##0.00">
                  <c:v>25.74</c:v>
                </c:pt>
                <c:pt idx="143" formatCode="#,##0.00">
                  <c:v>25.57</c:v>
                </c:pt>
                <c:pt idx="144" formatCode="#,##0.00">
                  <c:v>25.38</c:v>
                </c:pt>
                <c:pt idx="145" formatCode="#,##0.00">
                  <c:v>25.18</c:v>
                </c:pt>
                <c:pt idx="146" formatCode="#,##0.00">
                  <c:v>25.02</c:v>
                </c:pt>
                <c:pt idx="147" formatCode="#,##0.00">
                  <c:v>25.02</c:v>
                </c:pt>
                <c:pt idx="148" formatCode="#,##0.00">
                  <c:v>24.91</c:v>
                </c:pt>
                <c:pt idx="149" formatCode="#,##0.00">
                  <c:v>24.76</c:v>
                </c:pt>
                <c:pt idx="150" formatCode="#,##0.00">
                  <c:v>24.59</c:v>
                </c:pt>
                <c:pt idx="151" formatCode="#,##0.00">
                  <c:v>24.56</c:v>
                </c:pt>
                <c:pt idx="152" formatCode="#,##0.00">
                  <c:v>24.64</c:v>
                </c:pt>
                <c:pt idx="153" formatCode="#,##0.00">
                  <c:v>24.77</c:v>
                </c:pt>
                <c:pt idx="154" formatCode="#,##0.00">
                  <c:v>24.75</c:v>
                </c:pt>
                <c:pt idx="155" formatCode="#,##0.00">
                  <c:v>24.72</c:v>
                </c:pt>
                <c:pt idx="156" formatCode="#,##0.00">
                  <c:v>24.7</c:v>
                </c:pt>
                <c:pt idx="157" formatCode="#,##0.00">
                  <c:v>24.82</c:v>
                </c:pt>
                <c:pt idx="158" formatCode="#,##0.00">
                  <c:v>24.99</c:v>
                </c:pt>
                <c:pt idx="159" formatCode="#,##0.00">
                  <c:v>25.18</c:v>
                </c:pt>
                <c:pt idx="160" formatCode="#,##0.00">
                  <c:v>25.45</c:v>
                </c:pt>
                <c:pt idx="161" formatCode="#,##0.00">
                  <c:v>25.62</c:v>
                </c:pt>
                <c:pt idx="162" formatCode="#,##0.00">
                  <c:v>25.53</c:v>
                </c:pt>
                <c:pt idx="163" formatCode="#,##0.00">
                  <c:v>25.38</c:v>
                </c:pt>
                <c:pt idx="164" formatCode="#,##0.00">
                  <c:v>25.26</c:v>
                </c:pt>
                <c:pt idx="165" formatCode="#,##0.00">
                  <c:v>25.14</c:v>
                </c:pt>
                <c:pt idx="166" formatCode="#,##0.00">
                  <c:v>24.98</c:v>
                </c:pt>
                <c:pt idx="167" formatCode="#,##0.00">
                  <c:v>24.72</c:v>
                </c:pt>
                <c:pt idx="168" formatCode="#,##0.00">
                  <c:v>24.51</c:v>
                </c:pt>
                <c:pt idx="169" formatCode="#,##0.00">
                  <c:v>24.37</c:v>
                </c:pt>
                <c:pt idx="170" formatCode="#,##0.00">
                  <c:v>24.26</c:v>
                </c:pt>
                <c:pt idx="171" formatCode="#,##0.00">
                  <c:v>24.19</c:v>
                </c:pt>
                <c:pt idx="172">
                  <c:v>24.22</c:v>
                </c:pt>
                <c:pt idx="173">
                  <c:v>24.15</c:v>
                </c:pt>
                <c:pt idx="174" formatCode="#,##0.00">
                  <c:v>24.07</c:v>
                </c:pt>
                <c:pt idx="175" formatCode="#,##0.00">
                  <c:v>24.07</c:v>
                </c:pt>
                <c:pt idx="176" formatCode="#,##0.00">
                  <c:v>24.08</c:v>
                </c:pt>
                <c:pt idx="177" formatCode="#,##0.00">
                  <c:v>24.18</c:v>
                </c:pt>
                <c:pt idx="178" formatCode="#,##0.00">
                  <c:v>24.24</c:v>
                </c:pt>
                <c:pt idx="179" formatCode="#,##0.00">
                  <c:v>24.23</c:v>
                </c:pt>
                <c:pt idx="180" formatCode="#,##0.00">
                  <c:v>24.32</c:v>
                </c:pt>
                <c:pt idx="181" formatCode="#,##0.00">
                  <c:v>24.74</c:v>
                </c:pt>
                <c:pt idx="182" formatCode="#,##0.00">
                  <c:v>24.87</c:v>
                </c:pt>
                <c:pt idx="183" formatCode="#,##0.00">
                  <c:v>24.73</c:v>
                </c:pt>
                <c:pt idx="184" formatCode="#,##0.00">
                  <c:v>24.5</c:v>
                </c:pt>
                <c:pt idx="185" formatCode="#,##0.00">
                  <c:v>24.33</c:v>
                </c:pt>
                <c:pt idx="186" formatCode="#,##0.00">
                  <c:v>24.27</c:v>
                </c:pt>
                <c:pt idx="187" formatCode="#,##0.00">
                  <c:v>24.35</c:v>
                </c:pt>
                <c:pt idx="188" formatCode="#,##0.00">
                  <c:v>24.5</c:v>
                </c:pt>
                <c:pt idx="189" formatCode="#,##0.00">
                  <c:v>24.53</c:v>
                </c:pt>
                <c:pt idx="190" formatCode="#,##0.00">
                  <c:v>24.44</c:v>
                </c:pt>
                <c:pt idx="191" formatCode="#,##0.00">
                  <c:v>24.15</c:v>
                </c:pt>
                <c:pt idx="192" formatCode="#,##0.00">
                  <c:v>23.83</c:v>
                </c:pt>
                <c:pt idx="193" formatCode="#,##0.00">
                  <c:v>23.63</c:v>
                </c:pt>
                <c:pt idx="194" formatCode="#,##0.00">
                  <c:v>23.49</c:v>
                </c:pt>
                <c:pt idx="195" formatCode="#,##0.00">
                  <c:v>23.47</c:v>
                </c:pt>
                <c:pt idx="196" formatCode="#,##0.00">
                  <c:v>23.38</c:v>
                </c:pt>
                <c:pt idx="197" formatCode="#,##0.00">
                  <c:v>23.23</c:v>
                </c:pt>
                <c:pt idx="198" formatCode="#,##0.00">
                  <c:v>23.16</c:v>
                </c:pt>
                <c:pt idx="199" formatCode="#,##0.00">
                  <c:v>23.16</c:v>
                </c:pt>
                <c:pt idx="201" formatCode="#,##0.00">
                  <c:v>23.58</c:v>
                </c:pt>
                <c:pt idx="202" formatCode="#,##0.00">
                  <c:v>23.53</c:v>
                </c:pt>
                <c:pt idx="203" formatCode="#,##0.00">
                  <c:v>23.35</c:v>
                </c:pt>
                <c:pt idx="204" formatCode="#,##0.00">
                  <c:v>23.16</c:v>
                </c:pt>
                <c:pt idx="205" formatCode="#,##0.00">
                  <c:v>23.05</c:v>
                </c:pt>
                <c:pt idx="206" formatCode="#,##0.00">
                  <c:v>23.02</c:v>
                </c:pt>
                <c:pt idx="208" formatCode="#,##0.00">
                  <c:v>23.17</c:v>
                </c:pt>
                <c:pt idx="209" formatCode="#,##0.00">
                  <c:v>23.28</c:v>
                </c:pt>
                <c:pt idx="210" formatCode="#,##0.00">
                  <c:v>23.33</c:v>
                </c:pt>
                <c:pt idx="211" formatCode="#,##0.00">
                  <c:v>23.35</c:v>
                </c:pt>
              </c:numCache>
            </c:numRef>
          </c:yVal>
          <c:smooth val="0"/>
          <c:extLst>
            <c:ext xmlns:c16="http://schemas.microsoft.com/office/drawing/2014/chart" uri="{C3380CC4-5D6E-409C-BE32-E72D297353CC}">
              <c16:uniqueId val="{0000000B-A95F-4FCB-B57A-88851D391E60}"/>
            </c:ext>
          </c:extLst>
        </c:ser>
        <c:ser>
          <c:idx val="72"/>
          <c:order val="12"/>
          <c:tx>
            <c:strRef>
              <c:f>data17!$D$5</c:f>
              <c:strCache>
                <c:ptCount val="1"/>
                <c:pt idx="0">
                  <c:v>Bahadurabad17</c:v>
                </c:pt>
              </c:strCache>
            </c:strRef>
          </c:tx>
          <c:spPr>
            <a:ln>
              <a:solidFill>
                <a:schemeClr val="bg1">
                  <a:lumMod val="85000"/>
                </a:schemeClr>
              </a:solidFill>
            </a:ln>
          </c:spPr>
          <c:marker>
            <c:spPr>
              <a:solidFill>
                <a:schemeClr val="bg1">
                  <a:lumMod val="85000"/>
                </a:schemeClr>
              </a:solidFill>
              <a:ln>
                <a:solidFill>
                  <a:schemeClr val="bg1">
                    <a:lumMod val="75000"/>
                  </a:schemeClr>
                </a:solidFill>
              </a:ln>
            </c:spPr>
          </c:marker>
          <c:xVal>
            <c:numRef>
              <c:f>data17!$A$7:$A$222</c:f>
              <c:numCache>
                <c:formatCode>d\-mmm\-yy</c:formatCode>
                <c:ptCount val="216"/>
                <c:pt idx="0">
                  <c:v>37714</c:v>
                </c:pt>
                <c:pt idx="1">
                  <c:v>37715</c:v>
                </c:pt>
                <c:pt idx="2">
                  <c:v>37716</c:v>
                </c:pt>
                <c:pt idx="3">
                  <c:v>37717</c:v>
                </c:pt>
                <c:pt idx="4">
                  <c:v>37718</c:v>
                </c:pt>
                <c:pt idx="5">
                  <c:v>37719</c:v>
                </c:pt>
                <c:pt idx="6">
                  <c:v>37720</c:v>
                </c:pt>
                <c:pt idx="7">
                  <c:v>37721</c:v>
                </c:pt>
                <c:pt idx="8">
                  <c:v>37722</c:v>
                </c:pt>
                <c:pt idx="9">
                  <c:v>37723</c:v>
                </c:pt>
                <c:pt idx="10">
                  <c:v>37724</c:v>
                </c:pt>
                <c:pt idx="11">
                  <c:v>37725</c:v>
                </c:pt>
                <c:pt idx="12">
                  <c:v>37726</c:v>
                </c:pt>
                <c:pt idx="13">
                  <c:v>37727</c:v>
                </c:pt>
                <c:pt idx="14">
                  <c:v>37728</c:v>
                </c:pt>
                <c:pt idx="15">
                  <c:v>37729</c:v>
                </c:pt>
                <c:pt idx="16">
                  <c:v>37730</c:v>
                </c:pt>
                <c:pt idx="17">
                  <c:v>37731</c:v>
                </c:pt>
                <c:pt idx="18">
                  <c:v>37732</c:v>
                </c:pt>
                <c:pt idx="19">
                  <c:v>37733</c:v>
                </c:pt>
                <c:pt idx="20">
                  <c:v>37734</c:v>
                </c:pt>
                <c:pt idx="21">
                  <c:v>37735</c:v>
                </c:pt>
                <c:pt idx="22">
                  <c:v>37736</c:v>
                </c:pt>
                <c:pt idx="23">
                  <c:v>37737</c:v>
                </c:pt>
                <c:pt idx="24">
                  <c:v>37738</c:v>
                </c:pt>
                <c:pt idx="25">
                  <c:v>37739</c:v>
                </c:pt>
                <c:pt idx="26">
                  <c:v>37740</c:v>
                </c:pt>
                <c:pt idx="27">
                  <c:v>37741</c:v>
                </c:pt>
                <c:pt idx="28">
                  <c:v>37742</c:v>
                </c:pt>
                <c:pt idx="29">
                  <c:v>37743</c:v>
                </c:pt>
                <c:pt idx="30">
                  <c:v>37744</c:v>
                </c:pt>
                <c:pt idx="31">
                  <c:v>37745</c:v>
                </c:pt>
                <c:pt idx="32">
                  <c:v>37746</c:v>
                </c:pt>
                <c:pt idx="33">
                  <c:v>37747</c:v>
                </c:pt>
                <c:pt idx="34">
                  <c:v>37748</c:v>
                </c:pt>
                <c:pt idx="35">
                  <c:v>37749</c:v>
                </c:pt>
                <c:pt idx="36">
                  <c:v>37750</c:v>
                </c:pt>
                <c:pt idx="37">
                  <c:v>37751</c:v>
                </c:pt>
                <c:pt idx="38">
                  <c:v>37752</c:v>
                </c:pt>
                <c:pt idx="39">
                  <c:v>37753</c:v>
                </c:pt>
                <c:pt idx="40">
                  <c:v>37754</c:v>
                </c:pt>
                <c:pt idx="41">
                  <c:v>37755</c:v>
                </c:pt>
                <c:pt idx="42">
                  <c:v>37756</c:v>
                </c:pt>
                <c:pt idx="43">
                  <c:v>37757</c:v>
                </c:pt>
                <c:pt idx="44">
                  <c:v>37758</c:v>
                </c:pt>
                <c:pt idx="45">
                  <c:v>37759</c:v>
                </c:pt>
                <c:pt idx="46">
                  <c:v>37760</c:v>
                </c:pt>
                <c:pt idx="47">
                  <c:v>37761</c:v>
                </c:pt>
                <c:pt idx="48">
                  <c:v>37762</c:v>
                </c:pt>
                <c:pt idx="49">
                  <c:v>37763</c:v>
                </c:pt>
                <c:pt idx="50">
                  <c:v>37764</c:v>
                </c:pt>
                <c:pt idx="51">
                  <c:v>37765</c:v>
                </c:pt>
                <c:pt idx="52">
                  <c:v>37766</c:v>
                </c:pt>
                <c:pt idx="53">
                  <c:v>37767</c:v>
                </c:pt>
                <c:pt idx="54">
                  <c:v>37768</c:v>
                </c:pt>
                <c:pt idx="55">
                  <c:v>37769</c:v>
                </c:pt>
                <c:pt idx="56">
                  <c:v>37770</c:v>
                </c:pt>
                <c:pt idx="57">
                  <c:v>37771</c:v>
                </c:pt>
                <c:pt idx="58">
                  <c:v>37772</c:v>
                </c:pt>
                <c:pt idx="59">
                  <c:v>37773</c:v>
                </c:pt>
                <c:pt idx="60">
                  <c:v>37774</c:v>
                </c:pt>
                <c:pt idx="61">
                  <c:v>37775</c:v>
                </c:pt>
                <c:pt idx="62">
                  <c:v>37776</c:v>
                </c:pt>
                <c:pt idx="63">
                  <c:v>37777</c:v>
                </c:pt>
                <c:pt idx="64">
                  <c:v>37778</c:v>
                </c:pt>
                <c:pt idx="65">
                  <c:v>37779</c:v>
                </c:pt>
                <c:pt idx="66">
                  <c:v>37780</c:v>
                </c:pt>
                <c:pt idx="67">
                  <c:v>37781</c:v>
                </c:pt>
                <c:pt idx="68">
                  <c:v>37782</c:v>
                </c:pt>
                <c:pt idx="69">
                  <c:v>37783</c:v>
                </c:pt>
                <c:pt idx="70">
                  <c:v>37784</c:v>
                </c:pt>
                <c:pt idx="71">
                  <c:v>37785</c:v>
                </c:pt>
                <c:pt idx="72">
                  <c:v>37786</c:v>
                </c:pt>
                <c:pt idx="73">
                  <c:v>37787</c:v>
                </c:pt>
                <c:pt idx="74">
                  <c:v>37788</c:v>
                </c:pt>
                <c:pt idx="75">
                  <c:v>37789</c:v>
                </c:pt>
                <c:pt idx="76">
                  <c:v>37790</c:v>
                </c:pt>
                <c:pt idx="77">
                  <c:v>37791</c:v>
                </c:pt>
                <c:pt idx="78">
                  <c:v>37792</c:v>
                </c:pt>
                <c:pt idx="79">
                  <c:v>37793</c:v>
                </c:pt>
                <c:pt idx="80">
                  <c:v>37794</c:v>
                </c:pt>
                <c:pt idx="81">
                  <c:v>37795</c:v>
                </c:pt>
                <c:pt idx="82">
                  <c:v>37796</c:v>
                </c:pt>
                <c:pt idx="83">
                  <c:v>37797</c:v>
                </c:pt>
                <c:pt idx="84">
                  <c:v>37798</c:v>
                </c:pt>
                <c:pt idx="85">
                  <c:v>37799</c:v>
                </c:pt>
                <c:pt idx="86">
                  <c:v>37800</c:v>
                </c:pt>
                <c:pt idx="87">
                  <c:v>37801</c:v>
                </c:pt>
                <c:pt idx="88">
                  <c:v>37802</c:v>
                </c:pt>
                <c:pt idx="89">
                  <c:v>37803</c:v>
                </c:pt>
                <c:pt idx="90">
                  <c:v>37804</c:v>
                </c:pt>
                <c:pt idx="91">
                  <c:v>37805</c:v>
                </c:pt>
                <c:pt idx="92">
                  <c:v>37806</c:v>
                </c:pt>
                <c:pt idx="93">
                  <c:v>37807</c:v>
                </c:pt>
                <c:pt idx="94">
                  <c:v>37808</c:v>
                </c:pt>
                <c:pt idx="95">
                  <c:v>37809</c:v>
                </c:pt>
                <c:pt idx="96">
                  <c:v>37810</c:v>
                </c:pt>
                <c:pt idx="97">
                  <c:v>37811</c:v>
                </c:pt>
                <c:pt idx="98">
                  <c:v>37812</c:v>
                </c:pt>
                <c:pt idx="99">
                  <c:v>37813</c:v>
                </c:pt>
                <c:pt idx="100">
                  <c:v>37814</c:v>
                </c:pt>
                <c:pt idx="101">
                  <c:v>37815</c:v>
                </c:pt>
                <c:pt idx="102">
                  <c:v>37816</c:v>
                </c:pt>
                <c:pt idx="103">
                  <c:v>37817</c:v>
                </c:pt>
                <c:pt idx="104">
                  <c:v>37818</c:v>
                </c:pt>
                <c:pt idx="105">
                  <c:v>37819</c:v>
                </c:pt>
                <c:pt idx="106">
                  <c:v>37820</c:v>
                </c:pt>
                <c:pt idx="107">
                  <c:v>37821</c:v>
                </c:pt>
                <c:pt idx="108">
                  <c:v>37822</c:v>
                </c:pt>
                <c:pt idx="109">
                  <c:v>37823</c:v>
                </c:pt>
                <c:pt idx="110">
                  <c:v>37824</c:v>
                </c:pt>
                <c:pt idx="111">
                  <c:v>37825</c:v>
                </c:pt>
                <c:pt idx="112">
                  <c:v>37826</c:v>
                </c:pt>
                <c:pt idx="113">
                  <c:v>37827</c:v>
                </c:pt>
                <c:pt idx="114">
                  <c:v>37828</c:v>
                </c:pt>
                <c:pt idx="115">
                  <c:v>37829</c:v>
                </c:pt>
                <c:pt idx="116">
                  <c:v>37830</c:v>
                </c:pt>
                <c:pt idx="117">
                  <c:v>37831</c:v>
                </c:pt>
                <c:pt idx="118">
                  <c:v>37832</c:v>
                </c:pt>
                <c:pt idx="119">
                  <c:v>37833</c:v>
                </c:pt>
                <c:pt idx="120">
                  <c:v>37834</c:v>
                </c:pt>
                <c:pt idx="121">
                  <c:v>37835</c:v>
                </c:pt>
                <c:pt idx="122">
                  <c:v>37836</c:v>
                </c:pt>
                <c:pt idx="123">
                  <c:v>37837</c:v>
                </c:pt>
                <c:pt idx="124">
                  <c:v>37838</c:v>
                </c:pt>
                <c:pt idx="125">
                  <c:v>37839</c:v>
                </c:pt>
                <c:pt idx="126">
                  <c:v>37840</c:v>
                </c:pt>
                <c:pt idx="127">
                  <c:v>37841</c:v>
                </c:pt>
                <c:pt idx="128">
                  <c:v>37842</c:v>
                </c:pt>
                <c:pt idx="129">
                  <c:v>37843</c:v>
                </c:pt>
                <c:pt idx="130">
                  <c:v>37844</c:v>
                </c:pt>
                <c:pt idx="131">
                  <c:v>37845</c:v>
                </c:pt>
                <c:pt idx="132">
                  <c:v>37846</c:v>
                </c:pt>
                <c:pt idx="133">
                  <c:v>37847</c:v>
                </c:pt>
                <c:pt idx="134">
                  <c:v>37848</c:v>
                </c:pt>
                <c:pt idx="135">
                  <c:v>37849</c:v>
                </c:pt>
                <c:pt idx="136">
                  <c:v>37850</c:v>
                </c:pt>
                <c:pt idx="137">
                  <c:v>37851</c:v>
                </c:pt>
                <c:pt idx="138">
                  <c:v>37852</c:v>
                </c:pt>
                <c:pt idx="139">
                  <c:v>37853</c:v>
                </c:pt>
                <c:pt idx="140">
                  <c:v>37854</c:v>
                </c:pt>
                <c:pt idx="141">
                  <c:v>37855</c:v>
                </c:pt>
                <c:pt idx="142">
                  <c:v>37856</c:v>
                </c:pt>
                <c:pt idx="143">
                  <c:v>37857</c:v>
                </c:pt>
                <c:pt idx="144">
                  <c:v>37858</c:v>
                </c:pt>
                <c:pt idx="145">
                  <c:v>37859</c:v>
                </c:pt>
                <c:pt idx="146">
                  <c:v>37860</c:v>
                </c:pt>
                <c:pt idx="147">
                  <c:v>37861</c:v>
                </c:pt>
                <c:pt idx="148">
                  <c:v>37862</c:v>
                </c:pt>
                <c:pt idx="149">
                  <c:v>37863</c:v>
                </c:pt>
                <c:pt idx="150">
                  <c:v>37864</c:v>
                </c:pt>
                <c:pt idx="151">
                  <c:v>37865</c:v>
                </c:pt>
                <c:pt idx="152">
                  <c:v>37866</c:v>
                </c:pt>
                <c:pt idx="153">
                  <c:v>37867</c:v>
                </c:pt>
                <c:pt idx="154">
                  <c:v>37868</c:v>
                </c:pt>
                <c:pt idx="155">
                  <c:v>37869</c:v>
                </c:pt>
                <c:pt idx="156">
                  <c:v>37870</c:v>
                </c:pt>
                <c:pt idx="157">
                  <c:v>37871</c:v>
                </c:pt>
                <c:pt idx="158">
                  <c:v>37872</c:v>
                </c:pt>
                <c:pt idx="159">
                  <c:v>37873</c:v>
                </c:pt>
                <c:pt idx="160">
                  <c:v>37874</c:v>
                </c:pt>
                <c:pt idx="161">
                  <c:v>37875</c:v>
                </c:pt>
                <c:pt idx="162">
                  <c:v>37876</c:v>
                </c:pt>
                <c:pt idx="163">
                  <c:v>37877</c:v>
                </c:pt>
                <c:pt idx="164">
                  <c:v>37878</c:v>
                </c:pt>
                <c:pt idx="165">
                  <c:v>37879</c:v>
                </c:pt>
                <c:pt idx="166">
                  <c:v>37880</c:v>
                </c:pt>
                <c:pt idx="167">
                  <c:v>37881</c:v>
                </c:pt>
                <c:pt idx="168">
                  <c:v>37882</c:v>
                </c:pt>
                <c:pt idx="169">
                  <c:v>37883</c:v>
                </c:pt>
                <c:pt idx="170">
                  <c:v>37884</c:v>
                </c:pt>
                <c:pt idx="171">
                  <c:v>37885</c:v>
                </c:pt>
                <c:pt idx="172">
                  <c:v>37886</c:v>
                </c:pt>
                <c:pt idx="173">
                  <c:v>37887</c:v>
                </c:pt>
                <c:pt idx="174">
                  <c:v>37888</c:v>
                </c:pt>
                <c:pt idx="175">
                  <c:v>37889</c:v>
                </c:pt>
                <c:pt idx="176">
                  <c:v>37890</c:v>
                </c:pt>
                <c:pt idx="177">
                  <c:v>37891</c:v>
                </c:pt>
                <c:pt idx="178">
                  <c:v>37892</c:v>
                </c:pt>
                <c:pt idx="179">
                  <c:v>37893</c:v>
                </c:pt>
                <c:pt idx="180">
                  <c:v>37894</c:v>
                </c:pt>
                <c:pt idx="181">
                  <c:v>37895</c:v>
                </c:pt>
                <c:pt idx="182">
                  <c:v>37896</c:v>
                </c:pt>
                <c:pt idx="183">
                  <c:v>37897</c:v>
                </c:pt>
                <c:pt idx="184">
                  <c:v>37898</c:v>
                </c:pt>
                <c:pt idx="185">
                  <c:v>37899</c:v>
                </c:pt>
                <c:pt idx="186">
                  <c:v>37900</c:v>
                </c:pt>
                <c:pt idx="187">
                  <c:v>37901</c:v>
                </c:pt>
                <c:pt idx="188">
                  <c:v>37902</c:v>
                </c:pt>
                <c:pt idx="189">
                  <c:v>37903</c:v>
                </c:pt>
                <c:pt idx="190">
                  <c:v>37904</c:v>
                </c:pt>
                <c:pt idx="191">
                  <c:v>37905</c:v>
                </c:pt>
                <c:pt idx="192">
                  <c:v>37906</c:v>
                </c:pt>
                <c:pt idx="193">
                  <c:v>37907</c:v>
                </c:pt>
                <c:pt idx="194">
                  <c:v>37908</c:v>
                </c:pt>
                <c:pt idx="195">
                  <c:v>37909</c:v>
                </c:pt>
                <c:pt idx="196">
                  <c:v>37910</c:v>
                </c:pt>
                <c:pt idx="197">
                  <c:v>37911</c:v>
                </c:pt>
                <c:pt idx="198">
                  <c:v>37912</c:v>
                </c:pt>
                <c:pt idx="199">
                  <c:v>37913</c:v>
                </c:pt>
                <c:pt idx="200">
                  <c:v>37914</c:v>
                </c:pt>
                <c:pt idx="201">
                  <c:v>37915</c:v>
                </c:pt>
                <c:pt idx="202">
                  <c:v>37916</c:v>
                </c:pt>
                <c:pt idx="203">
                  <c:v>37917</c:v>
                </c:pt>
                <c:pt idx="204">
                  <c:v>37918</c:v>
                </c:pt>
                <c:pt idx="205">
                  <c:v>37919</c:v>
                </c:pt>
                <c:pt idx="206">
                  <c:v>37920</c:v>
                </c:pt>
                <c:pt idx="207">
                  <c:v>37921</c:v>
                </c:pt>
                <c:pt idx="208">
                  <c:v>37922</c:v>
                </c:pt>
                <c:pt idx="209">
                  <c:v>37923</c:v>
                </c:pt>
                <c:pt idx="210">
                  <c:v>37924</c:v>
                </c:pt>
                <c:pt idx="211">
                  <c:v>37925</c:v>
                </c:pt>
                <c:pt idx="212">
                  <c:v>37926</c:v>
                </c:pt>
                <c:pt idx="213">
                  <c:v>37927</c:v>
                </c:pt>
                <c:pt idx="214">
                  <c:v>37928</c:v>
                </c:pt>
                <c:pt idx="215">
                  <c:v>37929</c:v>
                </c:pt>
              </c:numCache>
            </c:numRef>
          </c:xVal>
          <c:yVal>
            <c:numRef>
              <c:f>data17!$D$7:$D$222</c:f>
              <c:numCache>
                <c:formatCode>General</c:formatCode>
                <c:ptCount val="216"/>
                <c:pt idx="15">
                  <c:v>14.45</c:v>
                </c:pt>
                <c:pt idx="16">
                  <c:v>14.35</c:v>
                </c:pt>
                <c:pt idx="17">
                  <c:v>14.2</c:v>
                </c:pt>
                <c:pt idx="18">
                  <c:v>14.07</c:v>
                </c:pt>
                <c:pt idx="19">
                  <c:v>14.13</c:v>
                </c:pt>
                <c:pt idx="20">
                  <c:v>14.09</c:v>
                </c:pt>
                <c:pt idx="21">
                  <c:v>14.1</c:v>
                </c:pt>
                <c:pt idx="22">
                  <c:v>14.12</c:v>
                </c:pt>
                <c:pt idx="23">
                  <c:v>14.07</c:v>
                </c:pt>
                <c:pt idx="24">
                  <c:v>14.08</c:v>
                </c:pt>
                <c:pt idx="25">
                  <c:v>14.18</c:v>
                </c:pt>
                <c:pt idx="26">
                  <c:v>14.33</c:v>
                </c:pt>
                <c:pt idx="27">
                  <c:v>14.55</c:v>
                </c:pt>
                <c:pt idx="29">
                  <c:v>15.66</c:v>
                </c:pt>
                <c:pt idx="30">
                  <c:v>16.149999999999999</c:v>
                </c:pt>
                <c:pt idx="31">
                  <c:v>16.38</c:v>
                </c:pt>
                <c:pt idx="32">
                  <c:v>16.18</c:v>
                </c:pt>
                <c:pt idx="33">
                  <c:v>16</c:v>
                </c:pt>
                <c:pt idx="34">
                  <c:v>15.9</c:v>
                </c:pt>
                <c:pt idx="35">
                  <c:v>15.9</c:v>
                </c:pt>
                <c:pt idx="36">
                  <c:v>15.99</c:v>
                </c:pt>
                <c:pt idx="37">
                  <c:v>15.88</c:v>
                </c:pt>
                <c:pt idx="38">
                  <c:v>15.82</c:v>
                </c:pt>
                <c:pt idx="39">
                  <c:v>15.88</c:v>
                </c:pt>
                <c:pt idx="40">
                  <c:v>15.91</c:v>
                </c:pt>
                <c:pt idx="41">
                  <c:v>15.88</c:v>
                </c:pt>
                <c:pt idx="42">
                  <c:v>15.84</c:v>
                </c:pt>
                <c:pt idx="43">
                  <c:v>15.48</c:v>
                </c:pt>
                <c:pt idx="44">
                  <c:v>15.44</c:v>
                </c:pt>
                <c:pt idx="45">
                  <c:v>15.38</c:v>
                </c:pt>
                <c:pt idx="46">
                  <c:v>15.33</c:v>
                </c:pt>
                <c:pt idx="47">
                  <c:v>15.27</c:v>
                </c:pt>
                <c:pt idx="48">
                  <c:v>15.27</c:v>
                </c:pt>
                <c:pt idx="49">
                  <c:v>15.25</c:v>
                </c:pt>
                <c:pt idx="50">
                  <c:v>15.29</c:v>
                </c:pt>
                <c:pt idx="51">
                  <c:v>15.25</c:v>
                </c:pt>
                <c:pt idx="52">
                  <c:v>15.35</c:v>
                </c:pt>
                <c:pt idx="53">
                  <c:v>15.57</c:v>
                </c:pt>
                <c:pt idx="54">
                  <c:v>15.88</c:v>
                </c:pt>
                <c:pt idx="55">
                  <c:v>16.079999999999998</c:v>
                </c:pt>
                <c:pt idx="56">
                  <c:v>16.2</c:v>
                </c:pt>
                <c:pt idx="57">
                  <c:v>16.21</c:v>
                </c:pt>
                <c:pt idx="58">
                  <c:v>16.22</c:v>
                </c:pt>
                <c:pt idx="59">
                  <c:v>16.28</c:v>
                </c:pt>
                <c:pt idx="60">
                  <c:v>16.260000000000002</c:v>
                </c:pt>
                <c:pt idx="61">
                  <c:v>16.28</c:v>
                </c:pt>
                <c:pt idx="62">
                  <c:v>16.350000000000001</c:v>
                </c:pt>
                <c:pt idx="63">
                  <c:v>16.809999999999999</c:v>
                </c:pt>
                <c:pt idx="64">
                  <c:v>17.52</c:v>
                </c:pt>
                <c:pt idx="65">
                  <c:v>17.82</c:v>
                </c:pt>
                <c:pt idx="66">
                  <c:v>18</c:v>
                </c:pt>
                <c:pt idx="67">
                  <c:v>18.03</c:v>
                </c:pt>
                <c:pt idx="70">
                  <c:v>17.170000000000002</c:v>
                </c:pt>
                <c:pt idx="71">
                  <c:v>16.95</c:v>
                </c:pt>
                <c:pt idx="72">
                  <c:v>16.850000000000001</c:v>
                </c:pt>
                <c:pt idx="73">
                  <c:v>16.89</c:v>
                </c:pt>
                <c:pt idx="74">
                  <c:v>17.07</c:v>
                </c:pt>
                <c:pt idx="75">
                  <c:v>17.27</c:v>
                </c:pt>
                <c:pt idx="76">
                  <c:v>17.47</c:v>
                </c:pt>
                <c:pt idx="77">
                  <c:v>17.829999999999998</c:v>
                </c:pt>
                <c:pt idx="78">
                  <c:v>18.079999999999998</c:v>
                </c:pt>
                <c:pt idx="79">
                  <c:v>18.39</c:v>
                </c:pt>
                <c:pt idx="80">
                  <c:v>18.510000000000002</c:v>
                </c:pt>
                <c:pt idx="81">
                  <c:v>18.53</c:v>
                </c:pt>
                <c:pt idx="82">
                  <c:v>18.54</c:v>
                </c:pt>
                <c:pt idx="83">
                  <c:v>18.53</c:v>
                </c:pt>
                <c:pt idx="84">
                  <c:v>18.47</c:v>
                </c:pt>
                <c:pt idx="85">
                  <c:v>18.28</c:v>
                </c:pt>
                <c:pt idx="86">
                  <c:v>18.23</c:v>
                </c:pt>
                <c:pt idx="87">
                  <c:v>18.100000000000001</c:v>
                </c:pt>
                <c:pt idx="88">
                  <c:v>18.27</c:v>
                </c:pt>
                <c:pt idx="89">
                  <c:v>18.420000000000002</c:v>
                </c:pt>
                <c:pt idx="90">
                  <c:v>18.66</c:v>
                </c:pt>
                <c:pt idx="91">
                  <c:v>18.850000000000001</c:v>
                </c:pt>
                <c:pt idx="92">
                  <c:v>18.96</c:v>
                </c:pt>
                <c:pt idx="93">
                  <c:v>19.14</c:v>
                </c:pt>
                <c:pt idx="94">
                  <c:v>19.38</c:v>
                </c:pt>
                <c:pt idx="95">
                  <c:v>19.71</c:v>
                </c:pt>
                <c:pt idx="96">
                  <c:v>19.84</c:v>
                </c:pt>
                <c:pt idx="97">
                  <c:v>19.86</c:v>
                </c:pt>
                <c:pt idx="98">
                  <c:v>19.86</c:v>
                </c:pt>
                <c:pt idx="99">
                  <c:v>20.14</c:v>
                </c:pt>
                <c:pt idx="100">
                  <c:v>20.28</c:v>
                </c:pt>
                <c:pt idx="101">
                  <c:v>20.34</c:v>
                </c:pt>
                <c:pt idx="102">
                  <c:v>20.37</c:v>
                </c:pt>
                <c:pt idx="103">
                  <c:v>20.28</c:v>
                </c:pt>
                <c:pt idx="104" formatCode="#,##0.00">
                  <c:v>20.07</c:v>
                </c:pt>
                <c:pt idx="105" formatCode="#,##0.00">
                  <c:v>19.760000000000002</c:v>
                </c:pt>
                <c:pt idx="106">
                  <c:v>19.5</c:v>
                </c:pt>
                <c:pt idx="107">
                  <c:v>19.239999999999998</c:v>
                </c:pt>
                <c:pt idx="108">
                  <c:v>19.079999999999998</c:v>
                </c:pt>
                <c:pt idx="109">
                  <c:v>18.940000000000001</c:v>
                </c:pt>
                <c:pt idx="110">
                  <c:v>18.78</c:v>
                </c:pt>
                <c:pt idx="111">
                  <c:v>18.7</c:v>
                </c:pt>
                <c:pt idx="112">
                  <c:v>18.670000000000002</c:v>
                </c:pt>
                <c:pt idx="113">
                  <c:v>18.670000000000002</c:v>
                </c:pt>
                <c:pt idx="114">
                  <c:v>18.63</c:v>
                </c:pt>
                <c:pt idx="115">
                  <c:v>18.53</c:v>
                </c:pt>
                <c:pt idx="116">
                  <c:v>18.47</c:v>
                </c:pt>
                <c:pt idx="117">
                  <c:v>18.399999999999999</c:v>
                </c:pt>
                <c:pt idx="118">
                  <c:v>18.41</c:v>
                </c:pt>
                <c:pt idx="119">
                  <c:v>18.43</c:v>
                </c:pt>
                <c:pt idx="120">
                  <c:v>18.5</c:v>
                </c:pt>
                <c:pt idx="121">
                  <c:v>18.48</c:v>
                </c:pt>
                <c:pt idx="122">
                  <c:v>18.46</c:v>
                </c:pt>
                <c:pt idx="123">
                  <c:v>18.47</c:v>
                </c:pt>
                <c:pt idx="124">
                  <c:v>18.579999999999998</c:v>
                </c:pt>
                <c:pt idx="125">
                  <c:v>18.62</c:v>
                </c:pt>
                <c:pt idx="126">
                  <c:v>18.57</c:v>
                </c:pt>
                <c:pt idx="127">
                  <c:v>18.52</c:v>
                </c:pt>
                <c:pt idx="128">
                  <c:v>18.53</c:v>
                </c:pt>
                <c:pt idx="129">
                  <c:v>18.68</c:v>
                </c:pt>
                <c:pt idx="130">
                  <c:v>18.91</c:v>
                </c:pt>
                <c:pt idx="131">
                  <c:v>19.54</c:v>
                </c:pt>
                <c:pt idx="132">
                  <c:v>20.14</c:v>
                </c:pt>
                <c:pt idx="133">
                  <c:v>20.68</c:v>
                </c:pt>
                <c:pt idx="134">
                  <c:v>20.83</c:v>
                </c:pt>
                <c:pt idx="135">
                  <c:v>20.84</c:v>
                </c:pt>
                <c:pt idx="136">
                  <c:v>20.71</c:v>
                </c:pt>
                <c:pt idx="137">
                  <c:v>20.52</c:v>
                </c:pt>
                <c:pt idx="138">
                  <c:v>20.25</c:v>
                </c:pt>
                <c:pt idx="139">
                  <c:v>20.09</c:v>
                </c:pt>
                <c:pt idx="140">
                  <c:v>19.899999999999999</c:v>
                </c:pt>
                <c:pt idx="141">
                  <c:v>19.760000000000002</c:v>
                </c:pt>
                <c:pt idx="142">
                  <c:v>19.54</c:v>
                </c:pt>
                <c:pt idx="143">
                  <c:v>19.440000000000001</c:v>
                </c:pt>
                <c:pt idx="144">
                  <c:v>19.32</c:v>
                </c:pt>
                <c:pt idx="145">
                  <c:v>19.149999999999999</c:v>
                </c:pt>
                <c:pt idx="146" formatCode="#,##0.00">
                  <c:v>19</c:v>
                </c:pt>
                <c:pt idx="147">
                  <c:v>19</c:v>
                </c:pt>
                <c:pt idx="148">
                  <c:v>18.84</c:v>
                </c:pt>
                <c:pt idx="149">
                  <c:v>18.73</c:v>
                </c:pt>
                <c:pt idx="150">
                  <c:v>18.579999999999998</c:v>
                </c:pt>
                <c:pt idx="151">
                  <c:v>18.48</c:v>
                </c:pt>
                <c:pt idx="152">
                  <c:v>18.52</c:v>
                </c:pt>
                <c:pt idx="153">
                  <c:v>18.59</c:v>
                </c:pt>
                <c:pt idx="154">
                  <c:v>18.559999999999999</c:v>
                </c:pt>
                <c:pt idx="155">
                  <c:v>18.579999999999998</c:v>
                </c:pt>
                <c:pt idx="156">
                  <c:v>18.600000000000001</c:v>
                </c:pt>
                <c:pt idx="157">
                  <c:v>18.64</c:v>
                </c:pt>
                <c:pt idx="158">
                  <c:v>18.75</c:v>
                </c:pt>
                <c:pt idx="159">
                  <c:v>18.88</c:v>
                </c:pt>
                <c:pt idx="160">
                  <c:v>19.05</c:v>
                </c:pt>
                <c:pt idx="161">
                  <c:v>19.32</c:v>
                </c:pt>
                <c:pt idx="162">
                  <c:v>19.39</c:v>
                </c:pt>
                <c:pt idx="163">
                  <c:v>19.27</c:v>
                </c:pt>
                <c:pt idx="164">
                  <c:v>19.14</c:v>
                </c:pt>
                <c:pt idx="165">
                  <c:v>19.03</c:v>
                </c:pt>
                <c:pt idx="166">
                  <c:v>18.93</c:v>
                </c:pt>
                <c:pt idx="167">
                  <c:v>18.75</c:v>
                </c:pt>
                <c:pt idx="168">
                  <c:v>18.559999999999999</c:v>
                </c:pt>
                <c:pt idx="169">
                  <c:v>18.38</c:v>
                </c:pt>
                <c:pt idx="170">
                  <c:v>18.260000000000002</c:v>
                </c:pt>
                <c:pt idx="171">
                  <c:v>18.170000000000002</c:v>
                </c:pt>
                <c:pt idx="172">
                  <c:v>18.059999999999999</c:v>
                </c:pt>
                <c:pt idx="173">
                  <c:v>18.079999999999998</c:v>
                </c:pt>
                <c:pt idx="174">
                  <c:v>17.95</c:v>
                </c:pt>
                <c:pt idx="175">
                  <c:v>17.87</c:v>
                </c:pt>
                <c:pt idx="176">
                  <c:v>17.86</c:v>
                </c:pt>
                <c:pt idx="177">
                  <c:v>17.95</c:v>
                </c:pt>
                <c:pt idx="178">
                  <c:v>18.04</c:v>
                </c:pt>
                <c:pt idx="179">
                  <c:v>18.05</c:v>
                </c:pt>
                <c:pt idx="180">
                  <c:v>18.11</c:v>
                </c:pt>
                <c:pt idx="181">
                  <c:v>18.22</c:v>
                </c:pt>
                <c:pt idx="182">
                  <c:v>18.489999999999998</c:v>
                </c:pt>
                <c:pt idx="183">
                  <c:v>18.57</c:v>
                </c:pt>
                <c:pt idx="184">
                  <c:v>18.420000000000002</c:v>
                </c:pt>
                <c:pt idx="185">
                  <c:v>18.25</c:v>
                </c:pt>
                <c:pt idx="186">
                  <c:v>18.13</c:v>
                </c:pt>
                <c:pt idx="187">
                  <c:v>18.14</c:v>
                </c:pt>
                <c:pt idx="188">
                  <c:v>18.239999999999998</c:v>
                </c:pt>
                <c:pt idx="189">
                  <c:v>18.309999999999999</c:v>
                </c:pt>
                <c:pt idx="190">
                  <c:v>18.29</c:v>
                </c:pt>
                <c:pt idx="191">
                  <c:v>18.100000000000001</c:v>
                </c:pt>
                <c:pt idx="192">
                  <c:v>17.82</c:v>
                </c:pt>
                <c:pt idx="193">
                  <c:v>17.53</c:v>
                </c:pt>
                <c:pt idx="194">
                  <c:v>17.350000000000001</c:v>
                </c:pt>
                <c:pt idx="195">
                  <c:v>17.12</c:v>
                </c:pt>
                <c:pt idx="196">
                  <c:v>17.04</c:v>
                </c:pt>
                <c:pt idx="197">
                  <c:v>17.010000000000002</c:v>
                </c:pt>
                <c:pt idx="198">
                  <c:v>16.93</c:v>
                </c:pt>
                <c:pt idx="199">
                  <c:v>16.899999999999999</c:v>
                </c:pt>
                <c:pt idx="201">
                  <c:v>17.14</c:v>
                </c:pt>
                <c:pt idx="202">
                  <c:v>17.329999999999998</c:v>
                </c:pt>
                <c:pt idx="203">
                  <c:v>17.2</c:v>
                </c:pt>
                <c:pt idx="204">
                  <c:v>16.97</c:v>
                </c:pt>
                <c:pt idx="205">
                  <c:v>16.8</c:v>
                </c:pt>
                <c:pt idx="206">
                  <c:v>16.68</c:v>
                </c:pt>
                <c:pt idx="208">
                  <c:v>16.68</c:v>
                </c:pt>
                <c:pt idx="209">
                  <c:v>16.829999999999998</c:v>
                </c:pt>
                <c:pt idx="210">
                  <c:v>16.920000000000002</c:v>
                </c:pt>
                <c:pt idx="211">
                  <c:v>16.989999999999998</c:v>
                </c:pt>
              </c:numCache>
            </c:numRef>
          </c:yVal>
          <c:smooth val="0"/>
          <c:extLst>
            <c:ext xmlns:c16="http://schemas.microsoft.com/office/drawing/2014/chart" uri="{C3380CC4-5D6E-409C-BE32-E72D297353CC}">
              <c16:uniqueId val="{0000000C-A95F-4FCB-B57A-88851D391E60}"/>
            </c:ext>
          </c:extLst>
        </c:ser>
        <c:ser>
          <c:idx val="73"/>
          <c:order val="13"/>
          <c:tx>
            <c:strRef>
              <c:f>data17!$F$5</c:f>
              <c:strCache>
                <c:ptCount val="1"/>
                <c:pt idx="0">
                  <c:v>Sirajganj17</c:v>
                </c:pt>
              </c:strCache>
            </c:strRef>
          </c:tx>
          <c:spPr>
            <a:ln>
              <a:solidFill>
                <a:schemeClr val="bg1">
                  <a:lumMod val="85000"/>
                </a:schemeClr>
              </a:solidFill>
            </a:ln>
          </c:spPr>
          <c:marker>
            <c:spPr>
              <a:solidFill>
                <a:schemeClr val="bg1">
                  <a:lumMod val="85000"/>
                </a:schemeClr>
              </a:solidFill>
              <a:ln>
                <a:solidFill>
                  <a:schemeClr val="bg1">
                    <a:lumMod val="75000"/>
                  </a:schemeClr>
                </a:solidFill>
              </a:ln>
            </c:spPr>
          </c:marker>
          <c:xVal>
            <c:numRef>
              <c:f>data17!$A$7:$A$222</c:f>
              <c:numCache>
                <c:formatCode>d\-mmm\-yy</c:formatCode>
                <c:ptCount val="216"/>
                <c:pt idx="0">
                  <c:v>37714</c:v>
                </c:pt>
                <c:pt idx="1">
                  <c:v>37715</c:v>
                </c:pt>
                <c:pt idx="2">
                  <c:v>37716</c:v>
                </c:pt>
                <c:pt idx="3">
                  <c:v>37717</c:v>
                </c:pt>
                <c:pt idx="4">
                  <c:v>37718</c:v>
                </c:pt>
                <c:pt idx="5">
                  <c:v>37719</c:v>
                </c:pt>
                <c:pt idx="6">
                  <c:v>37720</c:v>
                </c:pt>
                <c:pt idx="7">
                  <c:v>37721</c:v>
                </c:pt>
                <c:pt idx="8">
                  <c:v>37722</c:v>
                </c:pt>
                <c:pt idx="9">
                  <c:v>37723</c:v>
                </c:pt>
                <c:pt idx="10">
                  <c:v>37724</c:v>
                </c:pt>
                <c:pt idx="11">
                  <c:v>37725</c:v>
                </c:pt>
                <c:pt idx="12">
                  <c:v>37726</c:v>
                </c:pt>
                <c:pt idx="13">
                  <c:v>37727</c:v>
                </c:pt>
                <c:pt idx="14">
                  <c:v>37728</c:v>
                </c:pt>
                <c:pt idx="15">
                  <c:v>37729</c:v>
                </c:pt>
                <c:pt idx="16">
                  <c:v>37730</c:v>
                </c:pt>
                <c:pt idx="17">
                  <c:v>37731</c:v>
                </c:pt>
                <c:pt idx="18">
                  <c:v>37732</c:v>
                </c:pt>
                <c:pt idx="19">
                  <c:v>37733</c:v>
                </c:pt>
                <c:pt idx="20">
                  <c:v>37734</c:v>
                </c:pt>
                <c:pt idx="21">
                  <c:v>37735</c:v>
                </c:pt>
                <c:pt idx="22">
                  <c:v>37736</c:v>
                </c:pt>
                <c:pt idx="23">
                  <c:v>37737</c:v>
                </c:pt>
                <c:pt idx="24">
                  <c:v>37738</c:v>
                </c:pt>
                <c:pt idx="25">
                  <c:v>37739</c:v>
                </c:pt>
                <c:pt idx="26">
                  <c:v>37740</c:v>
                </c:pt>
                <c:pt idx="27">
                  <c:v>37741</c:v>
                </c:pt>
                <c:pt idx="28">
                  <c:v>37742</c:v>
                </c:pt>
                <c:pt idx="29">
                  <c:v>37743</c:v>
                </c:pt>
                <c:pt idx="30">
                  <c:v>37744</c:v>
                </c:pt>
                <c:pt idx="31">
                  <c:v>37745</c:v>
                </c:pt>
                <c:pt idx="32">
                  <c:v>37746</c:v>
                </c:pt>
                <c:pt idx="33">
                  <c:v>37747</c:v>
                </c:pt>
                <c:pt idx="34">
                  <c:v>37748</c:v>
                </c:pt>
                <c:pt idx="35">
                  <c:v>37749</c:v>
                </c:pt>
                <c:pt idx="36">
                  <c:v>37750</c:v>
                </c:pt>
                <c:pt idx="37">
                  <c:v>37751</c:v>
                </c:pt>
                <c:pt idx="38">
                  <c:v>37752</c:v>
                </c:pt>
                <c:pt idx="39">
                  <c:v>37753</c:v>
                </c:pt>
                <c:pt idx="40">
                  <c:v>37754</c:v>
                </c:pt>
                <c:pt idx="41">
                  <c:v>37755</c:v>
                </c:pt>
                <c:pt idx="42">
                  <c:v>37756</c:v>
                </c:pt>
                <c:pt idx="43">
                  <c:v>37757</c:v>
                </c:pt>
                <c:pt idx="44">
                  <c:v>37758</c:v>
                </c:pt>
                <c:pt idx="45">
                  <c:v>37759</c:v>
                </c:pt>
                <c:pt idx="46">
                  <c:v>37760</c:v>
                </c:pt>
                <c:pt idx="47">
                  <c:v>37761</c:v>
                </c:pt>
                <c:pt idx="48">
                  <c:v>37762</c:v>
                </c:pt>
                <c:pt idx="49">
                  <c:v>37763</c:v>
                </c:pt>
                <c:pt idx="50">
                  <c:v>37764</c:v>
                </c:pt>
                <c:pt idx="51">
                  <c:v>37765</c:v>
                </c:pt>
                <c:pt idx="52">
                  <c:v>37766</c:v>
                </c:pt>
                <c:pt idx="53">
                  <c:v>37767</c:v>
                </c:pt>
                <c:pt idx="54">
                  <c:v>37768</c:v>
                </c:pt>
                <c:pt idx="55">
                  <c:v>37769</c:v>
                </c:pt>
                <c:pt idx="56">
                  <c:v>37770</c:v>
                </c:pt>
                <c:pt idx="57">
                  <c:v>37771</c:v>
                </c:pt>
                <c:pt idx="58">
                  <c:v>37772</c:v>
                </c:pt>
                <c:pt idx="59">
                  <c:v>37773</c:v>
                </c:pt>
                <c:pt idx="60">
                  <c:v>37774</c:v>
                </c:pt>
                <c:pt idx="61">
                  <c:v>37775</c:v>
                </c:pt>
                <c:pt idx="62">
                  <c:v>37776</c:v>
                </c:pt>
                <c:pt idx="63">
                  <c:v>37777</c:v>
                </c:pt>
                <c:pt idx="64">
                  <c:v>37778</c:v>
                </c:pt>
                <c:pt idx="65">
                  <c:v>37779</c:v>
                </c:pt>
                <c:pt idx="66">
                  <c:v>37780</c:v>
                </c:pt>
                <c:pt idx="67">
                  <c:v>37781</c:v>
                </c:pt>
                <c:pt idx="68">
                  <c:v>37782</c:v>
                </c:pt>
                <c:pt idx="69">
                  <c:v>37783</c:v>
                </c:pt>
                <c:pt idx="70">
                  <c:v>37784</c:v>
                </c:pt>
                <c:pt idx="71">
                  <c:v>37785</c:v>
                </c:pt>
                <c:pt idx="72">
                  <c:v>37786</c:v>
                </c:pt>
                <c:pt idx="73">
                  <c:v>37787</c:v>
                </c:pt>
                <c:pt idx="74">
                  <c:v>37788</c:v>
                </c:pt>
                <c:pt idx="75">
                  <c:v>37789</c:v>
                </c:pt>
                <c:pt idx="76">
                  <c:v>37790</c:v>
                </c:pt>
                <c:pt idx="77">
                  <c:v>37791</c:v>
                </c:pt>
                <c:pt idx="78">
                  <c:v>37792</c:v>
                </c:pt>
                <c:pt idx="79">
                  <c:v>37793</c:v>
                </c:pt>
                <c:pt idx="80">
                  <c:v>37794</c:v>
                </c:pt>
                <c:pt idx="81">
                  <c:v>37795</c:v>
                </c:pt>
                <c:pt idx="82">
                  <c:v>37796</c:v>
                </c:pt>
                <c:pt idx="83">
                  <c:v>37797</c:v>
                </c:pt>
                <c:pt idx="84">
                  <c:v>37798</c:v>
                </c:pt>
                <c:pt idx="85">
                  <c:v>37799</c:v>
                </c:pt>
                <c:pt idx="86">
                  <c:v>37800</c:v>
                </c:pt>
                <c:pt idx="87">
                  <c:v>37801</c:v>
                </c:pt>
                <c:pt idx="88">
                  <c:v>37802</c:v>
                </c:pt>
                <c:pt idx="89">
                  <c:v>37803</c:v>
                </c:pt>
                <c:pt idx="90">
                  <c:v>37804</c:v>
                </c:pt>
                <c:pt idx="91">
                  <c:v>37805</c:v>
                </c:pt>
                <c:pt idx="92">
                  <c:v>37806</c:v>
                </c:pt>
                <c:pt idx="93">
                  <c:v>37807</c:v>
                </c:pt>
                <c:pt idx="94">
                  <c:v>37808</c:v>
                </c:pt>
                <c:pt idx="95">
                  <c:v>37809</c:v>
                </c:pt>
                <c:pt idx="96">
                  <c:v>37810</c:v>
                </c:pt>
                <c:pt idx="97">
                  <c:v>37811</c:v>
                </c:pt>
                <c:pt idx="98">
                  <c:v>37812</c:v>
                </c:pt>
                <c:pt idx="99">
                  <c:v>37813</c:v>
                </c:pt>
                <c:pt idx="100">
                  <c:v>37814</c:v>
                </c:pt>
                <c:pt idx="101">
                  <c:v>37815</c:v>
                </c:pt>
                <c:pt idx="102">
                  <c:v>37816</c:v>
                </c:pt>
                <c:pt idx="103">
                  <c:v>37817</c:v>
                </c:pt>
                <c:pt idx="104">
                  <c:v>37818</c:v>
                </c:pt>
                <c:pt idx="105">
                  <c:v>37819</c:v>
                </c:pt>
                <c:pt idx="106">
                  <c:v>37820</c:v>
                </c:pt>
                <c:pt idx="107">
                  <c:v>37821</c:v>
                </c:pt>
                <c:pt idx="108">
                  <c:v>37822</c:v>
                </c:pt>
                <c:pt idx="109">
                  <c:v>37823</c:v>
                </c:pt>
                <c:pt idx="110">
                  <c:v>37824</c:v>
                </c:pt>
                <c:pt idx="111">
                  <c:v>37825</c:v>
                </c:pt>
                <c:pt idx="112">
                  <c:v>37826</c:v>
                </c:pt>
                <c:pt idx="113">
                  <c:v>37827</c:v>
                </c:pt>
                <c:pt idx="114">
                  <c:v>37828</c:v>
                </c:pt>
                <c:pt idx="115">
                  <c:v>37829</c:v>
                </c:pt>
                <c:pt idx="116">
                  <c:v>37830</c:v>
                </c:pt>
                <c:pt idx="117">
                  <c:v>37831</c:v>
                </c:pt>
                <c:pt idx="118">
                  <c:v>37832</c:v>
                </c:pt>
                <c:pt idx="119">
                  <c:v>37833</c:v>
                </c:pt>
                <c:pt idx="120">
                  <c:v>37834</c:v>
                </c:pt>
                <c:pt idx="121">
                  <c:v>37835</c:v>
                </c:pt>
                <c:pt idx="122">
                  <c:v>37836</c:v>
                </c:pt>
                <c:pt idx="123">
                  <c:v>37837</c:v>
                </c:pt>
                <c:pt idx="124">
                  <c:v>37838</c:v>
                </c:pt>
                <c:pt idx="125">
                  <c:v>37839</c:v>
                </c:pt>
                <c:pt idx="126">
                  <c:v>37840</c:v>
                </c:pt>
                <c:pt idx="127">
                  <c:v>37841</c:v>
                </c:pt>
                <c:pt idx="128">
                  <c:v>37842</c:v>
                </c:pt>
                <c:pt idx="129">
                  <c:v>37843</c:v>
                </c:pt>
                <c:pt idx="130">
                  <c:v>37844</c:v>
                </c:pt>
                <c:pt idx="131">
                  <c:v>37845</c:v>
                </c:pt>
                <c:pt idx="132">
                  <c:v>37846</c:v>
                </c:pt>
                <c:pt idx="133">
                  <c:v>37847</c:v>
                </c:pt>
                <c:pt idx="134">
                  <c:v>37848</c:v>
                </c:pt>
                <c:pt idx="135">
                  <c:v>37849</c:v>
                </c:pt>
                <c:pt idx="136">
                  <c:v>37850</c:v>
                </c:pt>
                <c:pt idx="137">
                  <c:v>37851</c:v>
                </c:pt>
                <c:pt idx="138">
                  <c:v>37852</c:v>
                </c:pt>
                <c:pt idx="139">
                  <c:v>37853</c:v>
                </c:pt>
                <c:pt idx="140">
                  <c:v>37854</c:v>
                </c:pt>
                <c:pt idx="141">
                  <c:v>37855</c:v>
                </c:pt>
                <c:pt idx="142">
                  <c:v>37856</c:v>
                </c:pt>
                <c:pt idx="143">
                  <c:v>37857</c:v>
                </c:pt>
                <c:pt idx="144">
                  <c:v>37858</c:v>
                </c:pt>
                <c:pt idx="145">
                  <c:v>37859</c:v>
                </c:pt>
                <c:pt idx="146">
                  <c:v>37860</c:v>
                </c:pt>
                <c:pt idx="147">
                  <c:v>37861</c:v>
                </c:pt>
                <c:pt idx="148">
                  <c:v>37862</c:v>
                </c:pt>
                <c:pt idx="149">
                  <c:v>37863</c:v>
                </c:pt>
                <c:pt idx="150">
                  <c:v>37864</c:v>
                </c:pt>
                <c:pt idx="151">
                  <c:v>37865</c:v>
                </c:pt>
                <c:pt idx="152">
                  <c:v>37866</c:v>
                </c:pt>
                <c:pt idx="153">
                  <c:v>37867</c:v>
                </c:pt>
                <c:pt idx="154">
                  <c:v>37868</c:v>
                </c:pt>
                <c:pt idx="155">
                  <c:v>37869</c:v>
                </c:pt>
                <c:pt idx="156">
                  <c:v>37870</c:v>
                </c:pt>
                <c:pt idx="157">
                  <c:v>37871</c:v>
                </c:pt>
                <c:pt idx="158">
                  <c:v>37872</c:v>
                </c:pt>
                <c:pt idx="159">
                  <c:v>37873</c:v>
                </c:pt>
                <c:pt idx="160">
                  <c:v>37874</c:v>
                </c:pt>
                <c:pt idx="161">
                  <c:v>37875</c:v>
                </c:pt>
                <c:pt idx="162">
                  <c:v>37876</c:v>
                </c:pt>
                <c:pt idx="163">
                  <c:v>37877</c:v>
                </c:pt>
                <c:pt idx="164">
                  <c:v>37878</c:v>
                </c:pt>
                <c:pt idx="165">
                  <c:v>37879</c:v>
                </c:pt>
                <c:pt idx="166">
                  <c:v>37880</c:v>
                </c:pt>
                <c:pt idx="167">
                  <c:v>37881</c:v>
                </c:pt>
                <c:pt idx="168">
                  <c:v>37882</c:v>
                </c:pt>
                <c:pt idx="169">
                  <c:v>37883</c:v>
                </c:pt>
                <c:pt idx="170">
                  <c:v>37884</c:v>
                </c:pt>
                <c:pt idx="171">
                  <c:v>37885</c:v>
                </c:pt>
                <c:pt idx="172">
                  <c:v>37886</c:v>
                </c:pt>
                <c:pt idx="173">
                  <c:v>37887</c:v>
                </c:pt>
                <c:pt idx="174">
                  <c:v>37888</c:v>
                </c:pt>
                <c:pt idx="175">
                  <c:v>37889</c:v>
                </c:pt>
                <c:pt idx="176">
                  <c:v>37890</c:v>
                </c:pt>
                <c:pt idx="177">
                  <c:v>37891</c:v>
                </c:pt>
                <c:pt idx="178">
                  <c:v>37892</c:v>
                </c:pt>
                <c:pt idx="179">
                  <c:v>37893</c:v>
                </c:pt>
                <c:pt idx="180">
                  <c:v>37894</c:v>
                </c:pt>
                <c:pt idx="181">
                  <c:v>37895</c:v>
                </c:pt>
                <c:pt idx="182">
                  <c:v>37896</c:v>
                </c:pt>
                <c:pt idx="183">
                  <c:v>37897</c:v>
                </c:pt>
                <c:pt idx="184">
                  <c:v>37898</c:v>
                </c:pt>
                <c:pt idx="185">
                  <c:v>37899</c:v>
                </c:pt>
                <c:pt idx="186">
                  <c:v>37900</c:v>
                </c:pt>
                <c:pt idx="187">
                  <c:v>37901</c:v>
                </c:pt>
                <c:pt idx="188">
                  <c:v>37902</c:v>
                </c:pt>
                <c:pt idx="189">
                  <c:v>37903</c:v>
                </c:pt>
                <c:pt idx="190">
                  <c:v>37904</c:v>
                </c:pt>
                <c:pt idx="191">
                  <c:v>37905</c:v>
                </c:pt>
                <c:pt idx="192">
                  <c:v>37906</c:v>
                </c:pt>
                <c:pt idx="193">
                  <c:v>37907</c:v>
                </c:pt>
                <c:pt idx="194">
                  <c:v>37908</c:v>
                </c:pt>
                <c:pt idx="195">
                  <c:v>37909</c:v>
                </c:pt>
                <c:pt idx="196">
                  <c:v>37910</c:v>
                </c:pt>
                <c:pt idx="197">
                  <c:v>37911</c:v>
                </c:pt>
                <c:pt idx="198">
                  <c:v>37912</c:v>
                </c:pt>
                <c:pt idx="199">
                  <c:v>37913</c:v>
                </c:pt>
                <c:pt idx="200">
                  <c:v>37914</c:v>
                </c:pt>
                <c:pt idx="201">
                  <c:v>37915</c:v>
                </c:pt>
                <c:pt idx="202">
                  <c:v>37916</c:v>
                </c:pt>
                <c:pt idx="203">
                  <c:v>37917</c:v>
                </c:pt>
                <c:pt idx="204">
                  <c:v>37918</c:v>
                </c:pt>
                <c:pt idx="205">
                  <c:v>37919</c:v>
                </c:pt>
                <c:pt idx="206">
                  <c:v>37920</c:v>
                </c:pt>
                <c:pt idx="207">
                  <c:v>37921</c:v>
                </c:pt>
                <c:pt idx="208">
                  <c:v>37922</c:v>
                </c:pt>
                <c:pt idx="209">
                  <c:v>37923</c:v>
                </c:pt>
                <c:pt idx="210">
                  <c:v>37924</c:v>
                </c:pt>
                <c:pt idx="211">
                  <c:v>37925</c:v>
                </c:pt>
                <c:pt idx="212">
                  <c:v>37926</c:v>
                </c:pt>
                <c:pt idx="213">
                  <c:v>37927</c:v>
                </c:pt>
                <c:pt idx="214">
                  <c:v>37928</c:v>
                </c:pt>
                <c:pt idx="215">
                  <c:v>37929</c:v>
                </c:pt>
              </c:numCache>
            </c:numRef>
          </c:xVal>
          <c:yVal>
            <c:numRef>
              <c:f>data17!$F$7:$F$222</c:f>
              <c:numCache>
                <c:formatCode>General</c:formatCode>
                <c:ptCount val="216"/>
                <c:pt idx="15">
                  <c:v>7.87</c:v>
                </c:pt>
                <c:pt idx="16">
                  <c:v>7.92</c:v>
                </c:pt>
                <c:pt idx="17">
                  <c:v>7.86</c:v>
                </c:pt>
                <c:pt idx="18">
                  <c:v>7.71</c:v>
                </c:pt>
                <c:pt idx="19">
                  <c:v>7.56</c:v>
                </c:pt>
                <c:pt idx="20">
                  <c:v>7.68</c:v>
                </c:pt>
                <c:pt idx="21">
                  <c:v>7.62</c:v>
                </c:pt>
                <c:pt idx="22">
                  <c:v>7.67</c:v>
                </c:pt>
                <c:pt idx="23">
                  <c:v>7.6</c:v>
                </c:pt>
                <c:pt idx="24">
                  <c:v>7.6</c:v>
                </c:pt>
                <c:pt idx="25">
                  <c:v>7.62</c:v>
                </c:pt>
                <c:pt idx="26">
                  <c:v>7.74</c:v>
                </c:pt>
                <c:pt idx="27">
                  <c:v>7.92</c:v>
                </c:pt>
                <c:pt idx="29">
                  <c:v>8.7100000000000009</c:v>
                </c:pt>
                <c:pt idx="30">
                  <c:v>9.4</c:v>
                </c:pt>
                <c:pt idx="31">
                  <c:v>9.82</c:v>
                </c:pt>
                <c:pt idx="32">
                  <c:v>9.8699999999999992</c:v>
                </c:pt>
                <c:pt idx="33">
                  <c:v>9.7200000000000006</c:v>
                </c:pt>
                <c:pt idx="34">
                  <c:v>9.59</c:v>
                </c:pt>
                <c:pt idx="35">
                  <c:v>9.51</c:v>
                </c:pt>
                <c:pt idx="36">
                  <c:v>9.4700000000000006</c:v>
                </c:pt>
                <c:pt idx="37">
                  <c:v>9.48</c:v>
                </c:pt>
                <c:pt idx="38">
                  <c:v>9.4600000000000009</c:v>
                </c:pt>
                <c:pt idx="39">
                  <c:v>9.42</c:v>
                </c:pt>
                <c:pt idx="40">
                  <c:v>9.4600000000000009</c:v>
                </c:pt>
                <c:pt idx="41">
                  <c:v>9.5</c:v>
                </c:pt>
                <c:pt idx="42">
                  <c:v>9.59</c:v>
                </c:pt>
                <c:pt idx="43">
                  <c:v>9.44</c:v>
                </c:pt>
                <c:pt idx="44">
                  <c:v>9.1300000000000008</c:v>
                </c:pt>
                <c:pt idx="45">
                  <c:v>9.11</c:v>
                </c:pt>
                <c:pt idx="46">
                  <c:v>9.0500000000000007</c:v>
                </c:pt>
                <c:pt idx="47">
                  <c:v>9.01</c:v>
                </c:pt>
                <c:pt idx="48">
                  <c:v>8.9600000000000009</c:v>
                </c:pt>
                <c:pt idx="49">
                  <c:v>9</c:v>
                </c:pt>
                <c:pt idx="50">
                  <c:v>8.9499999999999993</c:v>
                </c:pt>
                <c:pt idx="51">
                  <c:v>8.9499999999999993</c:v>
                </c:pt>
                <c:pt idx="52">
                  <c:v>8.9499999999999993</c:v>
                </c:pt>
                <c:pt idx="53">
                  <c:v>9.1</c:v>
                </c:pt>
                <c:pt idx="54">
                  <c:v>9.35</c:v>
                </c:pt>
                <c:pt idx="55">
                  <c:v>9.64</c:v>
                </c:pt>
                <c:pt idx="56">
                  <c:v>9.84</c:v>
                </c:pt>
                <c:pt idx="57">
                  <c:v>9.91</c:v>
                </c:pt>
                <c:pt idx="58">
                  <c:v>9.9499999999999993</c:v>
                </c:pt>
                <c:pt idx="59">
                  <c:v>9.9700000000000006</c:v>
                </c:pt>
                <c:pt idx="60">
                  <c:v>10</c:v>
                </c:pt>
                <c:pt idx="61">
                  <c:v>10.039999999999999</c:v>
                </c:pt>
                <c:pt idx="62">
                  <c:v>10.029999999999999</c:v>
                </c:pt>
                <c:pt idx="63">
                  <c:v>10.15</c:v>
                </c:pt>
                <c:pt idx="64">
                  <c:v>10.83</c:v>
                </c:pt>
                <c:pt idx="65">
                  <c:v>11.31</c:v>
                </c:pt>
                <c:pt idx="66">
                  <c:v>11.62</c:v>
                </c:pt>
                <c:pt idx="67">
                  <c:v>11.71</c:v>
                </c:pt>
                <c:pt idx="70">
                  <c:v>11.02</c:v>
                </c:pt>
                <c:pt idx="71">
                  <c:v>10.9</c:v>
                </c:pt>
                <c:pt idx="72">
                  <c:v>10.72</c:v>
                </c:pt>
                <c:pt idx="73">
                  <c:v>10.7</c:v>
                </c:pt>
                <c:pt idx="74">
                  <c:v>10.77</c:v>
                </c:pt>
                <c:pt idx="75">
                  <c:v>10.99</c:v>
                </c:pt>
                <c:pt idx="76">
                  <c:v>11.17</c:v>
                </c:pt>
                <c:pt idx="77">
                  <c:v>11.51</c:v>
                </c:pt>
                <c:pt idx="78">
                  <c:v>11.8</c:v>
                </c:pt>
                <c:pt idx="79">
                  <c:v>12.04</c:v>
                </c:pt>
                <c:pt idx="80">
                  <c:v>12.22</c:v>
                </c:pt>
                <c:pt idx="81">
                  <c:v>12.26</c:v>
                </c:pt>
                <c:pt idx="82">
                  <c:v>12.24</c:v>
                </c:pt>
                <c:pt idx="83">
                  <c:v>12.19</c:v>
                </c:pt>
                <c:pt idx="85">
                  <c:v>12.03</c:v>
                </c:pt>
                <c:pt idx="86">
                  <c:v>11.93</c:v>
                </c:pt>
                <c:pt idx="87">
                  <c:v>11.87</c:v>
                </c:pt>
                <c:pt idx="88">
                  <c:v>11.89</c:v>
                </c:pt>
                <c:pt idx="89">
                  <c:v>12.01</c:v>
                </c:pt>
                <c:pt idx="90">
                  <c:v>12.19</c:v>
                </c:pt>
                <c:pt idx="91">
                  <c:v>12.39</c:v>
                </c:pt>
                <c:pt idx="92">
                  <c:v>12.51</c:v>
                </c:pt>
                <c:pt idx="93">
                  <c:v>12.78</c:v>
                </c:pt>
                <c:pt idx="94">
                  <c:v>13.07</c:v>
                </c:pt>
                <c:pt idx="95">
                  <c:v>13.33</c:v>
                </c:pt>
                <c:pt idx="96">
                  <c:v>13.52</c:v>
                </c:pt>
                <c:pt idx="97">
                  <c:v>13.63</c:v>
                </c:pt>
                <c:pt idx="98">
                  <c:v>13.65</c:v>
                </c:pt>
                <c:pt idx="99">
                  <c:v>13.8</c:v>
                </c:pt>
                <c:pt idx="100">
                  <c:v>13.98</c:v>
                </c:pt>
                <c:pt idx="101">
                  <c:v>14.08</c:v>
                </c:pt>
                <c:pt idx="102">
                  <c:v>14.04</c:v>
                </c:pt>
                <c:pt idx="103">
                  <c:v>14.12</c:v>
                </c:pt>
                <c:pt idx="104">
                  <c:v>14.01</c:v>
                </c:pt>
                <c:pt idx="105">
                  <c:v>13.81</c:v>
                </c:pt>
                <c:pt idx="106">
                  <c:v>13.59</c:v>
                </c:pt>
                <c:pt idx="107">
                  <c:v>13.4</c:v>
                </c:pt>
                <c:pt idx="108">
                  <c:v>13.23</c:v>
                </c:pt>
                <c:pt idx="109">
                  <c:v>13.08</c:v>
                </c:pt>
                <c:pt idx="110">
                  <c:v>12.95</c:v>
                </c:pt>
                <c:pt idx="111">
                  <c:v>12.83</c:v>
                </c:pt>
                <c:pt idx="112">
                  <c:v>12.82</c:v>
                </c:pt>
                <c:pt idx="113">
                  <c:v>12.89</c:v>
                </c:pt>
                <c:pt idx="114">
                  <c:v>12.8</c:v>
                </c:pt>
                <c:pt idx="115">
                  <c:v>12.72</c:v>
                </c:pt>
                <c:pt idx="116">
                  <c:v>12.67</c:v>
                </c:pt>
                <c:pt idx="117">
                  <c:v>12.58</c:v>
                </c:pt>
                <c:pt idx="118">
                  <c:v>12.56</c:v>
                </c:pt>
                <c:pt idx="119">
                  <c:v>12.55</c:v>
                </c:pt>
                <c:pt idx="120">
                  <c:v>12.63</c:v>
                </c:pt>
                <c:pt idx="121">
                  <c:v>12.68</c:v>
                </c:pt>
                <c:pt idx="122">
                  <c:v>12.66</c:v>
                </c:pt>
                <c:pt idx="123">
                  <c:v>12.65</c:v>
                </c:pt>
                <c:pt idx="124">
                  <c:v>12.71</c:v>
                </c:pt>
                <c:pt idx="125">
                  <c:v>12.81</c:v>
                </c:pt>
                <c:pt idx="126">
                  <c:v>12.82</c:v>
                </c:pt>
                <c:pt idx="127">
                  <c:v>12.78</c:v>
                </c:pt>
                <c:pt idx="128">
                  <c:v>12.75</c:v>
                </c:pt>
                <c:pt idx="129">
                  <c:v>12.8</c:v>
                </c:pt>
                <c:pt idx="130">
                  <c:v>12.98</c:v>
                </c:pt>
                <c:pt idx="131">
                  <c:v>13.45</c:v>
                </c:pt>
                <c:pt idx="132">
                  <c:v>13.85</c:v>
                </c:pt>
                <c:pt idx="133">
                  <c:v>14.31</c:v>
                </c:pt>
                <c:pt idx="134">
                  <c:v>14.63</c:v>
                </c:pt>
                <c:pt idx="135">
                  <c:v>14.83</c:v>
                </c:pt>
                <c:pt idx="136">
                  <c:v>14.87</c:v>
                </c:pt>
                <c:pt idx="137">
                  <c:v>14.73</c:v>
                </c:pt>
                <c:pt idx="138">
                  <c:v>14.53</c:v>
                </c:pt>
                <c:pt idx="139">
                  <c:v>14.32</c:v>
                </c:pt>
                <c:pt idx="140">
                  <c:v>14.14</c:v>
                </c:pt>
                <c:pt idx="141">
                  <c:v>14</c:v>
                </c:pt>
                <c:pt idx="142">
                  <c:v>13.88</c:v>
                </c:pt>
                <c:pt idx="143">
                  <c:v>13.74</c:v>
                </c:pt>
                <c:pt idx="144">
                  <c:v>13.64</c:v>
                </c:pt>
                <c:pt idx="145">
                  <c:v>13.54</c:v>
                </c:pt>
                <c:pt idx="146">
                  <c:v>13.46</c:v>
                </c:pt>
                <c:pt idx="147">
                  <c:v>13.36</c:v>
                </c:pt>
                <c:pt idx="148">
                  <c:v>13.29</c:v>
                </c:pt>
                <c:pt idx="149">
                  <c:v>13.19</c:v>
                </c:pt>
                <c:pt idx="150">
                  <c:v>13.13</c:v>
                </c:pt>
                <c:pt idx="151">
                  <c:v>12.99</c:v>
                </c:pt>
                <c:pt idx="152">
                  <c:v>12.88</c:v>
                </c:pt>
                <c:pt idx="153">
                  <c:v>12.93</c:v>
                </c:pt>
                <c:pt idx="154">
                  <c:v>12.94</c:v>
                </c:pt>
                <c:pt idx="155">
                  <c:v>12.95</c:v>
                </c:pt>
                <c:pt idx="156">
                  <c:v>12.96</c:v>
                </c:pt>
                <c:pt idx="157">
                  <c:v>12.96</c:v>
                </c:pt>
                <c:pt idx="158">
                  <c:v>13.03</c:v>
                </c:pt>
                <c:pt idx="159">
                  <c:v>13.08</c:v>
                </c:pt>
                <c:pt idx="160">
                  <c:v>13.21</c:v>
                </c:pt>
                <c:pt idx="161">
                  <c:v>13.38</c:v>
                </c:pt>
                <c:pt idx="162">
                  <c:v>13.48</c:v>
                </c:pt>
                <c:pt idx="163">
                  <c:v>13.4</c:v>
                </c:pt>
                <c:pt idx="164">
                  <c:v>13.3</c:v>
                </c:pt>
                <c:pt idx="165">
                  <c:v>13.17</c:v>
                </c:pt>
                <c:pt idx="166">
                  <c:v>13.07</c:v>
                </c:pt>
                <c:pt idx="167">
                  <c:v>12.96</c:v>
                </c:pt>
                <c:pt idx="168">
                  <c:v>12.86</c:v>
                </c:pt>
                <c:pt idx="169">
                  <c:v>12.72</c:v>
                </c:pt>
                <c:pt idx="170">
                  <c:v>12.58</c:v>
                </c:pt>
                <c:pt idx="171">
                  <c:v>12.55</c:v>
                </c:pt>
                <c:pt idx="172">
                  <c:v>12.4</c:v>
                </c:pt>
                <c:pt idx="173">
                  <c:v>12.36</c:v>
                </c:pt>
                <c:pt idx="174">
                  <c:v>12.36</c:v>
                </c:pt>
                <c:pt idx="175">
                  <c:v>12.28</c:v>
                </c:pt>
                <c:pt idx="176">
                  <c:v>12.23</c:v>
                </c:pt>
                <c:pt idx="177">
                  <c:v>12.23</c:v>
                </c:pt>
                <c:pt idx="178">
                  <c:v>12.32</c:v>
                </c:pt>
                <c:pt idx="179">
                  <c:v>12.42</c:v>
                </c:pt>
                <c:pt idx="180">
                  <c:v>12.48</c:v>
                </c:pt>
                <c:pt idx="181">
                  <c:v>12.58</c:v>
                </c:pt>
                <c:pt idx="182">
                  <c:v>12.8</c:v>
                </c:pt>
                <c:pt idx="183">
                  <c:v>12.92</c:v>
                </c:pt>
                <c:pt idx="184">
                  <c:v>12.86</c:v>
                </c:pt>
                <c:pt idx="185">
                  <c:v>12.8</c:v>
                </c:pt>
                <c:pt idx="186">
                  <c:v>12.55</c:v>
                </c:pt>
                <c:pt idx="187">
                  <c:v>12.53</c:v>
                </c:pt>
                <c:pt idx="188">
                  <c:v>12.56</c:v>
                </c:pt>
                <c:pt idx="189">
                  <c:v>12.62</c:v>
                </c:pt>
                <c:pt idx="190">
                  <c:v>12.65</c:v>
                </c:pt>
                <c:pt idx="191">
                  <c:v>12.58</c:v>
                </c:pt>
                <c:pt idx="192">
                  <c:v>12.38</c:v>
                </c:pt>
                <c:pt idx="193">
                  <c:v>12.12</c:v>
                </c:pt>
                <c:pt idx="194">
                  <c:v>11.86</c:v>
                </c:pt>
                <c:pt idx="195">
                  <c:v>11.74</c:v>
                </c:pt>
                <c:pt idx="196">
                  <c:v>11.55</c:v>
                </c:pt>
                <c:pt idx="197">
                  <c:v>11.44</c:v>
                </c:pt>
                <c:pt idx="198">
                  <c:v>11.4</c:v>
                </c:pt>
                <c:pt idx="199">
                  <c:v>11.23</c:v>
                </c:pt>
                <c:pt idx="201">
                  <c:v>11.2</c:v>
                </c:pt>
                <c:pt idx="202">
                  <c:v>11.4</c:v>
                </c:pt>
                <c:pt idx="203">
                  <c:v>11.62</c:v>
                </c:pt>
                <c:pt idx="204">
                  <c:v>11.5</c:v>
                </c:pt>
                <c:pt idx="205">
                  <c:v>11.29</c:v>
                </c:pt>
                <c:pt idx="206">
                  <c:v>11.12</c:v>
                </c:pt>
                <c:pt idx="208">
                  <c:v>11</c:v>
                </c:pt>
                <c:pt idx="209">
                  <c:v>11.06</c:v>
                </c:pt>
                <c:pt idx="210">
                  <c:v>11.18</c:v>
                </c:pt>
                <c:pt idx="211">
                  <c:v>11.28</c:v>
                </c:pt>
              </c:numCache>
            </c:numRef>
          </c:yVal>
          <c:smooth val="0"/>
          <c:extLst>
            <c:ext xmlns:c16="http://schemas.microsoft.com/office/drawing/2014/chart" uri="{C3380CC4-5D6E-409C-BE32-E72D297353CC}">
              <c16:uniqueId val="{0000000D-A95F-4FCB-B57A-88851D391E60}"/>
            </c:ext>
          </c:extLst>
        </c:ser>
        <c:ser>
          <c:idx val="0"/>
          <c:order val="14"/>
          <c:tx>
            <c:strRef>
              <c:f>data22!$B$5</c:f>
              <c:strCache>
                <c:ptCount val="1"/>
                <c:pt idx="0">
                  <c:v>Noonkhawa22</c:v>
                </c:pt>
              </c:strCache>
            </c:strRef>
          </c:tx>
          <c:xVal>
            <c:numRef>
              <c:f>data22!$A$7:$A$232</c:f>
              <c:numCache>
                <c:formatCode>d\-mmm\-yy</c:formatCode>
                <c:ptCount val="226"/>
                <c:pt idx="0">
                  <c:v>37707</c:v>
                </c:pt>
                <c:pt idx="1">
                  <c:v>37708</c:v>
                </c:pt>
                <c:pt idx="2">
                  <c:v>37709</c:v>
                </c:pt>
                <c:pt idx="3">
                  <c:v>37710</c:v>
                </c:pt>
                <c:pt idx="4">
                  <c:v>37711</c:v>
                </c:pt>
                <c:pt idx="5">
                  <c:v>37712</c:v>
                </c:pt>
                <c:pt idx="6">
                  <c:v>37713</c:v>
                </c:pt>
                <c:pt idx="7">
                  <c:v>37714</c:v>
                </c:pt>
                <c:pt idx="8">
                  <c:v>37715</c:v>
                </c:pt>
                <c:pt idx="9">
                  <c:v>37716</c:v>
                </c:pt>
                <c:pt idx="10">
                  <c:v>37717</c:v>
                </c:pt>
                <c:pt idx="11">
                  <c:v>37718</c:v>
                </c:pt>
                <c:pt idx="12">
                  <c:v>37719</c:v>
                </c:pt>
                <c:pt idx="13">
                  <c:v>37720</c:v>
                </c:pt>
                <c:pt idx="14">
                  <c:v>37721</c:v>
                </c:pt>
                <c:pt idx="15">
                  <c:v>37722</c:v>
                </c:pt>
                <c:pt idx="16">
                  <c:v>37723</c:v>
                </c:pt>
                <c:pt idx="17">
                  <c:v>37724</c:v>
                </c:pt>
                <c:pt idx="18">
                  <c:v>37725</c:v>
                </c:pt>
                <c:pt idx="19">
                  <c:v>37726</c:v>
                </c:pt>
                <c:pt idx="20">
                  <c:v>37727</c:v>
                </c:pt>
                <c:pt idx="21">
                  <c:v>37728</c:v>
                </c:pt>
                <c:pt idx="22">
                  <c:v>37729</c:v>
                </c:pt>
                <c:pt idx="23">
                  <c:v>37730</c:v>
                </c:pt>
                <c:pt idx="24">
                  <c:v>37731</c:v>
                </c:pt>
                <c:pt idx="25">
                  <c:v>37732</c:v>
                </c:pt>
                <c:pt idx="26">
                  <c:v>37733</c:v>
                </c:pt>
                <c:pt idx="27">
                  <c:v>37734</c:v>
                </c:pt>
                <c:pt idx="28">
                  <c:v>37735</c:v>
                </c:pt>
                <c:pt idx="29">
                  <c:v>37736</c:v>
                </c:pt>
                <c:pt idx="30">
                  <c:v>37737</c:v>
                </c:pt>
                <c:pt idx="31">
                  <c:v>37738</c:v>
                </c:pt>
                <c:pt idx="32">
                  <c:v>37739</c:v>
                </c:pt>
                <c:pt idx="33">
                  <c:v>37740</c:v>
                </c:pt>
                <c:pt idx="34">
                  <c:v>37741</c:v>
                </c:pt>
                <c:pt idx="35">
                  <c:v>37742</c:v>
                </c:pt>
                <c:pt idx="36">
                  <c:v>37743</c:v>
                </c:pt>
                <c:pt idx="37">
                  <c:v>37744</c:v>
                </c:pt>
                <c:pt idx="38">
                  <c:v>37745</c:v>
                </c:pt>
                <c:pt idx="39">
                  <c:v>37746</c:v>
                </c:pt>
                <c:pt idx="40">
                  <c:v>37747</c:v>
                </c:pt>
                <c:pt idx="41">
                  <c:v>37748</c:v>
                </c:pt>
                <c:pt idx="42">
                  <c:v>37749</c:v>
                </c:pt>
                <c:pt idx="43">
                  <c:v>37750</c:v>
                </c:pt>
                <c:pt idx="44">
                  <c:v>37751</c:v>
                </c:pt>
                <c:pt idx="45">
                  <c:v>37752</c:v>
                </c:pt>
                <c:pt idx="46">
                  <c:v>37753</c:v>
                </c:pt>
                <c:pt idx="47">
                  <c:v>37754</c:v>
                </c:pt>
                <c:pt idx="48">
                  <c:v>37755</c:v>
                </c:pt>
                <c:pt idx="49">
                  <c:v>37756</c:v>
                </c:pt>
                <c:pt idx="50">
                  <c:v>37757</c:v>
                </c:pt>
                <c:pt idx="51">
                  <c:v>37758</c:v>
                </c:pt>
                <c:pt idx="52">
                  <c:v>37759</c:v>
                </c:pt>
                <c:pt idx="53">
                  <c:v>37760</c:v>
                </c:pt>
                <c:pt idx="54">
                  <c:v>37761</c:v>
                </c:pt>
                <c:pt idx="55">
                  <c:v>37762</c:v>
                </c:pt>
                <c:pt idx="56">
                  <c:v>37763</c:v>
                </c:pt>
                <c:pt idx="57">
                  <c:v>37764</c:v>
                </c:pt>
                <c:pt idx="58">
                  <c:v>37765</c:v>
                </c:pt>
                <c:pt idx="59">
                  <c:v>37766</c:v>
                </c:pt>
                <c:pt idx="60">
                  <c:v>37767</c:v>
                </c:pt>
                <c:pt idx="61">
                  <c:v>37768</c:v>
                </c:pt>
                <c:pt idx="62">
                  <c:v>37769</c:v>
                </c:pt>
                <c:pt idx="63">
                  <c:v>37770</c:v>
                </c:pt>
                <c:pt idx="64">
                  <c:v>37771</c:v>
                </c:pt>
                <c:pt idx="65">
                  <c:v>37772</c:v>
                </c:pt>
                <c:pt idx="66">
                  <c:v>37773</c:v>
                </c:pt>
                <c:pt idx="67">
                  <c:v>37774</c:v>
                </c:pt>
                <c:pt idx="68">
                  <c:v>37775</c:v>
                </c:pt>
                <c:pt idx="69">
                  <c:v>37776</c:v>
                </c:pt>
                <c:pt idx="70">
                  <c:v>37777</c:v>
                </c:pt>
                <c:pt idx="71">
                  <c:v>37778</c:v>
                </c:pt>
                <c:pt idx="72">
                  <c:v>37779</c:v>
                </c:pt>
                <c:pt idx="73">
                  <c:v>37780</c:v>
                </c:pt>
                <c:pt idx="74">
                  <c:v>37781</c:v>
                </c:pt>
                <c:pt idx="75">
                  <c:v>37782</c:v>
                </c:pt>
                <c:pt idx="76">
                  <c:v>37783</c:v>
                </c:pt>
                <c:pt idx="77">
                  <c:v>37784</c:v>
                </c:pt>
                <c:pt idx="78">
                  <c:v>37785</c:v>
                </c:pt>
                <c:pt idx="79">
                  <c:v>37786</c:v>
                </c:pt>
                <c:pt idx="80">
                  <c:v>37787</c:v>
                </c:pt>
                <c:pt idx="81">
                  <c:v>37788</c:v>
                </c:pt>
                <c:pt idx="82">
                  <c:v>37789</c:v>
                </c:pt>
                <c:pt idx="83">
                  <c:v>37790</c:v>
                </c:pt>
                <c:pt idx="84">
                  <c:v>37791</c:v>
                </c:pt>
                <c:pt idx="85">
                  <c:v>37792</c:v>
                </c:pt>
                <c:pt idx="86">
                  <c:v>37793</c:v>
                </c:pt>
                <c:pt idx="87">
                  <c:v>37794</c:v>
                </c:pt>
                <c:pt idx="88">
                  <c:v>37795</c:v>
                </c:pt>
                <c:pt idx="89">
                  <c:v>37796</c:v>
                </c:pt>
                <c:pt idx="90">
                  <c:v>37797</c:v>
                </c:pt>
                <c:pt idx="91">
                  <c:v>37798</c:v>
                </c:pt>
                <c:pt idx="92">
                  <c:v>37799</c:v>
                </c:pt>
                <c:pt idx="93">
                  <c:v>37800</c:v>
                </c:pt>
                <c:pt idx="94">
                  <c:v>37801</c:v>
                </c:pt>
                <c:pt idx="95">
                  <c:v>37802</c:v>
                </c:pt>
                <c:pt idx="96">
                  <c:v>37803</c:v>
                </c:pt>
                <c:pt idx="97">
                  <c:v>37804</c:v>
                </c:pt>
                <c:pt idx="98">
                  <c:v>37805</c:v>
                </c:pt>
                <c:pt idx="99">
                  <c:v>37806</c:v>
                </c:pt>
                <c:pt idx="100">
                  <c:v>37807</c:v>
                </c:pt>
                <c:pt idx="101">
                  <c:v>37808</c:v>
                </c:pt>
                <c:pt idx="102">
                  <c:v>37809</c:v>
                </c:pt>
                <c:pt idx="103">
                  <c:v>37810</c:v>
                </c:pt>
                <c:pt idx="104">
                  <c:v>37811</c:v>
                </c:pt>
                <c:pt idx="105">
                  <c:v>37812</c:v>
                </c:pt>
                <c:pt idx="106">
                  <c:v>37813</c:v>
                </c:pt>
                <c:pt idx="107">
                  <c:v>37814</c:v>
                </c:pt>
                <c:pt idx="108">
                  <c:v>37815</c:v>
                </c:pt>
                <c:pt idx="109">
                  <c:v>37816</c:v>
                </c:pt>
                <c:pt idx="110">
                  <c:v>37817</c:v>
                </c:pt>
                <c:pt idx="111">
                  <c:v>37818</c:v>
                </c:pt>
                <c:pt idx="112">
                  <c:v>37819</c:v>
                </c:pt>
                <c:pt idx="113">
                  <c:v>37820</c:v>
                </c:pt>
                <c:pt idx="114">
                  <c:v>37821</c:v>
                </c:pt>
                <c:pt idx="115">
                  <c:v>37822</c:v>
                </c:pt>
                <c:pt idx="116">
                  <c:v>37823</c:v>
                </c:pt>
                <c:pt idx="117">
                  <c:v>37824</c:v>
                </c:pt>
                <c:pt idx="118">
                  <c:v>37825</c:v>
                </c:pt>
                <c:pt idx="119">
                  <c:v>37826</c:v>
                </c:pt>
                <c:pt idx="120">
                  <c:v>37827</c:v>
                </c:pt>
                <c:pt idx="121">
                  <c:v>37828</c:v>
                </c:pt>
                <c:pt idx="122">
                  <c:v>37829</c:v>
                </c:pt>
                <c:pt idx="123">
                  <c:v>37830</c:v>
                </c:pt>
                <c:pt idx="124">
                  <c:v>37831</c:v>
                </c:pt>
                <c:pt idx="125">
                  <c:v>37832</c:v>
                </c:pt>
                <c:pt idx="126">
                  <c:v>37833</c:v>
                </c:pt>
                <c:pt idx="127">
                  <c:v>37834</c:v>
                </c:pt>
                <c:pt idx="128">
                  <c:v>37835</c:v>
                </c:pt>
                <c:pt idx="129">
                  <c:v>37836</c:v>
                </c:pt>
                <c:pt idx="130">
                  <c:v>37837</c:v>
                </c:pt>
                <c:pt idx="131">
                  <c:v>37838</c:v>
                </c:pt>
                <c:pt idx="132">
                  <c:v>37839</c:v>
                </c:pt>
                <c:pt idx="133">
                  <c:v>37840</c:v>
                </c:pt>
                <c:pt idx="134">
                  <c:v>37841</c:v>
                </c:pt>
                <c:pt idx="135">
                  <c:v>37842</c:v>
                </c:pt>
                <c:pt idx="136">
                  <c:v>37843</c:v>
                </c:pt>
                <c:pt idx="137">
                  <c:v>37844</c:v>
                </c:pt>
                <c:pt idx="138">
                  <c:v>37845</c:v>
                </c:pt>
                <c:pt idx="139">
                  <c:v>37846</c:v>
                </c:pt>
                <c:pt idx="140">
                  <c:v>37847</c:v>
                </c:pt>
                <c:pt idx="141">
                  <c:v>37848</c:v>
                </c:pt>
                <c:pt idx="142">
                  <c:v>37849</c:v>
                </c:pt>
                <c:pt idx="143">
                  <c:v>37850</c:v>
                </c:pt>
                <c:pt idx="144">
                  <c:v>37851</c:v>
                </c:pt>
                <c:pt idx="145">
                  <c:v>37852</c:v>
                </c:pt>
                <c:pt idx="146">
                  <c:v>37853</c:v>
                </c:pt>
                <c:pt idx="147">
                  <c:v>37854</c:v>
                </c:pt>
                <c:pt idx="148">
                  <c:v>37855</c:v>
                </c:pt>
                <c:pt idx="149">
                  <c:v>37856</c:v>
                </c:pt>
                <c:pt idx="150">
                  <c:v>37857</c:v>
                </c:pt>
                <c:pt idx="151">
                  <c:v>37858</c:v>
                </c:pt>
                <c:pt idx="152">
                  <c:v>37859</c:v>
                </c:pt>
                <c:pt idx="153">
                  <c:v>37860</c:v>
                </c:pt>
                <c:pt idx="154">
                  <c:v>37861</c:v>
                </c:pt>
                <c:pt idx="155">
                  <c:v>37862</c:v>
                </c:pt>
                <c:pt idx="156">
                  <c:v>37863</c:v>
                </c:pt>
                <c:pt idx="157">
                  <c:v>37864</c:v>
                </c:pt>
                <c:pt idx="158">
                  <c:v>37865</c:v>
                </c:pt>
                <c:pt idx="159">
                  <c:v>37866</c:v>
                </c:pt>
                <c:pt idx="160">
                  <c:v>37867</c:v>
                </c:pt>
                <c:pt idx="161">
                  <c:v>37868</c:v>
                </c:pt>
                <c:pt idx="162">
                  <c:v>37869</c:v>
                </c:pt>
                <c:pt idx="163">
                  <c:v>37870</c:v>
                </c:pt>
                <c:pt idx="164">
                  <c:v>37871</c:v>
                </c:pt>
                <c:pt idx="165">
                  <c:v>37872</c:v>
                </c:pt>
                <c:pt idx="166">
                  <c:v>37873</c:v>
                </c:pt>
                <c:pt idx="167">
                  <c:v>37874</c:v>
                </c:pt>
                <c:pt idx="168">
                  <c:v>37875</c:v>
                </c:pt>
                <c:pt idx="169">
                  <c:v>37876</c:v>
                </c:pt>
                <c:pt idx="170">
                  <c:v>37877</c:v>
                </c:pt>
                <c:pt idx="171">
                  <c:v>37878</c:v>
                </c:pt>
                <c:pt idx="172">
                  <c:v>37879</c:v>
                </c:pt>
                <c:pt idx="173">
                  <c:v>37880</c:v>
                </c:pt>
                <c:pt idx="174">
                  <c:v>37881</c:v>
                </c:pt>
                <c:pt idx="175">
                  <c:v>37882</c:v>
                </c:pt>
                <c:pt idx="176">
                  <c:v>37883</c:v>
                </c:pt>
                <c:pt idx="177">
                  <c:v>37884</c:v>
                </c:pt>
                <c:pt idx="178">
                  <c:v>37885</c:v>
                </c:pt>
                <c:pt idx="179">
                  <c:v>37886</c:v>
                </c:pt>
                <c:pt idx="180">
                  <c:v>37887</c:v>
                </c:pt>
                <c:pt idx="181">
                  <c:v>37888</c:v>
                </c:pt>
                <c:pt idx="182">
                  <c:v>37889</c:v>
                </c:pt>
                <c:pt idx="183">
                  <c:v>37890</c:v>
                </c:pt>
                <c:pt idx="184">
                  <c:v>37891</c:v>
                </c:pt>
                <c:pt idx="185">
                  <c:v>37892</c:v>
                </c:pt>
                <c:pt idx="186">
                  <c:v>37893</c:v>
                </c:pt>
                <c:pt idx="187">
                  <c:v>37894</c:v>
                </c:pt>
                <c:pt idx="188">
                  <c:v>37895</c:v>
                </c:pt>
                <c:pt idx="189">
                  <c:v>37896</c:v>
                </c:pt>
                <c:pt idx="190">
                  <c:v>37897</c:v>
                </c:pt>
                <c:pt idx="191">
                  <c:v>37898</c:v>
                </c:pt>
                <c:pt idx="192">
                  <c:v>37899</c:v>
                </c:pt>
                <c:pt idx="193">
                  <c:v>37900</c:v>
                </c:pt>
                <c:pt idx="194">
                  <c:v>37901</c:v>
                </c:pt>
                <c:pt idx="195">
                  <c:v>37902</c:v>
                </c:pt>
                <c:pt idx="196">
                  <c:v>37903</c:v>
                </c:pt>
                <c:pt idx="197">
                  <c:v>37904</c:v>
                </c:pt>
                <c:pt idx="198">
                  <c:v>37905</c:v>
                </c:pt>
                <c:pt idx="199">
                  <c:v>37906</c:v>
                </c:pt>
                <c:pt idx="200">
                  <c:v>37907</c:v>
                </c:pt>
                <c:pt idx="201">
                  <c:v>37908</c:v>
                </c:pt>
                <c:pt idx="202">
                  <c:v>37909</c:v>
                </c:pt>
                <c:pt idx="203">
                  <c:v>37910</c:v>
                </c:pt>
                <c:pt idx="204">
                  <c:v>37911</c:v>
                </c:pt>
                <c:pt idx="205">
                  <c:v>37912</c:v>
                </c:pt>
                <c:pt idx="206">
                  <c:v>37913</c:v>
                </c:pt>
                <c:pt idx="207">
                  <c:v>37914</c:v>
                </c:pt>
                <c:pt idx="208">
                  <c:v>37915</c:v>
                </c:pt>
                <c:pt idx="209">
                  <c:v>37916</c:v>
                </c:pt>
                <c:pt idx="210">
                  <c:v>37917</c:v>
                </c:pt>
                <c:pt idx="211">
                  <c:v>37918</c:v>
                </c:pt>
                <c:pt idx="212">
                  <c:v>37919</c:v>
                </c:pt>
                <c:pt idx="213">
                  <c:v>37920</c:v>
                </c:pt>
                <c:pt idx="214">
                  <c:v>37921</c:v>
                </c:pt>
                <c:pt idx="215">
                  <c:v>37922</c:v>
                </c:pt>
                <c:pt idx="216">
                  <c:v>37923</c:v>
                </c:pt>
                <c:pt idx="217">
                  <c:v>37924</c:v>
                </c:pt>
                <c:pt idx="218">
                  <c:v>37925</c:v>
                </c:pt>
                <c:pt idx="219">
                  <c:v>37926</c:v>
                </c:pt>
                <c:pt idx="220">
                  <c:v>37927</c:v>
                </c:pt>
                <c:pt idx="221">
                  <c:v>37928</c:v>
                </c:pt>
                <c:pt idx="222">
                  <c:v>37929</c:v>
                </c:pt>
                <c:pt idx="223">
                  <c:v>37930</c:v>
                </c:pt>
                <c:pt idx="224">
                  <c:v>37931</c:v>
                </c:pt>
                <c:pt idx="225">
                  <c:v>37932</c:v>
                </c:pt>
              </c:numCache>
            </c:numRef>
          </c:xVal>
          <c:yVal>
            <c:numRef>
              <c:f>data22!$B$7:$B$232</c:f>
              <c:numCache>
                <c:formatCode>General</c:formatCode>
                <c:ptCount val="226"/>
                <c:pt idx="44">
                  <c:v>22.27</c:v>
                </c:pt>
                <c:pt idx="45">
                  <c:v>22.29</c:v>
                </c:pt>
                <c:pt idx="46">
                  <c:v>22.2</c:v>
                </c:pt>
                <c:pt idx="47">
                  <c:v>22.37</c:v>
                </c:pt>
                <c:pt idx="48">
                  <c:v>22.51</c:v>
                </c:pt>
                <c:pt idx="49">
                  <c:v>22.69</c:v>
                </c:pt>
                <c:pt idx="50">
                  <c:v>23.07</c:v>
                </c:pt>
                <c:pt idx="51">
                  <c:v>23.57</c:v>
                </c:pt>
                <c:pt idx="52">
                  <c:v>24.12</c:v>
                </c:pt>
                <c:pt idx="53">
                  <c:v>24.73</c:v>
                </c:pt>
                <c:pt idx="54">
                  <c:v>24.93</c:v>
                </c:pt>
                <c:pt idx="55">
                  <c:v>25.01</c:v>
                </c:pt>
                <c:pt idx="56">
                  <c:v>25.07</c:v>
                </c:pt>
                <c:pt idx="57">
                  <c:v>25.11</c:v>
                </c:pt>
                <c:pt idx="58">
                  <c:v>25</c:v>
                </c:pt>
                <c:pt idx="59">
                  <c:v>24.75</c:v>
                </c:pt>
                <c:pt idx="60">
                  <c:v>24.43</c:v>
                </c:pt>
                <c:pt idx="61">
                  <c:v>24.17</c:v>
                </c:pt>
                <c:pt idx="62">
                  <c:v>24.02</c:v>
                </c:pt>
                <c:pt idx="63">
                  <c:v>23.87</c:v>
                </c:pt>
                <c:pt idx="64">
                  <c:v>23.7</c:v>
                </c:pt>
                <c:pt idx="65">
                  <c:v>23.6</c:v>
                </c:pt>
                <c:pt idx="66">
                  <c:v>23.59</c:v>
                </c:pt>
                <c:pt idx="67">
                  <c:v>23.65</c:v>
                </c:pt>
                <c:pt idx="68">
                  <c:v>23.6</c:v>
                </c:pt>
                <c:pt idx="69">
                  <c:v>23.5</c:v>
                </c:pt>
                <c:pt idx="70">
                  <c:v>23.73</c:v>
                </c:pt>
                <c:pt idx="71">
                  <c:v>23.9</c:v>
                </c:pt>
                <c:pt idx="72">
                  <c:v>23.93</c:v>
                </c:pt>
                <c:pt idx="73" formatCode="#,##0.00">
                  <c:v>23.93</c:v>
                </c:pt>
                <c:pt idx="74" formatCode="#,##0.00">
                  <c:v>24.07</c:v>
                </c:pt>
                <c:pt idx="75" formatCode="#,##0.00">
                  <c:v>24.27</c:v>
                </c:pt>
                <c:pt idx="76" formatCode="#,##0.00">
                  <c:v>24.43</c:v>
                </c:pt>
                <c:pt idx="77" formatCode="#,##0.00">
                  <c:v>24.45</c:v>
                </c:pt>
                <c:pt idx="78" formatCode="#,##0.00">
                  <c:v>24.85</c:v>
                </c:pt>
                <c:pt idx="79" formatCode="#,##0.00">
                  <c:v>25.02</c:v>
                </c:pt>
                <c:pt idx="80" formatCode="#,##0.00">
                  <c:v>25.44</c:v>
                </c:pt>
                <c:pt idx="81" formatCode="#,##0.00">
                  <c:v>25.75</c:v>
                </c:pt>
                <c:pt idx="82" formatCode="#,##0.00">
                  <c:v>26.3</c:v>
                </c:pt>
                <c:pt idx="83" formatCode="#,##0.00">
                  <c:v>26.43</c:v>
                </c:pt>
                <c:pt idx="84" formatCode="#,##0.00">
                  <c:v>26.63</c:v>
                </c:pt>
                <c:pt idx="85" formatCode="#,##0.00">
                  <c:v>26.73</c:v>
                </c:pt>
                <c:pt idx="86" formatCode="#,##0.00">
                  <c:v>26.73</c:v>
                </c:pt>
                <c:pt idx="87" formatCode="#,##0.00">
                  <c:v>26.68</c:v>
                </c:pt>
                <c:pt idx="88" formatCode="#,##0.00">
                  <c:v>26.45</c:v>
                </c:pt>
                <c:pt idx="89" formatCode="#,##0.00">
                  <c:v>26.11</c:v>
                </c:pt>
                <c:pt idx="90" formatCode="#,##0.00">
                  <c:v>25.83</c:v>
                </c:pt>
                <c:pt idx="91" formatCode="#,##0.00">
                  <c:v>25.57</c:v>
                </c:pt>
                <c:pt idx="92" formatCode="#,##0.00">
                  <c:v>25.42</c:v>
                </c:pt>
                <c:pt idx="93" formatCode="#,##0.00">
                  <c:v>25.36</c:v>
                </c:pt>
                <c:pt idx="94" formatCode="#,##0.00">
                  <c:v>25.7</c:v>
                </c:pt>
                <c:pt idx="95" formatCode="#,##0.00">
                  <c:v>25.91</c:v>
                </c:pt>
                <c:pt idx="96" formatCode="#,##0.00">
                  <c:v>25.85</c:v>
                </c:pt>
                <c:pt idx="97" formatCode="#,##0.00">
                  <c:v>25.91</c:v>
                </c:pt>
                <c:pt idx="98" formatCode="#,##0.00">
                  <c:v>25.95</c:v>
                </c:pt>
                <c:pt idx="99" formatCode="#,##0.00">
                  <c:v>25.88</c:v>
                </c:pt>
                <c:pt idx="100" formatCode="#,##0.00">
                  <c:v>25.72</c:v>
                </c:pt>
                <c:pt idx="101" formatCode="#,##0.00">
                  <c:v>25.48</c:v>
                </c:pt>
                <c:pt idx="102" formatCode="#,##0.00">
                  <c:v>25.25</c:v>
                </c:pt>
                <c:pt idx="103">
                  <c:v>24.98</c:v>
                </c:pt>
                <c:pt idx="104">
                  <c:v>24.78</c:v>
                </c:pt>
                <c:pt idx="105" formatCode="#,##0.00">
                  <c:v>24.61</c:v>
                </c:pt>
                <c:pt idx="106" formatCode="#,##0.00">
                  <c:v>24.47</c:v>
                </c:pt>
                <c:pt idx="107" formatCode="#,##0.00">
                  <c:v>24.33</c:v>
                </c:pt>
                <c:pt idx="108" formatCode="#,##0.00">
                  <c:v>24.22</c:v>
                </c:pt>
                <c:pt idx="109" formatCode="#,##0.00">
                  <c:v>24.13</c:v>
                </c:pt>
                <c:pt idx="110" formatCode="#,##0.00">
                  <c:v>24.03</c:v>
                </c:pt>
                <c:pt idx="111" formatCode="#,##0.00">
                  <c:v>23.95</c:v>
                </c:pt>
                <c:pt idx="112" formatCode="#,##0.00">
                  <c:v>23.87</c:v>
                </c:pt>
                <c:pt idx="113" formatCode="#,##0.00">
                  <c:v>23.76</c:v>
                </c:pt>
                <c:pt idx="114" formatCode="#,##0.00">
                  <c:v>23.73</c:v>
                </c:pt>
                <c:pt idx="115" formatCode="#,##0.00">
                  <c:v>23.74</c:v>
                </c:pt>
                <c:pt idx="116" formatCode="#,##0.00">
                  <c:v>23.62</c:v>
                </c:pt>
                <c:pt idx="117" formatCode="#,##0.00">
                  <c:v>23.72</c:v>
                </c:pt>
                <c:pt idx="118" formatCode="#,##0.00">
                  <c:v>23.78</c:v>
                </c:pt>
                <c:pt idx="119" formatCode="#,##0.00">
                  <c:v>24.1</c:v>
                </c:pt>
                <c:pt idx="120" formatCode="#,##0.00">
                  <c:v>24.32</c:v>
                </c:pt>
                <c:pt idx="121" formatCode="#,##0.00">
                  <c:v>24.35</c:v>
                </c:pt>
                <c:pt idx="122" formatCode="#,##0.00">
                  <c:v>24.49</c:v>
                </c:pt>
                <c:pt idx="123" formatCode="#,##0.00">
                  <c:v>24.51</c:v>
                </c:pt>
                <c:pt idx="124" formatCode="#,##0.00">
                  <c:v>24.43</c:v>
                </c:pt>
                <c:pt idx="125" formatCode="#,##0.00">
                  <c:v>24.3</c:v>
                </c:pt>
                <c:pt idx="126" formatCode="#,##0.00">
                  <c:v>24.42</c:v>
                </c:pt>
                <c:pt idx="127" formatCode="#,##0.00">
                  <c:v>24.66</c:v>
                </c:pt>
                <c:pt idx="128" formatCode="#,##0.00">
                  <c:v>25.05</c:v>
                </c:pt>
                <c:pt idx="129" formatCode="#,##0.00">
                  <c:v>25.25</c:v>
                </c:pt>
                <c:pt idx="130">
                  <c:v>25.13</c:v>
                </c:pt>
                <c:pt idx="131">
                  <c:v>25.02</c:v>
                </c:pt>
                <c:pt idx="132" formatCode="#,##0.00">
                  <c:v>24.91</c:v>
                </c:pt>
                <c:pt idx="133" formatCode="#,##0.00">
                  <c:v>24.74</c:v>
                </c:pt>
                <c:pt idx="134" formatCode="#,##0.00">
                  <c:v>24.6</c:v>
                </c:pt>
                <c:pt idx="135" formatCode="#,##0.00">
                  <c:v>24.43</c:v>
                </c:pt>
                <c:pt idx="136" formatCode="#,##0.00">
                  <c:v>24.35</c:v>
                </c:pt>
                <c:pt idx="137" formatCode="#,##0.00">
                  <c:v>24.16</c:v>
                </c:pt>
                <c:pt idx="138" formatCode="#,##0.00">
                  <c:v>24.06</c:v>
                </c:pt>
                <c:pt idx="139" formatCode="#,##0.00">
                  <c:v>23.93</c:v>
                </c:pt>
                <c:pt idx="140" formatCode="#,##0.00">
                  <c:v>23.84</c:v>
                </c:pt>
                <c:pt idx="141" formatCode="#,##0.00">
                  <c:v>23.86</c:v>
                </c:pt>
                <c:pt idx="142" formatCode="#,##0.00">
                  <c:v>23.85</c:v>
                </c:pt>
                <c:pt idx="143" formatCode="#,##0.00">
                  <c:v>23.74</c:v>
                </c:pt>
                <c:pt idx="144" formatCode="#,##0.00">
                  <c:v>23.66</c:v>
                </c:pt>
                <c:pt idx="145" formatCode="#,##0.00">
                  <c:v>23.58</c:v>
                </c:pt>
                <c:pt idx="146" formatCode="#,##0.00">
                  <c:v>23.51</c:v>
                </c:pt>
                <c:pt idx="147" formatCode="#,##0.00">
                  <c:v>23.55</c:v>
                </c:pt>
                <c:pt idx="148" formatCode="#,##0.00">
                  <c:v>23.46</c:v>
                </c:pt>
                <c:pt idx="149" formatCode="#,##0.00">
                  <c:v>23.36</c:v>
                </c:pt>
                <c:pt idx="150" formatCode="#,##0.00">
                  <c:v>23.35</c:v>
                </c:pt>
                <c:pt idx="151" formatCode="#,##0.00">
                  <c:v>23.31</c:v>
                </c:pt>
                <c:pt idx="152" formatCode="#,##0.00">
                  <c:v>23.26</c:v>
                </c:pt>
                <c:pt idx="153" formatCode="#,##0.00">
                  <c:v>23.2</c:v>
                </c:pt>
                <c:pt idx="154" formatCode="#,##0.00">
                  <c:v>23.11</c:v>
                </c:pt>
                <c:pt idx="155" formatCode="#,##0.00">
                  <c:v>23.22</c:v>
                </c:pt>
                <c:pt idx="156" formatCode="#,##0.00">
                  <c:v>23.53</c:v>
                </c:pt>
                <c:pt idx="157" formatCode="#,##0.00">
                  <c:v>23.56</c:v>
                </c:pt>
                <c:pt idx="158" formatCode="#,##0.00">
                  <c:v>23.68</c:v>
                </c:pt>
                <c:pt idx="159" formatCode="#,##0.00">
                  <c:v>23.98</c:v>
                </c:pt>
                <c:pt idx="160" formatCode="#,##0.00">
                  <c:v>24.11</c:v>
                </c:pt>
                <c:pt idx="161" formatCode="#,##0.00">
                  <c:v>24.13</c:v>
                </c:pt>
                <c:pt idx="162" formatCode="#,##0.00">
                  <c:v>24.21</c:v>
                </c:pt>
                <c:pt idx="163" formatCode="#,##0.00">
                  <c:v>24.4</c:v>
                </c:pt>
                <c:pt idx="164" formatCode="#,##0.00">
                  <c:v>24.57</c:v>
                </c:pt>
                <c:pt idx="165" formatCode="#,##0.00">
                  <c:v>24.88</c:v>
                </c:pt>
                <c:pt idx="166" formatCode="#,##0.00">
                  <c:v>25.14</c:v>
                </c:pt>
                <c:pt idx="167" formatCode="#,##0.00">
                  <c:v>25.24</c:v>
                </c:pt>
                <c:pt idx="168" formatCode="#,##0.00">
                  <c:v>25.29</c:v>
                </c:pt>
                <c:pt idx="169" formatCode="#,##0.00">
                  <c:v>25.16</c:v>
                </c:pt>
                <c:pt idx="170" formatCode="#,##0.00">
                  <c:v>25.03</c:v>
                </c:pt>
                <c:pt idx="171" formatCode="#,##0.00">
                  <c:v>24.88</c:v>
                </c:pt>
                <c:pt idx="172" formatCode="#,##0.00">
                  <c:v>24.65</c:v>
                </c:pt>
                <c:pt idx="173" formatCode="#,##0.00">
                  <c:v>24.45</c:v>
                </c:pt>
                <c:pt idx="174" formatCode="#,##0.00">
                  <c:v>24.28</c:v>
                </c:pt>
                <c:pt idx="175" formatCode="#,##0.00">
                  <c:v>24.21</c:v>
                </c:pt>
                <c:pt idx="176" formatCode="#,##0.00">
                  <c:v>24.13</c:v>
                </c:pt>
                <c:pt idx="177" formatCode="#,##0.00">
                  <c:v>23.97</c:v>
                </c:pt>
                <c:pt idx="178" formatCode="#,##0.00">
                  <c:v>23.9</c:v>
                </c:pt>
                <c:pt idx="179">
                  <c:v>23.85</c:v>
                </c:pt>
                <c:pt idx="180">
                  <c:v>23.84</c:v>
                </c:pt>
                <c:pt idx="181" formatCode="#,##0.00">
                  <c:v>23.89</c:v>
                </c:pt>
                <c:pt idx="182" formatCode="#,##0.00">
                  <c:v>23.93</c:v>
                </c:pt>
                <c:pt idx="183" formatCode="#,##0.00">
                  <c:v>24.25</c:v>
                </c:pt>
                <c:pt idx="184" formatCode="#,##0.00">
                  <c:v>24.29</c:v>
                </c:pt>
                <c:pt idx="185" formatCode="#,##0.00">
                  <c:v>24.35</c:v>
                </c:pt>
                <c:pt idx="186" formatCode="#,##0.00">
                  <c:v>24.57</c:v>
                </c:pt>
                <c:pt idx="187" formatCode="#,##0.00">
                  <c:v>24.64</c:v>
                </c:pt>
                <c:pt idx="188" formatCode="#,##0.00">
                  <c:v>24.64</c:v>
                </c:pt>
                <c:pt idx="189" formatCode="#,##0.00">
                  <c:v>24.55</c:v>
                </c:pt>
                <c:pt idx="190" formatCode="#,##0.00">
                  <c:v>24.43</c:v>
                </c:pt>
                <c:pt idx="191" formatCode="#,##0.00">
                  <c:v>24.27</c:v>
                </c:pt>
                <c:pt idx="192" formatCode="#,##0.00">
                  <c:v>24.08</c:v>
                </c:pt>
                <c:pt idx="193" formatCode="#,##0.00">
                  <c:v>24</c:v>
                </c:pt>
                <c:pt idx="194" formatCode="#,##0.00">
                  <c:v>23.93</c:v>
                </c:pt>
                <c:pt idx="195" formatCode="#,##0.00">
                  <c:v>23.78</c:v>
                </c:pt>
                <c:pt idx="196" formatCode="#,##0.00">
                  <c:v>23.83</c:v>
                </c:pt>
                <c:pt idx="197" formatCode="#,##0.00">
                  <c:v>23.92</c:v>
                </c:pt>
                <c:pt idx="198" formatCode="#,##0.00">
                  <c:v>24.48</c:v>
                </c:pt>
                <c:pt idx="199" formatCode="#,##0.00">
                  <c:v>24.82</c:v>
                </c:pt>
                <c:pt idx="200" formatCode="#,##0.00">
                  <c:v>25.23</c:v>
                </c:pt>
                <c:pt idx="201" formatCode="#,##0.00">
                  <c:v>25.32</c:v>
                </c:pt>
                <c:pt idx="202" formatCode="#,##0.00">
                  <c:v>25.33</c:v>
                </c:pt>
                <c:pt idx="203" formatCode="#,##0.00">
                  <c:v>25.37</c:v>
                </c:pt>
                <c:pt idx="204" formatCode="#,##0.00">
                  <c:v>25.33</c:v>
                </c:pt>
                <c:pt idx="205" formatCode="#,##0.00">
                  <c:v>25.17</c:v>
                </c:pt>
                <c:pt idx="206" formatCode="#,##0.00">
                  <c:v>24.93</c:v>
                </c:pt>
                <c:pt idx="207" formatCode="#,##0.00">
                  <c:v>24.67</c:v>
                </c:pt>
              </c:numCache>
            </c:numRef>
          </c:yVal>
          <c:smooth val="0"/>
          <c:extLst>
            <c:ext xmlns:c16="http://schemas.microsoft.com/office/drawing/2014/chart" uri="{C3380CC4-5D6E-409C-BE32-E72D297353CC}">
              <c16:uniqueId val="{0000000E-A95F-4FCB-B57A-88851D391E60}"/>
            </c:ext>
          </c:extLst>
        </c:ser>
        <c:ser>
          <c:idx val="1"/>
          <c:order val="15"/>
          <c:tx>
            <c:strRef>
              <c:f>data22!$D$5</c:f>
              <c:strCache>
                <c:ptCount val="1"/>
                <c:pt idx="0">
                  <c:v>Bahadurabad22</c:v>
                </c:pt>
              </c:strCache>
            </c:strRef>
          </c:tx>
          <c:spPr>
            <a:ln>
              <a:solidFill>
                <a:schemeClr val="tx2">
                  <a:lumMod val="40000"/>
                  <a:lumOff val="60000"/>
                </a:schemeClr>
              </a:solidFill>
            </a:ln>
          </c:spPr>
          <c:marker>
            <c:spPr>
              <a:solidFill>
                <a:schemeClr val="tx2">
                  <a:lumMod val="40000"/>
                  <a:lumOff val="60000"/>
                </a:schemeClr>
              </a:solidFill>
              <a:ln>
                <a:solidFill>
                  <a:schemeClr val="tx2">
                    <a:lumMod val="40000"/>
                    <a:lumOff val="60000"/>
                  </a:schemeClr>
                </a:solidFill>
              </a:ln>
            </c:spPr>
          </c:marker>
          <c:xVal>
            <c:numRef>
              <c:f>data22!$A$7:$A$232</c:f>
              <c:numCache>
                <c:formatCode>d\-mmm\-yy</c:formatCode>
                <c:ptCount val="226"/>
                <c:pt idx="0">
                  <c:v>37707</c:v>
                </c:pt>
                <c:pt idx="1">
                  <c:v>37708</c:v>
                </c:pt>
                <c:pt idx="2">
                  <c:v>37709</c:v>
                </c:pt>
                <c:pt idx="3">
                  <c:v>37710</c:v>
                </c:pt>
                <c:pt idx="4">
                  <c:v>37711</c:v>
                </c:pt>
                <c:pt idx="5">
                  <c:v>37712</c:v>
                </c:pt>
                <c:pt idx="6">
                  <c:v>37713</c:v>
                </c:pt>
                <c:pt idx="7">
                  <c:v>37714</c:v>
                </c:pt>
                <c:pt idx="8">
                  <c:v>37715</c:v>
                </c:pt>
                <c:pt idx="9">
                  <c:v>37716</c:v>
                </c:pt>
                <c:pt idx="10">
                  <c:v>37717</c:v>
                </c:pt>
                <c:pt idx="11">
                  <c:v>37718</c:v>
                </c:pt>
                <c:pt idx="12">
                  <c:v>37719</c:v>
                </c:pt>
                <c:pt idx="13">
                  <c:v>37720</c:v>
                </c:pt>
                <c:pt idx="14">
                  <c:v>37721</c:v>
                </c:pt>
                <c:pt idx="15">
                  <c:v>37722</c:v>
                </c:pt>
                <c:pt idx="16">
                  <c:v>37723</c:v>
                </c:pt>
                <c:pt idx="17">
                  <c:v>37724</c:v>
                </c:pt>
                <c:pt idx="18">
                  <c:v>37725</c:v>
                </c:pt>
                <c:pt idx="19">
                  <c:v>37726</c:v>
                </c:pt>
                <c:pt idx="20">
                  <c:v>37727</c:v>
                </c:pt>
                <c:pt idx="21">
                  <c:v>37728</c:v>
                </c:pt>
                <c:pt idx="22">
                  <c:v>37729</c:v>
                </c:pt>
                <c:pt idx="23">
                  <c:v>37730</c:v>
                </c:pt>
                <c:pt idx="24">
                  <c:v>37731</c:v>
                </c:pt>
                <c:pt idx="25">
                  <c:v>37732</c:v>
                </c:pt>
                <c:pt idx="26">
                  <c:v>37733</c:v>
                </c:pt>
                <c:pt idx="27">
                  <c:v>37734</c:v>
                </c:pt>
                <c:pt idx="28">
                  <c:v>37735</c:v>
                </c:pt>
                <c:pt idx="29">
                  <c:v>37736</c:v>
                </c:pt>
                <c:pt idx="30">
                  <c:v>37737</c:v>
                </c:pt>
                <c:pt idx="31">
                  <c:v>37738</c:v>
                </c:pt>
                <c:pt idx="32">
                  <c:v>37739</c:v>
                </c:pt>
                <c:pt idx="33">
                  <c:v>37740</c:v>
                </c:pt>
                <c:pt idx="34">
                  <c:v>37741</c:v>
                </c:pt>
                <c:pt idx="35">
                  <c:v>37742</c:v>
                </c:pt>
                <c:pt idx="36">
                  <c:v>37743</c:v>
                </c:pt>
                <c:pt idx="37">
                  <c:v>37744</c:v>
                </c:pt>
                <c:pt idx="38">
                  <c:v>37745</c:v>
                </c:pt>
                <c:pt idx="39">
                  <c:v>37746</c:v>
                </c:pt>
                <c:pt idx="40">
                  <c:v>37747</c:v>
                </c:pt>
                <c:pt idx="41">
                  <c:v>37748</c:v>
                </c:pt>
                <c:pt idx="42">
                  <c:v>37749</c:v>
                </c:pt>
                <c:pt idx="43">
                  <c:v>37750</c:v>
                </c:pt>
                <c:pt idx="44">
                  <c:v>37751</c:v>
                </c:pt>
                <c:pt idx="45">
                  <c:v>37752</c:v>
                </c:pt>
                <c:pt idx="46">
                  <c:v>37753</c:v>
                </c:pt>
                <c:pt idx="47">
                  <c:v>37754</c:v>
                </c:pt>
                <c:pt idx="48">
                  <c:v>37755</c:v>
                </c:pt>
                <c:pt idx="49">
                  <c:v>37756</c:v>
                </c:pt>
                <c:pt idx="50">
                  <c:v>37757</c:v>
                </c:pt>
                <c:pt idx="51">
                  <c:v>37758</c:v>
                </c:pt>
                <c:pt idx="52">
                  <c:v>37759</c:v>
                </c:pt>
                <c:pt idx="53">
                  <c:v>37760</c:v>
                </c:pt>
                <c:pt idx="54">
                  <c:v>37761</c:v>
                </c:pt>
                <c:pt idx="55">
                  <c:v>37762</c:v>
                </c:pt>
                <c:pt idx="56">
                  <c:v>37763</c:v>
                </c:pt>
                <c:pt idx="57">
                  <c:v>37764</c:v>
                </c:pt>
                <c:pt idx="58">
                  <c:v>37765</c:v>
                </c:pt>
                <c:pt idx="59">
                  <c:v>37766</c:v>
                </c:pt>
                <c:pt idx="60">
                  <c:v>37767</c:v>
                </c:pt>
                <c:pt idx="61">
                  <c:v>37768</c:v>
                </c:pt>
                <c:pt idx="62">
                  <c:v>37769</c:v>
                </c:pt>
                <c:pt idx="63">
                  <c:v>37770</c:v>
                </c:pt>
                <c:pt idx="64">
                  <c:v>37771</c:v>
                </c:pt>
                <c:pt idx="65">
                  <c:v>37772</c:v>
                </c:pt>
                <c:pt idx="66">
                  <c:v>37773</c:v>
                </c:pt>
                <c:pt idx="67">
                  <c:v>37774</c:v>
                </c:pt>
                <c:pt idx="68">
                  <c:v>37775</c:v>
                </c:pt>
                <c:pt idx="69">
                  <c:v>37776</c:v>
                </c:pt>
                <c:pt idx="70">
                  <c:v>37777</c:v>
                </c:pt>
                <c:pt idx="71">
                  <c:v>37778</c:v>
                </c:pt>
                <c:pt idx="72">
                  <c:v>37779</c:v>
                </c:pt>
                <c:pt idx="73">
                  <c:v>37780</c:v>
                </c:pt>
                <c:pt idx="74">
                  <c:v>37781</c:v>
                </c:pt>
                <c:pt idx="75">
                  <c:v>37782</c:v>
                </c:pt>
                <c:pt idx="76">
                  <c:v>37783</c:v>
                </c:pt>
                <c:pt idx="77">
                  <c:v>37784</c:v>
                </c:pt>
                <c:pt idx="78">
                  <c:v>37785</c:v>
                </c:pt>
                <c:pt idx="79">
                  <c:v>37786</c:v>
                </c:pt>
                <c:pt idx="80">
                  <c:v>37787</c:v>
                </c:pt>
                <c:pt idx="81">
                  <c:v>37788</c:v>
                </c:pt>
                <c:pt idx="82">
                  <c:v>37789</c:v>
                </c:pt>
                <c:pt idx="83">
                  <c:v>37790</c:v>
                </c:pt>
                <c:pt idx="84">
                  <c:v>37791</c:v>
                </c:pt>
                <c:pt idx="85">
                  <c:v>37792</c:v>
                </c:pt>
                <c:pt idx="86">
                  <c:v>37793</c:v>
                </c:pt>
                <c:pt idx="87">
                  <c:v>37794</c:v>
                </c:pt>
                <c:pt idx="88">
                  <c:v>37795</c:v>
                </c:pt>
                <c:pt idx="89">
                  <c:v>37796</c:v>
                </c:pt>
                <c:pt idx="90">
                  <c:v>37797</c:v>
                </c:pt>
                <c:pt idx="91">
                  <c:v>37798</c:v>
                </c:pt>
                <c:pt idx="92">
                  <c:v>37799</c:v>
                </c:pt>
                <c:pt idx="93">
                  <c:v>37800</c:v>
                </c:pt>
                <c:pt idx="94">
                  <c:v>37801</c:v>
                </c:pt>
                <c:pt idx="95">
                  <c:v>37802</c:v>
                </c:pt>
                <c:pt idx="96">
                  <c:v>37803</c:v>
                </c:pt>
                <c:pt idx="97">
                  <c:v>37804</c:v>
                </c:pt>
                <c:pt idx="98">
                  <c:v>37805</c:v>
                </c:pt>
                <c:pt idx="99">
                  <c:v>37806</c:v>
                </c:pt>
                <c:pt idx="100">
                  <c:v>37807</c:v>
                </c:pt>
                <c:pt idx="101">
                  <c:v>37808</c:v>
                </c:pt>
                <c:pt idx="102">
                  <c:v>37809</c:v>
                </c:pt>
                <c:pt idx="103">
                  <c:v>37810</c:v>
                </c:pt>
                <c:pt idx="104">
                  <c:v>37811</c:v>
                </c:pt>
                <c:pt idx="105">
                  <c:v>37812</c:v>
                </c:pt>
                <c:pt idx="106">
                  <c:v>37813</c:v>
                </c:pt>
                <c:pt idx="107">
                  <c:v>37814</c:v>
                </c:pt>
                <c:pt idx="108">
                  <c:v>37815</c:v>
                </c:pt>
                <c:pt idx="109">
                  <c:v>37816</c:v>
                </c:pt>
                <c:pt idx="110">
                  <c:v>37817</c:v>
                </c:pt>
                <c:pt idx="111">
                  <c:v>37818</c:v>
                </c:pt>
                <c:pt idx="112">
                  <c:v>37819</c:v>
                </c:pt>
                <c:pt idx="113">
                  <c:v>37820</c:v>
                </c:pt>
                <c:pt idx="114">
                  <c:v>37821</c:v>
                </c:pt>
                <c:pt idx="115">
                  <c:v>37822</c:v>
                </c:pt>
                <c:pt idx="116">
                  <c:v>37823</c:v>
                </c:pt>
                <c:pt idx="117">
                  <c:v>37824</c:v>
                </c:pt>
                <c:pt idx="118">
                  <c:v>37825</c:v>
                </c:pt>
                <c:pt idx="119">
                  <c:v>37826</c:v>
                </c:pt>
                <c:pt idx="120">
                  <c:v>37827</c:v>
                </c:pt>
                <c:pt idx="121">
                  <c:v>37828</c:v>
                </c:pt>
                <c:pt idx="122">
                  <c:v>37829</c:v>
                </c:pt>
                <c:pt idx="123">
                  <c:v>37830</c:v>
                </c:pt>
                <c:pt idx="124">
                  <c:v>37831</c:v>
                </c:pt>
                <c:pt idx="125">
                  <c:v>37832</c:v>
                </c:pt>
                <c:pt idx="126">
                  <c:v>37833</c:v>
                </c:pt>
                <c:pt idx="127">
                  <c:v>37834</c:v>
                </c:pt>
                <c:pt idx="128">
                  <c:v>37835</c:v>
                </c:pt>
                <c:pt idx="129">
                  <c:v>37836</c:v>
                </c:pt>
                <c:pt idx="130">
                  <c:v>37837</c:v>
                </c:pt>
                <c:pt idx="131">
                  <c:v>37838</c:v>
                </c:pt>
                <c:pt idx="132">
                  <c:v>37839</c:v>
                </c:pt>
                <c:pt idx="133">
                  <c:v>37840</c:v>
                </c:pt>
                <c:pt idx="134">
                  <c:v>37841</c:v>
                </c:pt>
                <c:pt idx="135">
                  <c:v>37842</c:v>
                </c:pt>
                <c:pt idx="136">
                  <c:v>37843</c:v>
                </c:pt>
                <c:pt idx="137">
                  <c:v>37844</c:v>
                </c:pt>
                <c:pt idx="138">
                  <c:v>37845</c:v>
                </c:pt>
                <c:pt idx="139">
                  <c:v>37846</c:v>
                </c:pt>
                <c:pt idx="140">
                  <c:v>37847</c:v>
                </c:pt>
                <c:pt idx="141">
                  <c:v>37848</c:v>
                </c:pt>
                <c:pt idx="142">
                  <c:v>37849</c:v>
                </c:pt>
                <c:pt idx="143">
                  <c:v>37850</c:v>
                </c:pt>
                <c:pt idx="144">
                  <c:v>37851</c:v>
                </c:pt>
                <c:pt idx="145">
                  <c:v>37852</c:v>
                </c:pt>
                <c:pt idx="146">
                  <c:v>37853</c:v>
                </c:pt>
                <c:pt idx="147">
                  <c:v>37854</c:v>
                </c:pt>
                <c:pt idx="148">
                  <c:v>37855</c:v>
                </c:pt>
                <c:pt idx="149">
                  <c:v>37856</c:v>
                </c:pt>
                <c:pt idx="150">
                  <c:v>37857</c:v>
                </c:pt>
                <c:pt idx="151">
                  <c:v>37858</c:v>
                </c:pt>
                <c:pt idx="152">
                  <c:v>37859</c:v>
                </c:pt>
                <c:pt idx="153">
                  <c:v>37860</c:v>
                </c:pt>
                <c:pt idx="154">
                  <c:v>37861</c:v>
                </c:pt>
                <c:pt idx="155">
                  <c:v>37862</c:v>
                </c:pt>
                <c:pt idx="156">
                  <c:v>37863</c:v>
                </c:pt>
                <c:pt idx="157">
                  <c:v>37864</c:v>
                </c:pt>
                <c:pt idx="158">
                  <c:v>37865</c:v>
                </c:pt>
                <c:pt idx="159">
                  <c:v>37866</c:v>
                </c:pt>
                <c:pt idx="160">
                  <c:v>37867</c:v>
                </c:pt>
                <c:pt idx="161">
                  <c:v>37868</c:v>
                </c:pt>
                <c:pt idx="162">
                  <c:v>37869</c:v>
                </c:pt>
                <c:pt idx="163">
                  <c:v>37870</c:v>
                </c:pt>
                <c:pt idx="164">
                  <c:v>37871</c:v>
                </c:pt>
                <c:pt idx="165">
                  <c:v>37872</c:v>
                </c:pt>
                <c:pt idx="166">
                  <c:v>37873</c:v>
                </c:pt>
                <c:pt idx="167">
                  <c:v>37874</c:v>
                </c:pt>
                <c:pt idx="168">
                  <c:v>37875</c:v>
                </c:pt>
                <c:pt idx="169">
                  <c:v>37876</c:v>
                </c:pt>
                <c:pt idx="170">
                  <c:v>37877</c:v>
                </c:pt>
                <c:pt idx="171">
                  <c:v>37878</c:v>
                </c:pt>
                <c:pt idx="172">
                  <c:v>37879</c:v>
                </c:pt>
                <c:pt idx="173">
                  <c:v>37880</c:v>
                </c:pt>
                <c:pt idx="174">
                  <c:v>37881</c:v>
                </c:pt>
                <c:pt idx="175">
                  <c:v>37882</c:v>
                </c:pt>
                <c:pt idx="176">
                  <c:v>37883</c:v>
                </c:pt>
                <c:pt idx="177">
                  <c:v>37884</c:v>
                </c:pt>
                <c:pt idx="178">
                  <c:v>37885</c:v>
                </c:pt>
                <c:pt idx="179">
                  <c:v>37886</c:v>
                </c:pt>
                <c:pt idx="180">
                  <c:v>37887</c:v>
                </c:pt>
                <c:pt idx="181">
                  <c:v>37888</c:v>
                </c:pt>
                <c:pt idx="182">
                  <c:v>37889</c:v>
                </c:pt>
                <c:pt idx="183">
                  <c:v>37890</c:v>
                </c:pt>
                <c:pt idx="184">
                  <c:v>37891</c:v>
                </c:pt>
                <c:pt idx="185">
                  <c:v>37892</c:v>
                </c:pt>
                <c:pt idx="186">
                  <c:v>37893</c:v>
                </c:pt>
                <c:pt idx="187">
                  <c:v>37894</c:v>
                </c:pt>
                <c:pt idx="188">
                  <c:v>37895</c:v>
                </c:pt>
                <c:pt idx="189">
                  <c:v>37896</c:v>
                </c:pt>
                <c:pt idx="190">
                  <c:v>37897</c:v>
                </c:pt>
                <c:pt idx="191">
                  <c:v>37898</c:v>
                </c:pt>
                <c:pt idx="192">
                  <c:v>37899</c:v>
                </c:pt>
                <c:pt idx="193">
                  <c:v>37900</c:v>
                </c:pt>
                <c:pt idx="194">
                  <c:v>37901</c:v>
                </c:pt>
                <c:pt idx="195">
                  <c:v>37902</c:v>
                </c:pt>
                <c:pt idx="196">
                  <c:v>37903</c:v>
                </c:pt>
                <c:pt idx="197">
                  <c:v>37904</c:v>
                </c:pt>
                <c:pt idx="198">
                  <c:v>37905</c:v>
                </c:pt>
                <c:pt idx="199">
                  <c:v>37906</c:v>
                </c:pt>
                <c:pt idx="200">
                  <c:v>37907</c:v>
                </c:pt>
                <c:pt idx="201">
                  <c:v>37908</c:v>
                </c:pt>
                <c:pt idx="202">
                  <c:v>37909</c:v>
                </c:pt>
                <c:pt idx="203">
                  <c:v>37910</c:v>
                </c:pt>
                <c:pt idx="204">
                  <c:v>37911</c:v>
                </c:pt>
                <c:pt idx="205">
                  <c:v>37912</c:v>
                </c:pt>
                <c:pt idx="206">
                  <c:v>37913</c:v>
                </c:pt>
                <c:pt idx="207">
                  <c:v>37914</c:v>
                </c:pt>
                <c:pt idx="208">
                  <c:v>37915</c:v>
                </c:pt>
                <c:pt idx="209">
                  <c:v>37916</c:v>
                </c:pt>
                <c:pt idx="210">
                  <c:v>37917</c:v>
                </c:pt>
                <c:pt idx="211">
                  <c:v>37918</c:v>
                </c:pt>
                <c:pt idx="212">
                  <c:v>37919</c:v>
                </c:pt>
                <c:pt idx="213">
                  <c:v>37920</c:v>
                </c:pt>
                <c:pt idx="214">
                  <c:v>37921</c:v>
                </c:pt>
                <c:pt idx="215">
                  <c:v>37922</c:v>
                </c:pt>
                <c:pt idx="216">
                  <c:v>37923</c:v>
                </c:pt>
                <c:pt idx="217">
                  <c:v>37924</c:v>
                </c:pt>
                <c:pt idx="218">
                  <c:v>37925</c:v>
                </c:pt>
                <c:pt idx="219">
                  <c:v>37926</c:v>
                </c:pt>
                <c:pt idx="220">
                  <c:v>37927</c:v>
                </c:pt>
                <c:pt idx="221">
                  <c:v>37928</c:v>
                </c:pt>
                <c:pt idx="222">
                  <c:v>37929</c:v>
                </c:pt>
                <c:pt idx="223">
                  <c:v>37930</c:v>
                </c:pt>
                <c:pt idx="224">
                  <c:v>37931</c:v>
                </c:pt>
                <c:pt idx="225">
                  <c:v>37932</c:v>
                </c:pt>
              </c:numCache>
            </c:numRef>
          </c:xVal>
          <c:yVal>
            <c:numRef>
              <c:f>data22!$D$7:$D$232</c:f>
              <c:numCache>
                <c:formatCode>General</c:formatCode>
                <c:ptCount val="226"/>
                <c:pt idx="44">
                  <c:v>14.47</c:v>
                </c:pt>
                <c:pt idx="45">
                  <c:v>14.51</c:v>
                </c:pt>
                <c:pt idx="46">
                  <c:v>14.49</c:v>
                </c:pt>
                <c:pt idx="47">
                  <c:v>14.41</c:v>
                </c:pt>
                <c:pt idx="48">
                  <c:v>14.57</c:v>
                </c:pt>
                <c:pt idx="49">
                  <c:v>14.71</c:v>
                </c:pt>
                <c:pt idx="50">
                  <c:v>14.97</c:v>
                </c:pt>
                <c:pt idx="51">
                  <c:v>15.44</c:v>
                </c:pt>
                <c:pt idx="52">
                  <c:v>16</c:v>
                </c:pt>
                <c:pt idx="53">
                  <c:v>17.010000000000002</c:v>
                </c:pt>
                <c:pt idx="54">
                  <c:v>17.48</c:v>
                </c:pt>
                <c:pt idx="55">
                  <c:v>17.73</c:v>
                </c:pt>
                <c:pt idx="56">
                  <c:v>17.829999999999998</c:v>
                </c:pt>
                <c:pt idx="57">
                  <c:v>17.91</c:v>
                </c:pt>
                <c:pt idx="58">
                  <c:v>17.91</c:v>
                </c:pt>
                <c:pt idx="59">
                  <c:v>17.690000000000001</c:v>
                </c:pt>
                <c:pt idx="60">
                  <c:v>17.23</c:v>
                </c:pt>
                <c:pt idx="61">
                  <c:v>16.89</c:v>
                </c:pt>
                <c:pt idx="62">
                  <c:v>16.600000000000001</c:v>
                </c:pt>
                <c:pt idx="63">
                  <c:v>16.43</c:v>
                </c:pt>
                <c:pt idx="64">
                  <c:v>16.29</c:v>
                </c:pt>
                <c:pt idx="65">
                  <c:v>16.170000000000002</c:v>
                </c:pt>
                <c:pt idx="66">
                  <c:v>16.12</c:v>
                </c:pt>
                <c:pt idx="67">
                  <c:v>16.11</c:v>
                </c:pt>
                <c:pt idx="68">
                  <c:v>16.190000000000001</c:v>
                </c:pt>
                <c:pt idx="69">
                  <c:v>16.170000000000002</c:v>
                </c:pt>
                <c:pt idx="70">
                  <c:v>16.170000000000002</c:v>
                </c:pt>
                <c:pt idx="71">
                  <c:v>16.309999999999999</c:v>
                </c:pt>
                <c:pt idx="72">
                  <c:v>16.64</c:v>
                </c:pt>
                <c:pt idx="73">
                  <c:v>16.64</c:v>
                </c:pt>
                <c:pt idx="74">
                  <c:v>16.71</c:v>
                </c:pt>
                <c:pt idx="75">
                  <c:v>16.850000000000001</c:v>
                </c:pt>
                <c:pt idx="76">
                  <c:v>17.05</c:v>
                </c:pt>
                <c:pt idx="77">
                  <c:v>17.12</c:v>
                </c:pt>
                <c:pt idx="78">
                  <c:v>17.329999999999998</c:v>
                </c:pt>
                <c:pt idx="79">
                  <c:v>17.670000000000002</c:v>
                </c:pt>
                <c:pt idx="80">
                  <c:v>17.86</c:v>
                </c:pt>
                <c:pt idx="81">
                  <c:v>18.309999999999999</c:v>
                </c:pt>
                <c:pt idx="82">
                  <c:v>18.809999999999999</c:v>
                </c:pt>
                <c:pt idx="83">
                  <c:v>19.190000000000001</c:v>
                </c:pt>
                <c:pt idx="84">
                  <c:v>19.29</c:v>
                </c:pt>
                <c:pt idx="85">
                  <c:v>19.52</c:v>
                </c:pt>
                <c:pt idx="86">
                  <c:v>19.600000000000001</c:v>
                </c:pt>
                <c:pt idx="87">
                  <c:v>19.62</c:v>
                </c:pt>
                <c:pt idx="88">
                  <c:v>19.489999999999998</c:v>
                </c:pt>
                <c:pt idx="89">
                  <c:v>19.18</c:v>
                </c:pt>
                <c:pt idx="90">
                  <c:v>18.829999999999998</c:v>
                </c:pt>
                <c:pt idx="91">
                  <c:v>18.47</c:v>
                </c:pt>
                <c:pt idx="92">
                  <c:v>18.190000000000001</c:v>
                </c:pt>
                <c:pt idx="93">
                  <c:v>18.059999999999999</c:v>
                </c:pt>
                <c:pt idx="94">
                  <c:v>18.11</c:v>
                </c:pt>
                <c:pt idx="95">
                  <c:v>18.41</c:v>
                </c:pt>
                <c:pt idx="96">
                  <c:v>18.55</c:v>
                </c:pt>
                <c:pt idx="97">
                  <c:v>18.559999999999999</c:v>
                </c:pt>
                <c:pt idx="98">
                  <c:v>18.66</c:v>
                </c:pt>
                <c:pt idx="99">
                  <c:v>18.690000000000001</c:v>
                </c:pt>
                <c:pt idx="100">
                  <c:v>18.55</c:v>
                </c:pt>
                <c:pt idx="101">
                  <c:v>18.3</c:v>
                </c:pt>
                <c:pt idx="102">
                  <c:v>18.059999999999999</c:v>
                </c:pt>
                <c:pt idx="103">
                  <c:v>17.850000000000001</c:v>
                </c:pt>
                <c:pt idx="104">
                  <c:v>17.64</c:v>
                </c:pt>
                <c:pt idx="105">
                  <c:v>17.489999999999998</c:v>
                </c:pt>
                <c:pt idx="106">
                  <c:v>17.37</c:v>
                </c:pt>
                <c:pt idx="107">
                  <c:v>17.25</c:v>
                </c:pt>
                <c:pt idx="108">
                  <c:v>17.11</c:v>
                </c:pt>
                <c:pt idx="109">
                  <c:v>17.02</c:v>
                </c:pt>
                <c:pt idx="110">
                  <c:v>16.93</c:v>
                </c:pt>
                <c:pt idx="111" formatCode="#,##0.00">
                  <c:v>16.8</c:v>
                </c:pt>
                <c:pt idx="112" formatCode="#,##0.00">
                  <c:v>16.77</c:v>
                </c:pt>
                <c:pt idx="113">
                  <c:v>16.68</c:v>
                </c:pt>
                <c:pt idx="114">
                  <c:v>16.559999999999999</c:v>
                </c:pt>
                <c:pt idx="115">
                  <c:v>16.440000000000001</c:v>
                </c:pt>
                <c:pt idx="116">
                  <c:v>16.38</c:v>
                </c:pt>
                <c:pt idx="117">
                  <c:v>16.38</c:v>
                </c:pt>
                <c:pt idx="118">
                  <c:v>16.440000000000001</c:v>
                </c:pt>
                <c:pt idx="119">
                  <c:v>16.75</c:v>
                </c:pt>
                <c:pt idx="120">
                  <c:v>17.02</c:v>
                </c:pt>
                <c:pt idx="121">
                  <c:v>17.170000000000002</c:v>
                </c:pt>
                <c:pt idx="122">
                  <c:v>17.3</c:v>
                </c:pt>
                <c:pt idx="123">
                  <c:v>17.38</c:v>
                </c:pt>
                <c:pt idx="124">
                  <c:v>17.41</c:v>
                </c:pt>
                <c:pt idx="125">
                  <c:v>17.3</c:v>
                </c:pt>
                <c:pt idx="126">
                  <c:v>17.3</c:v>
                </c:pt>
                <c:pt idx="127">
                  <c:v>17.420000000000002</c:v>
                </c:pt>
                <c:pt idx="128">
                  <c:v>17.600000000000001</c:v>
                </c:pt>
                <c:pt idx="129">
                  <c:v>18.04</c:v>
                </c:pt>
                <c:pt idx="130">
                  <c:v>18.12</c:v>
                </c:pt>
                <c:pt idx="131">
                  <c:v>18.010000000000002</c:v>
                </c:pt>
                <c:pt idx="132">
                  <c:v>17.809999999999999</c:v>
                </c:pt>
                <c:pt idx="133">
                  <c:v>17.72</c:v>
                </c:pt>
                <c:pt idx="134">
                  <c:v>17.62</c:v>
                </c:pt>
                <c:pt idx="135">
                  <c:v>17.440000000000001</c:v>
                </c:pt>
                <c:pt idx="136">
                  <c:v>17.29</c:v>
                </c:pt>
                <c:pt idx="137">
                  <c:v>17.12</c:v>
                </c:pt>
                <c:pt idx="138">
                  <c:v>17.02</c:v>
                </c:pt>
                <c:pt idx="139">
                  <c:v>16.89</c:v>
                </c:pt>
                <c:pt idx="140">
                  <c:v>16.79</c:v>
                </c:pt>
                <c:pt idx="141">
                  <c:v>16.68</c:v>
                </c:pt>
                <c:pt idx="142">
                  <c:v>16.7</c:v>
                </c:pt>
                <c:pt idx="143">
                  <c:v>16.670000000000002</c:v>
                </c:pt>
                <c:pt idx="144">
                  <c:v>16.54</c:v>
                </c:pt>
                <c:pt idx="145">
                  <c:v>16.43</c:v>
                </c:pt>
                <c:pt idx="146">
                  <c:v>16.34</c:v>
                </c:pt>
                <c:pt idx="147">
                  <c:v>16.32</c:v>
                </c:pt>
                <c:pt idx="148">
                  <c:v>16.350000000000001</c:v>
                </c:pt>
                <c:pt idx="149">
                  <c:v>16.27</c:v>
                </c:pt>
                <c:pt idx="150">
                  <c:v>16.21</c:v>
                </c:pt>
                <c:pt idx="151">
                  <c:v>16.149999999999999</c:v>
                </c:pt>
                <c:pt idx="152">
                  <c:v>16.12</c:v>
                </c:pt>
                <c:pt idx="153" formatCode="#,##0.00">
                  <c:v>16.11</c:v>
                </c:pt>
                <c:pt idx="154">
                  <c:v>16.02</c:v>
                </c:pt>
                <c:pt idx="155">
                  <c:v>15.96</c:v>
                </c:pt>
                <c:pt idx="156">
                  <c:v>16.05</c:v>
                </c:pt>
                <c:pt idx="157">
                  <c:v>16.34</c:v>
                </c:pt>
                <c:pt idx="158">
                  <c:v>16.489999999999998</c:v>
                </c:pt>
                <c:pt idx="159">
                  <c:v>16.61</c:v>
                </c:pt>
                <c:pt idx="160">
                  <c:v>17.059999999999999</c:v>
                </c:pt>
                <c:pt idx="161">
                  <c:v>17.13</c:v>
                </c:pt>
                <c:pt idx="162">
                  <c:v>17.13</c:v>
                </c:pt>
                <c:pt idx="163">
                  <c:v>17.239999999999998</c:v>
                </c:pt>
                <c:pt idx="164">
                  <c:v>17.32</c:v>
                </c:pt>
                <c:pt idx="165">
                  <c:v>17.57</c:v>
                </c:pt>
                <c:pt idx="166">
                  <c:v>17.96</c:v>
                </c:pt>
                <c:pt idx="167">
                  <c:v>18.2</c:v>
                </c:pt>
                <c:pt idx="168">
                  <c:v>18.25</c:v>
                </c:pt>
                <c:pt idx="169">
                  <c:v>18.23</c:v>
                </c:pt>
                <c:pt idx="170">
                  <c:v>18.12</c:v>
                </c:pt>
                <c:pt idx="171">
                  <c:v>18.02</c:v>
                </c:pt>
                <c:pt idx="172">
                  <c:v>17.8</c:v>
                </c:pt>
                <c:pt idx="173">
                  <c:v>17.54</c:v>
                </c:pt>
                <c:pt idx="174">
                  <c:v>17.29</c:v>
                </c:pt>
                <c:pt idx="175">
                  <c:v>17.079999999999998</c:v>
                </c:pt>
                <c:pt idx="176">
                  <c:v>17.03</c:v>
                </c:pt>
                <c:pt idx="177">
                  <c:v>16.899999999999999</c:v>
                </c:pt>
                <c:pt idx="178">
                  <c:v>16.78</c:v>
                </c:pt>
                <c:pt idx="179">
                  <c:v>16.71</c:v>
                </c:pt>
                <c:pt idx="180">
                  <c:v>16.66</c:v>
                </c:pt>
                <c:pt idx="181">
                  <c:v>16.600000000000001</c:v>
                </c:pt>
                <c:pt idx="182">
                  <c:v>16.600000000000001</c:v>
                </c:pt>
                <c:pt idx="183">
                  <c:v>16.760000000000002</c:v>
                </c:pt>
                <c:pt idx="184">
                  <c:v>16.920000000000002</c:v>
                </c:pt>
                <c:pt idx="185">
                  <c:v>17.09</c:v>
                </c:pt>
                <c:pt idx="186">
                  <c:v>17.32</c:v>
                </c:pt>
                <c:pt idx="187">
                  <c:v>17.5</c:v>
                </c:pt>
                <c:pt idx="188">
                  <c:v>17.57</c:v>
                </c:pt>
                <c:pt idx="189">
                  <c:v>17.510000000000002</c:v>
                </c:pt>
                <c:pt idx="190">
                  <c:v>17.420000000000002</c:v>
                </c:pt>
                <c:pt idx="191">
                  <c:v>17.28</c:v>
                </c:pt>
                <c:pt idx="192">
                  <c:v>17.100000000000001</c:v>
                </c:pt>
                <c:pt idx="193">
                  <c:v>16.89</c:v>
                </c:pt>
                <c:pt idx="194">
                  <c:v>16.77</c:v>
                </c:pt>
                <c:pt idx="195">
                  <c:v>16.68</c:v>
                </c:pt>
                <c:pt idx="196">
                  <c:v>16.579999999999998</c:v>
                </c:pt>
                <c:pt idx="197">
                  <c:v>16.61</c:v>
                </c:pt>
                <c:pt idx="198">
                  <c:v>16.8</c:v>
                </c:pt>
                <c:pt idx="199">
                  <c:v>17.28</c:v>
                </c:pt>
                <c:pt idx="200">
                  <c:v>17.670000000000002</c:v>
                </c:pt>
                <c:pt idx="201">
                  <c:v>18.04</c:v>
                </c:pt>
                <c:pt idx="202">
                  <c:v>18.149999999999999</c:v>
                </c:pt>
                <c:pt idx="203">
                  <c:v>18.22</c:v>
                </c:pt>
                <c:pt idx="204">
                  <c:v>18.27</c:v>
                </c:pt>
                <c:pt idx="205">
                  <c:v>18.21</c:v>
                </c:pt>
                <c:pt idx="206">
                  <c:v>17.95</c:v>
                </c:pt>
                <c:pt idx="207">
                  <c:v>17.73</c:v>
                </c:pt>
              </c:numCache>
            </c:numRef>
          </c:yVal>
          <c:smooth val="0"/>
          <c:extLst>
            <c:ext xmlns:c16="http://schemas.microsoft.com/office/drawing/2014/chart" uri="{C3380CC4-5D6E-409C-BE32-E72D297353CC}">
              <c16:uniqueId val="{0000000F-A95F-4FCB-B57A-88851D391E60}"/>
            </c:ext>
          </c:extLst>
        </c:ser>
        <c:ser>
          <c:idx val="2"/>
          <c:order val="16"/>
          <c:tx>
            <c:strRef>
              <c:f>data22!$F$5</c:f>
              <c:strCache>
                <c:ptCount val="1"/>
                <c:pt idx="0">
                  <c:v>Sirajganj22</c:v>
                </c:pt>
              </c:strCache>
            </c:strRef>
          </c:tx>
          <c:spPr>
            <a:ln>
              <a:solidFill>
                <a:srgbClr val="FF0000"/>
              </a:solidFill>
            </a:ln>
          </c:spPr>
          <c:marker>
            <c:spPr>
              <a:solidFill>
                <a:srgbClr val="FF0000"/>
              </a:solidFill>
              <a:ln>
                <a:solidFill>
                  <a:srgbClr val="FF0000"/>
                </a:solidFill>
              </a:ln>
            </c:spPr>
          </c:marker>
          <c:xVal>
            <c:numRef>
              <c:f>data22!$A$7:$A$232</c:f>
              <c:numCache>
                <c:formatCode>d\-mmm\-yy</c:formatCode>
                <c:ptCount val="226"/>
                <c:pt idx="0">
                  <c:v>37707</c:v>
                </c:pt>
                <c:pt idx="1">
                  <c:v>37708</c:v>
                </c:pt>
                <c:pt idx="2">
                  <c:v>37709</c:v>
                </c:pt>
                <c:pt idx="3">
                  <c:v>37710</c:v>
                </c:pt>
                <c:pt idx="4">
                  <c:v>37711</c:v>
                </c:pt>
                <c:pt idx="5">
                  <c:v>37712</c:v>
                </c:pt>
                <c:pt idx="6">
                  <c:v>37713</c:v>
                </c:pt>
                <c:pt idx="7">
                  <c:v>37714</c:v>
                </c:pt>
                <c:pt idx="8">
                  <c:v>37715</c:v>
                </c:pt>
                <c:pt idx="9">
                  <c:v>37716</c:v>
                </c:pt>
                <c:pt idx="10">
                  <c:v>37717</c:v>
                </c:pt>
                <c:pt idx="11">
                  <c:v>37718</c:v>
                </c:pt>
                <c:pt idx="12">
                  <c:v>37719</c:v>
                </c:pt>
                <c:pt idx="13">
                  <c:v>37720</c:v>
                </c:pt>
                <c:pt idx="14">
                  <c:v>37721</c:v>
                </c:pt>
                <c:pt idx="15">
                  <c:v>37722</c:v>
                </c:pt>
                <c:pt idx="16">
                  <c:v>37723</c:v>
                </c:pt>
                <c:pt idx="17">
                  <c:v>37724</c:v>
                </c:pt>
                <c:pt idx="18">
                  <c:v>37725</c:v>
                </c:pt>
                <c:pt idx="19">
                  <c:v>37726</c:v>
                </c:pt>
                <c:pt idx="20">
                  <c:v>37727</c:v>
                </c:pt>
                <c:pt idx="21">
                  <c:v>37728</c:v>
                </c:pt>
                <c:pt idx="22">
                  <c:v>37729</c:v>
                </c:pt>
                <c:pt idx="23">
                  <c:v>37730</c:v>
                </c:pt>
                <c:pt idx="24">
                  <c:v>37731</c:v>
                </c:pt>
                <c:pt idx="25">
                  <c:v>37732</c:v>
                </c:pt>
                <c:pt idx="26">
                  <c:v>37733</c:v>
                </c:pt>
                <c:pt idx="27">
                  <c:v>37734</c:v>
                </c:pt>
                <c:pt idx="28">
                  <c:v>37735</c:v>
                </c:pt>
                <c:pt idx="29">
                  <c:v>37736</c:v>
                </c:pt>
                <c:pt idx="30">
                  <c:v>37737</c:v>
                </c:pt>
                <c:pt idx="31">
                  <c:v>37738</c:v>
                </c:pt>
                <c:pt idx="32">
                  <c:v>37739</c:v>
                </c:pt>
                <c:pt idx="33">
                  <c:v>37740</c:v>
                </c:pt>
                <c:pt idx="34">
                  <c:v>37741</c:v>
                </c:pt>
                <c:pt idx="35">
                  <c:v>37742</c:v>
                </c:pt>
                <c:pt idx="36">
                  <c:v>37743</c:v>
                </c:pt>
                <c:pt idx="37">
                  <c:v>37744</c:v>
                </c:pt>
                <c:pt idx="38">
                  <c:v>37745</c:v>
                </c:pt>
                <c:pt idx="39">
                  <c:v>37746</c:v>
                </c:pt>
                <c:pt idx="40">
                  <c:v>37747</c:v>
                </c:pt>
                <c:pt idx="41">
                  <c:v>37748</c:v>
                </c:pt>
                <c:pt idx="42">
                  <c:v>37749</c:v>
                </c:pt>
                <c:pt idx="43">
                  <c:v>37750</c:v>
                </c:pt>
                <c:pt idx="44">
                  <c:v>37751</c:v>
                </c:pt>
                <c:pt idx="45">
                  <c:v>37752</c:v>
                </c:pt>
                <c:pt idx="46">
                  <c:v>37753</c:v>
                </c:pt>
                <c:pt idx="47">
                  <c:v>37754</c:v>
                </c:pt>
                <c:pt idx="48">
                  <c:v>37755</c:v>
                </c:pt>
                <c:pt idx="49">
                  <c:v>37756</c:v>
                </c:pt>
                <c:pt idx="50">
                  <c:v>37757</c:v>
                </c:pt>
                <c:pt idx="51">
                  <c:v>37758</c:v>
                </c:pt>
                <c:pt idx="52">
                  <c:v>37759</c:v>
                </c:pt>
                <c:pt idx="53">
                  <c:v>37760</c:v>
                </c:pt>
                <c:pt idx="54">
                  <c:v>37761</c:v>
                </c:pt>
                <c:pt idx="55">
                  <c:v>37762</c:v>
                </c:pt>
                <c:pt idx="56">
                  <c:v>37763</c:v>
                </c:pt>
                <c:pt idx="57">
                  <c:v>37764</c:v>
                </c:pt>
                <c:pt idx="58">
                  <c:v>37765</c:v>
                </c:pt>
                <c:pt idx="59">
                  <c:v>37766</c:v>
                </c:pt>
                <c:pt idx="60">
                  <c:v>37767</c:v>
                </c:pt>
                <c:pt idx="61">
                  <c:v>37768</c:v>
                </c:pt>
                <c:pt idx="62">
                  <c:v>37769</c:v>
                </c:pt>
                <c:pt idx="63">
                  <c:v>37770</c:v>
                </c:pt>
                <c:pt idx="64">
                  <c:v>37771</c:v>
                </c:pt>
                <c:pt idx="65">
                  <c:v>37772</c:v>
                </c:pt>
                <c:pt idx="66">
                  <c:v>37773</c:v>
                </c:pt>
                <c:pt idx="67">
                  <c:v>37774</c:v>
                </c:pt>
                <c:pt idx="68">
                  <c:v>37775</c:v>
                </c:pt>
                <c:pt idx="69">
                  <c:v>37776</c:v>
                </c:pt>
                <c:pt idx="70">
                  <c:v>37777</c:v>
                </c:pt>
                <c:pt idx="71">
                  <c:v>37778</c:v>
                </c:pt>
                <c:pt idx="72">
                  <c:v>37779</c:v>
                </c:pt>
                <c:pt idx="73">
                  <c:v>37780</c:v>
                </c:pt>
                <c:pt idx="74">
                  <c:v>37781</c:v>
                </c:pt>
                <c:pt idx="75">
                  <c:v>37782</c:v>
                </c:pt>
                <c:pt idx="76">
                  <c:v>37783</c:v>
                </c:pt>
                <c:pt idx="77">
                  <c:v>37784</c:v>
                </c:pt>
                <c:pt idx="78">
                  <c:v>37785</c:v>
                </c:pt>
                <c:pt idx="79">
                  <c:v>37786</c:v>
                </c:pt>
                <c:pt idx="80">
                  <c:v>37787</c:v>
                </c:pt>
                <c:pt idx="81">
                  <c:v>37788</c:v>
                </c:pt>
                <c:pt idx="82">
                  <c:v>37789</c:v>
                </c:pt>
                <c:pt idx="83">
                  <c:v>37790</c:v>
                </c:pt>
                <c:pt idx="84">
                  <c:v>37791</c:v>
                </c:pt>
                <c:pt idx="85">
                  <c:v>37792</c:v>
                </c:pt>
                <c:pt idx="86">
                  <c:v>37793</c:v>
                </c:pt>
                <c:pt idx="87">
                  <c:v>37794</c:v>
                </c:pt>
                <c:pt idx="88">
                  <c:v>37795</c:v>
                </c:pt>
                <c:pt idx="89">
                  <c:v>37796</c:v>
                </c:pt>
                <c:pt idx="90">
                  <c:v>37797</c:v>
                </c:pt>
                <c:pt idx="91">
                  <c:v>37798</c:v>
                </c:pt>
                <c:pt idx="92">
                  <c:v>37799</c:v>
                </c:pt>
                <c:pt idx="93">
                  <c:v>37800</c:v>
                </c:pt>
                <c:pt idx="94">
                  <c:v>37801</c:v>
                </c:pt>
                <c:pt idx="95">
                  <c:v>37802</c:v>
                </c:pt>
                <c:pt idx="96">
                  <c:v>37803</c:v>
                </c:pt>
                <c:pt idx="97">
                  <c:v>37804</c:v>
                </c:pt>
                <c:pt idx="98">
                  <c:v>37805</c:v>
                </c:pt>
                <c:pt idx="99">
                  <c:v>37806</c:v>
                </c:pt>
                <c:pt idx="100">
                  <c:v>37807</c:v>
                </c:pt>
                <c:pt idx="101">
                  <c:v>37808</c:v>
                </c:pt>
                <c:pt idx="102">
                  <c:v>37809</c:v>
                </c:pt>
                <c:pt idx="103">
                  <c:v>37810</c:v>
                </c:pt>
                <c:pt idx="104">
                  <c:v>37811</c:v>
                </c:pt>
                <c:pt idx="105">
                  <c:v>37812</c:v>
                </c:pt>
                <c:pt idx="106">
                  <c:v>37813</c:v>
                </c:pt>
                <c:pt idx="107">
                  <c:v>37814</c:v>
                </c:pt>
                <c:pt idx="108">
                  <c:v>37815</c:v>
                </c:pt>
                <c:pt idx="109">
                  <c:v>37816</c:v>
                </c:pt>
                <c:pt idx="110">
                  <c:v>37817</c:v>
                </c:pt>
                <c:pt idx="111">
                  <c:v>37818</c:v>
                </c:pt>
                <c:pt idx="112">
                  <c:v>37819</c:v>
                </c:pt>
                <c:pt idx="113">
                  <c:v>37820</c:v>
                </c:pt>
                <c:pt idx="114">
                  <c:v>37821</c:v>
                </c:pt>
                <c:pt idx="115">
                  <c:v>37822</c:v>
                </c:pt>
                <c:pt idx="116">
                  <c:v>37823</c:v>
                </c:pt>
                <c:pt idx="117">
                  <c:v>37824</c:v>
                </c:pt>
                <c:pt idx="118">
                  <c:v>37825</c:v>
                </c:pt>
                <c:pt idx="119">
                  <c:v>37826</c:v>
                </c:pt>
                <c:pt idx="120">
                  <c:v>37827</c:v>
                </c:pt>
                <c:pt idx="121">
                  <c:v>37828</c:v>
                </c:pt>
                <c:pt idx="122">
                  <c:v>37829</c:v>
                </c:pt>
                <c:pt idx="123">
                  <c:v>37830</c:v>
                </c:pt>
                <c:pt idx="124">
                  <c:v>37831</c:v>
                </c:pt>
                <c:pt idx="125">
                  <c:v>37832</c:v>
                </c:pt>
                <c:pt idx="126">
                  <c:v>37833</c:v>
                </c:pt>
                <c:pt idx="127">
                  <c:v>37834</c:v>
                </c:pt>
                <c:pt idx="128">
                  <c:v>37835</c:v>
                </c:pt>
                <c:pt idx="129">
                  <c:v>37836</c:v>
                </c:pt>
                <c:pt idx="130">
                  <c:v>37837</c:v>
                </c:pt>
                <c:pt idx="131">
                  <c:v>37838</c:v>
                </c:pt>
                <c:pt idx="132">
                  <c:v>37839</c:v>
                </c:pt>
                <c:pt idx="133">
                  <c:v>37840</c:v>
                </c:pt>
                <c:pt idx="134">
                  <c:v>37841</c:v>
                </c:pt>
                <c:pt idx="135">
                  <c:v>37842</c:v>
                </c:pt>
                <c:pt idx="136">
                  <c:v>37843</c:v>
                </c:pt>
                <c:pt idx="137">
                  <c:v>37844</c:v>
                </c:pt>
                <c:pt idx="138">
                  <c:v>37845</c:v>
                </c:pt>
                <c:pt idx="139">
                  <c:v>37846</c:v>
                </c:pt>
                <c:pt idx="140">
                  <c:v>37847</c:v>
                </c:pt>
                <c:pt idx="141">
                  <c:v>37848</c:v>
                </c:pt>
                <c:pt idx="142">
                  <c:v>37849</c:v>
                </c:pt>
                <c:pt idx="143">
                  <c:v>37850</c:v>
                </c:pt>
                <c:pt idx="144">
                  <c:v>37851</c:v>
                </c:pt>
                <c:pt idx="145">
                  <c:v>37852</c:v>
                </c:pt>
                <c:pt idx="146">
                  <c:v>37853</c:v>
                </c:pt>
                <c:pt idx="147">
                  <c:v>37854</c:v>
                </c:pt>
                <c:pt idx="148">
                  <c:v>37855</c:v>
                </c:pt>
                <c:pt idx="149">
                  <c:v>37856</c:v>
                </c:pt>
                <c:pt idx="150">
                  <c:v>37857</c:v>
                </c:pt>
                <c:pt idx="151">
                  <c:v>37858</c:v>
                </c:pt>
                <c:pt idx="152">
                  <c:v>37859</c:v>
                </c:pt>
                <c:pt idx="153">
                  <c:v>37860</c:v>
                </c:pt>
                <c:pt idx="154">
                  <c:v>37861</c:v>
                </c:pt>
                <c:pt idx="155">
                  <c:v>37862</c:v>
                </c:pt>
                <c:pt idx="156">
                  <c:v>37863</c:v>
                </c:pt>
                <c:pt idx="157">
                  <c:v>37864</c:v>
                </c:pt>
                <c:pt idx="158">
                  <c:v>37865</c:v>
                </c:pt>
                <c:pt idx="159">
                  <c:v>37866</c:v>
                </c:pt>
                <c:pt idx="160">
                  <c:v>37867</c:v>
                </c:pt>
                <c:pt idx="161">
                  <c:v>37868</c:v>
                </c:pt>
                <c:pt idx="162">
                  <c:v>37869</c:v>
                </c:pt>
                <c:pt idx="163">
                  <c:v>37870</c:v>
                </c:pt>
                <c:pt idx="164">
                  <c:v>37871</c:v>
                </c:pt>
                <c:pt idx="165">
                  <c:v>37872</c:v>
                </c:pt>
                <c:pt idx="166">
                  <c:v>37873</c:v>
                </c:pt>
                <c:pt idx="167">
                  <c:v>37874</c:v>
                </c:pt>
                <c:pt idx="168">
                  <c:v>37875</c:v>
                </c:pt>
                <c:pt idx="169">
                  <c:v>37876</c:v>
                </c:pt>
                <c:pt idx="170">
                  <c:v>37877</c:v>
                </c:pt>
                <c:pt idx="171">
                  <c:v>37878</c:v>
                </c:pt>
                <c:pt idx="172">
                  <c:v>37879</c:v>
                </c:pt>
                <c:pt idx="173">
                  <c:v>37880</c:v>
                </c:pt>
                <c:pt idx="174">
                  <c:v>37881</c:v>
                </c:pt>
                <c:pt idx="175">
                  <c:v>37882</c:v>
                </c:pt>
                <c:pt idx="176">
                  <c:v>37883</c:v>
                </c:pt>
                <c:pt idx="177">
                  <c:v>37884</c:v>
                </c:pt>
                <c:pt idx="178">
                  <c:v>37885</c:v>
                </c:pt>
                <c:pt idx="179">
                  <c:v>37886</c:v>
                </c:pt>
                <c:pt idx="180">
                  <c:v>37887</c:v>
                </c:pt>
                <c:pt idx="181">
                  <c:v>37888</c:v>
                </c:pt>
                <c:pt idx="182">
                  <c:v>37889</c:v>
                </c:pt>
                <c:pt idx="183">
                  <c:v>37890</c:v>
                </c:pt>
                <c:pt idx="184">
                  <c:v>37891</c:v>
                </c:pt>
                <c:pt idx="185">
                  <c:v>37892</c:v>
                </c:pt>
                <c:pt idx="186">
                  <c:v>37893</c:v>
                </c:pt>
                <c:pt idx="187">
                  <c:v>37894</c:v>
                </c:pt>
                <c:pt idx="188">
                  <c:v>37895</c:v>
                </c:pt>
                <c:pt idx="189">
                  <c:v>37896</c:v>
                </c:pt>
                <c:pt idx="190">
                  <c:v>37897</c:v>
                </c:pt>
                <c:pt idx="191">
                  <c:v>37898</c:v>
                </c:pt>
                <c:pt idx="192">
                  <c:v>37899</c:v>
                </c:pt>
                <c:pt idx="193">
                  <c:v>37900</c:v>
                </c:pt>
                <c:pt idx="194">
                  <c:v>37901</c:v>
                </c:pt>
                <c:pt idx="195">
                  <c:v>37902</c:v>
                </c:pt>
                <c:pt idx="196">
                  <c:v>37903</c:v>
                </c:pt>
                <c:pt idx="197">
                  <c:v>37904</c:v>
                </c:pt>
                <c:pt idx="198">
                  <c:v>37905</c:v>
                </c:pt>
                <c:pt idx="199">
                  <c:v>37906</c:v>
                </c:pt>
                <c:pt idx="200">
                  <c:v>37907</c:v>
                </c:pt>
                <c:pt idx="201">
                  <c:v>37908</c:v>
                </c:pt>
                <c:pt idx="202">
                  <c:v>37909</c:v>
                </c:pt>
                <c:pt idx="203">
                  <c:v>37910</c:v>
                </c:pt>
                <c:pt idx="204">
                  <c:v>37911</c:v>
                </c:pt>
                <c:pt idx="205">
                  <c:v>37912</c:v>
                </c:pt>
                <c:pt idx="206">
                  <c:v>37913</c:v>
                </c:pt>
                <c:pt idx="207">
                  <c:v>37914</c:v>
                </c:pt>
                <c:pt idx="208">
                  <c:v>37915</c:v>
                </c:pt>
                <c:pt idx="209">
                  <c:v>37916</c:v>
                </c:pt>
                <c:pt idx="210">
                  <c:v>37917</c:v>
                </c:pt>
                <c:pt idx="211">
                  <c:v>37918</c:v>
                </c:pt>
                <c:pt idx="212">
                  <c:v>37919</c:v>
                </c:pt>
                <c:pt idx="213">
                  <c:v>37920</c:v>
                </c:pt>
                <c:pt idx="214">
                  <c:v>37921</c:v>
                </c:pt>
                <c:pt idx="215">
                  <c:v>37922</c:v>
                </c:pt>
                <c:pt idx="216">
                  <c:v>37923</c:v>
                </c:pt>
                <c:pt idx="217">
                  <c:v>37924</c:v>
                </c:pt>
                <c:pt idx="218">
                  <c:v>37925</c:v>
                </c:pt>
                <c:pt idx="219">
                  <c:v>37926</c:v>
                </c:pt>
                <c:pt idx="220">
                  <c:v>37927</c:v>
                </c:pt>
                <c:pt idx="221">
                  <c:v>37928</c:v>
                </c:pt>
                <c:pt idx="222">
                  <c:v>37929</c:v>
                </c:pt>
                <c:pt idx="223">
                  <c:v>37930</c:v>
                </c:pt>
                <c:pt idx="224">
                  <c:v>37931</c:v>
                </c:pt>
                <c:pt idx="225">
                  <c:v>37932</c:v>
                </c:pt>
              </c:numCache>
            </c:numRef>
          </c:xVal>
          <c:yVal>
            <c:numRef>
              <c:f>data22!$F$7:$F$232</c:f>
              <c:numCache>
                <c:formatCode>General</c:formatCode>
                <c:ptCount val="226"/>
                <c:pt idx="44">
                  <c:v>8.64</c:v>
                </c:pt>
                <c:pt idx="45">
                  <c:v>8.6300000000000008</c:v>
                </c:pt>
                <c:pt idx="46">
                  <c:v>8.66</c:v>
                </c:pt>
                <c:pt idx="47">
                  <c:v>8.59</c:v>
                </c:pt>
                <c:pt idx="48">
                  <c:v>8.65</c:v>
                </c:pt>
                <c:pt idx="49">
                  <c:v>8.7799999999999994</c:v>
                </c:pt>
                <c:pt idx="50">
                  <c:v>9</c:v>
                </c:pt>
                <c:pt idx="51">
                  <c:v>9.4</c:v>
                </c:pt>
                <c:pt idx="52">
                  <c:v>10.1</c:v>
                </c:pt>
                <c:pt idx="53">
                  <c:v>11.1</c:v>
                </c:pt>
                <c:pt idx="54">
                  <c:v>11.77</c:v>
                </c:pt>
                <c:pt idx="55">
                  <c:v>12.19</c:v>
                </c:pt>
                <c:pt idx="56">
                  <c:v>12.26</c:v>
                </c:pt>
                <c:pt idx="57">
                  <c:v>12.32</c:v>
                </c:pt>
                <c:pt idx="58">
                  <c:v>12.35</c:v>
                </c:pt>
                <c:pt idx="59" formatCode="0.00">
                  <c:v>12.16</c:v>
                </c:pt>
                <c:pt idx="60" formatCode="0.00">
                  <c:v>11.86</c:v>
                </c:pt>
                <c:pt idx="61" formatCode="0.00">
                  <c:v>11.52</c:v>
                </c:pt>
                <c:pt idx="62" formatCode="0.00">
                  <c:v>11.31</c:v>
                </c:pt>
                <c:pt idx="63" formatCode="0.00">
                  <c:v>11.13</c:v>
                </c:pt>
                <c:pt idx="64" formatCode="0.00">
                  <c:v>10.94</c:v>
                </c:pt>
                <c:pt idx="65" formatCode="0.00">
                  <c:v>10.81</c:v>
                </c:pt>
                <c:pt idx="66" formatCode="0.00">
                  <c:v>10.71</c:v>
                </c:pt>
                <c:pt idx="67" formatCode="0.00">
                  <c:v>10.68</c:v>
                </c:pt>
                <c:pt idx="68" formatCode="0.00">
                  <c:v>10.7</c:v>
                </c:pt>
                <c:pt idx="69" formatCode="0.00">
                  <c:v>10.68</c:v>
                </c:pt>
                <c:pt idx="70" formatCode="0.00">
                  <c:v>10.61</c:v>
                </c:pt>
                <c:pt idx="71" formatCode="0.00">
                  <c:v>10.65</c:v>
                </c:pt>
                <c:pt idx="72" formatCode="0.00">
                  <c:v>10.95</c:v>
                </c:pt>
                <c:pt idx="73" formatCode="0.00">
                  <c:v>11.1</c:v>
                </c:pt>
                <c:pt idx="74" formatCode="0.00">
                  <c:v>11.13</c:v>
                </c:pt>
                <c:pt idx="75" formatCode="0.00">
                  <c:v>11.23</c:v>
                </c:pt>
                <c:pt idx="76" formatCode="0.00">
                  <c:v>11.42</c:v>
                </c:pt>
                <c:pt idx="77" formatCode="0.00">
                  <c:v>11.58</c:v>
                </c:pt>
                <c:pt idx="78" formatCode="0.00">
                  <c:v>11.73</c:v>
                </c:pt>
                <c:pt idx="79" formatCode="0.00">
                  <c:v>11.97</c:v>
                </c:pt>
                <c:pt idx="80" formatCode="0.00">
                  <c:v>12.22</c:v>
                </c:pt>
                <c:pt idx="81" formatCode="0.00">
                  <c:v>12.55</c:v>
                </c:pt>
                <c:pt idx="82" formatCode="0.00">
                  <c:v>12.95</c:v>
                </c:pt>
                <c:pt idx="83" formatCode="0.00">
                  <c:v>13.33</c:v>
                </c:pt>
                <c:pt idx="84" formatCode="0.00">
                  <c:v>13.48</c:v>
                </c:pt>
                <c:pt idx="85" formatCode="0.00">
                  <c:v>13.69</c:v>
                </c:pt>
                <c:pt idx="86" formatCode="0.00">
                  <c:v>13.84</c:v>
                </c:pt>
                <c:pt idx="87">
                  <c:v>13.85</c:v>
                </c:pt>
                <c:pt idx="88">
                  <c:v>13.8</c:v>
                </c:pt>
                <c:pt idx="89">
                  <c:v>13.62</c:v>
                </c:pt>
                <c:pt idx="90">
                  <c:v>13.27</c:v>
                </c:pt>
                <c:pt idx="91">
                  <c:v>12.95</c:v>
                </c:pt>
                <c:pt idx="92">
                  <c:v>12.67</c:v>
                </c:pt>
                <c:pt idx="93">
                  <c:v>12.4</c:v>
                </c:pt>
                <c:pt idx="94">
                  <c:v>12.35</c:v>
                </c:pt>
                <c:pt idx="95">
                  <c:v>12.57</c:v>
                </c:pt>
                <c:pt idx="96">
                  <c:v>12.75</c:v>
                </c:pt>
                <c:pt idx="97">
                  <c:v>12.78</c:v>
                </c:pt>
                <c:pt idx="98">
                  <c:v>12.84</c:v>
                </c:pt>
                <c:pt idx="99">
                  <c:v>12.92</c:v>
                </c:pt>
                <c:pt idx="100">
                  <c:v>12.83</c:v>
                </c:pt>
                <c:pt idx="101">
                  <c:v>12.65</c:v>
                </c:pt>
                <c:pt idx="102">
                  <c:v>12.44</c:v>
                </c:pt>
                <c:pt idx="103">
                  <c:v>12.23</c:v>
                </c:pt>
                <c:pt idx="104">
                  <c:v>12.06</c:v>
                </c:pt>
                <c:pt idx="105">
                  <c:v>11.95</c:v>
                </c:pt>
                <c:pt idx="106">
                  <c:v>11.85</c:v>
                </c:pt>
                <c:pt idx="107">
                  <c:v>11.76</c:v>
                </c:pt>
                <c:pt idx="108">
                  <c:v>11.64</c:v>
                </c:pt>
                <c:pt idx="109">
                  <c:v>11.55</c:v>
                </c:pt>
                <c:pt idx="110">
                  <c:v>11.47</c:v>
                </c:pt>
                <c:pt idx="111">
                  <c:v>11.38</c:v>
                </c:pt>
                <c:pt idx="112">
                  <c:v>11.31</c:v>
                </c:pt>
                <c:pt idx="113">
                  <c:v>11.24</c:v>
                </c:pt>
                <c:pt idx="114">
                  <c:v>11.12</c:v>
                </c:pt>
                <c:pt idx="115">
                  <c:v>11.03</c:v>
                </c:pt>
                <c:pt idx="116">
                  <c:v>10.96</c:v>
                </c:pt>
                <c:pt idx="117">
                  <c:v>10.92</c:v>
                </c:pt>
                <c:pt idx="118">
                  <c:v>10.95</c:v>
                </c:pt>
                <c:pt idx="119">
                  <c:v>11.12</c:v>
                </c:pt>
                <c:pt idx="120">
                  <c:v>11.41</c:v>
                </c:pt>
                <c:pt idx="121">
                  <c:v>11.66</c:v>
                </c:pt>
                <c:pt idx="122">
                  <c:v>11.79</c:v>
                </c:pt>
                <c:pt idx="123">
                  <c:v>11.89</c:v>
                </c:pt>
                <c:pt idx="124">
                  <c:v>11.92</c:v>
                </c:pt>
                <c:pt idx="125">
                  <c:v>11.87</c:v>
                </c:pt>
                <c:pt idx="126">
                  <c:v>11.79</c:v>
                </c:pt>
                <c:pt idx="127">
                  <c:v>11.9</c:v>
                </c:pt>
                <c:pt idx="128">
                  <c:v>11.98</c:v>
                </c:pt>
                <c:pt idx="129">
                  <c:v>12.33</c:v>
                </c:pt>
                <c:pt idx="130">
                  <c:v>12.58</c:v>
                </c:pt>
                <c:pt idx="131">
                  <c:v>12.55</c:v>
                </c:pt>
                <c:pt idx="132">
                  <c:v>12.47</c:v>
                </c:pt>
                <c:pt idx="133">
                  <c:v>12.39</c:v>
                </c:pt>
                <c:pt idx="134">
                  <c:v>12.28</c:v>
                </c:pt>
                <c:pt idx="135">
                  <c:v>12.17</c:v>
                </c:pt>
                <c:pt idx="136">
                  <c:v>12.05</c:v>
                </c:pt>
                <c:pt idx="137">
                  <c:v>11.93</c:v>
                </c:pt>
                <c:pt idx="138">
                  <c:v>11.8</c:v>
                </c:pt>
                <c:pt idx="139">
                  <c:v>11.67</c:v>
                </c:pt>
                <c:pt idx="140">
                  <c:v>11.54</c:v>
                </c:pt>
                <c:pt idx="141">
                  <c:v>11.43</c:v>
                </c:pt>
                <c:pt idx="142">
                  <c:v>11.38</c:v>
                </c:pt>
                <c:pt idx="143">
                  <c:v>11.38</c:v>
                </c:pt>
                <c:pt idx="144">
                  <c:v>11.28</c:v>
                </c:pt>
                <c:pt idx="145">
                  <c:v>11.15</c:v>
                </c:pt>
                <c:pt idx="146">
                  <c:v>11.04</c:v>
                </c:pt>
                <c:pt idx="147">
                  <c:v>10.99</c:v>
                </c:pt>
                <c:pt idx="148">
                  <c:v>10.95</c:v>
                </c:pt>
                <c:pt idx="149">
                  <c:v>10.94</c:v>
                </c:pt>
                <c:pt idx="150">
                  <c:v>10.85</c:v>
                </c:pt>
                <c:pt idx="151">
                  <c:v>10.77</c:v>
                </c:pt>
                <c:pt idx="152">
                  <c:v>10.75</c:v>
                </c:pt>
                <c:pt idx="153">
                  <c:v>10.74</c:v>
                </c:pt>
                <c:pt idx="154">
                  <c:v>10.65</c:v>
                </c:pt>
                <c:pt idx="155">
                  <c:v>10.58</c:v>
                </c:pt>
                <c:pt idx="156">
                  <c:v>10.51</c:v>
                </c:pt>
                <c:pt idx="157">
                  <c:v>10.76</c:v>
                </c:pt>
                <c:pt idx="158">
                  <c:v>11.08</c:v>
                </c:pt>
                <c:pt idx="159">
                  <c:v>11.12</c:v>
                </c:pt>
                <c:pt idx="160">
                  <c:v>11.52</c:v>
                </c:pt>
                <c:pt idx="161">
                  <c:v>11.86</c:v>
                </c:pt>
                <c:pt idx="162">
                  <c:v>11.87</c:v>
                </c:pt>
                <c:pt idx="163">
                  <c:v>11.95</c:v>
                </c:pt>
                <c:pt idx="164">
                  <c:v>12.02</c:v>
                </c:pt>
                <c:pt idx="165">
                  <c:v>12.15</c:v>
                </c:pt>
                <c:pt idx="166">
                  <c:v>12.49</c:v>
                </c:pt>
                <c:pt idx="167">
                  <c:v>12.74</c:v>
                </c:pt>
                <c:pt idx="168">
                  <c:v>12.86</c:v>
                </c:pt>
                <c:pt idx="169">
                  <c:v>12.9</c:v>
                </c:pt>
                <c:pt idx="170">
                  <c:v>12.84</c:v>
                </c:pt>
                <c:pt idx="171">
                  <c:v>12.7</c:v>
                </c:pt>
                <c:pt idx="172">
                  <c:v>12.52</c:v>
                </c:pt>
                <c:pt idx="173">
                  <c:v>12.29</c:v>
                </c:pt>
                <c:pt idx="174">
                  <c:v>12.07</c:v>
                </c:pt>
                <c:pt idx="175">
                  <c:v>11.84</c:v>
                </c:pt>
                <c:pt idx="176">
                  <c:v>11.72</c:v>
                </c:pt>
                <c:pt idx="177">
                  <c:v>11.6</c:v>
                </c:pt>
                <c:pt idx="178">
                  <c:v>11.53</c:v>
                </c:pt>
                <c:pt idx="179">
                  <c:v>11.4</c:v>
                </c:pt>
                <c:pt idx="180">
                  <c:v>11.38</c:v>
                </c:pt>
                <c:pt idx="181">
                  <c:v>11.31</c:v>
                </c:pt>
                <c:pt idx="182">
                  <c:v>11.25</c:v>
                </c:pt>
                <c:pt idx="183">
                  <c:v>11.31</c:v>
                </c:pt>
                <c:pt idx="184">
                  <c:v>11.52</c:v>
                </c:pt>
                <c:pt idx="185">
                  <c:v>11.74</c:v>
                </c:pt>
                <c:pt idx="186">
                  <c:v>11.91</c:v>
                </c:pt>
                <c:pt idx="187">
                  <c:v>12.11</c:v>
                </c:pt>
                <c:pt idx="188">
                  <c:v>12.21</c:v>
                </c:pt>
                <c:pt idx="189">
                  <c:v>12.25</c:v>
                </c:pt>
                <c:pt idx="190">
                  <c:v>12.18</c:v>
                </c:pt>
                <c:pt idx="191">
                  <c:v>12.08</c:v>
                </c:pt>
                <c:pt idx="192">
                  <c:v>11.94</c:v>
                </c:pt>
                <c:pt idx="193">
                  <c:v>11.76</c:v>
                </c:pt>
                <c:pt idx="194">
                  <c:v>11.54</c:v>
                </c:pt>
                <c:pt idx="195">
                  <c:v>11.42</c:v>
                </c:pt>
                <c:pt idx="196">
                  <c:v>11.29</c:v>
                </c:pt>
                <c:pt idx="197">
                  <c:v>11.18</c:v>
                </c:pt>
                <c:pt idx="198">
                  <c:v>11.35</c:v>
                </c:pt>
                <c:pt idx="199">
                  <c:v>11.7</c:v>
                </c:pt>
                <c:pt idx="200">
                  <c:v>12.15</c:v>
                </c:pt>
                <c:pt idx="201">
                  <c:v>12.6</c:v>
                </c:pt>
                <c:pt idx="202">
                  <c:v>12.77</c:v>
                </c:pt>
                <c:pt idx="203">
                  <c:v>12.84</c:v>
                </c:pt>
                <c:pt idx="204">
                  <c:v>12.87</c:v>
                </c:pt>
                <c:pt idx="205">
                  <c:v>12.82</c:v>
                </c:pt>
                <c:pt idx="206">
                  <c:v>12.7</c:v>
                </c:pt>
                <c:pt idx="207">
                  <c:v>12.52</c:v>
                </c:pt>
              </c:numCache>
            </c:numRef>
          </c:yVal>
          <c:smooth val="0"/>
          <c:extLst>
            <c:ext xmlns:c16="http://schemas.microsoft.com/office/drawing/2014/chart" uri="{C3380CC4-5D6E-409C-BE32-E72D297353CC}">
              <c16:uniqueId val="{00000010-A95F-4FCB-B57A-88851D391E60}"/>
            </c:ext>
          </c:extLst>
        </c:ser>
        <c:ser>
          <c:idx val="3"/>
          <c:order val="17"/>
          <c:tx>
            <c:strRef>
              <c:f>data22!$H$5</c:f>
              <c:strCache>
                <c:ptCount val="1"/>
                <c:pt idx="0">
                  <c:v>Hardinge Bridge22</c:v>
                </c:pt>
              </c:strCache>
            </c:strRef>
          </c:tx>
          <c:xVal>
            <c:numRef>
              <c:f>data22!$A$7:$A$232</c:f>
              <c:numCache>
                <c:formatCode>d\-mmm\-yy</c:formatCode>
                <c:ptCount val="226"/>
                <c:pt idx="0">
                  <c:v>37707</c:v>
                </c:pt>
                <c:pt idx="1">
                  <c:v>37708</c:v>
                </c:pt>
                <c:pt idx="2">
                  <c:v>37709</c:v>
                </c:pt>
                <c:pt idx="3">
                  <c:v>37710</c:v>
                </c:pt>
                <c:pt idx="4">
                  <c:v>37711</c:v>
                </c:pt>
                <c:pt idx="5">
                  <c:v>37712</c:v>
                </c:pt>
                <c:pt idx="6">
                  <c:v>37713</c:v>
                </c:pt>
                <c:pt idx="7">
                  <c:v>37714</c:v>
                </c:pt>
                <c:pt idx="8">
                  <c:v>37715</c:v>
                </c:pt>
                <c:pt idx="9">
                  <c:v>37716</c:v>
                </c:pt>
                <c:pt idx="10">
                  <c:v>37717</c:v>
                </c:pt>
                <c:pt idx="11">
                  <c:v>37718</c:v>
                </c:pt>
                <c:pt idx="12">
                  <c:v>37719</c:v>
                </c:pt>
                <c:pt idx="13">
                  <c:v>37720</c:v>
                </c:pt>
                <c:pt idx="14">
                  <c:v>37721</c:v>
                </c:pt>
                <c:pt idx="15">
                  <c:v>37722</c:v>
                </c:pt>
                <c:pt idx="16">
                  <c:v>37723</c:v>
                </c:pt>
                <c:pt idx="17">
                  <c:v>37724</c:v>
                </c:pt>
                <c:pt idx="18">
                  <c:v>37725</c:v>
                </c:pt>
                <c:pt idx="19">
                  <c:v>37726</c:v>
                </c:pt>
                <c:pt idx="20">
                  <c:v>37727</c:v>
                </c:pt>
                <c:pt idx="21">
                  <c:v>37728</c:v>
                </c:pt>
                <c:pt idx="22">
                  <c:v>37729</c:v>
                </c:pt>
                <c:pt idx="23">
                  <c:v>37730</c:v>
                </c:pt>
                <c:pt idx="24">
                  <c:v>37731</c:v>
                </c:pt>
                <c:pt idx="25">
                  <c:v>37732</c:v>
                </c:pt>
                <c:pt idx="26">
                  <c:v>37733</c:v>
                </c:pt>
                <c:pt idx="27">
                  <c:v>37734</c:v>
                </c:pt>
                <c:pt idx="28">
                  <c:v>37735</c:v>
                </c:pt>
                <c:pt idx="29">
                  <c:v>37736</c:v>
                </c:pt>
                <c:pt idx="30">
                  <c:v>37737</c:v>
                </c:pt>
                <c:pt idx="31">
                  <c:v>37738</c:v>
                </c:pt>
                <c:pt idx="32">
                  <c:v>37739</c:v>
                </c:pt>
                <c:pt idx="33">
                  <c:v>37740</c:v>
                </c:pt>
                <c:pt idx="34">
                  <c:v>37741</c:v>
                </c:pt>
                <c:pt idx="35">
                  <c:v>37742</c:v>
                </c:pt>
                <c:pt idx="36">
                  <c:v>37743</c:v>
                </c:pt>
                <c:pt idx="37">
                  <c:v>37744</c:v>
                </c:pt>
                <c:pt idx="38">
                  <c:v>37745</c:v>
                </c:pt>
                <c:pt idx="39">
                  <c:v>37746</c:v>
                </c:pt>
                <c:pt idx="40">
                  <c:v>37747</c:v>
                </c:pt>
                <c:pt idx="41">
                  <c:v>37748</c:v>
                </c:pt>
                <c:pt idx="42">
                  <c:v>37749</c:v>
                </c:pt>
                <c:pt idx="43">
                  <c:v>37750</c:v>
                </c:pt>
                <c:pt idx="44">
                  <c:v>37751</c:v>
                </c:pt>
                <c:pt idx="45">
                  <c:v>37752</c:v>
                </c:pt>
                <c:pt idx="46">
                  <c:v>37753</c:v>
                </c:pt>
                <c:pt idx="47">
                  <c:v>37754</c:v>
                </c:pt>
                <c:pt idx="48">
                  <c:v>37755</c:v>
                </c:pt>
                <c:pt idx="49">
                  <c:v>37756</c:v>
                </c:pt>
                <c:pt idx="50">
                  <c:v>37757</c:v>
                </c:pt>
                <c:pt idx="51">
                  <c:v>37758</c:v>
                </c:pt>
                <c:pt idx="52">
                  <c:v>37759</c:v>
                </c:pt>
                <c:pt idx="53">
                  <c:v>37760</c:v>
                </c:pt>
                <c:pt idx="54">
                  <c:v>37761</c:v>
                </c:pt>
                <c:pt idx="55">
                  <c:v>37762</c:v>
                </c:pt>
                <c:pt idx="56">
                  <c:v>37763</c:v>
                </c:pt>
                <c:pt idx="57">
                  <c:v>37764</c:v>
                </c:pt>
                <c:pt idx="58">
                  <c:v>37765</c:v>
                </c:pt>
                <c:pt idx="59">
                  <c:v>37766</c:v>
                </c:pt>
                <c:pt idx="60">
                  <c:v>37767</c:v>
                </c:pt>
                <c:pt idx="61">
                  <c:v>37768</c:v>
                </c:pt>
                <c:pt idx="62">
                  <c:v>37769</c:v>
                </c:pt>
                <c:pt idx="63">
                  <c:v>37770</c:v>
                </c:pt>
                <c:pt idx="64">
                  <c:v>37771</c:v>
                </c:pt>
                <c:pt idx="65">
                  <c:v>37772</c:v>
                </c:pt>
                <c:pt idx="66">
                  <c:v>37773</c:v>
                </c:pt>
                <c:pt idx="67">
                  <c:v>37774</c:v>
                </c:pt>
                <c:pt idx="68">
                  <c:v>37775</c:v>
                </c:pt>
                <c:pt idx="69">
                  <c:v>37776</c:v>
                </c:pt>
                <c:pt idx="70">
                  <c:v>37777</c:v>
                </c:pt>
                <c:pt idx="71">
                  <c:v>37778</c:v>
                </c:pt>
                <c:pt idx="72">
                  <c:v>37779</c:v>
                </c:pt>
                <c:pt idx="73">
                  <c:v>37780</c:v>
                </c:pt>
                <c:pt idx="74">
                  <c:v>37781</c:v>
                </c:pt>
                <c:pt idx="75">
                  <c:v>37782</c:v>
                </c:pt>
                <c:pt idx="76">
                  <c:v>37783</c:v>
                </c:pt>
                <c:pt idx="77">
                  <c:v>37784</c:v>
                </c:pt>
                <c:pt idx="78">
                  <c:v>37785</c:v>
                </c:pt>
                <c:pt idx="79">
                  <c:v>37786</c:v>
                </c:pt>
                <c:pt idx="80">
                  <c:v>37787</c:v>
                </c:pt>
                <c:pt idx="81">
                  <c:v>37788</c:v>
                </c:pt>
                <c:pt idx="82">
                  <c:v>37789</c:v>
                </c:pt>
                <c:pt idx="83">
                  <c:v>37790</c:v>
                </c:pt>
                <c:pt idx="84">
                  <c:v>37791</c:v>
                </c:pt>
                <c:pt idx="85">
                  <c:v>37792</c:v>
                </c:pt>
                <c:pt idx="86">
                  <c:v>37793</c:v>
                </c:pt>
                <c:pt idx="87">
                  <c:v>37794</c:v>
                </c:pt>
                <c:pt idx="88">
                  <c:v>37795</c:v>
                </c:pt>
                <c:pt idx="89">
                  <c:v>37796</c:v>
                </c:pt>
                <c:pt idx="90">
                  <c:v>37797</c:v>
                </c:pt>
                <c:pt idx="91">
                  <c:v>37798</c:v>
                </c:pt>
                <c:pt idx="92">
                  <c:v>37799</c:v>
                </c:pt>
                <c:pt idx="93">
                  <c:v>37800</c:v>
                </c:pt>
                <c:pt idx="94">
                  <c:v>37801</c:v>
                </c:pt>
                <c:pt idx="95">
                  <c:v>37802</c:v>
                </c:pt>
                <c:pt idx="96">
                  <c:v>37803</c:v>
                </c:pt>
                <c:pt idx="97">
                  <c:v>37804</c:v>
                </c:pt>
                <c:pt idx="98">
                  <c:v>37805</c:v>
                </c:pt>
                <c:pt idx="99">
                  <c:v>37806</c:v>
                </c:pt>
                <c:pt idx="100">
                  <c:v>37807</c:v>
                </c:pt>
                <c:pt idx="101">
                  <c:v>37808</c:v>
                </c:pt>
                <c:pt idx="102">
                  <c:v>37809</c:v>
                </c:pt>
                <c:pt idx="103">
                  <c:v>37810</c:v>
                </c:pt>
                <c:pt idx="104">
                  <c:v>37811</c:v>
                </c:pt>
                <c:pt idx="105">
                  <c:v>37812</c:v>
                </c:pt>
                <c:pt idx="106">
                  <c:v>37813</c:v>
                </c:pt>
                <c:pt idx="107">
                  <c:v>37814</c:v>
                </c:pt>
                <c:pt idx="108">
                  <c:v>37815</c:v>
                </c:pt>
                <c:pt idx="109">
                  <c:v>37816</c:v>
                </c:pt>
                <c:pt idx="110">
                  <c:v>37817</c:v>
                </c:pt>
                <c:pt idx="111">
                  <c:v>37818</c:v>
                </c:pt>
                <c:pt idx="112">
                  <c:v>37819</c:v>
                </c:pt>
                <c:pt idx="113">
                  <c:v>37820</c:v>
                </c:pt>
                <c:pt idx="114">
                  <c:v>37821</c:v>
                </c:pt>
                <c:pt idx="115">
                  <c:v>37822</c:v>
                </c:pt>
                <c:pt idx="116">
                  <c:v>37823</c:v>
                </c:pt>
                <c:pt idx="117">
                  <c:v>37824</c:v>
                </c:pt>
                <c:pt idx="118">
                  <c:v>37825</c:v>
                </c:pt>
                <c:pt idx="119">
                  <c:v>37826</c:v>
                </c:pt>
                <c:pt idx="120">
                  <c:v>37827</c:v>
                </c:pt>
                <c:pt idx="121">
                  <c:v>37828</c:v>
                </c:pt>
                <c:pt idx="122">
                  <c:v>37829</c:v>
                </c:pt>
                <c:pt idx="123">
                  <c:v>37830</c:v>
                </c:pt>
                <c:pt idx="124">
                  <c:v>37831</c:v>
                </c:pt>
                <c:pt idx="125">
                  <c:v>37832</c:v>
                </c:pt>
                <c:pt idx="126">
                  <c:v>37833</c:v>
                </c:pt>
                <c:pt idx="127">
                  <c:v>37834</c:v>
                </c:pt>
                <c:pt idx="128">
                  <c:v>37835</c:v>
                </c:pt>
                <c:pt idx="129">
                  <c:v>37836</c:v>
                </c:pt>
                <c:pt idx="130">
                  <c:v>37837</c:v>
                </c:pt>
                <c:pt idx="131">
                  <c:v>37838</c:v>
                </c:pt>
                <c:pt idx="132">
                  <c:v>37839</c:v>
                </c:pt>
                <c:pt idx="133">
                  <c:v>37840</c:v>
                </c:pt>
                <c:pt idx="134">
                  <c:v>37841</c:v>
                </c:pt>
                <c:pt idx="135">
                  <c:v>37842</c:v>
                </c:pt>
                <c:pt idx="136">
                  <c:v>37843</c:v>
                </c:pt>
                <c:pt idx="137">
                  <c:v>37844</c:v>
                </c:pt>
                <c:pt idx="138">
                  <c:v>37845</c:v>
                </c:pt>
                <c:pt idx="139">
                  <c:v>37846</c:v>
                </c:pt>
                <c:pt idx="140">
                  <c:v>37847</c:v>
                </c:pt>
                <c:pt idx="141">
                  <c:v>37848</c:v>
                </c:pt>
                <c:pt idx="142">
                  <c:v>37849</c:v>
                </c:pt>
                <c:pt idx="143">
                  <c:v>37850</c:v>
                </c:pt>
                <c:pt idx="144">
                  <c:v>37851</c:v>
                </c:pt>
                <c:pt idx="145">
                  <c:v>37852</c:v>
                </c:pt>
                <c:pt idx="146">
                  <c:v>37853</c:v>
                </c:pt>
                <c:pt idx="147">
                  <c:v>37854</c:v>
                </c:pt>
                <c:pt idx="148">
                  <c:v>37855</c:v>
                </c:pt>
                <c:pt idx="149">
                  <c:v>37856</c:v>
                </c:pt>
                <c:pt idx="150">
                  <c:v>37857</c:v>
                </c:pt>
                <c:pt idx="151">
                  <c:v>37858</c:v>
                </c:pt>
                <c:pt idx="152">
                  <c:v>37859</c:v>
                </c:pt>
                <c:pt idx="153">
                  <c:v>37860</c:v>
                </c:pt>
                <c:pt idx="154">
                  <c:v>37861</c:v>
                </c:pt>
                <c:pt idx="155">
                  <c:v>37862</c:v>
                </c:pt>
                <c:pt idx="156">
                  <c:v>37863</c:v>
                </c:pt>
                <c:pt idx="157">
                  <c:v>37864</c:v>
                </c:pt>
                <c:pt idx="158">
                  <c:v>37865</c:v>
                </c:pt>
                <c:pt idx="159">
                  <c:v>37866</c:v>
                </c:pt>
                <c:pt idx="160">
                  <c:v>37867</c:v>
                </c:pt>
                <c:pt idx="161">
                  <c:v>37868</c:v>
                </c:pt>
                <c:pt idx="162">
                  <c:v>37869</c:v>
                </c:pt>
                <c:pt idx="163">
                  <c:v>37870</c:v>
                </c:pt>
                <c:pt idx="164">
                  <c:v>37871</c:v>
                </c:pt>
                <c:pt idx="165">
                  <c:v>37872</c:v>
                </c:pt>
                <c:pt idx="166">
                  <c:v>37873</c:v>
                </c:pt>
                <c:pt idx="167">
                  <c:v>37874</c:v>
                </c:pt>
                <c:pt idx="168">
                  <c:v>37875</c:v>
                </c:pt>
                <c:pt idx="169">
                  <c:v>37876</c:v>
                </c:pt>
                <c:pt idx="170">
                  <c:v>37877</c:v>
                </c:pt>
                <c:pt idx="171">
                  <c:v>37878</c:v>
                </c:pt>
                <c:pt idx="172">
                  <c:v>37879</c:v>
                </c:pt>
                <c:pt idx="173">
                  <c:v>37880</c:v>
                </c:pt>
                <c:pt idx="174">
                  <c:v>37881</c:v>
                </c:pt>
                <c:pt idx="175">
                  <c:v>37882</c:v>
                </c:pt>
                <c:pt idx="176">
                  <c:v>37883</c:v>
                </c:pt>
                <c:pt idx="177">
                  <c:v>37884</c:v>
                </c:pt>
                <c:pt idx="178">
                  <c:v>37885</c:v>
                </c:pt>
                <c:pt idx="179">
                  <c:v>37886</c:v>
                </c:pt>
                <c:pt idx="180">
                  <c:v>37887</c:v>
                </c:pt>
                <c:pt idx="181">
                  <c:v>37888</c:v>
                </c:pt>
                <c:pt idx="182">
                  <c:v>37889</c:v>
                </c:pt>
                <c:pt idx="183">
                  <c:v>37890</c:v>
                </c:pt>
                <c:pt idx="184">
                  <c:v>37891</c:v>
                </c:pt>
                <c:pt idx="185">
                  <c:v>37892</c:v>
                </c:pt>
                <c:pt idx="186">
                  <c:v>37893</c:v>
                </c:pt>
                <c:pt idx="187">
                  <c:v>37894</c:v>
                </c:pt>
                <c:pt idx="188">
                  <c:v>37895</c:v>
                </c:pt>
                <c:pt idx="189">
                  <c:v>37896</c:v>
                </c:pt>
                <c:pt idx="190">
                  <c:v>37897</c:v>
                </c:pt>
                <c:pt idx="191">
                  <c:v>37898</c:v>
                </c:pt>
                <c:pt idx="192">
                  <c:v>37899</c:v>
                </c:pt>
                <c:pt idx="193">
                  <c:v>37900</c:v>
                </c:pt>
                <c:pt idx="194">
                  <c:v>37901</c:v>
                </c:pt>
                <c:pt idx="195">
                  <c:v>37902</c:v>
                </c:pt>
                <c:pt idx="196">
                  <c:v>37903</c:v>
                </c:pt>
                <c:pt idx="197">
                  <c:v>37904</c:v>
                </c:pt>
                <c:pt idx="198">
                  <c:v>37905</c:v>
                </c:pt>
                <c:pt idx="199">
                  <c:v>37906</c:v>
                </c:pt>
                <c:pt idx="200">
                  <c:v>37907</c:v>
                </c:pt>
                <c:pt idx="201">
                  <c:v>37908</c:v>
                </c:pt>
                <c:pt idx="202">
                  <c:v>37909</c:v>
                </c:pt>
                <c:pt idx="203">
                  <c:v>37910</c:v>
                </c:pt>
                <c:pt idx="204">
                  <c:v>37911</c:v>
                </c:pt>
                <c:pt idx="205">
                  <c:v>37912</c:v>
                </c:pt>
                <c:pt idx="206">
                  <c:v>37913</c:v>
                </c:pt>
                <c:pt idx="207">
                  <c:v>37914</c:v>
                </c:pt>
                <c:pt idx="208">
                  <c:v>37915</c:v>
                </c:pt>
                <c:pt idx="209">
                  <c:v>37916</c:v>
                </c:pt>
                <c:pt idx="210">
                  <c:v>37917</c:v>
                </c:pt>
                <c:pt idx="211">
                  <c:v>37918</c:v>
                </c:pt>
                <c:pt idx="212">
                  <c:v>37919</c:v>
                </c:pt>
                <c:pt idx="213">
                  <c:v>37920</c:v>
                </c:pt>
                <c:pt idx="214">
                  <c:v>37921</c:v>
                </c:pt>
                <c:pt idx="215">
                  <c:v>37922</c:v>
                </c:pt>
                <c:pt idx="216">
                  <c:v>37923</c:v>
                </c:pt>
                <c:pt idx="217">
                  <c:v>37924</c:v>
                </c:pt>
                <c:pt idx="218">
                  <c:v>37925</c:v>
                </c:pt>
                <c:pt idx="219">
                  <c:v>37926</c:v>
                </c:pt>
                <c:pt idx="220">
                  <c:v>37927</c:v>
                </c:pt>
                <c:pt idx="221">
                  <c:v>37928</c:v>
                </c:pt>
                <c:pt idx="222">
                  <c:v>37929</c:v>
                </c:pt>
                <c:pt idx="223">
                  <c:v>37930</c:v>
                </c:pt>
                <c:pt idx="224">
                  <c:v>37931</c:v>
                </c:pt>
                <c:pt idx="225">
                  <c:v>37932</c:v>
                </c:pt>
              </c:numCache>
            </c:numRef>
          </c:xVal>
          <c:yVal>
            <c:numRef>
              <c:f>data22!$H$7:$H$232</c:f>
              <c:numCache>
                <c:formatCode>General</c:formatCode>
                <c:ptCount val="226"/>
                <c:pt idx="44">
                  <c:v>5.13</c:v>
                </c:pt>
                <c:pt idx="45">
                  <c:v>5.15</c:v>
                </c:pt>
                <c:pt idx="46">
                  <c:v>5.1100000000000003</c:v>
                </c:pt>
                <c:pt idx="47">
                  <c:v>5.0999999999999996</c:v>
                </c:pt>
                <c:pt idx="48">
                  <c:v>5.12</c:v>
                </c:pt>
                <c:pt idx="49">
                  <c:v>5.15</c:v>
                </c:pt>
                <c:pt idx="50">
                  <c:v>5.19</c:v>
                </c:pt>
                <c:pt idx="51">
                  <c:v>5.28</c:v>
                </c:pt>
                <c:pt idx="52">
                  <c:v>5.4</c:v>
                </c:pt>
                <c:pt idx="53">
                  <c:v>5.7</c:v>
                </c:pt>
                <c:pt idx="54">
                  <c:v>6.31</c:v>
                </c:pt>
                <c:pt idx="55">
                  <c:v>6.75</c:v>
                </c:pt>
                <c:pt idx="56">
                  <c:v>6.92</c:v>
                </c:pt>
                <c:pt idx="57">
                  <c:v>7.1</c:v>
                </c:pt>
                <c:pt idx="58">
                  <c:v>7.18</c:v>
                </c:pt>
                <c:pt idx="59">
                  <c:v>7.18</c:v>
                </c:pt>
                <c:pt idx="60">
                  <c:v>7.12</c:v>
                </c:pt>
                <c:pt idx="61">
                  <c:v>6.95</c:v>
                </c:pt>
                <c:pt idx="62">
                  <c:v>6.82</c:v>
                </c:pt>
                <c:pt idx="63">
                  <c:v>6.72</c:v>
                </c:pt>
                <c:pt idx="64">
                  <c:v>6.65</c:v>
                </c:pt>
                <c:pt idx="65">
                  <c:v>6.62</c:v>
                </c:pt>
                <c:pt idx="66">
                  <c:v>6.6</c:v>
                </c:pt>
                <c:pt idx="67">
                  <c:v>6.57</c:v>
                </c:pt>
                <c:pt idx="68">
                  <c:v>6.54</c:v>
                </c:pt>
                <c:pt idx="69">
                  <c:v>6.53</c:v>
                </c:pt>
                <c:pt idx="70">
                  <c:v>6.49</c:v>
                </c:pt>
                <c:pt idx="71">
                  <c:v>6.48</c:v>
                </c:pt>
                <c:pt idx="72">
                  <c:v>6.55</c:v>
                </c:pt>
                <c:pt idx="73">
                  <c:v>6.64</c:v>
                </c:pt>
                <c:pt idx="74">
                  <c:v>6.76</c:v>
                </c:pt>
                <c:pt idx="75">
                  <c:v>6.93</c:v>
                </c:pt>
                <c:pt idx="76">
                  <c:v>7.05</c:v>
                </c:pt>
                <c:pt idx="77">
                  <c:v>7.18</c:v>
                </c:pt>
                <c:pt idx="78">
                  <c:v>7.46</c:v>
                </c:pt>
                <c:pt idx="79">
                  <c:v>7.76</c:v>
                </c:pt>
                <c:pt idx="80">
                  <c:v>7.95</c:v>
                </c:pt>
                <c:pt idx="81">
                  <c:v>8.08</c:v>
                </c:pt>
                <c:pt idx="82">
                  <c:v>8.2799999999999994</c:v>
                </c:pt>
                <c:pt idx="83">
                  <c:v>8.56</c:v>
                </c:pt>
                <c:pt idx="84">
                  <c:v>8.75</c:v>
                </c:pt>
                <c:pt idx="85">
                  <c:v>9.0500000000000007</c:v>
                </c:pt>
                <c:pt idx="86">
                  <c:v>9.3800000000000008</c:v>
                </c:pt>
                <c:pt idx="87">
                  <c:v>9.58</c:v>
                </c:pt>
                <c:pt idx="88">
                  <c:v>9.74</c:v>
                </c:pt>
                <c:pt idx="89">
                  <c:v>9.93</c:v>
                </c:pt>
                <c:pt idx="90">
                  <c:v>9.89</c:v>
                </c:pt>
                <c:pt idx="91">
                  <c:v>9.65</c:v>
                </c:pt>
                <c:pt idx="92">
                  <c:v>9.33</c:v>
                </c:pt>
                <c:pt idx="93">
                  <c:v>9.18</c:v>
                </c:pt>
                <c:pt idx="94">
                  <c:v>9.14</c:v>
                </c:pt>
                <c:pt idx="95">
                  <c:v>9.19</c:v>
                </c:pt>
                <c:pt idx="96">
                  <c:v>9.48</c:v>
                </c:pt>
                <c:pt idx="97">
                  <c:v>9.86</c:v>
                </c:pt>
                <c:pt idx="98">
                  <c:v>10.15</c:v>
                </c:pt>
                <c:pt idx="99">
                  <c:v>10.38</c:v>
                </c:pt>
                <c:pt idx="100">
                  <c:v>10.45</c:v>
                </c:pt>
                <c:pt idx="101">
                  <c:v>10.53</c:v>
                </c:pt>
                <c:pt idx="102">
                  <c:v>10.4</c:v>
                </c:pt>
                <c:pt idx="103">
                  <c:v>10.130000000000001</c:v>
                </c:pt>
                <c:pt idx="104">
                  <c:v>9.9600000000000009</c:v>
                </c:pt>
                <c:pt idx="105">
                  <c:v>9.75</c:v>
                </c:pt>
                <c:pt idx="106">
                  <c:v>9.57</c:v>
                </c:pt>
                <c:pt idx="107">
                  <c:v>9.43</c:v>
                </c:pt>
                <c:pt idx="108">
                  <c:v>9.33</c:v>
                </c:pt>
                <c:pt idx="109">
                  <c:v>9.31</c:v>
                </c:pt>
                <c:pt idx="110">
                  <c:v>9.25</c:v>
                </c:pt>
                <c:pt idx="111">
                  <c:v>9.23</c:v>
                </c:pt>
                <c:pt idx="112">
                  <c:v>9.1999999999999993</c:v>
                </c:pt>
                <c:pt idx="113">
                  <c:v>9.18</c:v>
                </c:pt>
                <c:pt idx="114">
                  <c:v>9.15</c:v>
                </c:pt>
                <c:pt idx="115">
                  <c:v>9.1</c:v>
                </c:pt>
                <c:pt idx="116">
                  <c:v>9.0500000000000007</c:v>
                </c:pt>
                <c:pt idx="117">
                  <c:v>9</c:v>
                </c:pt>
                <c:pt idx="118">
                  <c:v>9.06</c:v>
                </c:pt>
                <c:pt idx="119">
                  <c:v>9.1</c:v>
                </c:pt>
                <c:pt idx="120">
                  <c:v>9.25</c:v>
                </c:pt>
                <c:pt idx="121">
                  <c:v>9.66</c:v>
                </c:pt>
                <c:pt idx="122">
                  <c:v>10</c:v>
                </c:pt>
                <c:pt idx="123">
                  <c:v>10.3</c:v>
                </c:pt>
                <c:pt idx="124">
                  <c:v>10.6</c:v>
                </c:pt>
                <c:pt idx="125">
                  <c:v>10.8</c:v>
                </c:pt>
                <c:pt idx="126">
                  <c:v>10.95</c:v>
                </c:pt>
                <c:pt idx="127">
                  <c:v>11.1</c:v>
                </c:pt>
                <c:pt idx="128">
                  <c:v>11.35</c:v>
                </c:pt>
                <c:pt idx="129">
                  <c:v>11.51</c:v>
                </c:pt>
                <c:pt idx="130">
                  <c:v>11.84</c:v>
                </c:pt>
                <c:pt idx="131">
                  <c:v>11.96</c:v>
                </c:pt>
                <c:pt idx="132">
                  <c:v>12.07</c:v>
                </c:pt>
                <c:pt idx="133">
                  <c:v>12.12</c:v>
                </c:pt>
                <c:pt idx="134">
                  <c:v>12.14</c:v>
                </c:pt>
                <c:pt idx="135">
                  <c:v>12.14</c:v>
                </c:pt>
                <c:pt idx="136">
                  <c:v>12.12</c:v>
                </c:pt>
                <c:pt idx="137">
                  <c:v>12.03</c:v>
                </c:pt>
                <c:pt idx="138">
                  <c:v>11.81</c:v>
                </c:pt>
                <c:pt idx="139">
                  <c:v>11.76</c:v>
                </c:pt>
                <c:pt idx="140">
                  <c:v>11.7</c:v>
                </c:pt>
                <c:pt idx="141">
                  <c:v>11.53</c:v>
                </c:pt>
                <c:pt idx="142">
                  <c:v>11.3</c:v>
                </c:pt>
                <c:pt idx="143">
                  <c:v>11.13</c:v>
                </c:pt>
                <c:pt idx="144">
                  <c:v>11.01</c:v>
                </c:pt>
                <c:pt idx="145">
                  <c:v>10.91</c:v>
                </c:pt>
                <c:pt idx="146">
                  <c:v>10.89</c:v>
                </c:pt>
                <c:pt idx="147">
                  <c:v>10.93</c:v>
                </c:pt>
                <c:pt idx="148">
                  <c:v>11.16</c:v>
                </c:pt>
                <c:pt idx="149">
                  <c:v>11.61</c:v>
                </c:pt>
                <c:pt idx="150">
                  <c:v>11.98</c:v>
                </c:pt>
                <c:pt idx="151">
                  <c:v>12.12</c:v>
                </c:pt>
                <c:pt idx="152">
                  <c:v>12.15</c:v>
                </c:pt>
                <c:pt idx="153">
                  <c:v>12.18</c:v>
                </c:pt>
                <c:pt idx="154">
                  <c:v>12.27</c:v>
                </c:pt>
                <c:pt idx="155">
                  <c:v>12.33</c:v>
                </c:pt>
                <c:pt idx="156">
                  <c:v>12.41</c:v>
                </c:pt>
                <c:pt idx="157">
                  <c:v>12.52</c:v>
                </c:pt>
                <c:pt idx="158">
                  <c:v>12.7</c:v>
                </c:pt>
                <c:pt idx="159">
                  <c:v>12.85</c:v>
                </c:pt>
                <c:pt idx="160">
                  <c:v>12.95</c:v>
                </c:pt>
                <c:pt idx="161">
                  <c:v>13.1</c:v>
                </c:pt>
                <c:pt idx="162">
                  <c:v>13.2</c:v>
                </c:pt>
                <c:pt idx="163">
                  <c:v>13.32</c:v>
                </c:pt>
                <c:pt idx="164">
                  <c:v>13.34</c:v>
                </c:pt>
                <c:pt idx="165">
                  <c:v>13.28</c:v>
                </c:pt>
                <c:pt idx="166">
                  <c:v>13.1</c:v>
                </c:pt>
                <c:pt idx="167">
                  <c:v>12.77</c:v>
                </c:pt>
                <c:pt idx="168">
                  <c:v>12.54</c:v>
                </c:pt>
                <c:pt idx="169">
                  <c:v>12.34</c:v>
                </c:pt>
                <c:pt idx="170">
                  <c:v>12.3</c:v>
                </c:pt>
                <c:pt idx="171">
                  <c:v>12.14</c:v>
                </c:pt>
                <c:pt idx="172">
                  <c:v>11.97</c:v>
                </c:pt>
                <c:pt idx="173">
                  <c:v>11.85</c:v>
                </c:pt>
                <c:pt idx="174">
                  <c:v>11.75</c:v>
                </c:pt>
                <c:pt idx="175">
                  <c:v>11.6</c:v>
                </c:pt>
                <c:pt idx="176">
                  <c:v>11.5</c:v>
                </c:pt>
                <c:pt idx="177">
                  <c:v>11.66</c:v>
                </c:pt>
                <c:pt idx="178">
                  <c:v>11.81</c:v>
                </c:pt>
                <c:pt idx="179">
                  <c:v>11.86</c:v>
                </c:pt>
                <c:pt idx="180">
                  <c:v>11.93</c:v>
                </c:pt>
                <c:pt idx="181">
                  <c:v>12.1</c:v>
                </c:pt>
                <c:pt idx="182">
                  <c:v>12.25</c:v>
                </c:pt>
                <c:pt idx="183">
                  <c:v>12.41</c:v>
                </c:pt>
                <c:pt idx="184">
                  <c:v>12.49</c:v>
                </c:pt>
                <c:pt idx="185">
                  <c:v>12.51</c:v>
                </c:pt>
                <c:pt idx="186">
                  <c:v>12.52</c:v>
                </c:pt>
                <c:pt idx="187">
                  <c:v>12.43</c:v>
                </c:pt>
                <c:pt idx="188">
                  <c:v>12.3</c:v>
                </c:pt>
                <c:pt idx="189">
                  <c:v>12.24</c:v>
                </c:pt>
                <c:pt idx="190">
                  <c:v>12.18</c:v>
                </c:pt>
                <c:pt idx="191">
                  <c:v>12.13</c:v>
                </c:pt>
                <c:pt idx="192">
                  <c:v>12</c:v>
                </c:pt>
                <c:pt idx="193">
                  <c:v>11.84</c:v>
                </c:pt>
                <c:pt idx="194">
                  <c:v>11.8</c:v>
                </c:pt>
                <c:pt idx="195">
                  <c:v>11.71</c:v>
                </c:pt>
                <c:pt idx="196">
                  <c:v>11.69</c:v>
                </c:pt>
                <c:pt idx="197">
                  <c:v>11.75</c:v>
                </c:pt>
                <c:pt idx="198">
                  <c:v>11.81</c:v>
                </c:pt>
                <c:pt idx="199">
                  <c:v>11.95</c:v>
                </c:pt>
                <c:pt idx="200">
                  <c:v>12.3</c:v>
                </c:pt>
                <c:pt idx="201">
                  <c:v>12.52</c:v>
                </c:pt>
                <c:pt idx="202">
                  <c:v>12.68</c:v>
                </c:pt>
                <c:pt idx="203">
                  <c:v>12.79</c:v>
                </c:pt>
                <c:pt idx="204">
                  <c:v>12.83</c:v>
                </c:pt>
                <c:pt idx="205">
                  <c:v>12.86</c:v>
                </c:pt>
                <c:pt idx="206">
                  <c:v>12.9</c:v>
                </c:pt>
                <c:pt idx="207">
                  <c:v>12.93</c:v>
                </c:pt>
              </c:numCache>
            </c:numRef>
          </c:yVal>
          <c:smooth val="0"/>
          <c:extLst>
            <c:ext xmlns:c16="http://schemas.microsoft.com/office/drawing/2014/chart" uri="{C3380CC4-5D6E-409C-BE32-E72D297353CC}">
              <c16:uniqueId val="{00000011-A95F-4FCB-B57A-88851D391E60}"/>
            </c:ext>
          </c:extLst>
        </c:ser>
        <c:ser>
          <c:idx val="4"/>
          <c:order val="18"/>
          <c:tx>
            <c:strRef>
              <c:f>data22!$J$5</c:f>
              <c:strCache>
                <c:ptCount val="1"/>
                <c:pt idx="0">
                  <c:v>Bhagyakul22</c:v>
                </c:pt>
              </c:strCache>
            </c:strRef>
          </c:tx>
          <c:spPr>
            <a:ln>
              <a:solidFill>
                <a:srgbClr val="FFC000"/>
              </a:solidFill>
            </a:ln>
          </c:spPr>
          <c:marker>
            <c:spPr>
              <a:ln>
                <a:solidFill>
                  <a:srgbClr val="FFC000"/>
                </a:solidFill>
              </a:ln>
            </c:spPr>
          </c:marker>
          <c:xVal>
            <c:numRef>
              <c:f>data22!$A$7:$A$232</c:f>
              <c:numCache>
                <c:formatCode>d\-mmm\-yy</c:formatCode>
                <c:ptCount val="226"/>
                <c:pt idx="0">
                  <c:v>37707</c:v>
                </c:pt>
                <c:pt idx="1">
                  <c:v>37708</c:v>
                </c:pt>
                <c:pt idx="2">
                  <c:v>37709</c:v>
                </c:pt>
                <c:pt idx="3">
                  <c:v>37710</c:v>
                </c:pt>
                <c:pt idx="4">
                  <c:v>37711</c:v>
                </c:pt>
                <c:pt idx="5">
                  <c:v>37712</c:v>
                </c:pt>
                <c:pt idx="6">
                  <c:v>37713</c:v>
                </c:pt>
                <c:pt idx="7">
                  <c:v>37714</c:v>
                </c:pt>
                <c:pt idx="8">
                  <c:v>37715</c:v>
                </c:pt>
                <c:pt idx="9">
                  <c:v>37716</c:v>
                </c:pt>
                <c:pt idx="10">
                  <c:v>37717</c:v>
                </c:pt>
                <c:pt idx="11">
                  <c:v>37718</c:v>
                </c:pt>
                <c:pt idx="12">
                  <c:v>37719</c:v>
                </c:pt>
                <c:pt idx="13">
                  <c:v>37720</c:v>
                </c:pt>
                <c:pt idx="14">
                  <c:v>37721</c:v>
                </c:pt>
                <c:pt idx="15">
                  <c:v>37722</c:v>
                </c:pt>
                <c:pt idx="16">
                  <c:v>37723</c:v>
                </c:pt>
                <c:pt idx="17">
                  <c:v>37724</c:v>
                </c:pt>
                <c:pt idx="18">
                  <c:v>37725</c:v>
                </c:pt>
                <c:pt idx="19">
                  <c:v>37726</c:v>
                </c:pt>
                <c:pt idx="20">
                  <c:v>37727</c:v>
                </c:pt>
                <c:pt idx="21">
                  <c:v>37728</c:v>
                </c:pt>
                <c:pt idx="22">
                  <c:v>37729</c:v>
                </c:pt>
                <c:pt idx="23">
                  <c:v>37730</c:v>
                </c:pt>
                <c:pt idx="24">
                  <c:v>37731</c:v>
                </c:pt>
                <c:pt idx="25">
                  <c:v>37732</c:v>
                </c:pt>
                <c:pt idx="26">
                  <c:v>37733</c:v>
                </c:pt>
                <c:pt idx="27">
                  <c:v>37734</c:v>
                </c:pt>
                <c:pt idx="28">
                  <c:v>37735</c:v>
                </c:pt>
                <c:pt idx="29">
                  <c:v>37736</c:v>
                </c:pt>
                <c:pt idx="30">
                  <c:v>37737</c:v>
                </c:pt>
                <c:pt idx="31">
                  <c:v>37738</c:v>
                </c:pt>
                <c:pt idx="32">
                  <c:v>37739</c:v>
                </c:pt>
                <c:pt idx="33">
                  <c:v>37740</c:v>
                </c:pt>
                <c:pt idx="34">
                  <c:v>37741</c:v>
                </c:pt>
                <c:pt idx="35">
                  <c:v>37742</c:v>
                </c:pt>
                <c:pt idx="36">
                  <c:v>37743</c:v>
                </c:pt>
                <c:pt idx="37">
                  <c:v>37744</c:v>
                </c:pt>
                <c:pt idx="38">
                  <c:v>37745</c:v>
                </c:pt>
                <c:pt idx="39">
                  <c:v>37746</c:v>
                </c:pt>
                <c:pt idx="40">
                  <c:v>37747</c:v>
                </c:pt>
                <c:pt idx="41">
                  <c:v>37748</c:v>
                </c:pt>
                <c:pt idx="42">
                  <c:v>37749</c:v>
                </c:pt>
                <c:pt idx="43">
                  <c:v>37750</c:v>
                </c:pt>
                <c:pt idx="44">
                  <c:v>37751</c:v>
                </c:pt>
                <c:pt idx="45">
                  <c:v>37752</c:v>
                </c:pt>
                <c:pt idx="46">
                  <c:v>37753</c:v>
                </c:pt>
                <c:pt idx="47">
                  <c:v>37754</c:v>
                </c:pt>
                <c:pt idx="48">
                  <c:v>37755</c:v>
                </c:pt>
                <c:pt idx="49">
                  <c:v>37756</c:v>
                </c:pt>
                <c:pt idx="50">
                  <c:v>37757</c:v>
                </c:pt>
                <c:pt idx="51">
                  <c:v>37758</c:v>
                </c:pt>
                <c:pt idx="52">
                  <c:v>37759</c:v>
                </c:pt>
                <c:pt idx="53">
                  <c:v>37760</c:v>
                </c:pt>
                <c:pt idx="54">
                  <c:v>37761</c:v>
                </c:pt>
                <c:pt idx="55">
                  <c:v>37762</c:v>
                </c:pt>
                <c:pt idx="56">
                  <c:v>37763</c:v>
                </c:pt>
                <c:pt idx="57">
                  <c:v>37764</c:v>
                </c:pt>
                <c:pt idx="58">
                  <c:v>37765</c:v>
                </c:pt>
                <c:pt idx="59">
                  <c:v>37766</c:v>
                </c:pt>
                <c:pt idx="60">
                  <c:v>37767</c:v>
                </c:pt>
                <c:pt idx="61">
                  <c:v>37768</c:v>
                </c:pt>
                <c:pt idx="62">
                  <c:v>37769</c:v>
                </c:pt>
                <c:pt idx="63">
                  <c:v>37770</c:v>
                </c:pt>
                <c:pt idx="64">
                  <c:v>37771</c:v>
                </c:pt>
                <c:pt idx="65">
                  <c:v>37772</c:v>
                </c:pt>
                <c:pt idx="66">
                  <c:v>37773</c:v>
                </c:pt>
                <c:pt idx="67">
                  <c:v>37774</c:v>
                </c:pt>
                <c:pt idx="68">
                  <c:v>37775</c:v>
                </c:pt>
                <c:pt idx="69">
                  <c:v>37776</c:v>
                </c:pt>
                <c:pt idx="70">
                  <c:v>37777</c:v>
                </c:pt>
                <c:pt idx="71">
                  <c:v>37778</c:v>
                </c:pt>
                <c:pt idx="72">
                  <c:v>37779</c:v>
                </c:pt>
                <c:pt idx="73">
                  <c:v>37780</c:v>
                </c:pt>
                <c:pt idx="74">
                  <c:v>37781</c:v>
                </c:pt>
                <c:pt idx="75">
                  <c:v>37782</c:v>
                </c:pt>
                <c:pt idx="76">
                  <c:v>37783</c:v>
                </c:pt>
                <c:pt idx="77">
                  <c:v>37784</c:v>
                </c:pt>
                <c:pt idx="78">
                  <c:v>37785</c:v>
                </c:pt>
                <c:pt idx="79">
                  <c:v>37786</c:v>
                </c:pt>
                <c:pt idx="80">
                  <c:v>37787</c:v>
                </c:pt>
                <c:pt idx="81">
                  <c:v>37788</c:v>
                </c:pt>
                <c:pt idx="82">
                  <c:v>37789</c:v>
                </c:pt>
                <c:pt idx="83">
                  <c:v>37790</c:v>
                </c:pt>
                <c:pt idx="84">
                  <c:v>37791</c:v>
                </c:pt>
                <c:pt idx="85">
                  <c:v>37792</c:v>
                </c:pt>
                <c:pt idx="86">
                  <c:v>37793</c:v>
                </c:pt>
                <c:pt idx="87">
                  <c:v>37794</c:v>
                </c:pt>
                <c:pt idx="88">
                  <c:v>37795</c:v>
                </c:pt>
                <c:pt idx="89">
                  <c:v>37796</c:v>
                </c:pt>
                <c:pt idx="90">
                  <c:v>37797</c:v>
                </c:pt>
                <c:pt idx="91">
                  <c:v>37798</c:v>
                </c:pt>
                <c:pt idx="92">
                  <c:v>37799</c:v>
                </c:pt>
                <c:pt idx="93">
                  <c:v>37800</c:v>
                </c:pt>
                <c:pt idx="94">
                  <c:v>37801</c:v>
                </c:pt>
                <c:pt idx="95">
                  <c:v>37802</c:v>
                </c:pt>
                <c:pt idx="96">
                  <c:v>37803</c:v>
                </c:pt>
                <c:pt idx="97">
                  <c:v>37804</c:v>
                </c:pt>
                <c:pt idx="98">
                  <c:v>37805</c:v>
                </c:pt>
                <c:pt idx="99">
                  <c:v>37806</c:v>
                </c:pt>
                <c:pt idx="100">
                  <c:v>37807</c:v>
                </c:pt>
                <c:pt idx="101">
                  <c:v>37808</c:v>
                </c:pt>
                <c:pt idx="102">
                  <c:v>37809</c:v>
                </c:pt>
                <c:pt idx="103">
                  <c:v>37810</c:v>
                </c:pt>
                <c:pt idx="104">
                  <c:v>37811</c:v>
                </c:pt>
                <c:pt idx="105">
                  <c:v>37812</c:v>
                </c:pt>
                <c:pt idx="106">
                  <c:v>37813</c:v>
                </c:pt>
                <c:pt idx="107">
                  <c:v>37814</c:v>
                </c:pt>
                <c:pt idx="108">
                  <c:v>37815</c:v>
                </c:pt>
                <c:pt idx="109">
                  <c:v>37816</c:v>
                </c:pt>
                <c:pt idx="110">
                  <c:v>37817</c:v>
                </c:pt>
                <c:pt idx="111">
                  <c:v>37818</c:v>
                </c:pt>
                <c:pt idx="112">
                  <c:v>37819</c:v>
                </c:pt>
                <c:pt idx="113">
                  <c:v>37820</c:v>
                </c:pt>
                <c:pt idx="114">
                  <c:v>37821</c:v>
                </c:pt>
                <c:pt idx="115">
                  <c:v>37822</c:v>
                </c:pt>
                <c:pt idx="116">
                  <c:v>37823</c:v>
                </c:pt>
                <c:pt idx="117">
                  <c:v>37824</c:v>
                </c:pt>
                <c:pt idx="118">
                  <c:v>37825</c:v>
                </c:pt>
                <c:pt idx="119">
                  <c:v>37826</c:v>
                </c:pt>
                <c:pt idx="120">
                  <c:v>37827</c:v>
                </c:pt>
                <c:pt idx="121">
                  <c:v>37828</c:v>
                </c:pt>
                <c:pt idx="122">
                  <c:v>37829</c:v>
                </c:pt>
                <c:pt idx="123">
                  <c:v>37830</c:v>
                </c:pt>
                <c:pt idx="124">
                  <c:v>37831</c:v>
                </c:pt>
                <c:pt idx="125">
                  <c:v>37832</c:v>
                </c:pt>
                <c:pt idx="126">
                  <c:v>37833</c:v>
                </c:pt>
                <c:pt idx="127">
                  <c:v>37834</c:v>
                </c:pt>
                <c:pt idx="128">
                  <c:v>37835</c:v>
                </c:pt>
                <c:pt idx="129">
                  <c:v>37836</c:v>
                </c:pt>
                <c:pt idx="130">
                  <c:v>37837</c:v>
                </c:pt>
                <c:pt idx="131">
                  <c:v>37838</c:v>
                </c:pt>
                <c:pt idx="132">
                  <c:v>37839</c:v>
                </c:pt>
                <c:pt idx="133">
                  <c:v>37840</c:v>
                </c:pt>
                <c:pt idx="134">
                  <c:v>37841</c:v>
                </c:pt>
                <c:pt idx="135">
                  <c:v>37842</c:v>
                </c:pt>
                <c:pt idx="136">
                  <c:v>37843</c:v>
                </c:pt>
                <c:pt idx="137">
                  <c:v>37844</c:v>
                </c:pt>
                <c:pt idx="138">
                  <c:v>37845</c:v>
                </c:pt>
                <c:pt idx="139">
                  <c:v>37846</c:v>
                </c:pt>
                <c:pt idx="140">
                  <c:v>37847</c:v>
                </c:pt>
                <c:pt idx="141">
                  <c:v>37848</c:v>
                </c:pt>
                <c:pt idx="142">
                  <c:v>37849</c:v>
                </c:pt>
                <c:pt idx="143">
                  <c:v>37850</c:v>
                </c:pt>
                <c:pt idx="144">
                  <c:v>37851</c:v>
                </c:pt>
                <c:pt idx="145">
                  <c:v>37852</c:v>
                </c:pt>
                <c:pt idx="146">
                  <c:v>37853</c:v>
                </c:pt>
                <c:pt idx="147">
                  <c:v>37854</c:v>
                </c:pt>
                <c:pt idx="148">
                  <c:v>37855</c:v>
                </c:pt>
                <c:pt idx="149">
                  <c:v>37856</c:v>
                </c:pt>
                <c:pt idx="150">
                  <c:v>37857</c:v>
                </c:pt>
                <c:pt idx="151">
                  <c:v>37858</c:v>
                </c:pt>
                <c:pt idx="152">
                  <c:v>37859</c:v>
                </c:pt>
                <c:pt idx="153">
                  <c:v>37860</c:v>
                </c:pt>
                <c:pt idx="154">
                  <c:v>37861</c:v>
                </c:pt>
                <c:pt idx="155">
                  <c:v>37862</c:v>
                </c:pt>
                <c:pt idx="156">
                  <c:v>37863</c:v>
                </c:pt>
                <c:pt idx="157">
                  <c:v>37864</c:v>
                </c:pt>
                <c:pt idx="158">
                  <c:v>37865</c:v>
                </c:pt>
                <c:pt idx="159">
                  <c:v>37866</c:v>
                </c:pt>
                <c:pt idx="160">
                  <c:v>37867</c:v>
                </c:pt>
                <c:pt idx="161">
                  <c:v>37868</c:v>
                </c:pt>
                <c:pt idx="162">
                  <c:v>37869</c:v>
                </c:pt>
                <c:pt idx="163">
                  <c:v>37870</c:v>
                </c:pt>
                <c:pt idx="164">
                  <c:v>37871</c:v>
                </c:pt>
                <c:pt idx="165">
                  <c:v>37872</c:v>
                </c:pt>
                <c:pt idx="166">
                  <c:v>37873</c:v>
                </c:pt>
                <c:pt idx="167">
                  <c:v>37874</c:v>
                </c:pt>
                <c:pt idx="168">
                  <c:v>37875</c:v>
                </c:pt>
                <c:pt idx="169">
                  <c:v>37876</c:v>
                </c:pt>
                <c:pt idx="170">
                  <c:v>37877</c:v>
                </c:pt>
                <c:pt idx="171">
                  <c:v>37878</c:v>
                </c:pt>
                <c:pt idx="172">
                  <c:v>37879</c:v>
                </c:pt>
                <c:pt idx="173">
                  <c:v>37880</c:v>
                </c:pt>
                <c:pt idx="174">
                  <c:v>37881</c:v>
                </c:pt>
                <c:pt idx="175">
                  <c:v>37882</c:v>
                </c:pt>
                <c:pt idx="176">
                  <c:v>37883</c:v>
                </c:pt>
                <c:pt idx="177">
                  <c:v>37884</c:v>
                </c:pt>
                <c:pt idx="178">
                  <c:v>37885</c:v>
                </c:pt>
                <c:pt idx="179">
                  <c:v>37886</c:v>
                </c:pt>
                <c:pt idx="180">
                  <c:v>37887</c:v>
                </c:pt>
                <c:pt idx="181">
                  <c:v>37888</c:v>
                </c:pt>
                <c:pt idx="182">
                  <c:v>37889</c:v>
                </c:pt>
                <c:pt idx="183">
                  <c:v>37890</c:v>
                </c:pt>
                <c:pt idx="184">
                  <c:v>37891</c:v>
                </c:pt>
                <c:pt idx="185">
                  <c:v>37892</c:v>
                </c:pt>
                <c:pt idx="186">
                  <c:v>37893</c:v>
                </c:pt>
                <c:pt idx="187">
                  <c:v>37894</c:v>
                </c:pt>
                <c:pt idx="188">
                  <c:v>37895</c:v>
                </c:pt>
                <c:pt idx="189">
                  <c:v>37896</c:v>
                </c:pt>
                <c:pt idx="190">
                  <c:v>37897</c:v>
                </c:pt>
                <c:pt idx="191">
                  <c:v>37898</c:v>
                </c:pt>
                <c:pt idx="192">
                  <c:v>37899</c:v>
                </c:pt>
                <c:pt idx="193">
                  <c:v>37900</c:v>
                </c:pt>
                <c:pt idx="194">
                  <c:v>37901</c:v>
                </c:pt>
                <c:pt idx="195">
                  <c:v>37902</c:v>
                </c:pt>
                <c:pt idx="196">
                  <c:v>37903</c:v>
                </c:pt>
                <c:pt idx="197">
                  <c:v>37904</c:v>
                </c:pt>
                <c:pt idx="198">
                  <c:v>37905</c:v>
                </c:pt>
                <c:pt idx="199">
                  <c:v>37906</c:v>
                </c:pt>
                <c:pt idx="200">
                  <c:v>37907</c:v>
                </c:pt>
                <c:pt idx="201">
                  <c:v>37908</c:v>
                </c:pt>
                <c:pt idx="202">
                  <c:v>37909</c:v>
                </c:pt>
                <c:pt idx="203">
                  <c:v>37910</c:v>
                </c:pt>
                <c:pt idx="204">
                  <c:v>37911</c:v>
                </c:pt>
                <c:pt idx="205">
                  <c:v>37912</c:v>
                </c:pt>
                <c:pt idx="206">
                  <c:v>37913</c:v>
                </c:pt>
                <c:pt idx="207">
                  <c:v>37914</c:v>
                </c:pt>
                <c:pt idx="208">
                  <c:v>37915</c:v>
                </c:pt>
                <c:pt idx="209">
                  <c:v>37916</c:v>
                </c:pt>
                <c:pt idx="210">
                  <c:v>37917</c:v>
                </c:pt>
                <c:pt idx="211">
                  <c:v>37918</c:v>
                </c:pt>
                <c:pt idx="212">
                  <c:v>37919</c:v>
                </c:pt>
                <c:pt idx="213">
                  <c:v>37920</c:v>
                </c:pt>
                <c:pt idx="214">
                  <c:v>37921</c:v>
                </c:pt>
                <c:pt idx="215">
                  <c:v>37922</c:v>
                </c:pt>
                <c:pt idx="216">
                  <c:v>37923</c:v>
                </c:pt>
                <c:pt idx="217">
                  <c:v>37924</c:v>
                </c:pt>
                <c:pt idx="218">
                  <c:v>37925</c:v>
                </c:pt>
                <c:pt idx="219">
                  <c:v>37926</c:v>
                </c:pt>
                <c:pt idx="220">
                  <c:v>37927</c:v>
                </c:pt>
                <c:pt idx="221">
                  <c:v>37928</c:v>
                </c:pt>
                <c:pt idx="222">
                  <c:v>37929</c:v>
                </c:pt>
                <c:pt idx="223">
                  <c:v>37930</c:v>
                </c:pt>
                <c:pt idx="224">
                  <c:v>37931</c:v>
                </c:pt>
                <c:pt idx="225">
                  <c:v>37932</c:v>
                </c:pt>
              </c:numCache>
            </c:numRef>
          </c:xVal>
          <c:yVal>
            <c:numRef>
              <c:f>data22!$J$7:$J$232</c:f>
              <c:numCache>
                <c:formatCode>General</c:formatCode>
                <c:ptCount val="226"/>
                <c:pt idx="44">
                  <c:v>1.86</c:v>
                </c:pt>
                <c:pt idx="45">
                  <c:v>1.98</c:v>
                </c:pt>
                <c:pt idx="46">
                  <c:v>2.1</c:v>
                </c:pt>
                <c:pt idx="47">
                  <c:v>2.2200000000000002</c:v>
                </c:pt>
                <c:pt idx="48">
                  <c:v>2.37</c:v>
                </c:pt>
                <c:pt idx="49">
                  <c:v>2.5</c:v>
                </c:pt>
                <c:pt idx="50">
                  <c:v>2.67</c:v>
                </c:pt>
                <c:pt idx="51">
                  <c:v>2.78</c:v>
                </c:pt>
                <c:pt idx="52">
                  <c:v>2.94</c:v>
                </c:pt>
                <c:pt idx="53">
                  <c:v>3.12</c:v>
                </c:pt>
                <c:pt idx="54">
                  <c:v>3.45</c:v>
                </c:pt>
                <c:pt idx="55">
                  <c:v>3.59</c:v>
                </c:pt>
                <c:pt idx="56">
                  <c:v>3.64</c:v>
                </c:pt>
                <c:pt idx="57">
                  <c:v>3.78</c:v>
                </c:pt>
                <c:pt idx="58">
                  <c:v>3.86</c:v>
                </c:pt>
                <c:pt idx="59">
                  <c:v>3.89</c:v>
                </c:pt>
                <c:pt idx="60">
                  <c:v>3.85</c:v>
                </c:pt>
                <c:pt idx="61">
                  <c:v>3.73</c:v>
                </c:pt>
                <c:pt idx="62">
                  <c:v>3.62</c:v>
                </c:pt>
                <c:pt idx="63">
                  <c:v>3.52</c:v>
                </c:pt>
                <c:pt idx="64">
                  <c:v>3.46</c:v>
                </c:pt>
                <c:pt idx="65">
                  <c:v>3.34</c:v>
                </c:pt>
                <c:pt idx="66">
                  <c:v>3.26</c:v>
                </c:pt>
                <c:pt idx="67">
                  <c:v>3.19</c:v>
                </c:pt>
                <c:pt idx="68">
                  <c:v>3.18</c:v>
                </c:pt>
                <c:pt idx="69">
                  <c:v>3.15</c:v>
                </c:pt>
                <c:pt idx="70">
                  <c:v>3.08</c:v>
                </c:pt>
                <c:pt idx="71">
                  <c:v>2.97</c:v>
                </c:pt>
                <c:pt idx="72">
                  <c:v>3</c:v>
                </c:pt>
                <c:pt idx="73">
                  <c:v>3.12</c:v>
                </c:pt>
                <c:pt idx="74">
                  <c:v>3.19</c:v>
                </c:pt>
                <c:pt idx="75">
                  <c:v>3.31</c:v>
                </c:pt>
                <c:pt idx="76">
                  <c:v>3.45</c:v>
                </c:pt>
                <c:pt idx="77">
                  <c:v>3.63</c:v>
                </c:pt>
                <c:pt idx="78">
                  <c:v>3.77</c:v>
                </c:pt>
                <c:pt idx="79">
                  <c:v>3.95</c:v>
                </c:pt>
                <c:pt idx="80">
                  <c:v>4.1399999999999997</c:v>
                </c:pt>
                <c:pt idx="81">
                  <c:v>4.2699999999999996</c:v>
                </c:pt>
                <c:pt idx="82">
                  <c:v>4.42</c:v>
                </c:pt>
                <c:pt idx="83">
                  <c:v>4.57</c:v>
                </c:pt>
                <c:pt idx="84">
                  <c:v>4.5599999999999996</c:v>
                </c:pt>
                <c:pt idx="85">
                  <c:v>4.7</c:v>
                </c:pt>
                <c:pt idx="86">
                  <c:v>4.93</c:v>
                </c:pt>
                <c:pt idx="87">
                  <c:v>5.0599999999999996</c:v>
                </c:pt>
                <c:pt idx="88">
                  <c:v>5.09</c:v>
                </c:pt>
                <c:pt idx="89">
                  <c:v>5.0999999999999996</c:v>
                </c:pt>
                <c:pt idx="90">
                  <c:v>5.03</c:v>
                </c:pt>
                <c:pt idx="91">
                  <c:v>4.87</c:v>
                </c:pt>
                <c:pt idx="92">
                  <c:v>4.67</c:v>
                </c:pt>
                <c:pt idx="93">
                  <c:v>4.5199999999999996</c:v>
                </c:pt>
                <c:pt idx="94">
                  <c:v>4.4800000000000004</c:v>
                </c:pt>
                <c:pt idx="95">
                  <c:v>4.5199999999999996</c:v>
                </c:pt>
                <c:pt idx="96">
                  <c:v>4.5999999999999996</c:v>
                </c:pt>
                <c:pt idx="97">
                  <c:v>4.6399999999999997</c:v>
                </c:pt>
                <c:pt idx="98">
                  <c:v>4.68</c:v>
                </c:pt>
                <c:pt idx="99">
                  <c:v>4.72</c:v>
                </c:pt>
                <c:pt idx="100">
                  <c:v>4.67</c:v>
                </c:pt>
                <c:pt idx="101">
                  <c:v>4.6500000000000004</c:v>
                </c:pt>
                <c:pt idx="102">
                  <c:v>4.54</c:v>
                </c:pt>
                <c:pt idx="103">
                  <c:v>4.37</c:v>
                </c:pt>
                <c:pt idx="104">
                  <c:v>4.26</c:v>
                </c:pt>
                <c:pt idx="105">
                  <c:v>4.2</c:v>
                </c:pt>
                <c:pt idx="106">
                  <c:v>4.2</c:v>
                </c:pt>
                <c:pt idx="107">
                  <c:v>4.24</c:v>
                </c:pt>
                <c:pt idx="108">
                  <c:v>4.26</c:v>
                </c:pt>
                <c:pt idx="109">
                  <c:v>4.28</c:v>
                </c:pt>
                <c:pt idx="110">
                  <c:v>4.24</c:v>
                </c:pt>
                <c:pt idx="111">
                  <c:v>4.21</c:v>
                </c:pt>
                <c:pt idx="112">
                  <c:v>4.12</c:v>
                </c:pt>
                <c:pt idx="113">
                  <c:v>3.9</c:v>
                </c:pt>
                <c:pt idx="114">
                  <c:v>3.64</c:v>
                </c:pt>
                <c:pt idx="115">
                  <c:v>3.52</c:v>
                </c:pt>
                <c:pt idx="116">
                  <c:v>3.45</c:v>
                </c:pt>
                <c:pt idx="117">
                  <c:v>3.4</c:v>
                </c:pt>
                <c:pt idx="118">
                  <c:v>3.37</c:v>
                </c:pt>
                <c:pt idx="119">
                  <c:v>3.42</c:v>
                </c:pt>
                <c:pt idx="120">
                  <c:v>3.53</c:v>
                </c:pt>
                <c:pt idx="121">
                  <c:v>3.7</c:v>
                </c:pt>
                <c:pt idx="122">
                  <c:v>3.83</c:v>
                </c:pt>
                <c:pt idx="123">
                  <c:v>3.91</c:v>
                </c:pt>
                <c:pt idx="124">
                  <c:v>3.98</c:v>
                </c:pt>
                <c:pt idx="125">
                  <c:v>4.05</c:v>
                </c:pt>
                <c:pt idx="126">
                  <c:v>4.0599999999999996</c:v>
                </c:pt>
                <c:pt idx="127">
                  <c:v>4.0999999999999996</c:v>
                </c:pt>
                <c:pt idx="128">
                  <c:v>4.12</c:v>
                </c:pt>
                <c:pt idx="129">
                  <c:v>4.0999999999999996</c:v>
                </c:pt>
                <c:pt idx="130">
                  <c:v>4.29</c:v>
                </c:pt>
                <c:pt idx="131">
                  <c:v>4.42</c:v>
                </c:pt>
                <c:pt idx="132">
                  <c:v>4.47</c:v>
                </c:pt>
                <c:pt idx="133">
                  <c:v>4.54</c:v>
                </c:pt>
                <c:pt idx="134">
                  <c:v>4.58</c:v>
                </c:pt>
                <c:pt idx="135">
                  <c:v>4.67</c:v>
                </c:pt>
                <c:pt idx="136">
                  <c:v>4.78</c:v>
                </c:pt>
                <c:pt idx="137">
                  <c:v>4.8</c:v>
                </c:pt>
                <c:pt idx="138">
                  <c:v>4.7</c:v>
                </c:pt>
                <c:pt idx="139">
                  <c:v>4.6399999999999997</c:v>
                </c:pt>
                <c:pt idx="140">
                  <c:v>4.79</c:v>
                </c:pt>
                <c:pt idx="141">
                  <c:v>4.6500000000000004</c:v>
                </c:pt>
                <c:pt idx="142">
                  <c:v>4.3600000000000003</c:v>
                </c:pt>
                <c:pt idx="143">
                  <c:v>4.0599999999999996</c:v>
                </c:pt>
                <c:pt idx="144">
                  <c:v>3.82</c:v>
                </c:pt>
                <c:pt idx="145">
                  <c:v>3.8</c:v>
                </c:pt>
                <c:pt idx="146">
                  <c:v>3.96</c:v>
                </c:pt>
                <c:pt idx="147">
                  <c:v>3.83</c:v>
                </c:pt>
                <c:pt idx="148">
                  <c:v>3.75</c:v>
                </c:pt>
                <c:pt idx="149">
                  <c:v>3.84</c:v>
                </c:pt>
                <c:pt idx="150">
                  <c:v>4.0199999999999996</c:v>
                </c:pt>
                <c:pt idx="151">
                  <c:v>4.07</c:v>
                </c:pt>
                <c:pt idx="152">
                  <c:v>4.07</c:v>
                </c:pt>
                <c:pt idx="153">
                  <c:v>4.0999999999999996</c:v>
                </c:pt>
                <c:pt idx="154">
                  <c:v>4.2</c:v>
                </c:pt>
                <c:pt idx="155">
                  <c:v>4.21</c:v>
                </c:pt>
                <c:pt idx="156">
                  <c:v>4.2300000000000004</c:v>
                </c:pt>
                <c:pt idx="157">
                  <c:v>4.26</c:v>
                </c:pt>
                <c:pt idx="158">
                  <c:v>4.3600000000000003</c:v>
                </c:pt>
                <c:pt idx="159">
                  <c:v>4.3499999999999996</c:v>
                </c:pt>
                <c:pt idx="160">
                  <c:v>4.3499999999999996</c:v>
                </c:pt>
                <c:pt idx="161">
                  <c:v>4.4800000000000004</c:v>
                </c:pt>
                <c:pt idx="162">
                  <c:v>4.5599999999999996</c:v>
                </c:pt>
                <c:pt idx="163">
                  <c:v>4.63</c:v>
                </c:pt>
                <c:pt idx="164">
                  <c:v>4.67</c:v>
                </c:pt>
                <c:pt idx="165">
                  <c:v>4.7</c:v>
                </c:pt>
                <c:pt idx="166">
                  <c:v>4.78</c:v>
                </c:pt>
                <c:pt idx="167">
                  <c:v>4.8899999999999997</c:v>
                </c:pt>
                <c:pt idx="168">
                  <c:v>5.01</c:v>
                </c:pt>
                <c:pt idx="169">
                  <c:v>5.0999999999999996</c:v>
                </c:pt>
                <c:pt idx="170">
                  <c:v>5.0599999999999996</c:v>
                </c:pt>
                <c:pt idx="171">
                  <c:v>4.97</c:v>
                </c:pt>
                <c:pt idx="172">
                  <c:v>4.75</c:v>
                </c:pt>
                <c:pt idx="173">
                  <c:v>4.49</c:v>
                </c:pt>
                <c:pt idx="174">
                  <c:v>4.25</c:v>
                </c:pt>
                <c:pt idx="175">
                  <c:v>4.09</c:v>
                </c:pt>
                <c:pt idx="176">
                  <c:v>4</c:v>
                </c:pt>
                <c:pt idx="177">
                  <c:v>4.12</c:v>
                </c:pt>
                <c:pt idx="178">
                  <c:v>4.18</c:v>
                </c:pt>
                <c:pt idx="179">
                  <c:v>4.13</c:v>
                </c:pt>
                <c:pt idx="180">
                  <c:v>4.1399999999999997</c:v>
                </c:pt>
                <c:pt idx="181">
                  <c:v>4.1900000000000004</c:v>
                </c:pt>
                <c:pt idx="182">
                  <c:v>4.25</c:v>
                </c:pt>
                <c:pt idx="183">
                  <c:v>4.32</c:v>
                </c:pt>
                <c:pt idx="184">
                  <c:v>4.45</c:v>
                </c:pt>
                <c:pt idx="185">
                  <c:v>4.54</c:v>
                </c:pt>
                <c:pt idx="186">
                  <c:v>4.57</c:v>
                </c:pt>
                <c:pt idx="187">
                  <c:v>4.54</c:v>
                </c:pt>
                <c:pt idx="188">
                  <c:v>4.45</c:v>
                </c:pt>
                <c:pt idx="189">
                  <c:v>4.3</c:v>
                </c:pt>
                <c:pt idx="190">
                  <c:v>4.34</c:v>
                </c:pt>
                <c:pt idx="191">
                  <c:v>4.32</c:v>
                </c:pt>
                <c:pt idx="192">
                  <c:v>4.28</c:v>
                </c:pt>
                <c:pt idx="193">
                  <c:v>4.2300000000000004</c:v>
                </c:pt>
                <c:pt idx="194">
                  <c:v>4.2</c:v>
                </c:pt>
                <c:pt idx="195">
                  <c:v>4.17</c:v>
                </c:pt>
                <c:pt idx="196">
                  <c:v>4.21</c:v>
                </c:pt>
                <c:pt idx="197">
                  <c:v>4.26</c:v>
                </c:pt>
                <c:pt idx="198">
                  <c:v>4.3099999999999996</c:v>
                </c:pt>
                <c:pt idx="199">
                  <c:v>4.37</c:v>
                </c:pt>
                <c:pt idx="200">
                  <c:v>4.45</c:v>
                </c:pt>
                <c:pt idx="201">
                  <c:v>4.5</c:v>
                </c:pt>
                <c:pt idx="202">
                  <c:v>4.5599999999999996</c:v>
                </c:pt>
                <c:pt idx="203">
                  <c:v>4.59</c:v>
                </c:pt>
                <c:pt idx="204">
                  <c:v>4.5999999999999996</c:v>
                </c:pt>
                <c:pt idx="205">
                  <c:v>4.63</c:v>
                </c:pt>
                <c:pt idx="206">
                  <c:v>4.6500000000000004</c:v>
                </c:pt>
                <c:pt idx="207">
                  <c:v>4.6399999999999997</c:v>
                </c:pt>
              </c:numCache>
            </c:numRef>
          </c:yVal>
          <c:smooth val="0"/>
          <c:extLst>
            <c:ext xmlns:c16="http://schemas.microsoft.com/office/drawing/2014/chart" uri="{C3380CC4-5D6E-409C-BE32-E72D297353CC}">
              <c16:uniqueId val="{00000012-A95F-4FCB-B57A-88851D391E60}"/>
            </c:ext>
          </c:extLst>
        </c:ser>
        <c:dLbls>
          <c:showLegendKey val="0"/>
          <c:showVal val="0"/>
          <c:showCatName val="0"/>
          <c:showSerName val="0"/>
          <c:showPercent val="0"/>
          <c:showBubbleSize val="0"/>
        </c:dLbls>
        <c:axId val="165515184"/>
        <c:axId val="165513616"/>
      </c:scatterChart>
      <c:valAx>
        <c:axId val="165515184"/>
        <c:scaling>
          <c:orientation val="minMax"/>
          <c:max val="37955"/>
          <c:min val="37712"/>
        </c:scaling>
        <c:delete val="0"/>
        <c:axPos val="b"/>
        <c:majorGridlines>
          <c:spPr>
            <a:ln w="3175">
              <a:solidFill>
                <a:srgbClr val="000000"/>
              </a:solidFill>
              <a:prstDash val="solid"/>
            </a:ln>
          </c:spPr>
        </c:majorGridlines>
        <c:minorGridlines>
          <c:spPr>
            <a:ln w="12700">
              <a:solidFill>
                <a:srgbClr val="C0C0C0"/>
              </a:solidFill>
              <a:prstDash val="solid"/>
            </a:ln>
          </c:spPr>
        </c:minorGridlines>
        <c:title>
          <c:tx>
            <c:rich>
              <a:bodyPr/>
              <a:lstStyle/>
              <a:p>
                <a:pPr>
                  <a:defRPr sz="1100" b="1" i="0" u="none" strike="noStrike" baseline="0">
                    <a:solidFill>
                      <a:srgbClr val="000000"/>
                    </a:solidFill>
                    <a:latin typeface="Arial"/>
                    <a:ea typeface="Arial"/>
                    <a:cs typeface="Arial"/>
                  </a:defRPr>
                </a:pPr>
                <a:r>
                  <a:rPr lang="en-CA"/>
                  <a:t>Date</a:t>
                </a:r>
              </a:p>
            </c:rich>
          </c:tx>
          <c:layout>
            <c:manualLayout>
              <c:xMode val="edge"/>
              <c:yMode val="edge"/>
              <c:x val="0.50809999481305179"/>
              <c:y val="0.74689265536723159"/>
            </c:manualLayout>
          </c:layout>
          <c:overlay val="0"/>
          <c:spPr>
            <a:noFill/>
            <a:ln w="25400">
              <a:noFill/>
            </a:ln>
          </c:spPr>
        </c:title>
        <c:numFmt formatCode="dd\-mmm"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65513616"/>
        <c:crosses val="autoZero"/>
        <c:crossBetween val="midCat"/>
        <c:majorUnit val="30.5"/>
        <c:minorUnit val="7"/>
      </c:valAx>
      <c:valAx>
        <c:axId val="165513616"/>
        <c:scaling>
          <c:orientation val="minMax"/>
          <c:max val="30"/>
          <c:min val="0"/>
        </c:scaling>
        <c:delete val="0"/>
        <c:axPos val="l"/>
        <c:majorGridlines>
          <c:spPr>
            <a:ln w="3175">
              <a:solidFill>
                <a:srgbClr val="000000"/>
              </a:solidFill>
              <a:prstDash val="solid"/>
            </a:ln>
          </c:spPr>
        </c:majorGridlines>
        <c:minorGridlines>
          <c:spPr>
            <a:ln w="3175">
              <a:solidFill>
                <a:srgbClr val="969696"/>
              </a:solidFill>
              <a:prstDash val="solid"/>
            </a:ln>
          </c:spPr>
        </c:minorGridlines>
        <c:title>
          <c:tx>
            <c:rich>
              <a:bodyPr/>
              <a:lstStyle/>
              <a:p>
                <a:pPr>
                  <a:defRPr sz="1100" b="1" i="0" u="none" strike="noStrike" baseline="0">
                    <a:solidFill>
                      <a:srgbClr val="000000"/>
                    </a:solidFill>
                    <a:latin typeface="Arial"/>
                    <a:ea typeface="Arial"/>
                    <a:cs typeface="Arial"/>
                  </a:defRPr>
                </a:pPr>
                <a:r>
                  <a:rPr lang="en-CA"/>
                  <a:t>Water Level [mPWD]</a:t>
                </a:r>
              </a:p>
            </c:rich>
          </c:tx>
          <c:layout>
            <c:manualLayout>
              <c:xMode val="edge"/>
              <c:yMode val="edge"/>
              <c:x val="0"/>
              <c:y val="0.2508474576271186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65515184"/>
        <c:crosses val="autoZero"/>
        <c:crossBetween val="midCat"/>
        <c:majorUnit val="3"/>
        <c:minorUnit val="1"/>
      </c:valAx>
      <c:spPr>
        <a:solidFill>
          <a:srgbClr val="FFFFFF"/>
        </a:solidFill>
        <a:ln w="3175">
          <a:solidFill>
            <a:srgbClr val="000000"/>
          </a:solidFill>
          <a:prstDash val="solid"/>
        </a:ln>
      </c:spPr>
    </c:plotArea>
    <c:legend>
      <c:legendPos val="b"/>
      <c:legendEntry>
        <c:idx val="0"/>
        <c:delete val="1"/>
      </c:legendEntry>
      <c:layout>
        <c:manualLayout>
          <c:xMode val="edge"/>
          <c:yMode val="edge"/>
          <c:x val="8.8464711707471375E-2"/>
          <c:y val="0.83778997353608831"/>
          <c:w val="0.82307048237967628"/>
          <c:h val="0.1372925333313832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span"/>
    <c:showDLblsOverMax val="0"/>
  </c:chart>
  <c:spPr>
    <a:no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Bahadurabad 2003 - 2021</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3"/>
          <c:order val="4"/>
          <c:tx>
            <c:strRef>
              <c:f>Bahadurabad!$U$3</c:f>
              <c:strCache>
                <c:ptCount val="1"/>
                <c:pt idx="0">
                  <c:v>2022</c:v>
                </c:pt>
              </c:strCache>
            </c:strRef>
          </c:tx>
          <c:spPr>
            <a:ln w="28575" cap="rnd">
              <a:solidFill>
                <a:srgbClr val="FF0000"/>
              </a:solidFill>
              <a:round/>
            </a:ln>
            <a:effectLst/>
          </c:spPr>
          <c:marker>
            <c:symbol val="none"/>
          </c:marker>
          <c:xVal>
            <c:numRef>
              <c:f>Bahadurabad!$A$4:$A$149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Bahadurabad!$U$4:$U$149</c:f>
              <c:numCache>
                <c:formatCode>#,##0.00</c:formatCode>
                <c:ptCount val="146"/>
                <c:pt idx="0">
                  <c:v>16.64</c:v>
                </c:pt>
                <c:pt idx="1">
                  <c:v>16.71</c:v>
                </c:pt>
                <c:pt idx="2">
                  <c:v>16.850000000000001</c:v>
                </c:pt>
                <c:pt idx="3">
                  <c:v>17.05</c:v>
                </c:pt>
                <c:pt idx="4">
                  <c:v>17.12</c:v>
                </c:pt>
                <c:pt idx="5">
                  <c:v>17.329999999999998</c:v>
                </c:pt>
                <c:pt idx="6">
                  <c:v>17.670000000000002</c:v>
                </c:pt>
                <c:pt idx="7">
                  <c:v>17.86</c:v>
                </c:pt>
                <c:pt idx="8">
                  <c:v>18.309999999999999</c:v>
                </c:pt>
                <c:pt idx="9">
                  <c:v>18.809999999999999</c:v>
                </c:pt>
                <c:pt idx="10">
                  <c:v>19.190000000000001</c:v>
                </c:pt>
                <c:pt idx="11">
                  <c:v>19.29</c:v>
                </c:pt>
                <c:pt idx="12">
                  <c:v>19.52</c:v>
                </c:pt>
                <c:pt idx="13">
                  <c:v>19.600000000000001</c:v>
                </c:pt>
                <c:pt idx="14">
                  <c:v>19.62</c:v>
                </c:pt>
                <c:pt idx="15">
                  <c:v>19.489999999999998</c:v>
                </c:pt>
                <c:pt idx="16">
                  <c:v>19.18</c:v>
                </c:pt>
                <c:pt idx="17">
                  <c:v>18.829999999999998</c:v>
                </c:pt>
                <c:pt idx="18">
                  <c:v>18.47</c:v>
                </c:pt>
                <c:pt idx="19">
                  <c:v>18.190000000000001</c:v>
                </c:pt>
                <c:pt idx="20">
                  <c:v>18.059999999999999</c:v>
                </c:pt>
                <c:pt idx="21">
                  <c:v>18.11</c:v>
                </c:pt>
                <c:pt idx="22">
                  <c:v>18.41</c:v>
                </c:pt>
                <c:pt idx="23">
                  <c:v>18.55</c:v>
                </c:pt>
                <c:pt idx="24">
                  <c:v>18.559999999999999</c:v>
                </c:pt>
                <c:pt idx="25">
                  <c:v>18.66</c:v>
                </c:pt>
                <c:pt idx="26">
                  <c:v>18.690000000000001</c:v>
                </c:pt>
                <c:pt idx="27">
                  <c:v>18.55</c:v>
                </c:pt>
                <c:pt idx="28">
                  <c:v>18.3</c:v>
                </c:pt>
                <c:pt idx="29">
                  <c:v>18.059999999999999</c:v>
                </c:pt>
                <c:pt idx="30">
                  <c:v>17.850000000000001</c:v>
                </c:pt>
                <c:pt idx="31">
                  <c:v>17.64</c:v>
                </c:pt>
                <c:pt idx="32">
                  <c:v>17.489999999999998</c:v>
                </c:pt>
                <c:pt idx="33">
                  <c:v>17.37</c:v>
                </c:pt>
                <c:pt idx="34">
                  <c:v>17.25</c:v>
                </c:pt>
                <c:pt idx="35">
                  <c:v>17.11</c:v>
                </c:pt>
                <c:pt idx="36">
                  <c:v>17.02</c:v>
                </c:pt>
                <c:pt idx="37">
                  <c:v>16.93</c:v>
                </c:pt>
                <c:pt idx="38">
                  <c:v>16.8</c:v>
                </c:pt>
                <c:pt idx="39">
                  <c:v>16.77</c:v>
                </c:pt>
                <c:pt idx="40">
                  <c:v>16.68</c:v>
                </c:pt>
                <c:pt idx="41">
                  <c:v>16.559999999999999</c:v>
                </c:pt>
                <c:pt idx="42">
                  <c:v>16.440000000000001</c:v>
                </c:pt>
                <c:pt idx="43">
                  <c:v>16.38</c:v>
                </c:pt>
                <c:pt idx="44">
                  <c:v>16.38</c:v>
                </c:pt>
                <c:pt idx="45">
                  <c:v>16.440000000000001</c:v>
                </c:pt>
                <c:pt idx="46">
                  <c:v>16.75</c:v>
                </c:pt>
                <c:pt idx="47">
                  <c:v>17.02</c:v>
                </c:pt>
                <c:pt idx="48">
                  <c:v>17.170000000000002</c:v>
                </c:pt>
                <c:pt idx="49">
                  <c:v>17.3</c:v>
                </c:pt>
                <c:pt idx="50">
                  <c:v>17.38</c:v>
                </c:pt>
                <c:pt idx="51">
                  <c:v>17.41</c:v>
                </c:pt>
                <c:pt idx="52">
                  <c:v>17.3</c:v>
                </c:pt>
                <c:pt idx="53">
                  <c:v>17.3</c:v>
                </c:pt>
                <c:pt idx="54">
                  <c:v>17.420000000000002</c:v>
                </c:pt>
                <c:pt idx="55">
                  <c:v>17.600000000000001</c:v>
                </c:pt>
                <c:pt idx="56">
                  <c:v>18.04</c:v>
                </c:pt>
                <c:pt idx="57">
                  <c:v>18.12</c:v>
                </c:pt>
                <c:pt idx="58">
                  <c:v>18.010000000000002</c:v>
                </c:pt>
                <c:pt idx="59">
                  <c:v>17.809999999999999</c:v>
                </c:pt>
                <c:pt idx="60">
                  <c:v>17.72</c:v>
                </c:pt>
                <c:pt idx="61">
                  <c:v>17.62</c:v>
                </c:pt>
                <c:pt idx="62">
                  <c:v>17.440000000000001</c:v>
                </c:pt>
                <c:pt idx="63">
                  <c:v>17.29</c:v>
                </c:pt>
                <c:pt idx="64">
                  <c:v>17.12</c:v>
                </c:pt>
                <c:pt idx="65">
                  <c:v>17.02</c:v>
                </c:pt>
                <c:pt idx="66">
                  <c:v>16.89</c:v>
                </c:pt>
                <c:pt idx="67">
                  <c:v>16.79</c:v>
                </c:pt>
                <c:pt idx="68">
                  <c:v>16.68</c:v>
                </c:pt>
                <c:pt idx="69">
                  <c:v>16.7</c:v>
                </c:pt>
                <c:pt idx="70">
                  <c:v>16.670000000000002</c:v>
                </c:pt>
                <c:pt idx="71">
                  <c:v>16.54</c:v>
                </c:pt>
                <c:pt idx="72">
                  <c:v>16.43</c:v>
                </c:pt>
                <c:pt idx="73">
                  <c:v>16.34</c:v>
                </c:pt>
                <c:pt idx="74">
                  <c:v>16.32</c:v>
                </c:pt>
                <c:pt idx="75">
                  <c:v>16.350000000000001</c:v>
                </c:pt>
                <c:pt idx="76">
                  <c:v>16.27</c:v>
                </c:pt>
                <c:pt idx="77">
                  <c:v>16.21</c:v>
                </c:pt>
                <c:pt idx="78">
                  <c:v>16.149999999999999</c:v>
                </c:pt>
                <c:pt idx="79">
                  <c:v>16.12</c:v>
                </c:pt>
                <c:pt idx="80">
                  <c:v>16.11</c:v>
                </c:pt>
                <c:pt idx="81">
                  <c:v>16.02</c:v>
                </c:pt>
                <c:pt idx="82">
                  <c:v>15.96</c:v>
                </c:pt>
                <c:pt idx="83">
                  <c:v>16.05</c:v>
                </c:pt>
                <c:pt idx="84">
                  <c:v>16.34</c:v>
                </c:pt>
                <c:pt idx="85">
                  <c:v>16.489999999999998</c:v>
                </c:pt>
                <c:pt idx="86">
                  <c:v>16.61</c:v>
                </c:pt>
                <c:pt idx="87">
                  <c:v>17.059999999999999</c:v>
                </c:pt>
                <c:pt idx="88">
                  <c:v>17.13</c:v>
                </c:pt>
                <c:pt idx="89">
                  <c:v>17.13</c:v>
                </c:pt>
                <c:pt idx="90">
                  <c:v>17.239999999999998</c:v>
                </c:pt>
                <c:pt idx="91">
                  <c:v>17.32</c:v>
                </c:pt>
                <c:pt idx="92">
                  <c:v>17.57</c:v>
                </c:pt>
                <c:pt idx="93">
                  <c:v>17.96</c:v>
                </c:pt>
                <c:pt idx="94">
                  <c:v>18.2</c:v>
                </c:pt>
                <c:pt idx="95">
                  <c:v>18.25</c:v>
                </c:pt>
                <c:pt idx="96">
                  <c:v>18.23</c:v>
                </c:pt>
                <c:pt idx="97">
                  <c:v>18.12</c:v>
                </c:pt>
                <c:pt idx="98">
                  <c:v>18.02</c:v>
                </c:pt>
                <c:pt idx="99">
                  <c:v>17.8</c:v>
                </c:pt>
                <c:pt idx="100">
                  <c:v>17.54</c:v>
                </c:pt>
                <c:pt idx="101">
                  <c:v>17.29</c:v>
                </c:pt>
                <c:pt idx="102">
                  <c:v>17.079999999999998</c:v>
                </c:pt>
                <c:pt idx="103">
                  <c:v>17.03</c:v>
                </c:pt>
                <c:pt idx="104">
                  <c:v>16.899999999999999</c:v>
                </c:pt>
                <c:pt idx="105">
                  <c:v>16.78</c:v>
                </c:pt>
                <c:pt idx="106">
                  <c:v>16.71</c:v>
                </c:pt>
                <c:pt idx="107">
                  <c:v>16.66</c:v>
                </c:pt>
                <c:pt idx="108">
                  <c:v>16.600000000000001</c:v>
                </c:pt>
                <c:pt idx="109">
                  <c:v>16.600000000000001</c:v>
                </c:pt>
                <c:pt idx="110">
                  <c:v>16.760000000000002</c:v>
                </c:pt>
                <c:pt idx="111">
                  <c:v>16.920000000000002</c:v>
                </c:pt>
                <c:pt idx="112">
                  <c:v>17.09</c:v>
                </c:pt>
                <c:pt idx="113">
                  <c:v>17.32</c:v>
                </c:pt>
                <c:pt idx="114">
                  <c:v>17.5</c:v>
                </c:pt>
                <c:pt idx="115">
                  <c:v>17.57</c:v>
                </c:pt>
                <c:pt idx="116">
                  <c:v>17.510000000000002</c:v>
                </c:pt>
                <c:pt idx="117">
                  <c:v>17.420000000000002</c:v>
                </c:pt>
                <c:pt idx="118">
                  <c:v>17.28</c:v>
                </c:pt>
                <c:pt idx="119">
                  <c:v>17.100000000000001</c:v>
                </c:pt>
                <c:pt idx="120">
                  <c:v>16.89</c:v>
                </c:pt>
                <c:pt idx="121">
                  <c:v>16.77</c:v>
                </c:pt>
                <c:pt idx="122">
                  <c:v>16.68</c:v>
                </c:pt>
                <c:pt idx="123">
                  <c:v>16.579999999999998</c:v>
                </c:pt>
                <c:pt idx="124">
                  <c:v>16.61</c:v>
                </c:pt>
                <c:pt idx="125">
                  <c:v>16.8</c:v>
                </c:pt>
                <c:pt idx="126">
                  <c:v>17.28</c:v>
                </c:pt>
                <c:pt idx="127">
                  <c:v>17.670000000000002</c:v>
                </c:pt>
                <c:pt idx="128">
                  <c:v>18.04</c:v>
                </c:pt>
                <c:pt idx="129">
                  <c:v>18.149999999999999</c:v>
                </c:pt>
                <c:pt idx="130">
                  <c:v>18.22</c:v>
                </c:pt>
                <c:pt idx="131">
                  <c:v>18.27</c:v>
                </c:pt>
                <c:pt idx="132">
                  <c:v>18.21</c:v>
                </c:pt>
                <c:pt idx="133">
                  <c:v>17.95</c:v>
                </c:pt>
                <c:pt idx="134">
                  <c:v>17.73</c:v>
                </c:pt>
                <c:pt idx="135">
                  <c:v>0</c:v>
                </c:pt>
                <c:pt idx="136">
                  <c:v>0</c:v>
                </c:pt>
                <c:pt idx="137">
                  <c:v>0</c:v>
                </c:pt>
                <c:pt idx="138">
                  <c:v>0</c:v>
                </c:pt>
                <c:pt idx="139">
                  <c:v>0</c:v>
                </c:pt>
                <c:pt idx="140">
                  <c:v>0</c:v>
                </c:pt>
                <c:pt idx="141">
                  <c:v>0</c:v>
                </c:pt>
                <c:pt idx="142">
                  <c:v>0</c:v>
                </c:pt>
                <c:pt idx="143">
                  <c:v>0</c:v>
                </c:pt>
                <c:pt idx="144">
                  <c:v>0</c:v>
                </c:pt>
                <c:pt idx="145">
                  <c:v>0</c:v>
                </c:pt>
              </c:numCache>
            </c:numRef>
          </c:yVal>
          <c:smooth val="1"/>
          <c:extLst>
            <c:ext xmlns:c16="http://schemas.microsoft.com/office/drawing/2014/chart" uri="{C3380CC4-5D6E-409C-BE32-E72D297353CC}">
              <c16:uniqueId val="{00000000-5DA4-4CE8-B818-3AF5659B5C2E}"/>
            </c:ext>
          </c:extLst>
        </c:ser>
        <c:dLbls>
          <c:showLegendKey val="0"/>
          <c:showVal val="0"/>
          <c:showCatName val="0"/>
          <c:showSerName val="0"/>
          <c:showPercent val="0"/>
          <c:showBubbleSize val="0"/>
        </c:dLbls>
        <c:axId val="165514008"/>
        <c:axId val="165512832"/>
      </c:scatterChart>
      <c:scatterChart>
        <c:scatterStyle val="lineMarker"/>
        <c:varyColors val="0"/>
        <c:ser>
          <c:idx val="0"/>
          <c:order val="0"/>
          <c:tx>
            <c:strRef>
              <c:f>Bahadurabad!$V$3</c:f>
              <c:strCache>
                <c:ptCount val="1"/>
                <c:pt idx="0">
                  <c:v>min</c:v>
                </c:pt>
              </c:strCache>
            </c:strRef>
          </c:tx>
          <c:spPr>
            <a:ln w="25400" cap="rnd">
              <a:noFill/>
              <a:round/>
            </a:ln>
            <a:effectLst/>
          </c:spPr>
          <c:marker>
            <c:symbol val="circle"/>
            <c:size val="5"/>
            <c:spPr>
              <a:solidFill>
                <a:schemeClr val="accent1">
                  <a:lumMod val="20000"/>
                  <a:lumOff val="80000"/>
                </a:schemeClr>
              </a:solidFill>
              <a:ln w="9525">
                <a:solidFill>
                  <a:schemeClr val="accent1">
                    <a:lumMod val="20000"/>
                    <a:lumOff val="80000"/>
                  </a:schemeClr>
                </a:solidFill>
              </a:ln>
              <a:effectLst/>
            </c:spPr>
          </c:marker>
          <c:xVal>
            <c:numRef>
              <c:f>Bahadurabad!$A$4:$A$149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Bahadurabad!$V$4:$V$149</c:f>
              <c:numCache>
                <c:formatCode>0.00</c:formatCode>
                <c:ptCount val="146"/>
                <c:pt idx="0">
                  <c:v>15.85</c:v>
                </c:pt>
                <c:pt idx="1">
                  <c:v>15.82</c:v>
                </c:pt>
                <c:pt idx="2">
                  <c:v>15.78</c:v>
                </c:pt>
                <c:pt idx="3">
                  <c:v>15.75</c:v>
                </c:pt>
                <c:pt idx="4">
                  <c:v>15.74</c:v>
                </c:pt>
                <c:pt idx="5">
                  <c:v>15.75</c:v>
                </c:pt>
                <c:pt idx="6">
                  <c:v>15.72</c:v>
                </c:pt>
                <c:pt idx="7">
                  <c:v>15.81</c:v>
                </c:pt>
                <c:pt idx="8">
                  <c:v>16.12</c:v>
                </c:pt>
                <c:pt idx="9">
                  <c:v>16.34</c:v>
                </c:pt>
                <c:pt idx="10">
                  <c:v>16.39</c:v>
                </c:pt>
                <c:pt idx="11">
                  <c:v>16.489999999999998</c:v>
                </c:pt>
                <c:pt idx="12">
                  <c:v>16.399999999999999</c:v>
                </c:pt>
                <c:pt idx="13">
                  <c:v>16.260000000000002</c:v>
                </c:pt>
                <c:pt idx="14">
                  <c:v>16.22</c:v>
                </c:pt>
                <c:pt idx="15">
                  <c:v>16.11</c:v>
                </c:pt>
                <c:pt idx="16">
                  <c:v>16.170000000000002</c:v>
                </c:pt>
                <c:pt idx="17">
                  <c:v>16.239999999999998</c:v>
                </c:pt>
                <c:pt idx="18">
                  <c:v>16.309999999999999</c:v>
                </c:pt>
                <c:pt idx="19">
                  <c:v>16.22</c:v>
                </c:pt>
                <c:pt idx="20">
                  <c:v>16.2</c:v>
                </c:pt>
                <c:pt idx="21">
                  <c:v>17.309999999999999</c:v>
                </c:pt>
                <c:pt idx="22">
                  <c:v>16.73</c:v>
                </c:pt>
                <c:pt idx="23">
                  <c:v>16.89</c:v>
                </c:pt>
                <c:pt idx="24">
                  <c:v>17.399999999999999</c:v>
                </c:pt>
                <c:pt idx="25">
                  <c:v>17.72</c:v>
                </c:pt>
                <c:pt idx="26">
                  <c:v>17.649999999999999</c:v>
                </c:pt>
                <c:pt idx="27">
                  <c:v>17.54</c:v>
                </c:pt>
                <c:pt idx="28">
                  <c:v>17.47</c:v>
                </c:pt>
                <c:pt idx="29">
                  <c:v>17.38</c:v>
                </c:pt>
                <c:pt idx="30">
                  <c:v>17.420000000000002</c:v>
                </c:pt>
                <c:pt idx="31">
                  <c:v>17.34</c:v>
                </c:pt>
                <c:pt idx="32">
                  <c:v>17.3</c:v>
                </c:pt>
                <c:pt idx="33">
                  <c:v>17.37</c:v>
                </c:pt>
                <c:pt idx="34">
                  <c:v>17.25</c:v>
                </c:pt>
                <c:pt idx="35">
                  <c:v>17.11</c:v>
                </c:pt>
                <c:pt idx="36">
                  <c:v>17.02</c:v>
                </c:pt>
                <c:pt idx="37">
                  <c:v>16.93</c:v>
                </c:pt>
                <c:pt idx="38">
                  <c:v>16.8</c:v>
                </c:pt>
                <c:pt idx="39">
                  <c:v>16.77</c:v>
                </c:pt>
                <c:pt idx="40">
                  <c:v>16.68</c:v>
                </c:pt>
                <c:pt idx="41">
                  <c:v>16.559999999999999</c:v>
                </c:pt>
                <c:pt idx="42">
                  <c:v>16.440000000000001</c:v>
                </c:pt>
                <c:pt idx="43">
                  <c:v>16.38</c:v>
                </c:pt>
                <c:pt idx="44">
                  <c:v>16.38</c:v>
                </c:pt>
                <c:pt idx="45">
                  <c:v>16.440000000000001</c:v>
                </c:pt>
                <c:pt idx="46">
                  <c:v>16.75</c:v>
                </c:pt>
                <c:pt idx="47">
                  <c:v>17.02</c:v>
                </c:pt>
                <c:pt idx="48">
                  <c:v>17.12</c:v>
                </c:pt>
                <c:pt idx="49">
                  <c:v>17.11</c:v>
                </c:pt>
                <c:pt idx="50">
                  <c:v>17.190000000000001</c:v>
                </c:pt>
                <c:pt idx="51">
                  <c:v>17.41</c:v>
                </c:pt>
                <c:pt idx="52">
                  <c:v>17.3</c:v>
                </c:pt>
                <c:pt idx="53">
                  <c:v>17.3</c:v>
                </c:pt>
                <c:pt idx="54">
                  <c:v>17.420000000000002</c:v>
                </c:pt>
                <c:pt idx="55">
                  <c:v>17.079999999999998</c:v>
                </c:pt>
                <c:pt idx="56">
                  <c:v>16.84</c:v>
                </c:pt>
                <c:pt idx="57">
                  <c:v>16.7</c:v>
                </c:pt>
                <c:pt idx="58">
                  <c:v>16.61</c:v>
                </c:pt>
                <c:pt idx="59">
                  <c:v>16.559999999999999</c:v>
                </c:pt>
                <c:pt idx="60">
                  <c:v>16.59</c:v>
                </c:pt>
                <c:pt idx="61">
                  <c:v>16.829999999999998</c:v>
                </c:pt>
                <c:pt idx="62">
                  <c:v>16.940000000000001</c:v>
                </c:pt>
                <c:pt idx="63">
                  <c:v>16.98</c:v>
                </c:pt>
                <c:pt idx="64">
                  <c:v>17.07</c:v>
                </c:pt>
                <c:pt idx="65">
                  <c:v>17.02</c:v>
                </c:pt>
                <c:pt idx="66">
                  <c:v>16.89</c:v>
                </c:pt>
                <c:pt idx="67">
                  <c:v>16.79</c:v>
                </c:pt>
                <c:pt idx="68">
                  <c:v>16.68</c:v>
                </c:pt>
                <c:pt idx="69">
                  <c:v>16.7</c:v>
                </c:pt>
                <c:pt idx="70">
                  <c:v>16.670000000000002</c:v>
                </c:pt>
                <c:pt idx="71">
                  <c:v>16.54</c:v>
                </c:pt>
                <c:pt idx="72">
                  <c:v>16.43</c:v>
                </c:pt>
                <c:pt idx="73">
                  <c:v>16.34</c:v>
                </c:pt>
                <c:pt idx="74">
                  <c:v>16.32</c:v>
                </c:pt>
                <c:pt idx="75">
                  <c:v>16.350000000000001</c:v>
                </c:pt>
                <c:pt idx="76">
                  <c:v>16.27</c:v>
                </c:pt>
                <c:pt idx="77">
                  <c:v>16.21</c:v>
                </c:pt>
                <c:pt idx="78">
                  <c:v>16.149999999999999</c:v>
                </c:pt>
                <c:pt idx="79">
                  <c:v>16.12</c:v>
                </c:pt>
                <c:pt idx="80">
                  <c:v>16.11</c:v>
                </c:pt>
                <c:pt idx="81">
                  <c:v>16.02</c:v>
                </c:pt>
                <c:pt idx="82">
                  <c:v>15.96</c:v>
                </c:pt>
                <c:pt idx="83">
                  <c:v>16.05</c:v>
                </c:pt>
                <c:pt idx="84">
                  <c:v>16.34</c:v>
                </c:pt>
                <c:pt idx="85">
                  <c:v>16.489999999999998</c:v>
                </c:pt>
                <c:pt idx="86">
                  <c:v>16.61</c:v>
                </c:pt>
                <c:pt idx="87">
                  <c:v>16.91</c:v>
                </c:pt>
                <c:pt idx="88">
                  <c:v>16.829999999999998</c:v>
                </c:pt>
                <c:pt idx="89">
                  <c:v>16.79</c:v>
                </c:pt>
                <c:pt idx="90">
                  <c:v>16.850000000000001</c:v>
                </c:pt>
                <c:pt idx="91">
                  <c:v>16.850000000000001</c:v>
                </c:pt>
                <c:pt idx="92">
                  <c:v>16.850000000000001</c:v>
                </c:pt>
                <c:pt idx="93">
                  <c:v>16.920000000000002</c:v>
                </c:pt>
                <c:pt idx="94">
                  <c:v>16.98</c:v>
                </c:pt>
                <c:pt idx="95">
                  <c:v>16.98</c:v>
                </c:pt>
                <c:pt idx="96">
                  <c:v>17.02</c:v>
                </c:pt>
                <c:pt idx="97">
                  <c:v>17.059999999999999</c:v>
                </c:pt>
                <c:pt idx="98">
                  <c:v>17.14</c:v>
                </c:pt>
                <c:pt idx="99">
                  <c:v>17.07</c:v>
                </c:pt>
                <c:pt idx="100">
                  <c:v>17</c:v>
                </c:pt>
                <c:pt idx="101">
                  <c:v>16.940000000000001</c:v>
                </c:pt>
                <c:pt idx="102">
                  <c:v>16.899999999999999</c:v>
                </c:pt>
                <c:pt idx="103">
                  <c:v>16.75</c:v>
                </c:pt>
                <c:pt idx="104">
                  <c:v>16.7</c:v>
                </c:pt>
                <c:pt idx="105">
                  <c:v>16.64</c:v>
                </c:pt>
                <c:pt idx="106">
                  <c:v>16.59</c:v>
                </c:pt>
                <c:pt idx="107">
                  <c:v>16.510000000000002</c:v>
                </c:pt>
                <c:pt idx="108">
                  <c:v>16.52</c:v>
                </c:pt>
                <c:pt idx="109">
                  <c:v>16.54</c:v>
                </c:pt>
                <c:pt idx="110">
                  <c:v>16.66</c:v>
                </c:pt>
                <c:pt idx="111">
                  <c:v>16.75</c:v>
                </c:pt>
                <c:pt idx="112">
                  <c:v>16.559999999999999</c:v>
                </c:pt>
                <c:pt idx="113">
                  <c:v>16.45</c:v>
                </c:pt>
                <c:pt idx="114">
                  <c:v>16.37</c:v>
                </c:pt>
                <c:pt idx="115">
                  <c:v>16.329999999999998</c:v>
                </c:pt>
                <c:pt idx="116">
                  <c:v>16.27</c:v>
                </c:pt>
                <c:pt idx="117">
                  <c:v>16.21</c:v>
                </c:pt>
                <c:pt idx="118">
                  <c:v>16.25</c:v>
                </c:pt>
                <c:pt idx="119">
                  <c:v>16.57</c:v>
                </c:pt>
                <c:pt idx="120">
                  <c:v>16.399999999999999</c:v>
                </c:pt>
                <c:pt idx="121">
                  <c:v>16.36</c:v>
                </c:pt>
                <c:pt idx="122">
                  <c:v>16.23</c:v>
                </c:pt>
                <c:pt idx="123">
                  <c:v>16.350000000000001</c:v>
                </c:pt>
                <c:pt idx="124">
                  <c:v>16.34</c:v>
                </c:pt>
                <c:pt idx="125">
                  <c:v>16.38</c:v>
                </c:pt>
                <c:pt idx="126">
                  <c:v>16.3</c:v>
                </c:pt>
                <c:pt idx="127">
                  <c:v>16.100000000000001</c:v>
                </c:pt>
                <c:pt idx="128">
                  <c:v>15.95</c:v>
                </c:pt>
                <c:pt idx="129">
                  <c:v>15.78</c:v>
                </c:pt>
                <c:pt idx="130">
                  <c:v>15.65</c:v>
                </c:pt>
                <c:pt idx="131">
                  <c:v>15.53</c:v>
                </c:pt>
                <c:pt idx="132">
                  <c:v>15.4</c:v>
                </c:pt>
                <c:pt idx="133">
                  <c:v>15.29</c:v>
                </c:pt>
                <c:pt idx="134">
                  <c:v>15.28</c:v>
                </c:pt>
                <c:pt idx="135">
                  <c:v>15.54</c:v>
                </c:pt>
                <c:pt idx="136">
                  <c:v>15.89</c:v>
                </c:pt>
                <c:pt idx="137">
                  <c:v>15.76</c:v>
                </c:pt>
                <c:pt idx="138">
                  <c:v>15.28</c:v>
                </c:pt>
                <c:pt idx="139">
                  <c:v>15.22</c:v>
                </c:pt>
                <c:pt idx="140">
                  <c:v>15.14</c:v>
                </c:pt>
                <c:pt idx="141">
                  <c:v>15.09</c:v>
                </c:pt>
                <c:pt idx="142">
                  <c:v>14.99</c:v>
                </c:pt>
                <c:pt idx="143">
                  <c:v>14.92</c:v>
                </c:pt>
                <c:pt idx="144">
                  <c:v>15.67</c:v>
                </c:pt>
                <c:pt idx="145">
                  <c:v>15.65</c:v>
                </c:pt>
              </c:numCache>
            </c:numRef>
          </c:yVal>
          <c:smooth val="0"/>
          <c:extLst>
            <c:ext xmlns:c16="http://schemas.microsoft.com/office/drawing/2014/chart" uri="{C3380CC4-5D6E-409C-BE32-E72D297353CC}">
              <c16:uniqueId val="{00000001-5DA4-4CE8-B818-3AF5659B5C2E}"/>
            </c:ext>
          </c:extLst>
        </c:ser>
        <c:ser>
          <c:idx val="1"/>
          <c:order val="1"/>
          <c:tx>
            <c:strRef>
              <c:f>Bahadurabad!$W$3</c:f>
              <c:strCache>
                <c:ptCount val="1"/>
                <c:pt idx="0">
                  <c:v>max</c:v>
                </c:pt>
              </c:strCache>
            </c:strRef>
          </c:tx>
          <c:spPr>
            <a:ln w="25400" cap="rnd">
              <a:noFill/>
              <a:round/>
            </a:ln>
            <a:effectLst/>
          </c:spPr>
          <c:marker>
            <c:symbol val="circle"/>
            <c:size val="5"/>
            <c:spPr>
              <a:solidFill>
                <a:schemeClr val="tx2">
                  <a:lumMod val="60000"/>
                  <a:lumOff val="40000"/>
                </a:schemeClr>
              </a:solidFill>
              <a:ln w="9525">
                <a:solidFill>
                  <a:schemeClr val="tx2">
                    <a:lumMod val="60000"/>
                    <a:lumOff val="40000"/>
                  </a:schemeClr>
                </a:solidFill>
              </a:ln>
              <a:effectLst/>
            </c:spPr>
          </c:marker>
          <c:xVal>
            <c:numRef>
              <c:f>Bahadurabad!$A$4:$A$149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Bahadurabad!$W$4:$W$149</c:f>
              <c:numCache>
                <c:formatCode>0.00</c:formatCode>
                <c:ptCount val="146"/>
                <c:pt idx="0">
                  <c:v>18.190000000000001</c:v>
                </c:pt>
                <c:pt idx="1">
                  <c:v>18.190000000000001</c:v>
                </c:pt>
                <c:pt idx="2">
                  <c:v>18.36</c:v>
                </c:pt>
                <c:pt idx="3">
                  <c:v>18.7</c:v>
                </c:pt>
                <c:pt idx="4">
                  <c:v>19.2</c:v>
                </c:pt>
                <c:pt idx="5">
                  <c:v>19.46</c:v>
                </c:pt>
                <c:pt idx="6">
                  <c:v>19.52</c:v>
                </c:pt>
                <c:pt idx="7">
                  <c:v>19.43</c:v>
                </c:pt>
                <c:pt idx="8">
                  <c:v>19.170000000000002</c:v>
                </c:pt>
                <c:pt idx="9">
                  <c:v>18.850000000000001</c:v>
                </c:pt>
                <c:pt idx="10">
                  <c:v>19.190000000000001</c:v>
                </c:pt>
                <c:pt idx="11">
                  <c:v>19.29</c:v>
                </c:pt>
                <c:pt idx="12">
                  <c:v>19.52</c:v>
                </c:pt>
                <c:pt idx="13">
                  <c:v>19.600000000000001</c:v>
                </c:pt>
                <c:pt idx="14">
                  <c:v>19.62</c:v>
                </c:pt>
                <c:pt idx="15">
                  <c:v>19.489999999999998</c:v>
                </c:pt>
                <c:pt idx="16">
                  <c:v>19.18</c:v>
                </c:pt>
                <c:pt idx="17">
                  <c:v>18.98</c:v>
                </c:pt>
                <c:pt idx="18">
                  <c:v>19.239999999999998</c:v>
                </c:pt>
                <c:pt idx="19">
                  <c:v>19.68</c:v>
                </c:pt>
                <c:pt idx="20">
                  <c:v>20.02</c:v>
                </c:pt>
                <c:pt idx="21">
                  <c:v>20.329999999999998</c:v>
                </c:pt>
                <c:pt idx="22">
                  <c:v>20.51</c:v>
                </c:pt>
                <c:pt idx="23">
                  <c:v>20.56</c:v>
                </c:pt>
                <c:pt idx="24">
                  <c:v>20.45</c:v>
                </c:pt>
                <c:pt idx="25">
                  <c:v>20.239999999999998</c:v>
                </c:pt>
                <c:pt idx="26">
                  <c:v>20.09</c:v>
                </c:pt>
                <c:pt idx="27">
                  <c:v>19.920000000000002</c:v>
                </c:pt>
                <c:pt idx="28">
                  <c:v>19.670000000000002</c:v>
                </c:pt>
                <c:pt idx="29">
                  <c:v>19.71</c:v>
                </c:pt>
                <c:pt idx="30">
                  <c:v>19.84</c:v>
                </c:pt>
                <c:pt idx="31">
                  <c:v>19.86</c:v>
                </c:pt>
                <c:pt idx="32">
                  <c:v>19.86</c:v>
                </c:pt>
                <c:pt idx="33">
                  <c:v>20.14</c:v>
                </c:pt>
                <c:pt idx="34">
                  <c:v>20.28</c:v>
                </c:pt>
                <c:pt idx="35">
                  <c:v>20.34</c:v>
                </c:pt>
                <c:pt idx="36">
                  <c:v>20.49</c:v>
                </c:pt>
                <c:pt idx="37">
                  <c:v>20.75</c:v>
                </c:pt>
                <c:pt idx="38">
                  <c:v>20.87</c:v>
                </c:pt>
                <c:pt idx="39">
                  <c:v>21.1</c:v>
                </c:pt>
                <c:pt idx="40">
                  <c:v>21.16</c:v>
                </c:pt>
                <c:pt idx="41">
                  <c:v>21.08</c:v>
                </c:pt>
                <c:pt idx="42">
                  <c:v>20.87</c:v>
                </c:pt>
                <c:pt idx="43">
                  <c:v>20.6</c:v>
                </c:pt>
                <c:pt idx="44">
                  <c:v>20.32</c:v>
                </c:pt>
                <c:pt idx="45">
                  <c:v>20.46</c:v>
                </c:pt>
                <c:pt idx="46">
                  <c:v>20.57</c:v>
                </c:pt>
                <c:pt idx="47">
                  <c:v>20.6</c:v>
                </c:pt>
                <c:pt idx="48">
                  <c:v>20.62</c:v>
                </c:pt>
                <c:pt idx="49">
                  <c:v>20.54</c:v>
                </c:pt>
                <c:pt idx="50">
                  <c:v>20.63</c:v>
                </c:pt>
                <c:pt idx="51">
                  <c:v>20.71</c:v>
                </c:pt>
                <c:pt idx="52">
                  <c:v>20.66</c:v>
                </c:pt>
                <c:pt idx="53">
                  <c:v>20.55</c:v>
                </c:pt>
                <c:pt idx="54">
                  <c:v>20.350000000000001</c:v>
                </c:pt>
                <c:pt idx="55">
                  <c:v>20.27</c:v>
                </c:pt>
                <c:pt idx="56">
                  <c:v>20.149999999999999</c:v>
                </c:pt>
                <c:pt idx="57">
                  <c:v>20</c:v>
                </c:pt>
                <c:pt idx="58">
                  <c:v>19.829999999999998</c:v>
                </c:pt>
                <c:pt idx="59">
                  <c:v>19.57</c:v>
                </c:pt>
                <c:pt idx="60">
                  <c:v>19.32</c:v>
                </c:pt>
                <c:pt idx="61">
                  <c:v>19.22</c:v>
                </c:pt>
                <c:pt idx="62">
                  <c:v>19.190000000000001</c:v>
                </c:pt>
                <c:pt idx="63">
                  <c:v>19.239999999999998</c:v>
                </c:pt>
                <c:pt idx="64">
                  <c:v>19.329999999999998</c:v>
                </c:pt>
                <c:pt idx="65">
                  <c:v>19.54</c:v>
                </c:pt>
                <c:pt idx="66">
                  <c:v>20.14</c:v>
                </c:pt>
                <c:pt idx="67">
                  <c:v>20.68</c:v>
                </c:pt>
                <c:pt idx="68">
                  <c:v>20.83</c:v>
                </c:pt>
                <c:pt idx="69">
                  <c:v>20.84</c:v>
                </c:pt>
                <c:pt idx="70">
                  <c:v>20.71</c:v>
                </c:pt>
                <c:pt idx="71">
                  <c:v>20.52</c:v>
                </c:pt>
                <c:pt idx="72">
                  <c:v>20.25</c:v>
                </c:pt>
                <c:pt idx="73">
                  <c:v>20.09</c:v>
                </c:pt>
                <c:pt idx="74">
                  <c:v>19.899999999999999</c:v>
                </c:pt>
                <c:pt idx="75">
                  <c:v>19.86</c:v>
                </c:pt>
                <c:pt idx="76">
                  <c:v>19.809999999999999</c:v>
                </c:pt>
                <c:pt idx="77">
                  <c:v>19.93</c:v>
                </c:pt>
                <c:pt idx="78">
                  <c:v>19.940000000000001</c:v>
                </c:pt>
                <c:pt idx="79">
                  <c:v>19.850000000000001</c:v>
                </c:pt>
                <c:pt idx="80">
                  <c:v>19.84</c:v>
                </c:pt>
                <c:pt idx="81">
                  <c:v>20.079999999999998</c:v>
                </c:pt>
                <c:pt idx="82">
                  <c:v>20.2</c:v>
                </c:pt>
                <c:pt idx="83">
                  <c:v>20.170000000000002</c:v>
                </c:pt>
                <c:pt idx="84">
                  <c:v>20.02</c:v>
                </c:pt>
                <c:pt idx="85">
                  <c:v>19.940000000000001</c:v>
                </c:pt>
                <c:pt idx="86">
                  <c:v>20.09</c:v>
                </c:pt>
                <c:pt idx="87">
                  <c:v>20.13</c:v>
                </c:pt>
                <c:pt idx="88">
                  <c:v>20.09</c:v>
                </c:pt>
                <c:pt idx="89">
                  <c:v>20.11</c:v>
                </c:pt>
                <c:pt idx="90">
                  <c:v>20.149999999999999</c:v>
                </c:pt>
                <c:pt idx="91">
                  <c:v>20.149999999999999</c:v>
                </c:pt>
                <c:pt idx="92">
                  <c:v>20.05</c:v>
                </c:pt>
                <c:pt idx="93">
                  <c:v>19.89</c:v>
                </c:pt>
                <c:pt idx="94">
                  <c:v>19.88</c:v>
                </c:pt>
                <c:pt idx="95">
                  <c:v>19.91</c:v>
                </c:pt>
                <c:pt idx="96">
                  <c:v>19.87</c:v>
                </c:pt>
                <c:pt idx="97">
                  <c:v>19.96</c:v>
                </c:pt>
                <c:pt idx="98">
                  <c:v>19.940000000000001</c:v>
                </c:pt>
                <c:pt idx="99">
                  <c:v>19.8</c:v>
                </c:pt>
                <c:pt idx="100">
                  <c:v>19.79</c:v>
                </c:pt>
                <c:pt idx="101">
                  <c:v>19.71</c:v>
                </c:pt>
                <c:pt idx="102">
                  <c:v>19.55</c:v>
                </c:pt>
                <c:pt idx="103">
                  <c:v>19.59</c:v>
                </c:pt>
                <c:pt idx="104">
                  <c:v>19.55</c:v>
                </c:pt>
                <c:pt idx="105">
                  <c:v>19.68</c:v>
                </c:pt>
                <c:pt idx="106">
                  <c:v>19.420000000000002</c:v>
                </c:pt>
                <c:pt idx="107">
                  <c:v>19.600000000000001</c:v>
                </c:pt>
                <c:pt idx="108">
                  <c:v>19.75</c:v>
                </c:pt>
                <c:pt idx="109">
                  <c:v>19.940000000000001</c:v>
                </c:pt>
                <c:pt idx="110">
                  <c:v>20.190000000000001</c:v>
                </c:pt>
                <c:pt idx="111">
                  <c:v>20.38</c:v>
                </c:pt>
                <c:pt idx="112">
                  <c:v>20.46</c:v>
                </c:pt>
                <c:pt idx="113">
                  <c:v>20.37</c:v>
                </c:pt>
                <c:pt idx="114">
                  <c:v>20.079999999999998</c:v>
                </c:pt>
                <c:pt idx="115">
                  <c:v>19.739999999999998</c:v>
                </c:pt>
                <c:pt idx="116">
                  <c:v>19.600000000000001</c:v>
                </c:pt>
                <c:pt idx="117">
                  <c:v>19.52</c:v>
                </c:pt>
                <c:pt idx="118">
                  <c:v>19.350000000000001</c:v>
                </c:pt>
                <c:pt idx="119">
                  <c:v>19.170000000000002</c:v>
                </c:pt>
                <c:pt idx="120">
                  <c:v>19.010000000000002</c:v>
                </c:pt>
                <c:pt idx="121">
                  <c:v>18.93</c:v>
                </c:pt>
                <c:pt idx="122">
                  <c:v>18.89</c:v>
                </c:pt>
                <c:pt idx="123">
                  <c:v>18.96</c:v>
                </c:pt>
                <c:pt idx="124">
                  <c:v>19.079999999999998</c:v>
                </c:pt>
                <c:pt idx="125">
                  <c:v>19.04</c:v>
                </c:pt>
                <c:pt idx="126">
                  <c:v>18.8</c:v>
                </c:pt>
                <c:pt idx="127">
                  <c:v>18.62</c:v>
                </c:pt>
                <c:pt idx="128">
                  <c:v>18.39</c:v>
                </c:pt>
                <c:pt idx="129">
                  <c:v>18.190000000000001</c:v>
                </c:pt>
                <c:pt idx="130">
                  <c:v>18.46</c:v>
                </c:pt>
                <c:pt idx="131">
                  <c:v>18.54</c:v>
                </c:pt>
                <c:pt idx="132">
                  <c:v>18.54</c:v>
                </c:pt>
                <c:pt idx="133">
                  <c:v>18.45</c:v>
                </c:pt>
                <c:pt idx="134">
                  <c:v>17.73</c:v>
                </c:pt>
                <c:pt idx="135">
                  <c:v>17.14</c:v>
                </c:pt>
                <c:pt idx="136">
                  <c:v>17.329999999999998</c:v>
                </c:pt>
                <c:pt idx="137">
                  <c:v>17.2</c:v>
                </c:pt>
                <c:pt idx="138">
                  <c:v>16.97</c:v>
                </c:pt>
                <c:pt idx="139">
                  <c:v>16.8</c:v>
                </c:pt>
                <c:pt idx="140">
                  <c:v>16.68</c:v>
                </c:pt>
                <c:pt idx="141">
                  <c:v>16.559999999999999</c:v>
                </c:pt>
                <c:pt idx="142">
                  <c:v>16.68</c:v>
                </c:pt>
                <c:pt idx="143">
                  <c:v>16.829999999999998</c:v>
                </c:pt>
                <c:pt idx="144">
                  <c:v>16.920000000000002</c:v>
                </c:pt>
                <c:pt idx="145">
                  <c:v>16.989999999999998</c:v>
                </c:pt>
              </c:numCache>
            </c:numRef>
          </c:yVal>
          <c:smooth val="0"/>
          <c:extLst>
            <c:ext xmlns:c16="http://schemas.microsoft.com/office/drawing/2014/chart" uri="{C3380CC4-5D6E-409C-BE32-E72D297353CC}">
              <c16:uniqueId val="{00000002-5DA4-4CE8-B818-3AF5659B5C2E}"/>
            </c:ext>
          </c:extLst>
        </c:ser>
        <c:ser>
          <c:idx val="2"/>
          <c:order val="2"/>
          <c:tx>
            <c:strRef>
              <c:f>Bahadurabad!$X$3</c:f>
              <c:strCache>
                <c:ptCount val="1"/>
                <c:pt idx="0">
                  <c:v>average</c:v>
                </c:pt>
              </c:strCache>
            </c:strRef>
          </c:tx>
          <c:spPr>
            <a:ln w="25400" cap="rnd">
              <a:noFill/>
              <a:round/>
            </a:ln>
            <a:effectLst/>
          </c:spPr>
          <c:marker>
            <c:symbol val="circle"/>
            <c:size val="5"/>
            <c:spPr>
              <a:solidFill>
                <a:schemeClr val="tx2"/>
              </a:solidFill>
              <a:ln w="9525">
                <a:solidFill>
                  <a:schemeClr val="tx2"/>
                </a:solidFill>
              </a:ln>
              <a:effectLst/>
            </c:spPr>
          </c:marker>
          <c:xVal>
            <c:numRef>
              <c:f>Bahadurabad!$A$4:$A$149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Bahadurabad!$X$4:$X$149</c:f>
              <c:numCache>
                <c:formatCode>0.00</c:formatCode>
                <c:ptCount val="146"/>
                <c:pt idx="0">
                  <c:v>16.953333333333333</c:v>
                </c:pt>
                <c:pt idx="1">
                  <c:v>16.978947368421046</c:v>
                </c:pt>
                <c:pt idx="2">
                  <c:v>16.951250000000002</c:v>
                </c:pt>
                <c:pt idx="3">
                  <c:v>16.987058823529413</c:v>
                </c:pt>
                <c:pt idx="4">
                  <c:v>17.016470588235293</c:v>
                </c:pt>
                <c:pt idx="5">
                  <c:v>17.021666666666665</c:v>
                </c:pt>
                <c:pt idx="6">
                  <c:v>17.243333333333332</c:v>
                </c:pt>
                <c:pt idx="7">
                  <c:v>17.238947368421055</c:v>
                </c:pt>
                <c:pt idx="8">
                  <c:v>17.417777777777772</c:v>
                </c:pt>
                <c:pt idx="9">
                  <c:v>17.508947368421055</c:v>
                </c:pt>
                <c:pt idx="10">
                  <c:v>17.622105263157895</c:v>
                </c:pt>
                <c:pt idx="11">
                  <c:v>17.709473684210529</c:v>
                </c:pt>
                <c:pt idx="12">
                  <c:v>17.746999999999993</c:v>
                </c:pt>
                <c:pt idx="13">
                  <c:v>17.836000000000006</c:v>
                </c:pt>
                <c:pt idx="14">
                  <c:v>17.889500000000002</c:v>
                </c:pt>
                <c:pt idx="15">
                  <c:v>17.952499999999997</c:v>
                </c:pt>
                <c:pt idx="16">
                  <c:v>18.016999999999996</c:v>
                </c:pt>
                <c:pt idx="17">
                  <c:v>18.081000000000003</c:v>
                </c:pt>
                <c:pt idx="18">
                  <c:v>18.104500000000002</c:v>
                </c:pt>
                <c:pt idx="19">
                  <c:v>18.195</c:v>
                </c:pt>
                <c:pt idx="20">
                  <c:v>18.326842105263161</c:v>
                </c:pt>
                <c:pt idx="21">
                  <c:v>18.533157894736846</c:v>
                </c:pt>
                <c:pt idx="22">
                  <c:v>18.533999999999999</c:v>
                </c:pt>
                <c:pt idx="23">
                  <c:v>18.569499999999998</c:v>
                </c:pt>
                <c:pt idx="24">
                  <c:v>18.620999999999995</c:v>
                </c:pt>
                <c:pt idx="25">
                  <c:v>18.665500000000002</c:v>
                </c:pt>
                <c:pt idx="26">
                  <c:v>18.670999999999999</c:v>
                </c:pt>
                <c:pt idx="27">
                  <c:v>18.6815</c:v>
                </c:pt>
                <c:pt idx="28">
                  <c:v>18.702500000000004</c:v>
                </c:pt>
                <c:pt idx="29">
                  <c:v>18.740500000000001</c:v>
                </c:pt>
                <c:pt idx="30">
                  <c:v>18.780999999999999</c:v>
                </c:pt>
                <c:pt idx="31">
                  <c:v>18.796500000000002</c:v>
                </c:pt>
                <c:pt idx="32">
                  <c:v>18.831000000000003</c:v>
                </c:pt>
                <c:pt idx="33">
                  <c:v>18.852499999999999</c:v>
                </c:pt>
                <c:pt idx="34">
                  <c:v>18.889500000000005</c:v>
                </c:pt>
                <c:pt idx="35">
                  <c:v>18.951999999999998</c:v>
                </c:pt>
                <c:pt idx="36">
                  <c:v>18.9955</c:v>
                </c:pt>
                <c:pt idx="37">
                  <c:v>19.017499999999998</c:v>
                </c:pt>
                <c:pt idx="38">
                  <c:v>19.0105</c:v>
                </c:pt>
                <c:pt idx="39">
                  <c:v>18.993684210526315</c:v>
                </c:pt>
                <c:pt idx="40">
                  <c:v>18.99789473684211</c:v>
                </c:pt>
                <c:pt idx="41">
                  <c:v>18.987000000000002</c:v>
                </c:pt>
                <c:pt idx="42">
                  <c:v>18.989473684210523</c:v>
                </c:pt>
                <c:pt idx="43">
                  <c:v>18.927000000000003</c:v>
                </c:pt>
                <c:pt idx="44">
                  <c:v>18.937499999999993</c:v>
                </c:pt>
                <c:pt idx="45">
                  <c:v>18.935499999999998</c:v>
                </c:pt>
                <c:pt idx="46">
                  <c:v>18.868421052631582</c:v>
                </c:pt>
                <c:pt idx="47">
                  <c:v>18.921500000000002</c:v>
                </c:pt>
                <c:pt idx="48">
                  <c:v>18.905000000000005</c:v>
                </c:pt>
                <c:pt idx="49">
                  <c:v>18.875999999999998</c:v>
                </c:pt>
                <c:pt idx="50">
                  <c:v>18.875789473684211</c:v>
                </c:pt>
                <c:pt idx="51">
                  <c:v>18.867894736842111</c:v>
                </c:pt>
                <c:pt idx="52">
                  <c:v>18.816000000000006</c:v>
                </c:pt>
                <c:pt idx="53">
                  <c:v>18.759</c:v>
                </c:pt>
                <c:pt idx="54">
                  <c:v>18.748947368421046</c:v>
                </c:pt>
                <c:pt idx="55">
                  <c:v>18.705000000000002</c:v>
                </c:pt>
                <c:pt idx="56">
                  <c:v>18.6675</c:v>
                </c:pt>
                <c:pt idx="57">
                  <c:v>18.6145</c:v>
                </c:pt>
                <c:pt idx="58">
                  <c:v>18.511052631578949</c:v>
                </c:pt>
                <c:pt idx="59">
                  <c:v>18.515499999999999</c:v>
                </c:pt>
                <c:pt idx="60">
                  <c:v>18.456499999999998</c:v>
                </c:pt>
                <c:pt idx="61">
                  <c:v>18.421999999999997</c:v>
                </c:pt>
                <c:pt idx="62">
                  <c:v>18.366842105263153</c:v>
                </c:pt>
                <c:pt idx="63">
                  <c:v>18.328500000000002</c:v>
                </c:pt>
                <c:pt idx="64">
                  <c:v>18.305500000000002</c:v>
                </c:pt>
                <c:pt idx="65">
                  <c:v>18.315000000000005</c:v>
                </c:pt>
                <c:pt idx="66">
                  <c:v>18.291052631578946</c:v>
                </c:pt>
                <c:pt idx="67">
                  <c:v>18.347368421052629</c:v>
                </c:pt>
                <c:pt idx="68">
                  <c:v>18.343684210526316</c:v>
                </c:pt>
                <c:pt idx="69">
                  <c:v>18.365000000000002</c:v>
                </c:pt>
                <c:pt idx="70">
                  <c:v>18.398000000000003</c:v>
                </c:pt>
                <c:pt idx="71">
                  <c:v>18.440000000000001</c:v>
                </c:pt>
                <c:pt idx="72">
                  <c:v>18.494736842105265</c:v>
                </c:pt>
                <c:pt idx="73">
                  <c:v>18.476999999999997</c:v>
                </c:pt>
                <c:pt idx="74">
                  <c:v>18.506999999999998</c:v>
                </c:pt>
                <c:pt idx="75">
                  <c:v>18.535500000000003</c:v>
                </c:pt>
                <c:pt idx="76">
                  <c:v>18.521000000000004</c:v>
                </c:pt>
                <c:pt idx="77">
                  <c:v>18.503</c:v>
                </c:pt>
                <c:pt idx="78">
                  <c:v>18.511052631578945</c:v>
                </c:pt>
                <c:pt idx="79">
                  <c:v>18.461000000000002</c:v>
                </c:pt>
                <c:pt idx="80">
                  <c:v>18.4495</c:v>
                </c:pt>
                <c:pt idx="81">
                  <c:v>18.449999999999996</c:v>
                </c:pt>
                <c:pt idx="82">
                  <c:v>18.475499999999997</c:v>
                </c:pt>
                <c:pt idx="83">
                  <c:v>18.461000000000002</c:v>
                </c:pt>
                <c:pt idx="84">
                  <c:v>18.47</c:v>
                </c:pt>
                <c:pt idx="85">
                  <c:v>18.45894736842105</c:v>
                </c:pt>
                <c:pt idx="86">
                  <c:v>18.461500000000001</c:v>
                </c:pt>
                <c:pt idx="87">
                  <c:v>18.481499999999997</c:v>
                </c:pt>
                <c:pt idx="88">
                  <c:v>18.503684210526313</c:v>
                </c:pt>
                <c:pt idx="89">
                  <c:v>18.491578947368421</c:v>
                </c:pt>
                <c:pt idx="90">
                  <c:v>18.411500000000004</c:v>
                </c:pt>
                <c:pt idx="91">
                  <c:v>18.436315789473685</c:v>
                </c:pt>
                <c:pt idx="92">
                  <c:v>18.464736842105264</c:v>
                </c:pt>
                <c:pt idx="93">
                  <c:v>18.502631578947369</c:v>
                </c:pt>
                <c:pt idx="94">
                  <c:v>18.47722222222222</c:v>
                </c:pt>
                <c:pt idx="95">
                  <c:v>18.493684210526318</c:v>
                </c:pt>
                <c:pt idx="96">
                  <c:v>18.486499999999999</c:v>
                </c:pt>
                <c:pt idx="97">
                  <c:v>18.440000000000001</c:v>
                </c:pt>
                <c:pt idx="98">
                  <c:v>18.43</c:v>
                </c:pt>
                <c:pt idx="99">
                  <c:v>18.391999999999999</c:v>
                </c:pt>
                <c:pt idx="100">
                  <c:v>18.373000000000001</c:v>
                </c:pt>
                <c:pt idx="101">
                  <c:v>18.336500000000004</c:v>
                </c:pt>
                <c:pt idx="102">
                  <c:v>18.261052631578945</c:v>
                </c:pt>
                <c:pt idx="103">
                  <c:v>18.194210526315786</c:v>
                </c:pt>
                <c:pt idx="104">
                  <c:v>18.141578947368419</c:v>
                </c:pt>
                <c:pt idx="105">
                  <c:v>18.142777777777773</c:v>
                </c:pt>
                <c:pt idx="106">
                  <c:v>18.084</c:v>
                </c:pt>
                <c:pt idx="107">
                  <c:v>18.034736842105264</c:v>
                </c:pt>
                <c:pt idx="108">
                  <c:v>18.078947368421055</c:v>
                </c:pt>
                <c:pt idx="109">
                  <c:v>17.975263157894737</c:v>
                </c:pt>
                <c:pt idx="110">
                  <c:v>18.065789473684209</c:v>
                </c:pt>
                <c:pt idx="111">
                  <c:v>18.022631578947369</c:v>
                </c:pt>
                <c:pt idx="112">
                  <c:v>18.021052631578947</c:v>
                </c:pt>
                <c:pt idx="113">
                  <c:v>17.997894736842103</c:v>
                </c:pt>
                <c:pt idx="114">
                  <c:v>17.976315789473688</c:v>
                </c:pt>
                <c:pt idx="115">
                  <c:v>18.050588235294114</c:v>
                </c:pt>
                <c:pt idx="116">
                  <c:v>17.981176470588231</c:v>
                </c:pt>
                <c:pt idx="117">
                  <c:v>17.89294117647059</c:v>
                </c:pt>
                <c:pt idx="118">
                  <c:v>17.742222222222225</c:v>
                </c:pt>
                <c:pt idx="119">
                  <c:v>17.749375000000004</c:v>
                </c:pt>
                <c:pt idx="120">
                  <c:v>17.559999999999999</c:v>
                </c:pt>
                <c:pt idx="121">
                  <c:v>17.465294117647058</c:v>
                </c:pt>
                <c:pt idx="122">
                  <c:v>17.374117647058821</c:v>
                </c:pt>
                <c:pt idx="123">
                  <c:v>17.350588235294115</c:v>
                </c:pt>
                <c:pt idx="124">
                  <c:v>17.39875</c:v>
                </c:pt>
                <c:pt idx="125">
                  <c:v>17.338235294117649</c:v>
                </c:pt>
                <c:pt idx="126">
                  <c:v>17.242000000000001</c:v>
                </c:pt>
                <c:pt idx="127">
                  <c:v>17.175294117647063</c:v>
                </c:pt>
                <c:pt idx="128">
                  <c:v>17.220000000000002</c:v>
                </c:pt>
                <c:pt idx="129">
                  <c:v>17.155000000000001</c:v>
                </c:pt>
                <c:pt idx="130">
                  <c:v>17.087</c:v>
                </c:pt>
                <c:pt idx="131">
                  <c:v>16.887499999999999</c:v>
                </c:pt>
                <c:pt idx="132">
                  <c:v>16.721538461538465</c:v>
                </c:pt>
                <c:pt idx="133">
                  <c:v>16.606363636363636</c:v>
                </c:pt>
                <c:pt idx="134">
                  <c:v>16.268750000000001</c:v>
                </c:pt>
                <c:pt idx="135">
                  <c:v>16.315000000000001</c:v>
                </c:pt>
                <c:pt idx="136">
                  <c:v>16.368749999999999</c:v>
                </c:pt>
                <c:pt idx="137">
                  <c:v>16.324999999999999</c:v>
                </c:pt>
                <c:pt idx="138">
                  <c:v>16.125555555555554</c:v>
                </c:pt>
                <c:pt idx="139">
                  <c:v>16.079999999999998</c:v>
                </c:pt>
                <c:pt idx="140">
                  <c:v>16.052857142857142</c:v>
                </c:pt>
                <c:pt idx="141">
                  <c:v>15.985000000000001</c:v>
                </c:pt>
                <c:pt idx="142">
                  <c:v>16.038333333333334</c:v>
                </c:pt>
                <c:pt idx="143">
                  <c:v>16.061666666666667</c:v>
                </c:pt>
                <c:pt idx="144">
                  <c:v>16.213333333333335</c:v>
                </c:pt>
                <c:pt idx="145">
                  <c:v>16.114285714285714</c:v>
                </c:pt>
              </c:numCache>
            </c:numRef>
          </c:yVal>
          <c:smooth val="0"/>
          <c:extLst>
            <c:ext xmlns:c16="http://schemas.microsoft.com/office/drawing/2014/chart" uri="{C3380CC4-5D6E-409C-BE32-E72D297353CC}">
              <c16:uniqueId val="{00000003-5DA4-4CE8-B818-3AF5659B5C2E}"/>
            </c:ext>
          </c:extLst>
        </c:ser>
        <c:ser>
          <c:idx val="4"/>
          <c:order val="3"/>
          <c:tx>
            <c:v>2017</c:v>
          </c:tx>
          <c:spPr>
            <a:ln w="25400" cap="rnd">
              <a:noFill/>
              <a:round/>
            </a:ln>
            <a:effectLst/>
          </c:spPr>
          <c:marker>
            <c:symbol val="circle"/>
            <c:size val="5"/>
            <c:spPr>
              <a:solidFill>
                <a:schemeClr val="bg1"/>
              </a:solidFill>
              <a:ln w="9525">
                <a:solidFill>
                  <a:srgbClr val="FF0000"/>
                </a:solidFill>
              </a:ln>
              <a:effectLst/>
            </c:spPr>
          </c:marker>
          <c:xVal>
            <c:numRef>
              <c:f>Bahadurabad!$A$4:$A$149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Bahadurabad!$P$4:$P$149</c:f>
              <c:numCache>
                <c:formatCode>#,##0.00</c:formatCode>
                <c:ptCount val="146"/>
                <c:pt idx="0">
                  <c:v>18</c:v>
                </c:pt>
                <c:pt idx="1">
                  <c:v>18.03</c:v>
                </c:pt>
                <c:pt idx="2">
                  <c:v>0</c:v>
                </c:pt>
                <c:pt idx="3">
                  <c:v>0</c:v>
                </c:pt>
                <c:pt idx="4">
                  <c:v>17.170000000000002</c:v>
                </c:pt>
                <c:pt idx="5">
                  <c:v>16.95</c:v>
                </c:pt>
                <c:pt idx="6">
                  <c:v>16.850000000000001</c:v>
                </c:pt>
                <c:pt idx="7">
                  <c:v>16.89</c:v>
                </c:pt>
                <c:pt idx="8">
                  <c:v>17.07</c:v>
                </c:pt>
                <c:pt idx="9">
                  <c:v>17.27</c:v>
                </c:pt>
                <c:pt idx="10">
                  <c:v>17.47</c:v>
                </c:pt>
                <c:pt idx="11">
                  <c:v>17.829999999999998</c:v>
                </c:pt>
                <c:pt idx="12">
                  <c:v>18.079999999999998</c:v>
                </c:pt>
                <c:pt idx="13">
                  <c:v>18.39</c:v>
                </c:pt>
                <c:pt idx="14">
                  <c:v>18.510000000000002</c:v>
                </c:pt>
                <c:pt idx="15">
                  <c:v>18.53</c:v>
                </c:pt>
                <c:pt idx="16">
                  <c:v>18.54</c:v>
                </c:pt>
                <c:pt idx="17">
                  <c:v>18.53</c:v>
                </c:pt>
                <c:pt idx="18">
                  <c:v>18.47</c:v>
                </c:pt>
                <c:pt idx="19">
                  <c:v>18.28</c:v>
                </c:pt>
                <c:pt idx="20">
                  <c:v>18.23</c:v>
                </c:pt>
                <c:pt idx="21">
                  <c:v>18.100000000000001</c:v>
                </c:pt>
                <c:pt idx="22">
                  <c:v>18.27</c:v>
                </c:pt>
                <c:pt idx="23">
                  <c:v>18.420000000000002</c:v>
                </c:pt>
                <c:pt idx="24">
                  <c:v>18.66</c:v>
                </c:pt>
                <c:pt idx="25">
                  <c:v>18.850000000000001</c:v>
                </c:pt>
                <c:pt idx="26">
                  <c:v>18.96</c:v>
                </c:pt>
                <c:pt idx="27">
                  <c:v>19.14</c:v>
                </c:pt>
                <c:pt idx="28">
                  <c:v>19.38</c:v>
                </c:pt>
                <c:pt idx="29">
                  <c:v>19.71</c:v>
                </c:pt>
                <c:pt idx="30">
                  <c:v>19.84</c:v>
                </c:pt>
                <c:pt idx="31">
                  <c:v>19.86</c:v>
                </c:pt>
                <c:pt idx="32">
                  <c:v>19.86</c:v>
                </c:pt>
                <c:pt idx="33">
                  <c:v>20.14</c:v>
                </c:pt>
                <c:pt idx="34">
                  <c:v>20.28</c:v>
                </c:pt>
                <c:pt idx="35">
                  <c:v>20.34</c:v>
                </c:pt>
                <c:pt idx="36">
                  <c:v>20.37</c:v>
                </c:pt>
                <c:pt idx="37">
                  <c:v>20.28</c:v>
                </c:pt>
                <c:pt idx="38">
                  <c:v>20.07</c:v>
                </c:pt>
                <c:pt idx="39">
                  <c:v>19.760000000000002</c:v>
                </c:pt>
                <c:pt idx="40">
                  <c:v>19.5</c:v>
                </c:pt>
                <c:pt idx="41">
                  <c:v>19.239999999999998</c:v>
                </c:pt>
                <c:pt idx="42">
                  <c:v>19.079999999999998</c:v>
                </c:pt>
                <c:pt idx="43">
                  <c:v>18.940000000000001</c:v>
                </c:pt>
                <c:pt idx="44">
                  <c:v>18.78</c:v>
                </c:pt>
                <c:pt idx="45">
                  <c:v>18.7</c:v>
                </c:pt>
                <c:pt idx="46">
                  <c:v>18.670000000000002</c:v>
                </c:pt>
                <c:pt idx="47">
                  <c:v>18.670000000000002</c:v>
                </c:pt>
                <c:pt idx="48">
                  <c:v>18.63</c:v>
                </c:pt>
                <c:pt idx="49">
                  <c:v>18.53</c:v>
                </c:pt>
                <c:pt idx="50">
                  <c:v>18.47</c:v>
                </c:pt>
                <c:pt idx="51">
                  <c:v>18.399999999999999</c:v>
                </c:pt>
                <c:pt idx="52">
                  <c:v>18.41</c:v>
                </c:pt>
                <c:pt idx="53">
                  <c:v>18.43</c:v>
                </c:pt>
                <c:pt idx="54">
                  <c:v>18.5</c:v>
                </c:pt>
                <c:pt idx="55">
                  <c:v>18.48</c:v>
                </c:pt>
                <c:pt idx="56">
                  <c:v>18.46</c:v>
                </c:pt>
                <c:pt idx="57">
                  <c:v>18.47</c:v>
                </c:pt>
                <c:pt idx="58">
                  <c:v>18.579999999999998</c:v>
                </c:pt>
                <c:pt idx="59">
                  <c:v>18.62</c:v>
                </c:pt>
                <c:pt idx="60">
                  <c:v>18.57</c:v>
                </c:pt>
                <c:pt idx="61">
                  <c:v>18.52</c:v>
                </c:pt>
                <c:pt idx="62">
                  <c:v>18.53</c:v>
                </c:pt>
                <c:pt idx="63">
                  <c:v>18.68</c:v>
                </c:pt>
                <c:pt idx="64">
                  <c:v>18.91</c:v>
                </c:pt>
                <c:pt idx="65">
                  <c:v>19.54</c:v>
                </c:pt>
                <c:pt idx="66">
                  <c:v>20.14</c:v>
                </c:pt>
                <c:pt idx="67">
                  <c:v>20.68</c:v>
                </c:pt>
                <c:pt idx="68">
                  <c:v>20.83</c:v>
                </c:pt>
                <c:pt idx="69">
                  <c:v>20.84</c:v>
                </c:pt>
                <c:pt idx="70">
                  <c:v>20.71</c:v>
                </c:pt>
                <c:pt idx="71">
                  <c:v>20.52</c:v>
                </c:pt>
                <c:pt idx="72">
                  <c:v>20.25</c:v>
                </c:pt>
                <c:pt idx="73">
                  <c:v>20.09</c:v>
                </c:pt>
                <c:pt idx="74">
                  <c:v>19.899999999999999</c:v>
                </c:pt>
                <c:pt idx="75">
                  <c:v>19.760000000000002</c:v>
                </c:pt>
                <c:pt idx="76">
                  <c:v>19.54</c:v>
                </c:pt>
                <c:pt idx="77">
                  <c:v>19.440000000000001</c:v>
                </c:pt>
                <c:pt idx="78">
                  <c:v>19.32</c:v>
                </c:pt>
                <c:pt idx="79">
                  <c:v>19.149999999999999</c:v>
                </c:pt>
                <c:pt idx="80">
                  <c:v>19</c:v>
                </c:pt>
                <c:pt idx="81">
                  <c:v>19</c:v>
                </c:pt>
                <c:pt idx="82">
                  <c:v>18.84</c:v>
                </c:pt>
                <c:pt idx="83">
                  <c:v>18.73</c:v>
                </c:pt>
                <c:pt idx="84">
                  <c:v>18.579999999999998</c:v>
                </c:pt>
                <c:pt idx="85">
                  <c:v>18.48</c:v>
                </c:pt>
                <c:pt idx="86">
                  <c:v>18.52</c:v>
                </c:pt>
                <c:pt idx="87">
                  <c:v>18.59</c:v>
                </c:pt>
                <c:pt idx="88">
                  <c:v>18.559999999999999</c:v>
                </c:pt>
                <c:pt idx="89">
                  <c:v>18.579999999999998</c:v>
                </c:pt>
                <c:pt idx="90">
                  <c:v>18.600000000000001</c:v>
                </c:pt>
                <c:pt idx="91">
                  <c:v>18.64</c:v>
                </c:pt>
                <c:pt idx="92">
                  <c:v>18.75</c:v>
                </c:pt>
                <c:pt idx="93">
                  <c:v>18.88</c:v>
                </c:pt>
                <c:pt idx="94">
                  <c:v>19.05</c:v>
                </c:pt>
                <c:pt idx="95">
                  <c:v>19.32</c:v>
                </c:pt>
                <c:pt idx="96">
                  <c:v>19.39</c:v>
                </c:pt>
                <c:pt idx="97">
                  <c:v>19.27</c:v>
                </c:pt>
                <c:pt idx="98">
                  <c:v>19.14</c:v>
                </c:pt>
                <c:pt idx="99">
                  <c:v>19.03</c:v>
                </c:pt>
                <c:pt idx="100">
                  <c:v>18.93</c:v>
                </c:pt>
                <c:pt idx="101">
                  <c:v>18.75</c:v>
                </c:pt>
                <c:pt idx="102">
                  <c:v>18.559999999999999</c:v>
                </c:pt>
                <c:pt idx="103">
                  <c:v>18.38</c:v>
                </c:pt>
                <c:pt idx="104">
                  <c:v>18.260000000000002</c:v>
                </c:pt>
                <c:pt idx="105">
                  <c:v>18.170000000000002</c:v>
                </c:pt>
                <c:pt idx="106">
                  <c:v>18.059999999999999</c:v>
                </c:pt>
                <c:pt idx="107">
                  <c:v>18.079999999999998</c:v>
                </c:pt>
                <c:pt idx="108">
                  <c:v>17.95</c:v>
                </c:pt>
                <c:pt idx="109">
                  <c:v>17.87</c:v>
                </c:pt>
                <c:pt idx="110">
                  <c:v>17.86</c:v>
                </c:pt>
                <c:pt idx="111">
                  <c:v>17.95</c:v>
                </c:pt>
                <c:pt idx="112">
                  <c:v>18.04</c:v>
                </c:pt>
                <c:pt idx="113">
                  <c:v>18.05</c:v>
                </c:pt>
                <c:pt idx="114">
                  <c:v>18.11</c:v>
                </c:pt>
                <c:pt idx="115">
                  <c:v>18.22</c:v>
                </c:pt>
                <c:pt idx="116">
                  <c:v>18.489999999999998</c:v>
                </c:pt>
                <c:pt idx="117">
                  <c:v>18.57</c:v>
                </c:pt>
                <c:pt idx="118">
                  <c:v>18.420000000000002</c:v>
                </c:pt>
                <c:pt idx="119">
                  <c:v>18.25</c:v>
                </c:pt>
                <c:pt idx="120">
                  <c:v>18.13</c:v>
                </c:pt>
                <c:pt idx="121">
                  <c:v>18.14</c:v>
                </c:pt>
                <c:pt idx="122">
                  <c:v>18.239999999999998</c:v>
                </c:pt>
                <c:pt idx="123">
                  <c:v>18.309999999999999</c:v>
                </c:pt>
                <c:pt idx="124">
                  <c:v>18.29</c:v>
                </c:pt>
                <c:pt idx="125">
                  <c:v>18.100000000000001</c:v>
                </c:pt>
                <c:pt idx="126">
                  <c:v>17.82</c:v>
                </c:pt>
                <c:pt idx="127">
                  <c:v>17.53</c:v>
                </c:pt>
                <c:pt idx="128">
                  <c:v>17.350000000000001</c:v>
                </c:pt>
                <c:pt idx="129">
                  <c:v>17.12</c:v>
                </c:pt>
                <c:pt idx="130">
                  <c:v>17.04</c:v>
                </c:pt>
                <c:pt idx="131">
                  <c:v>17.010000000000002</c:v>
                </c:pt>
                <c:pt idx="132">
                  <c:v>16.93</c:v>
                </c:pt>
                <c:pt idx="133">
                  <c:v>16.899999999999999</c:v>
                </c:pt>
                <c:pt idx="134">
                  <c:v>0</c:v>
                </c:pt>
                <c:pt idx="135">
                  <c:v>17.14</c:v>
                </c:pt>
                <c:pt idx="136">
                  <c:v>17.329999999999998</c:v>
                </c:pt>
                <c:pt idx="137">
                  <c:v>17.2</c:v>
                </c:pt>
                <c:pt idx="138">
                  <c:v>16.97</c:v>
                </c:pt>
                <c:pt idx="139">
                  <c:v>16.8</c:v>
                </c:pt>
                <c:pt idx="140">
                  <c:v>16.68</c:v>
                </c:pt>
                <c:pt idx="141">
                  <c:v>0</c:v>
                </c:pt>
                <c:pt idx="142">
                  <c:v>16.68</c:v>
                </c:pt>
                <c:pt idx="143">
                  <c:v>16.829999999999998</c:v>
                </c:pt>
                <c:pt idx="144">
                  <c:v>16.920000000000002</c:v>
                </c:pt>
                <c:pt idx="145">
                  <c:v>16.989999999999998</c:v>
                </c:pt>
              </c:numCache>
            </c:numRef>
          </c:yVal>
          <c:smooth val="0"/>
          <c:extLst>
            <c:ext xmlns:c16="http://schemas.microsoft.com/office/drawing/2014/chart" uri="{C3380CC4-5D6E-409C-BE32-E72D297353CC}">
              <c16:uniqueId val="{00000004-5DA4-4CE8-B818-3AF5659B5C2E}"/>
            </c:ext>
          </c:extLst>
        </c:ser>
        <c:ser>
          <c:idx val="5"/>
          <c:order val="5"/>
          <c:tx>
            <c:strRef>
              <c:f>Bahadurabad!$Y$3</c:f>
              <c:strCache>
                <c:ptCount val="1"/>
                <c:pt idx="0">
                  <c:v>bankfull</c:v>
                </c:pt>
              </c:strCache>
            </c:strRef>
          </c:tx>
          <c:spPr>
            <a:ln w="25400" cap="rnd">
              <a:solidFill>
                <a:schemeClr val="tx1"/>
              </a:solidFill>
              <a:prstDash val="dash"/>
              <a:round/>
            </a:ln>
            <a:effectLst/>
          </c:spPr>
          <c:marker>
            <c:symbol val="none"/>
          </c:marker>
          <c:xVal>
            <c:numRef>
              <c:f>Bahadurabad!$A$4:$A$149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Bahadurabad!$Y$4:$Y$149</c:f>
              <c:numCache>
                <c:formatCode>General</c:formatCode>
                <c:ptCount val="146"/>
                <c:pt idx="0">
                  <c:v>19.05</c:v>
                </c:pt>
                <c:pt idx="1">
                  <c:v>19.05</c:v>
                </c:pt>
                <c:pt idx="2">
                  <c:v>19.05</c:v>
                </c:pt>
                <c:pt idx="3">
                  <c:v>19.05</c:v>
                </c:pt>
                <c:pt idx="4">
                  <c:v>19.05</c:v>
                </c:pt>
                <c:pt idx="5">
                  <c:v>19.05</c:v>
                </c:pt>
                <c:pt idx="6">
                  <c:v>19.05</c:v>
                </c:pt>
                <c:pt idx="7">
                  <c:v>19.05</c:v>
                </c:pt>
                <c:pt idx="8">
                  <c:v>19.05</c:v>
                </c:pt>
                <c:pt idx="9">
                  <c:v>19.05</c:v>
                </c:pt>
                <c:pt idx="10">
                  <c:v>19.05</c:v>
                </c:pt>
                <c:pt idx="11">
                  <c:v>19.05</c:v>
                </c:pt>
                <c:pt idx="12">
                  <c:v>19.05</c:v>
                </c:pt>
                <c:pt idx="13">
                  <c:v>19.05</c:v>
                </c:pt>
                <c:pt idx="14">
                  <c:v>19.05</c:v>
                </c:pt>
                <c:pt idx="15">
                  <c:v>19.05</c:v>
                </c:pt>
                <c:pt idx="16">
                  <c:v>19.05</c:v>
                </c:pt>
                <c:pt idx="17">
                  <c:v>19.05</c:v>
                </c:pt>
                <c:pt idx="18">
                  <c:v>19.05</c:v>
                </c:pt>
                <c:pt idx="19">
                  <c:v>19.05</c:v>
                </c:pt>
                <c:pt idx="20">
                  <c:v>19.05</c:v>
                </c:pt>
                <c:pt idx="21">
                  <c:v>19.05</c:v>
                </c:pt>
                <c:pt idx="22">
                  <c:v>19.05</c:v>
                </c:pt>
                <c:pt idx="23">
                  <c:v>19.05</c:v>
                </c:pt>
                <c:pt idx="24">
                  <c:v>19.05</c:v>
                </c:pt>
                <c:pt idx="25">
                  <c:v>19.05</c:v>
                </c:pt>
                <c:pt idx="26">
                  <c:v>19.05</c:v>
                </c:pt>
                <c:pt idx="27">
                  <c:v>19.05</c:v>
                </c:pt>
                <c:pt idx="28">
                  <c:v>19.05</c:v>
                </c:pt>
                <c:pt idx="29">
                  <c:v>19.05</c:v>
                </c:pt>
                <c:pt idx="30">
                  <c:v>19.05</c:v>
                </c:pt>
                <c:pt idx="31">
                  <c:v>19.05</c:v>
                </c:pt>
                <c:pt idx="32">
                  <c:v>19.05</c:v>
                </c:pt>
                <c:pt idx="33">
                  <c:v>19.05</c:v>
                </c:pt>
                <c:pt idx="34">
                  <c:v>19.05</c:v>
                </c:pt>
                <c:pt idx="35">
                  <c:v>19.05</c:v>
                </c:pt>
                <c:pt idx="36">
                  <c:v>19.05</c:v>
                </c:pt>
                <c:pt idx="37">
                  <c:v>19.05</c:v>
                </c:pt>
                <c:pt idx="38">
                  <c:v>19.05</c:v>
                </c:pt>
                <c:pt idx="39">
                  <c:v>19.05</c:v>
                </c:pt>
                <c:pt idx="40">
                  <c:v>19.05</c:v>
                </c:pt>
                <c:pt idx="41">
                  <c:v>19.05</c:v>
                </c:pt>
                <c:pt idx="42">
                  <c:v>19.05</c:v>
                </c:pt>
                <c:pt idx="43">
                  <c:v>19.05</c:v>
                </c:pt>
                <c:pt idx="44">
                  <c:v>19.05</c:v>
                </c:pt>
                <c:pt idx="45">
                  <c:v>19.05</c:v>
                </c:pt>
                <c:pt idx="46">
                  <c:v>19.05</c:v>
                </c:pt>
                <c:pt idx="47">
                  <c:v>19.05</c:v>
                </c:pt>
                <c:pt idx="48">
                  <c:v>19.05</c:v>
                </c:pt>
                <c:pt idx="49">
                  <c:v>19.05</c:v>
                </c:pt>
                <c:pt idx="50">
                  <c:v>19.05</c:v>
                </c:pt>
                <c:pt idx="51">
                  <c:v>19.05</c:v>
                </c:pt>
                <c:pt idx="52">
                  <c:v>19.05</c:v>
                </c:pt>
                <c:pt idx="53">
                  <c:v>19.05</c:v>
                </c:pt>
                <c:pt idx="54">
                  <c:v>19.05</c:v>
                </c:pt>
                <c:pt idx="55">
                  <c:v>19.05</c:v>
                </c:pt>
                <c:pt idx="56">
                  <c:v>19.05</c:v>
                </c:pt>
                <c:pt idx="57">
                  <c:v>19.05</c:v>
                </c:pt>
                <c:pt idx="58">
                  <c:v>19.05</c:v>
                </c:pt>
                <c:pt idx="59">
                  <c:v>19.05</c:v>
                </c:pt>
                <c:pt idx="60">
                  <c:v>19.05</c:v>
                </c:pt>
                <c:pt idx="61">
                  <c:v>19.05</c:v>
                </c:pt>
                <c:pt idx="62">
                  <c:v>19.05</c:v>
                </c:pt>
                <c:pt idx="63">
                  <c:v>19.05</c:v>
                </c:pt>
                <c:pt idx="64">
                  <c:v>19.05</c:v>
                </c:pt>
                <c:pt idx="65">
                  <c:v>19.05</c:v>
                </c:pt>
                <c:pt idx="66">
                  <c:v>19.05</c:v>
                </c:pt>
                <c:pt idx="67">
                  <c:v>19.05</c:v>
                </c:pt>
                <c:pt idx="68">
                  <c:v>19.05</c:v>
                </c:pt>
                <c:pt idx="69">
                  <c:v>19.05</c:v>
                </c:pt>
                <c:pt idx="70">
                  <c:v>19.05</c:v>
                </c:pt>
                <c:pt idx="71">
                  <c:v>19.05</c:v>
                </c:pt>
                <c:pt idx="72">
                  <c:v>19.05</c:v>
                </c:pt>
                <c:pt idx="73">
                  <c:v>19.05</c:v>
                </c:pt>
                <c:pt idx="74">
                  <c:v>19.05</c:v>
                </c:pt>
                <c:pt idx="75">
                  <c:v>19.05</c:v>
                </c:pt>
                <c:pt idx="76">
                  <c:v>19.05</c:v>
                </c:pt>
                <c:pt idx="77">
                  <c:v>19.05</c:v>
                </c:pt>
                <c:pt idx="78">
                  <c:v>19.05</c:v>
                </c:pt>
                <c:pt idx="79">
                  <c:v>19.05</c:v>
                </c:pt>
                <c:pt idx="80">
                  <c:v>19.05</c:v>
                </c:pt>
                <c:pt idx="81">
                  <c:v>19.05</c:v>
                </c:pt>
                <c:pt idx="82">
                  <c:v>19.05</c:v>
                </c:pt>
                <c:pt idx="83">
                  <c:v>19.05</c:v>
                </c:pt>
                <c:pt idx="84">
                  <c:v>19.05</c:v>
                </c:pt>
                <c:pt idx="85">
                  <c:v>19.05</c:v>
                </c:pt>
                <c:pt idx="86">
                  <c:v>19.05</c:v>
                </c:pt>
                <c:pt idx="87">
                  <c:v>19.05</c:v>
                </c:pt>
                <c:pt idx="88">
                  <c:v>19.05</c:v>
                </c:pt>
                <c:pt idx="89">
                  <c:v>19.05</c:v>
                </c:pt>
                <c:pt idx="90">
                  <c:v>19.05</c:v>
                </c:pt>
                <c:pt idx="91">
                  <c:v>19.05</c:v>
                </c:pt>
                <c:pt idx="92">
                  <c:v>19.05</c:v>
                </c:pt>
                <c:pt idx="93">
                  <c:v>19.05</c:v>
                </c:pt>
                <c:pt idx="94">
                  <c:v>19.05</c:v>
                </c:pt>
                <c:pt idx="95">
                  <c:v>19.05</c:v>
                </c:pt>
                <c:pt idx="96">
                  <c:v>19.05</c:v>
                </c:pt>
                <c:pt idx="97">
                  <c:v>19.05</c:v>
                </c:pt>
                <c:pt idx="98">
                  <c:v>19.05</c:v>
                </c:pt>
                <c:pt idx="99">
                  <c:v>19.05</c:v>
                </c:pt>
                <c:pt idx="100">
                  <c:v>19.05</c:v>
                </c:pt>
                <c:pt idx="101">
                  <c:v>19.05</c:v>
                </c:pt>
                <c:pt idx="102">
                  <c:v>19.05</c:v>
                </c:pt>
                <c:pt idx="103">
                  <c:v>19.05</c:v>
                </c:pt>
                <c:pt idx="104">
                  <c:v>19.05</c:v>
                </c:pt>
                <c:pt idx="105">
                  <c:v>19.05</c:v>
                </c:pt>
                <c:pt idx="106">
                  <c:v>19.05</c:v>
                </c:pt>
                <c:pt idx="107">
                  <c:v>19.05</c:v>
                </c:pt>
                <c:pt idx="108">
                  <c:v>19.05</c:v>
                </c:pt>
                <c:pt idx="109">
                  <c:v>19.05</c:v>
                </c:pt>
                <c:pt idx="110">
                  <c:v>19.05</c:v>
                </c:pt>
                <c:pt idx="111">
                  <c:v>19.05</c:v>
                </c:pt>
                <c:pt idx="112">
                  <c:v>19.05</c:v>
                </c:pt>
                <c:pt idx="113">
                  <c:v>19.05</c:v>
                </c:pt>
                <c:pt idx="114">
                  <c:v>19.05</c:v>
                </c:pt>
                <c:pt idx="115">
                  <c:v>19.05</c:v>
                </c:pt>
                <c:pt idx="116">
                  <c:v>19.05</c:v>
                </c:pt>
                <c:pt idx="117">
                  <c:v>19.05</c:v>
                </c:pt>
                <c:pt idx="118">
                  <c:v>19.05</c:v>
                </c:pt>
                <c:pt idx="119">
                  <c:v>19.05</c:v>
                </c:pt>
                <c:pt idx="120">
                  <c:v>19.05</c:v>
                </c:pt>
                <c:pt idx="121">
                  <c:v>19.05</c:v>
                </c:pt>
                <c:pt idx="122">
                  <c:v>19.05</c:v>
                </c:pt>
                <c:pt idx="123">
                  <c:v>19.05</c:v>
                </c:pt>
                <c:pt idx="124">
                  <c:v>19.05</c:v>
                </c:pt>
                <c:pt idx="125">
                  <c:v>19.05</c:v>
                </c:pt>
                <c:pt idx="126">
                  <c:v>19.05</c:v>
                </c:pt>
                <c:pt idx="127">
                  <c:v>19.05</c:v>
                </c:pt>
                <c:pt idx="128">
                  <c:v>19.05</c:v>
                </c:pt>
                <c:pt idx="129">
                  <c:v>19.05</c:v>
                </c:pt>
                <c:pt idx="130">
                  <c:v>19.05</c:v>
                </c:pt>
                <c:pt idx="131">
                  <c:v>19.05</c:v>
                </c:pt>
                <c:pt idx="132">
                  <c:v>19.05</c:v>
                </c:pt>
                <c:pt idx="133">
                  <c:v>19.05</c:v>
                </c:pt>
                <c:pt idx="134">
                  <c:v>19.05</c:v>
                </c:pt>
                <c:pt idx="135">
                  <c:v>19.05</c:v>
                </c:pt>
                <c:pt idx="136">
                  <c:v>19.05</c:v>
                </c:pt>
                <c:pt idx="137">
                  <c:v>19.05</c:v>
                </c:pt>
                <c:pt idx="138">
                  <c:v>19.05</c:v>
                </c:pt>
                <c:pt idx="139">
                  <c:v>19.05</c:v>
                </c:pt>
                <c:pt idx="140">
                  <c:v>19.05</c:v>
                </c:pt>
                <c:pt idx="141">
                  <c:v>19.05</c:v>
                </c:pt>
                <c:pt idx="142">
                  <c:v>19.05</c:v>
                </c:pt>
                <c:pt idx="143">
                  <c:v>19.05</c:v>
                </c:pt>
                <c:pt idx="144">
                  <c:v>19.05</c:v>
                </c:pt>
                <c:pt idx="145">
                  <c:v>19.05</c:v>
                </c:pt>
              </c:numCache>
            </c:numRef>
          </c:yVal>
          <c:smooth val="0"/>
          <c:extLst>
            <c:ext xmlns:c16="http://schemas.microsoft.com/office/drawing/2014/chart" uri="{C3380CC4-5D6E-409C-BE32-E72D297353CC}">
              <c16:uniqueId val="{00000005-5DA4-4CE8-B818-3AF5659B5C2E}"/>
            </c:ext>
          </c:extLst>
        </c:ser>
        <c:dLbls>
          <c:showLegendKey val="0"/>
          <c:showVal val="0"/>
          <c:showCatName val="0"/>
          <c:showSerName val="0"/>
          <c:showPercent val="0"/>
          <c:showBubbleSize val="0"/>
        </c:dLbls>
        <c:axId val="165514008"/>
        <c:axId val="165512832"/>
      </c:scatterChart>
      <c:valAx>
        <c:axId val="165514008"/>
        <c:scaling>
          <c:orientation val="minMax"/>
          <c:max val="37926.9"/>
          <c:min val="37773"/>
        </c:scaling>
        <c:delete val="0"/>
        <c:axPos val="b"/>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12832"/>
        <c:crosses val="autoZero"/>
        <c:crossBetween val="midCat"/>
        <c:majorUnit val="30.650000000000002"/>
      </c:valAx>
      <c:valAx>
        <c:axId val="165512832"/>
        <c:scaling>
          <c:orientation val="minMax"/>
          <c:min val="1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140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 when flow exceeded 19.5m+PWD at Bahadurabad</a:t>
            </a:r>
          </a:p>
        </c:rich>
      </c:tx>
      <c:layout>
        <c:manualLayout>
          <c:xMode val="edge"/>
          <c:yMode val="edge"/>
          <c:x val="0.17145122484689415"/>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Bahadurabad!$AJ$3:$BA$3</c:f>
              <c:numCache>
                <c:formatCode>General</c:formatCode>
                <c:ptCount val="1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numCache>
            </c:numRef>
          </c:xVal>
          <c:yVal>
            <c:numRef>
              <c:f>Bahadurabad!$AJ$151:$BA$151</c:f>
              <c:numCache>
                <c:formatCode>General</c:formatCode>
                <c:ptCount val="18"/>
                <c:pt idx="0">
                  <c:v>11</c:v>
                </c:pt>
                <c:pt idx="1">
                  <c:v>14</c:v>
                </c:pt>
                <c:pt idx="2">
                  <c:v>0</c:v>
                </c:pt>
                <c:pt idx="3">
                  <c:v>0</c:v>
                </c:pt>
                <c:pt idx="4">
                  <c:v>20</c:v>
                </c:pt>
                <c:pt idx="5">
                  <c:v>8</c:v>
                </c:pt>
                <c:pt idx="6">
                  <c:v>0</c:v>
                </c:pt>
                <c:pt idx="7">
                  <c:v>18</c:v>
                </c:pt>
                <c:pt idx="8">
                  <c:v>6</c:v>
                </c:pt>
                <c:pt idx="9">
                  <c:v>28</c:v>
                </c:pt>
                <c:pt idx="10">
                  <c:v>7</c:v>
                </c:pt>
                <c:pt idx="11">
                  <c:v>16</c:v>
                </c:pt>
                <c:pt idx="12">
                  <c:v>16</c:v>
                </c:pt>
                <c:pt idx="13">
                  <c:v>16</c:v>
                </c:pt>
                <c:pt idx="14">
                  <c:v>23</c:v>
                </c:pt>
                <c:pt idx="15">
                  <c:v>5</c:v>
                </c:pt>
                <c:pt idx="16">
                  <c:v>17</c:v>
                </c:pt>
                <c:pt idx="17">
                  <c:v>36</c:v>
                </c:pt>
              </c:numCache>
            </c:numRef>
          </c:yVal>
          <c:smooth val="0"/>
          <c:extLst>
            <c:ext xmlns:c16="http://schemas.microsoft.com/office/drawing/2014/chart" uri="{C3380CC4-5D6E-409C-BE32-E72D297353CC}">
              <c16:uniqueId val="{00000000-9159-4503-9933-5D77E4AD9D81}"/>
            </c:ext>
          </c:extLst>
        </c:ser>
        <c:dLbls>
          <c:showLegendKey val="0"/>
          <c:showVal val="0"/>
          <c:showCatName val="0"/>
          <c:showSerName val="0"/>
          <c:showPercent val="0"/>
          <c:showBubbleSize val="0"/>
        </c:dLbls>
        <c:axId val="165514792"/>
        <c:axId val="165516360"/>
      </c:scatterChart>
      <c:valAx>
        <c:axId val="165514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16360"/>
        <c:crosses val="autoZero"/>
        <c:crossBetween val="midCat"/>
      </c:valAx>
      <c:valAx>
        <c:axId val="165516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147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 when flow exeeded 19.5m+PWD at Bahadurabad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914260717410323E-2"/>
          <c:y val="0.17171296296296296"/>
          <c:w val="0.83812751531058616"/>
          <c:h val="0.72088764946048411"/>
        </c:manualLayout>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Baghyakul!$AL$4:$AL$149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2004</c:v>
                </c:pt>
                <c:pt idx="35">
                  <c:v>2004</c:v>
                </c:pt>
                <c:pt idx="36">
                  <c:v>2004</c:v>
                </c:pt>
                <c:pt idx="37">
                  <c:v>2004</c:v>
                </c:pt>
                <c:pt idx="38">
                  <c:v>2004</c:v>
                </c:pt>
                <c:pt idx="39">
                  <c:v>2004</c:v>
                </c:pt>
                <c:pt idx="40">
                  <c:v>2004</c:v>
                </c:pt>
                <c:pt idx="41">
                  <c:v>2004</c:v>
                </c:pt>
                <c:pt idx="42">
                  <c:v>2004</c:v>
                </c:pt>
                <c:pt idx="43">
                  <c:v>2004</c:v>
                </c:pt>
                <c:pt idx="44">
                  <c:v>2004</c:v>
                </c:pt>
                <c:pt idx="45">
                  <c:v>2004</c:v>
                </c:pt>
                <c:pt idx="46">
                  <c:v>0</c:v>
                </c:pt>
                <c:pt idx="47">
                  <c:v>2004</c:v>
                </c:pt>
                <c:pt idx="48">
                  <c:v>2004</c:v>
                </c:pt>
                <c:pt idx="49">
                  <c:v>2004</c:v>
                </c:pt>
                <c:pt idx="50">
                  <c:v>2004</c:v>
                </c:pt>
                <c:pt idx="51">
                  <c:v>2004</c:v>
                </c:pt>
                <c:pt idx="52">
                  <c:v>2004</c:v>
                </c:pt>
                <c:pt idx="53">
                  <c:v>2004</c:v>
                </c:pt>
                <c:pt idx="54">
                  <c:v>2004</c:v>
                </c:pt>
                <c:pt idx="55">
                  <c:v>2004</c:v>
                </c:pt>
                <c:pt idx="56">
                  <c:v>2004</c:v>
                </c:pt>
                <c:pt idx="57">
                  <c:v>2004</c:v>
                </c:pt>
                <c:pt idx="58">
                  <c:v>2004</c:v>
                </c:pt>
                <c:pt idx="59">
                  <c:v>2004</c:v>
                </c:pt>
                <c:pt idx="60">
                  <c:v>2004</c:v>
                </c:pt>
                <c:pt idx="61">
                  <c:v>2004</c:v>
                </c:pt>
                <c:pt idx="62">
                  <c:v>2004</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2004</c:v>
                </c:pt>
                <c:pt idx="100">
                  <c:v>2004</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0-0EA8-4EE3-8524-A49C91773136}"/>
            </c:ext>
          </c:extLst>
        </c:ser>
        <c:ser>
          <c:idx val="1"/>
          <c:order val="1"/>
          <c:spPr>
            <a:ln w="28575" cap="rnd">
              <a:noFill/>
              <a:round/>
            </a:ln>
            <a:effectLst/>
          </c:spPr>
          <c:marker>
            <c:symbol val="circle"/>
            <c:size val="5"/>
            <c:spPr>
              <a:solidFill>
                <a:schemeClr val="accent2"/>
              </a:solidFill>
              <a:ln w="9525">
                <a:solidFill>
                  <a:schemeClr val="accent2"/>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Baghyakul!$AM$4:$AM$149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2005</c:v>
                </c:pt>
                <c:pt idx="41">
                  <c:v>2005</c:v>
                </c:pt>
                <c:pt idx="42">
                  <c:v>2005</c:v>
                </c:pt>
                <c:pt idx="43">
                  <c:v>2005</c:v>
                </c:pt>
                <c:pt idx="44">
                  <c:v>2005</c:v>
                </c:pt>
                <c:pt idx="45">
                  <c:v>2005</c:v>
                </c:pt>
                <c:pt idx="46">
                  <c:v>2005</c:v>
                </c:pt>
                <c:pt idx="47">
                  <c:v>2005</c:v>
                </c:pt>
                <c:pt idx="48">
                  <c:v>2005</c:v>
                </c:pt>
                <c:pt idx="49">
                  <c:v>2005</c:v>
                </c:pt>
                <c:pt idx="50">
                  <c:v>2005</c:v>
                </c:pt>
                <c:pt idx="51">
                  <c:v>2005</c:v>
                </c:pt>
                <c:pt idx="52">
                  <c:v>2005</c:v>
                </c:pt>
                <c:pt idx="53">
                  <c:v>2005</c:v>
                </c:pt>
                <c:pt idx="54">
                  <c:v>2005</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2005</c:v>
                </c:pt>
                <c:pt idx="72">
                  <c:v>2005</c:v>
                </c:pt>
                <c:pt idx="73">
                  <c:v>0</c:v>
                </c:pt>
                <c:pt idx="74">
                  <c:v>0</c:v>
                </c:pt>
                <c:pt idx="75">
                  <c:v>0</c:v>
                </c:pt>
                <c:pt idx="76">
                  <c:v>0</c:v>
                </c:pt>
                <c:pt idx="77">
                  <c:v>0</c:v>
                </c:pt>
                <c:pt idx="78">
                  <c:v>0</c:v>
                </c:pt>
                <c:pt idx="79">
                  <c:v>0</c:v>
                </c:pt>
                <c:pt idx="80">
                  <c:v>0</c:v>
                </c:pt>
                <c:pt idx="81">
                  <c:v>0</c:v>
                </c:pt>
                <c:pt idx="82">
                  <c:v>2005</c:v>
                </c:pt>
                <c:pt idx="83">
                  <c:v>2005</c:v>
                </c:pt>
                <c:pt idx="84">
                  <c:v>2005</c:v>
                </c:pt>
                <c:pt idx="85">
                  <c:v>2005</c:v>
                </c:pt>
                <c:pt idx="86">
                  <c:v>2005</c:v>
                </c:pt>
                <c:pt idx="87">
                  <c:v>2005</c:v>
                </c:pt>
                <c:pt idx="88">
                  <c:v>2005</c:v>
                </c:pt>
                <c:pt idx="89">
                  <c:v>2005</c:v>
                </c:pt>
                <c:pt idx="90">
                  <c:v>2005</c:v>
                </c:pt>
                <c:pt idx="91">
                  <c:v>2005</c:v>
                </c:pt>
                <c:pt idx="92">
                  <c:v>2005</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1-0EA8-4EE3-8524-A49C91773136}"/>
            </c:ext>
          </c:extLst>
        </c:ser>
        <c:ser>
          <c:idx val="2"/>
          <c:order val="2"/>
          <c:spPr>
            <a:ln w="28575" cap="rnd">
              <a:noFill/>
              <a:round/>
            </a:ln>
            <a:effectLst/>
          </c:spPr>
          <c:marker>
            <c:symbol val="circle"/>
            <c:size val="5"/>
            <c:spPr>
              <a:solidFill>
                <a:schemeClr val="accent3"/>
              </a:solidFill>
              <a:ln w="9525">
                <a:solidFill>
                  <a:schemeClr val="accent3"/>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Baghyakul!$AN$4:$AN$149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2-0EA8-4EE3-8524-A49C91773136}"/>
            </c:ext>
          </c:extLst>
        </c:ser>
        <c:ser>
          <c:idx val="3"/>
          <c:order val="3"/>
          <c:spPr>
            <a:ln w="28575" cap="rnd">
              <a:noFill/>
              <a:round/>
            </a:ln>
            <a:effectLst/>
          </c:spPr>
          <c:marker>
            <c:symbol val="circle"/>
            <c:size val="5"/>
            <c:spPr>
              <a:solidFill>
                <a:schemeClr val="accent4"/>
              </a:solidFill>
              <a:ln w="9525">
                <a:solidFill>
                  <a:schemeClr val="accent4"/>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Baghyakul!$AO$4:$AO$149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2007</c:v>
                </c:pt>
                <c:pt idx="48">
                  <c:v>2007</c:v>
                </c:pt>
                <c:pt idx="49">
                  <c:v>2007</c:v>
                </c:pt>
                <c:pt idx="50">
                  <c:v>2007</c:v>
                </c:pt>
                <c:pt idx="51">
                  <c:v>2007</c:v>
                </c:pt>
                <c:pt idx="52">
                  <c:v>2007</c:v>
                </c:pt>
                <c:pt idx="53">
                  <c:v>2007</c:v>
                </c:pt>
                <c:pt idx="54">
                  <c:v>2007</c:v>
                </c:pt>
                <c:pt idx="55">
                  <c:v>2007</c:v>
                </c:pt>
                <c:pt idx="56">
                  <c:v>2007</c:v>
                </c:pt>
                <c:pt idx="57">
                  <c:v>2007</c:v>
                </c:pt>
                <c:pt idx="58">
                  <c:v>2007</c:v>
                </c:pt>
                <c:pt idx="59">
                  <c:v>2007</c:v>
                </c:pt>
                <c:pt idx="60">
                  <c:v>2007</c:v>
                </c:pt>
                <c:pt idx="61">
                  <c:v>2007</c:v>
                </c:pt>
                <c:pt idx="62">
                  <c:v>2007</c:v>
                </c:pt>
                <c:pt idx="63">
                  <c:v>2007</c:v>
                </c:pt>
                <c:pt idx="64">
                  <c:v>2007</c:v>
                </c:pt>
                <c:pt idx="65">
                  <c:v>2007</c:v>
                </c:pt>
                <c:pt idx="66">
                  <c:v>2007</c:v>
                </c:pt>
                <c:pt idx="67">
                  <c:v>2007</c:v>
                </c:pt>
                <c:pt idx="68">
                  <c:v>2007</c:v>
                </c:pt>
                <c:pt idx="69">
                  <c:v>2007</c:v>
                </c:pt>
                <c:pt idx="70">
                  <c:v>2007</c:v>
                </c:pt>
                <c:pt idx="71">
                  <c:v>2007</c:v>
                </c:pt>
                <c:pt idx="72">
                  <c:v>2007</c:v>
                </c:pt>
                <c:pt idx="73">
                  <c:v>2007</c:v>
                </c:pt>
                <c:pt idx="74">
                  <c:v>2007</c:v>
                </c:pt>
                <c:pt idx="75">
                  <c:v>2007</c:v>
                </c:pt>
                <c:pt idx="76">
                  <c:v>2007</c:v>
                </c:pt>
                <c:pt idx="77">
                  <c:v>2007</c:v>
                </c:pt>
                <c:pt idx="78">
                  <c:v>2007</c:v>
                </c:pt>
                <c:pt idx="79">
                  <c:v>2007</c:v>
                </c:pt>
                <c:pt idx="80">
                  <c:v>2007</c:v>
                </c:pt>
                <c:pt idx="81">
                  <c:v>2007</c:v>
                </c:pt>
                <c:pt idx="82">
                  <c:v>2007</c:v>
                </c:pt>
                <c:pt idx="83">
                  <c:v>0</c:v>
                </c:pt>
                <c:pt idx="84">
                  <c:v>0</c:v>
                </c:pt>
                <c:pt idx="85">
                  <c:v>0</c:v>
                </c:pt>
                <c:pt idx="86">
                  <c:v>0</c:v>
                </c:pt>
                <c:pt idx="87">
                  <c:v>0</c:v>
                </c:pt>
                <c:pt idx="88">
                  <c:v>0</c:v>
                </c:pt>
                <c:pt idx="89">
                  <c:v>0</c:v>
                </c:pt>
                <c:pt idx="90">
                  <c:v>0</c:v>
                </c:pt>
                <c:pt idx="91">
                  <c:v>2007</c:v>
                </c:pt>
                <c:pt idx="92">
                  <c:v>2007</c:v>
                </c:pt>
                <c:pt idx="93">
                  <c:v>2007</c:v>
                </c:pt>
                <c:pt idx="94">
                  <c:v>2007</c:v>
                </c:pt>
                <c:pt idx="95">
                  <c:v>2007</c:v>
                </c:pt>
                <c:pt idx="96">
                  <c:v>2007</c:v>
                </c:pt>
                <c:pt idx="97">
                  <c:v>2007</c:v>
                </c:pt>
                <c:pt idx="98">
                  <c:v>2007</c:v>
                </c:pt>
                <c:pt idx="99">
                  <c:v>2007</c:v>
                </c:pt>
                <c:pt idx="100">
                  <c:v>2007</c:v>
                </c:pt>
                <c:pt idx="101">
                  <c:v>2007</c:v>
                </c:pt>
                <c:pt idx="102">
                  <c:v>2007</c:v>
                </c:pt>
                <c:pt idx="103">
                  <c:v>2007</c:v>
                </c:pt>
                <c:pt idx="104">
                  <c:v>2007</c:v>
                </c:pt>
                <c:pt idx="105">
                  <c:v>2007</c:v>
                </c:pt>
                <c:pt idx="106">
                  <c:v>2007</c:v>
                </c:pt>
                <c:pt idx="107">
                  <c:v>2007</c:v>
                </c:pt>
                <c:pt idx="108">
                  <c:v>2007</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3-0EA8-4EE3-8524-A49C91773136}"/>
            </c:ext>
          </c:extLst>
        </c:ser>
        <c:ser>
          <c:idx val="4"/>
          <c:order val="4"/>
          <c:spPr>
            <a:ln w="28575" cap="rnd">
              <a:noFill/>
              <a:round/>
            </a:ln>
            <a:effectLst/>
          </c:spPr>
          <c:marker>
            <c:symbol val="circle"/>
            <c:size val="5"/>
            <c:spPr>
              <a:solidFill>
                <a:schemeClr val="accent5"/>
              </a:solidFill>
              <a:ln w="9525">
                <a:solidFill>
                  <a:schemeClr val="accent5"/>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Baghyakul!$AP$4:$AP$149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2008</c:v>
                </c:pt>
                <c:pt idx="44">
                  <c:v>2008</c:v>
                </c:pt>
                <c:pt idx="45">
                  <c:v>2008</c:v>
                </c:pt>
                <c:pt idx="46">
                  <c:v>2008</c:v>
                </c:pt>
                <c:pt idx="47">
                  <c:v>2008</c:v>
                </c:pt>
                <c:pt idx="48">
                  <c:v>2008</c:v>
                </c:pt>
                <c:pt idx="49">
                  <c:v>2008</c:v>
                </c:pt>
                <c:pt idx="50">
                  <c:v>2008</c:v>
                </c:pt>
                <c:pt idx="51">
                  <c:v>2008</c:v>
                </c:pt>
                <c:pt idx="52">
                  <c:v>2008</c:v>
                </c:pt>
                <c:pt idx="53">
                  <c:v>2008</c:v>
                </c:pt>
                <c:pt idx="54">
                  <c:v>2008</c:v>
                </c:pt>
                <c:pt idx="55">
                  <c:v>2008</c:v>
                </c:pt>
                <c:pt idx="56">
                  <c:v>2008</c:v>
                </c:pt>
                <c:pt idx="57">
                  <c:v>2008</c:v>
                </c:pt>
                <c:pt idx="58">
                  <c:v>2008</c:v>
                </c:pt>
                <c:pt idx="59">
                  <c:v>2008</c:v>
                </c:pt>
                <c:pt idx="60">
                  <c:v>2008</c:v>
                </c:pt>
                <c:pt idx="61">
                  <c:v>2008</c:v>
                </c:pt>
                <c:pt idx="62">
                  <c:v>2008</c:v>
                </c:pt>
                <c:pt idx="63">
                  <c:v>2008</c:v>
                </c:pt>
                <c:pt idx="64">
                  <c:v>2008</c:v>
                </c:pt>
                <c:pt idx="65">
                  <c:v>2008</c:v>
                </c:pt>
                <c:pt idx="66">
                  <c:v>2008</c:v>
                </c:pt>
                <c:pt idx="67">
                  <c:v>2008</c:v>
                </c:pt>
                <c:pt idx="68">
                  <c:v>2008</c:v>
                </c:pt>
                <c:pt idx="69">
                  <c:v>2008</c:v>
                </c:pt>
                <c:pt idx="70">
                  <c:v>2008</c:v>
                </c:pt>
                <c:pt idx="71">
                  <c:v>2008</c:v>
                </c:pt>
                <c:pt idx="72">
                  <c:v>2008</c:v>
                </c:pt>
                <c:pt idx="73">
                  <c:v>2008</c:v>
                </c:pt>
                <c:pt idx="74">
                  <c:v>2008</c:v>
                </c:pt>
                <c:pt idx="75">
                  <c:v>2008</c:v>
                </c:pt>
                <c:pt idx="76">
                  <c:v>2008</c:v>
                </c:pt>
                <c:pt idx="77">
                  <c:v>2008</c:v>
                </c:pt>
                <c:pt idx="78">
                  <c:v>2008</c:v>
                </c:pt>
                <c:pt idx="79">
                  <c:v>2008</c:v>
                </c:pt>
                <c:pt idx="80">
                  <c:v>2008</c:v>
                </c:pt>
                <c:pt idx="81">
                  <c:v>2008</c:v>
                </c:pt>
                <c:pt idx="82">
                  <c:v>2008</c:v>
                </c:pt>
                <c:pt idx="83">
                  <c:v>2008</c:v>
                </c:pt>
                <c:pt idx="84">
                  <c:v>2008</c:v>
                </c:pt>
                <c:pt idx="85">
                  <c:v>2008</c:v>
                </c:pt>
                <c:pt idx="86">
                  <c:v>2008</c:v>
                </c:pt>
                <c:pt idx="87">
                  <c:v>2008</c:v>
                </c:pt>
                <c:pt idx="88">
                  <c:v>2008</c:v>
                </c:pt>
                <c:pt idx="89">
                  <c:v>2008</c:v>
                </c:pt>
                <c:pt idx="90">
                  <c:v>2008</c:v>
                </c:pt>
                <c:pt idx="91">
                  <c:v>2008</c:v>
                </c:pt>
                <c:pt idx="92">
                  <c:v>2008</c:v>
                </c:pt>
                <c:pt idx="93">
                  <c:v>2008</c:v>
                </c:pt>
                <c:pt idx="94">
                  <c:v>2008</c:v>
                </c:pt>
                <c:pt idx="95">
                  <c:v>2008</c:v>
                </c:pt>
                <c:pt idx="96">
                  <c:v>2008</c:v>
                </c:pt>
                <c:pt idx="97">
                  <c:v>2008</c:v>
                </c:pt>
                <c:pt idx="98">
                  <c:v>2008</c:v>
                </c:pt>
                <c:pt idx="99">
                  <c:v>2008</c:v>
                </c:pt>
                <c:pt idx="100">
                  <c:v>2008</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4-0EA8-4EE3-8524-A49C91773136}"/>
            </c:ext>
          </c:extLst>
        </c:ser>
        <c:ser>
          <c:idx val="5"/>
          <c:order val="5"/>
          <c:spPr>
            <a:ln w="28575" cap="rnd">
              <a:noFill/>
              <a:round/>
            </a:ln>
            <a:effectLst/>
          </c:spPr>
          <c:marker>
            <c:symbol val="circle"/>
            <c:size val="5"/>
            <c:spPr>
              <a:solidFill>
                <a:schemeClr val="accent6"/>
              </a:solidFill>
              <a:ln w="9525">
                <a:solidFill>
                  <a:schemeClr val="accent6"/>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Baghyakul!$AQ$4:$AQ$149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2009</c:v>
                </c:pt>
                <c:pt idx="74">
                  <c:v>2009</c:v>
                </c:pt>
                <c:pt idx="75">
                  <c:v>2009</c:v>
                </c:pt>
                <c:pt idx="76">
                  <c:v>2009</c:v>
                </c:pt>
                <c:pt idx="77">
                  <c:v>2009</c:v>
                </c:pt>
                <c:pt idx="78">
                  <c:v>2009</c:v>
                </c:pt>
                <c:pt idx="79">
                  <c:v>2009</c:v>
                </c:pt>
                <c:pt idx="80">
                  <c:v>2009</c:v>
                </c:pt>
                <c:pt idx="81">
                  <c:v>2009</c:v>
                </c:pt>
                <c:pt idx="82">
                  <c:v>2009</c:v>
                </c:pt>
                <c:pt idx="83">
                  <c:v>2009</c:v>
                </c:pt>
                <c:pt idx="84">
                  <c:v>2009</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5-0EA8-4EE3-8524-A49C91773136}"/>
            </c:ext>
          </c:extLst>
        </c:ser>
        <c:ser>
          <c:idx val="6"/>
          <c:order val="6"/>
          <c:spPr>
            <a:ln w="28575"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Baghyakul!$AR$4:$AR$149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2010</c:v>
                </c:pt>
                <c:pt idx="46">
                  <c:v>2010</c:v>
                </c:pt>
                <c:pt idx="47">
                  <c:v>2010</c:v>
                </c:pt>
                <c:pt idx="48">
                  <c:v>2010</c:v>
                </c:pt>
                <c:pt idx="49">
                  <c:v>2010</c:v>
                </c:pt>
                <c:pt idx="50">
                  <c:v>2010</c:v>
                </c:pt>
                <c:pt idx="51">
                  <c:v>2010</c:v>
                </c:pt>
                <c:pt idx="52">
                  <c:v>2010</c:v>
                </c:pt>
                <c:pt idx="53">
                  <c:v>2010</c:v>
                </c:pt>
                <c:pt idx="54">
                  <c:v>2010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2010</c:v>
                </c:pt>
                <c:pt idx="80">
                  <c:v>2010</c:v>
                </c:pt>
                <c:pt idx="81">
                  <c:v>2010</c:v>
                </c:pt>
                <c:pt idx="82">
                  <c:v>2010</c:v>
                </c:pt>
                <c:pt idx="83">
                  <c:v>2010</c:v>
                </c:pt>
                <c:pt idx="84">
                  <c:v>2010</c:v>
                </c:pt>
                <c:pt idx="85">
                  <c:v>2010</c:v>
                </c:pt>
                <c:pt idx="86">
                  <c:v>2010</c:v>
                </c:pt>
                <c:pt idx="87">
                  <c:v>2010</c:v>
                </c:pt>
                <c:pt idx="88">
                  <c:v>2010</c:v>
                </c:pt>
                <c:pt idx="89">
                  <c:v>2010</c:v>
                </c:pt>
                <c:pt idx="90">
                  <c:v>2010</c:v>
                </c:pt>
                <c:pt idx="91">
                  <c:v>2010</c:v>
                </c:pt>
                <c:pt idx="92">
                  <c:v>2010</c:v>
                </c:pt>
                <c:pt idx="93">
                  <c:v>2010</c:v>
                </c:pt>
                <c:pt idx="94">
                  <c:v>0</c:v>
                </c:pt>
                <c:pt idx="95">
                  <c:v>2010</c:v>
                </c:pt>
                <c:pt idx="96">
                  <c:v>2010</c:v>
                </c:pt>
                <c:pt idx="97">
                  <c:v>2010</c:v>
                </c:pt>
                <c:pt idx="98">
                  <c:v>2010</c:v>
                </c:pt>
                <c:pt idx="99">
                  <c:v>2010</c:v>
                </c:pt>
                <c:pt idx="100">
                  <c:v>2010</c:v>
                </c:pt>
                <c:pt idx="101">
                  <c:v>2010</c:v>
                </c:pt>
                <c:pt idx="102">
                  <c:v>2010</c:v>
                </c:pt>
                <c:pt idx="103">
                  <c:v>2010</c:v>
                </c:pt>
                <c:pt idx="104">
                  <c:v>2010</c:v>
                </c:pt>
                <c:pt idx="105">
                  <c:v>2010</c:v>
                </c:pt>
                <c:pt idx="106">
                  <c:v>2010</c:v>
                </c:pt>
                <c:pt idx="107">
                  <c:v>2010</c:v>
                </c:pt>
                <c:pt idx="108">
                  <c:v>2010</c:v>
                </c:pt>
                <c:pt idx="109">
                  <c:v>2010</c:v>
                </c:pt>
                <c:pt idx="110">
                  <c:v>2010</c:v>
                </c:pt>
                <c:pt idx="111">
                  <c:v>2010</c:v>
                </c:pt>
                <c:pt idx="112">
                  <c:v>2010</c:v>
                </c:pt>
                <c:pt idx="113">
                  <c:v>2010</c:v>
                </c:pt>
                <c:pt idx="114">
                  <c:v>2010</c:v>
                </c:pt>
                <c:pt idx="115">
                  <c:v>2010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6-0EA8-4EE3-8524-A49C91773136}"/>
            </c:ext>
          </c:extLst>
        </c:ser>
        <c:ser>
          <c:idx val="7"/>
          <c:order val="7"/>
          <c:spPr>
            <a:ln w="28575"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Baghyakul!$AS$4:$AS$149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2011</c:v>
                </c:pt>
                <c:pt idx="43">
                  <c:v>2011</c:v>
                </c:pt>
                <c:pt idx="44">
                  <c:v>2011</c:v>
                </c:pt>
                <c:pt idx="45">
                  <c:v>2011</c:v>
                </c:pt>
                <c:pt idx="46">
                  <c:v>2011</c:v>
                </c:pt>
                <c:pt idx="47">
                  <c:v>2011</c:v>
                </c:pt>
                <c:pt idx="48">
                  <c:v>2011</c:v>
                </c:pt>
                <c:pt idx="49">
                  <c:v>2011</c:v>
                </c:pt>
                <c:pt idx="50">
                  <c:v>2011</c:v>
                </c:pt>
                <c:pt idx="51">
                  <c:v>2011</c:v>
                </c:pt>
                <c:pt idx="52">
                  <c:v>2011</c:v>
                </c:pt>
                <c:pt idx="53">
                  <c:v>2011</c:v>
                </c:pt>
                <c:pt idx="54">
                  <c:v>2011</c:v>
                </c:pt>
                <c:pt idx="55">
                  <c:v>2011</c:v>
                </c:pt>
                <c:pt idx="56">
                  <c:v>2011</c:v>
                </c:pt>
                <c:pt idx="57">
                  <c:v>2011</c:v>
                </c:pt>
                <c:pt idx="58">
                  <c:v>2011</c:v>
                </c:pt>
                <c:pt idx="59">
                  <c:v>2011</c:v>
                </c:pt>
                <c:pt idx="60">
                  <c:v>2011</c:v>
                </c:pt>
                <c:pt idx="61">
                  <c:v>2011</c:v>
                </c:pt>
                <c:pt idx="62">
                  <c:v>2011</c:v>
                </c:pt>
                <c:pt idx="63">
                  <c:v>2011</c:v>
                </c:pt>
                <c:pt idx="64">
                  <c:v>2011</c:v>
                </c:pt>
                <c:pt idx="65">
                  <c:v>2011</c:v>
                </c:pt>
                <c:pt idx="66">
                  <c:v>2011</c:v>
                </c:pt>
                <c:pt idx="67">
                  <c:v>2011</c:v>
                </c:pt>
                <c:pt idx="68">
                  <c:v>2011</c:v>
                </c:pt>
                <c:pt idx="69">
                  <c:v>2011</c:v>
                </c:pt>
                <c:pt idx="70">
                  <c:v>2011</c:v>
                </c:pt>
                <c:pt idx="71">
                  <c:v>2011</c:v>
                </c:pt>
                <c:pt idx="72">
                  <c:v>2011</c:v>
                </c:pt>
                <c:pt idx="73">
                  <c:v>2011</c:v>
                </c:pt>
                <c:pt idx="74">
                  <c:v>2011</c:v>
                </c:pt>
                <c:pt idx="75">
                  <c:v>2011</c:v>
                </c:pt>
                <c:pt idx="76">
                  <c:v>2011</c:v>
                </c:pt>
                <c:pt idx="77">
                  <c:v>2011</c:v>
                </c:pt>
                <c:pt idx="78">
                  <c:v>2011</c:v>
                </c:pt>
                <c:pt idx="79">
                  <c:v>2011</c:v>
                </c:pt>
                <c:pt idx="80">
                  <c:v>2011</c:v>
                </c:pt>
                <c:pt idx="81">
                  <c:v>2011</c:v>
                </c:pt>
                <c:pt idx="82">
                  <c:v>2011</c:v>
                </c:pt>
                <c:pt idx="83">
                  <c:v>2011</c:v>
                </c:pt>
                <c:pt idx="84">
                  <c:v>0</c:v>
                </c:pt>
                <c:pt idx="85">
                  <c:v>2011</c:v>
                </c:pt>
                <c:pt idx="86">
                  <c:v>2011</c:v>
                </c:pt>
                <c:pt idx="87">
                  <c:v>2011</c:v>
                </c:pt>
                <c:pt idx="88">
                  <c:v>2011</c:v>
                </c:pt>
                <c:pt idx="89">
                  <c:v>2011</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2011</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7-0EA8-4EE3-8524-A49C91773136}"/>
            </c:ext>
          </c:extLst>
        </c:ser>
        <c:ser>
          <c:idx val="8"/>
          <c:order val="8"/>
          <c:spPr>
            <a:ln w="28575"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Baghyakul!$AT$4:$AT$149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2012</c:v>
                </c:pt>
                <c:pt idx="24">
                  <c:v>2012</c:v>
                </c:pt>
                <c:pt idx="25">
                  <c:v>2012</c:v>
                </c:pt>
                <c:pt idx="26">
                  <c:v>2012</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2012</c:v>
                </c:pt>
                <c:pt idx="43">
                  <c:v>2012</c:v>
                </c:pt>
                <c:pt idx="44">
                  <c:v>2012</c:v>
                </c:pt>
                <c:pt idx="45">
                  <c:v>2012</c:v>
                </c:pt>
                <c:pt idx="46">
                  <c:v>2012</c:v>
                </c:pt>
                <c:pt idx="47">
                  <c:v>2012</c:v>
                </c:pt>
                <c:pt idx="48">
                  <c:v>2012</c:v>
                </c:pt>
                <c:pt idx="49">
                  <c:v>2012</c:v>
                </c:pt>
                <c:pt idx="50">
                  <c:v>2012</c:v>
                </c:pt>
                <c:pt idx="51">
                  <c:v>2012</c:v>
                </c:pt>
                <c:pt idx="52">
                  <c:v>2012</c:v>
                </c:pt>
                <c:pt idx="53">
                  <c:v>2012</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2012</c:v>
                </c:pt>
                <c:pt idx="107">
                  <c:v>2012</c:v>
                </c:pt>
                <c:pt idx="108">
                  <c:v>2012</c:v>
                </c:pt>
                <c:pt idx="109">
                  <c:v>2012</c:v>
                </c:pt>
                <c:pt idx="110">
                  <c:v>2012</c:v>
                </c:pt>
                <c:pt idx="111">
                  <c:v>2012</c:v>
                </c:pt>
                <c:pt idx="112">
                  <c:v>2012</c:v>
                </c:pt>
                <c:pt idx="113">
                  <c:v>2012</c:v>
                </c:pt>
                <c:pt idx="114">
                  <c:v>2012</c:v>
                </c:pt>
                <c:pt idx="115">
                  <c:v>2012</c:v>
                </c:pt>
                <c:pt idx="116">
                  <c:v>2012</c:v>
                </c:pt>
                <c:pt idx="117">
                  <c:v>2012</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8-0EA8-4EE3-8524-A49C91773136}"/>
            </c:ext>
          </c:extLst>
        </c:ser>
        <c:ser>
          <c:idx val="9"/>
          <c:order val="9"/>
          <c:spPr>
            <a:ln w="28575"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Baghyakul!$AU$4:$AU$149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2013</c:v>
                </c:pt>
                <c:pt idx="35">
                  <c:v>2013</c:v>
                </c:pt>
                <c:pt idx="36">
                  <c:v>2013</c:v>
                </c:pt>
                <c:pt idx="37">
                  <c:v>2013</c:v>
                </c:pt>
                <c:pt idx="38">
                  <c:v>2013</c:v>
                </c:pt>
                <c:pt idx="39">
                  <c:v>2013</c:v>
                </c:pt>
                <c:pt idx="40">
                  <c:v>2013</c:v>
                </c:pt>
                <c:pt idx="41">
                  <c:v>2013</c:v>
                </c:pt>
                <c:pt idx="42">
                  <c:v>0</c:v>
                </c:pt>
                <c:pt idx="43">
                  <c:v>0</c:v>
                </c:pt>
                <c:pt idx="44">
                  <c:v>0</c:v>
                </c:pt>
                <c:pt idx="45">
                  <c:v>0</c:v>
                </c:pt>
                <c:pt idx="46">
                  <c:v>0</c:v>
                </c:pt>
                <c:pt idx="47">
                  <c:v>0</c:v>
                </c:pt>
                <c:pt idx="48">
                  <c:v>2013</c:v>
                </c:pt>
                <c:pt idx="49">
                  <c:v>2013</c:v>
                </c:pt>
                <c:pt idx="50">
                  <c:v>2013</c:v>
                </c:pt>
                <c:pt idx="51">
                  <c:v>2013</c:v>
                </c:pt>
                <c:pt idx="52">
                  <c:v>2013</c:v>
                </c:pt>
                <c:pt idx="53">
                  <c:v>2013</c:v>
                </c:pt>
                <c:pt idx="54">
                  <c:v>2013</c:v>
                </c:pt>
                <c:pt idx="55">
                  <c:v>0</c:v>
                </c:pt>
                <c:pt idx="56">
                  <c:v>0</c:v>
                </c:pt>
                <c:pt idx="57">
                  <c:v>0</c:v>
                </c:pt>
                <c:pt idx="58">
                  <c:v>0</c:v>
                </c:pt>
                <c:pt idx="59">
                  <c:v>0</c:v>
                </c:pt>
                <c:pt idx="60">
                  <c:v>0</c:v>
                </c:pt>
                <c:pt idx="61">
                  <c:v>0</c:v>
                </c:pt>
                <c:pt idx="62">
                  <c:v>0</c:v>
                </c:pt>
                <c:pt idx="63">
                  <c:v>0</c:v>
                </c:pt>
                <c:pt idx="64">
                  <c:v>2013</c:v>
                </c:pt>
                <c:pt idx="65">
                  <c:v>2013</c:v>
                </c:pt>
                <c:pt idx="66">
                  <c:v>2013</c:v>
                </c:pt>
                <c:pt idx="67">
                  <c:v>2013</c:v>
                </c:pt>
                <c:pt idx="68">
                  <c:v>2013</c:v>
                </c:pt>
                <c:pt idx="69">
                  <c:v>0</c:v>
                </c:pt>
                <c:pt idx="70">
                  <c:v>2013</c:v>
                </c:pt>
                <c:pt idx="71">
                  <c:v>0</c:v>
                </c:pt>
                <c:pt idx="72">
                  <c:v>2013</c:v>
                </c:pt>
                <c:pt idx="73">
                  <c:v>2013</c:v>
                </c:pt>
                <c:pt idx="74">
                  <c:v>2013</c:v>
                </c:pt>
                <c:pt idx="75">
                  <c:v>2013</c:v>
                </c:pt>
                <c:pt idx="76">
                  <c:v>2013</c:v>
                </c:pt>
                <c:pt idx="77">
                  <c:v>2013</c:v>
                </c:pt>
                <c:pt idx="78">
                  <c:v>2013</c:v>
                </c:pt>
                <c:pt idx="79">
                  <c:v>0</c:v>
                </c:pt>
                <c:pt idx="80">
                  <c:v>0</c:v>
                </c:pt>
                <c:pt idx="81">
                  <c:v>0</c:v>
                </c:pt>
                <c:pt idx="82">
                  <c:v>0</c:v>
                </c:pt>
                <c:pt idx="83">
                  <c:v>0</c:v>
                </c:pt>
                <c:pt idx="84">
                  <c:v>0</c:v>
                </c:pt>
                <c:pt idx="85">
                  <c:v>0</c:v>
                </c:pt>
                <c:pt idx="86">
                  <c:v>0</c:v>
                </c:pt>
                <c:pt idx="87">
                  <c:v>0</c:v>
                </c:pt>
                <c:pt idx="88">
                  <c:v>2013</c:v>
                </c:pt>
                <c:pt idx="89">
                  <c:v>2013</c:v>
                </c:pt>
                <c:pt idx="90">
                  <c:v>2013</c:v>
                </c:pt>
                <c:pt idx="91">
                  <c:v>2013</c:v>
                </c:pt>
                <c:pt idx="92">
                  <c:v>2013</c:v>
                </c:pt>
                <c:pt idx="93">
                  <c:v>2013</c:v>
                </c:pt>
                <c:pt idx="94">
                  <c:v>2013</c:v>
                </c:pt>
                <c:pt idx="95">
                  <c:v>2013</c:v>
                </c:pt>
                <c:pt idx="96">
                  <c:v>2013</c:v>
                </c:pt>
                <c:pt idx="97">
                  <c:v>2013</c:v>
                </c:pt>
                <c:pt idx="98">
                  <c:v>2013</c:v>
                </c:pt>
                <c:pt idx="99">
                  <c:v>2013</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9-0EA8-4EE3-8524-A49C91773136}"/>
            </c:ext>
          </c:extLst>
        </c:ser>
        <c:ser>
          <c:idx val="10"/>
          <c:order val="10"/>
          <c:spPr>
            <a:ln w="28575"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Baghyakul!$AV$4:$AV$149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2014</c:v>
                </c:pt>
                <c:pt idx="73">
                  <c:v>2014</c:v>
                </c:pt>
                <c:pt idx="74">
                  <c:v>2014</c:v>
                </c:pt>
                <c:pt idx="75">
                  <c:v>2014</c:v>
                </c:pt>
                <c:pt idx="76">
                  <c:v>2014</c:v>
                </c:pt>
                <c:pt idx="77">
                  <c:v>2014</c:v>
                </c:pt>
                <c:pt idx="78">
                  <c:v>2014</c:v>
                </c:pt>
                <c:pt idx="79">
                  <c:v>2014</c:v>
                </c:pt>
                <c:pt idx="80">
                  <c:v>2014</c:v>
                </c:pt>
                <c:pt idx="81">
                  <c:v>2014</c:v>
                </c:pt>
                <c:pt idx="82">
                  <c:v>2014</c:v>
                </c:pt>
                <c:pt idx="83">
                  <c:v>2014</c:v>
                </c:pt>
                <c:pt idx="84">
                  <c:v>2014</c:v>
                </c:pt>
                <c:pt idx="85">
                  <c:v>2014</c:v>
                </c:pt>
                <c:pt idx="86">
                  <c:v>2014</c:v>
                </c:pt>
                <c:pt idx="87">
                  <c:v>2014</c:v>
                </c:pt>
                <c:pt idx="88">
                  <c:v>2014</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A-0EA8-4EE3-8524-A49C91773136}"/>
            </c:ext>
          </c:extLst>
        </c:ser>
        <c:ser>
          <c:idx val="11"/>
          <c:order val="11"/>
          <c:spPr>
            <a:ln w="28575" cap="rnd">
              <a:noFill/>
              <a:round/>
            </a:ln>
            <a:effectLst/>
          </c:spPr>
          <c:marker>
            <c:symbol val="circle"/>
            <c:size val="5"/>
            <c:spPr>
              <a:solidFill>
                <a:schemeClr val="accent6">
                  <a:lumMod val="60000"/>
                </a:schemeClr>
              </a:solidFill>
              <a:ln w="9525">
                <a:solidFill>
                  <a:schemeClr val="accent6">
                    <a:lumMod val="6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Baghyakul!$AW$4:$AW$149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2015</c:v>
                </c:pt>
                <c:pt idx="78">
                  <c:v>2015</c:v>
                </c:pt>
                <c:pt idx="79">
                  <c:v>2015</c:v>
                </c:pt>
                <c:pt idx="80">
                  <c:v>2015</c:v>
                </c:pt>
                <c:pt idx="81">
                  <c:v>2015</c:v>
                </c:pt>
                <c:pt idx="82">
                  <c:v>2015</c:v>
                </c:pt>
                <c:pt idx="83">
                  <c:v>2015</c:v>
                </c:pt>
                <c:pt idx="84">
                  <c:v>2015</c:v>
                </c:pt>
                <c:pt idx="85">
                  <c:v>2015</c:v>
                </c:pt>
                <c:pt idx="86">
                  <c:v>2015</c:v>
                </c:pt>
                <c:pt idx="87">
                  <c:v>2015</c:v>
                </c:pt>
                <c:pt idx="88">
                  <c:v>2015</c:v>
                </c:pt>
                <c:pt idx="89">
                  <c:v>2015</c:v>
                </c:pt>
                <c:pt idx="90">
                  <c:v>2015</c:v>
                </c:pt>
                <c:pt idx="91">
                  <c:v>2015</c:v>
                </c:pt>
                <c:pt idx="92">
                  <c:v>2015</c:v>
                </c:pt>
                <c:pt idx="93">
                  <c:v>2015</c:v>
                </c:pt>
                <c:pt idx="94">
                  <c:v>2015</c:v>
                </c:pt>
                <c:pt idx="95">
                  <c:v>2015</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B-0EA8-4EE3-8524-A49C91773136}"/>
            </c:ext>
          </c:extLst>
        </c:ser>
        <c:ser>
          <c:idx val="12"/>
          <c:order val="12"/>
          <c:spPr>
            <a:ln w="28575"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Baghyakul!$AX$4:$AX$149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2016</c:v>
                </c:pt>
                <c:pt idx="45">
                  <c:v>2016</c:v>
                </c:pt>
                <c:pt idx="46">
                  <c:v>2016</c:v>
                </c:pt>
                <c:pt idx="47">
                  <c:v>2016</c:v>
                </c:pt>
                <c:pt idx="48">
                  <c:v>2016</c:v>
                </c:pt>
                <c:pt idx="49">
                  <c:v>2016</c:v>
                </c:pt>
                <c:pt idx="50">
                  <c:v>2016</c:v>
                </c:pt>
                <c:pt idx="51">
                  <c:v>2016</c:v>
                </c:pt>
                <c:pt idx="52">
                  <c:v>2016</c:v>
                </c:pt>
                <c:pt idx="53">
                  <c:v>2016</c:v>
                </c:pt>
                <c:pt idx="54">
                  <c:v>2016</c:v>
                </c:pt>
                <c:pt idx="55">
                  <c:v>2016</c:v>
                </c:pt>
                <c:pt idx="56">
                  <c:v>2016</c:v>
                </c:pt>
                <c:pt idx="57">
                  <c:v>2016</c:v>
                </c:pt>
                <c:pt idx="58">
                  <c:v>2016</c:v>
                </c:pt>
                <c:pt idx="59">
                  <c:v>2016</c:v>
                </c:pt>
                <c:pt idx="60">
                  <c:v>2016</c:v>
                </c:pt>
                <c:pt idx="61">
                  <c:v>2016</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C-0EA8-4EE3-8524-A49C91773136}"/>
            </c:ext>
          </c:extLst>
        </c:ser>
        <c:ser>
          <c:idx val="13"/>
          <c:order val="13"/>
          <c:spPr>
            <a:ln w="28575"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Baghyakul!$AY$4:$AY$149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2017</c:v>
                </c:pt>
                <c:pt idx="69">
                  <c:v>2017</c:v>
                </c:pt>
                <c:pt idx="70">
                  <c:v>2017</c:v>
                </c:pt>
                <c:pt idx="71">
                  <c:v>2017</c:v>
                </c:pt>
                <c:pt idx="72">
                  <c:v>2017</c:v>
                </c:pt>
                <c:pt idx="73">
                  <c:v>2017</c:v>
                </c:pt>
                <c:pt idx="74">
                  <c:v>2017</c:v>
                </c:pt>
                <c:pt idx="75">
                  <c:v>2017</c:v>
                </c:pt>
                <c:pt idx="76">
                  <c:v>2017</c:v>
                </c:pt>
                <c:pt idx="77">
                  <c:v>2017</c:v>
                </c:pt>
                <c:pt idx="78">
                  <c:v>2017</c:v>
                </c:pt>
                <c:pt idx="79">
                  <c:v>2017</c:v>
                </c:pt>
                <c:pt idx="80">
                  <c:v>2017</c:v>
                </c:pt>
                <c:pt idx="81">
                  <c:v>2017</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D-0EA8-4EE3-8524-A49C91773136}"/>
            </c:ext>
          </c:extLst>
        </c:ser>
        <c:ser>
          <c:idx val="14"/>
          <c:order val="14"/>
          <c:spPr>
            <a:ln w="28575"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Baghyakul!$AZ$4:$AZ$149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2018</c:v>
                </c:pt>
                <c:pt idx="103">
                  <c:v>2018</c:v>
                </c:pt>
                <c:pt idx="104">
                  <c:v>2018</c:v>
                </c:pt>
                <c:pt idx="105">
                  <c:v>2018</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E-0EA8-4EE3-8524-A49C91773136}"/>
            </c:ext>
          </c:extLst>
        </c:ser>
        <c:ser>
          <c:idx val="15"/>
          <c:order val="15"/>
          <c:spPr>
            <a:ln w="28575"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Baghyakul!$BA$4:$BA$149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2019</c:v>
                </c:pt>
                <c:pt idx="40">
                  <c:v>2019</c:v>
                </c:pt>
                <c:pt idx="41">
                  <c:v>2019</c:v>
                </c:pt>
                <c:pt idx="42">
                  <c:v>2019</c:v>
                </c:pt>
                <c:pt idx="43">
                  <c:v>2019</c:v>
                </c:pt>
                <c:pt idx="44">
                  <c:v>2019</c:v>
                </c:pt>
                <c:pt idx="45">
                  <c:v>2019</c:v>
                </c:pt>
                <c:pt idx="46">
                  <c:v>2019</c:v>
                </c:pt>
                <c:pt idx="47">
                  <c:v>2019</c:v>
                </c:pt>
                <c:pt idx="48">
                  <c:v>2019</c:v>
                </c:pt>
                <c:pt idx="49">
                  <c:v>2019</c:v>
                </c:pt>
                <c:pt idx="50">
                  <c:v>2019</c:v>
                </c:pt>
                <c:pt idx="51">
                  <c:v>2019</c:v>
                </c:pt>
                <c:pt idx="52">
                  <c:v>2019</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2019</c:v>
                </c:pt>
                <c:pt idx="113">
                  <c:v>0</c:v>
                </c:pt>
                <c:pt idx="114">
                  <c:v>2019</c:v>
                </c:pt>
                <c:pt idx="115">
                  <c:v>2019</c:v>
                </c:pt>
                <c:pt idx="116">
                  <c:v>2019</c:v>
                </c:pt>
                <c:pt idx="117">
                  <c:v>2019</c:v>
                </c:pt>
                <c:pt idx="118">
                  <c:v>2019</c:v>
                </c:pt>
                <c:pt idx="119">
                  <c:v>2019</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F-0EA8-4EE3-8524-A49C91773136}"/>
            </c:ext>
          </c:extLst>
        </c:ser>
        <c:ser>
          <c:idx val="16"/>
          <c:order val="16"/>
          <c:tx>
            <c:strRef>
              <c:f>Bahadurabad!$AJ$3</c:f>
              <c:strCache>
                <c:ptCount val="1"/>
                <c:pt idx="0">
                  <c:v>2003</c:v>
                </c:pt>
              </c:strCache>
            </c:strRef>
          </c:tx>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Bahadurabad!$A$4:$A$149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Bahadurabad!$AJ$4:$AJ$149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2003</c:v>
                </c:pt>
                <c:pt idx="26">
                  <c:v>2003</c:v>
                </c:pt>
                <c:pt idx="27">
                  <c:v>2003</c:v>
                </c:pt>
                <c:pt idx="28">
                  <c:v>2003</c:v>
                </c:pt>
                <c:pt idx="29">
                  <c:v>0</c:v>
                </c:pt>
                <c:pt idx="30">
                  <c:v>0</c:v>
                </c:pt>
                <c:pt idx="31">
                  <c:v>0</c:v>
                </c:pt>
                <c:pt idx="32">
                  <c:v>2003</c:v>
                </c:pt>
                <c:pt idx="33">
                  <c:v>2003</c:v>
                </c:pt>
                <c:pt idx="34">
                  <c:v>2003</c:v>
                </c:pt>
                <c:pt idx="35">
                  <c:v>2003</c:v>
                </c:pt>
                <c:pt idx="36">
                  <c:v>2003</c:v>
                </c:pt>
                <c:pt idx="37">
                  <c:v>2003</c:v>
                </c:pt>
                <c:pt idx="38">
                  <c:v>2003</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10-0EA8-4EE3-8524-A49C91773136}"/>
            </c:ext>
          </c:extLst>
        </c:ser>
        <c:dLbls>
          <c:showLegendKey val="0"/>
          <c:showVal val="0"/>
          <c:showCatName val="0"/>
          <c:showSerName val="0"/>
          <c:showPercent val="0"/>
          <c:showBubbleSize val="0"/>
        </c:dLbls>
        <c:axId val="165517144"/>
        <c:axId val="374763608"/>
      </c:scatterChart>
      <c:valAx>
        <c:axId val="165517144"/>
        <c:scaling>
          <c:orientation val="minMax"/>
          <c:max val="37926"/>
          <c:min val="37773"/>
        </c:scaling>
        <c:delete val="0"/>
        <c:axPos val="b"/>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63608"/>
        <c:crosses val="autoZero"/>
        <c:crossBetween val="midCat"/>
        <c:majorUnit val="30.479999999999997"/>
      </c:valAx>
      <c:valAx>
        <c:axId val="374763608"/>
        <c:scaling>
          <c:orientation val="minMax"/>
          <c:max val="2020"/>
          <c:min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17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Baghyakul 2003 - 2022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3"/>
          <c:order val="4"/>
          <c:tx>
            <c:strRef>
              <c:f>Baghyakul!$U$3</c:f>
              <c:strCache>
                <c:ptCount val="1"/>
                <c:pt idx="0">
                  <c:v>2022</c:v>
                </c:pt>
              </c:strCache>
            </c:strRef>
          </c:tx>
          <c:spPr>
            <a:ln w="19050" cap="rnd">
              <a:solidFill>
                <a:srgbClr val="FF0000"/>
              </a:solidFill>
              <a:round/>
            </a:ln>
            <a:effectLst/>
          </c:spPr>
          <c:marker>
            <c:symbol val="none"/>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Baghyakul!$U$4:$U$149</c:f>
              <c:numCache>
                <c:formatCode>#,##0.00</c:formatCode>
                <c:ptCount val="146"/>
                <c:pt idx="0">
                  <c:v>3.12</c:v>
                </c:pt>
                <c:pt idx="1">
                  <c:v>3.19</c:v>
                </c:pt>
                <c:pt idx="2">
                  <c:v>3.31</c:v>
                </c:pt>
                <c:pt idx="3">
                  <c:v>3.45</c:v>
                </c:pt>
                <c:pt idx="4">
                  <c:v>3.63</c:v>
                </c:pt>
                <c:pt idx="5">
                  <c:v>3.77</c:v>
                </c:pt>
                <c:pt idx="6">
                  <c:v>3.95</c:v>
                </c:pt>
                <c:pt idx="7">
                  <c:v>4.1399999999999997</c:v>
                </c:pt>
                <c:pt idx="8">
                  <c:v>4.2699999999999996</c:v>
                </c:pt>
                <c:pt idx="9">
                  <c:v>4.42</c:v>
                </c:pt>
                <c:pt idx="10">
                  <c:v>4.57</c:v>
                </c:pt>
                <c:pt idx="11">
                  <c:v>4.5599999999999996</c:v>
                </c:pt>
                <c:pt idx="12">
                  <c:v>4.7</c:v>
                </c:pt>
                <c:pt idx="13">
                  <c:v>4.93</c:v>
                </c:pt>
                <c:pt idx="14">
                  <c:v>5.0599999999999996</c:v>
                </c:pt>
                <c:pt idx="15">
                  <c:v>5.09</c:v>
                </c:pt>
                <c:pt idx="16">
                  <c:v>5.0999999999999996</c:v>
                </c:pt>
                <c:pt idx="17">
                  <c:v>5.03</c:v>
                </c:pt>
                <c:pt idx="18">
                  <c:v>4.87</c:v>
                </c:pt>
                <c:pt idx="19">
                  <c:v>4.67</c:v>
                </c:pt>
                <c:pt idx="20">
                  <c:v>4.5199999999999996</c:v>
                </c:pt>
                <c:pt idx="21">
                  <c:v>4.4800000000000004</c:v>
                </c:pt>
                <c:pt idx="22">
                  <c:v>4.5199999999999996</c:v>
                </c:pt>
                <c:pt idx="23">
                  <c:v>4.5999999999999996</c:v>
                </c:pt>
                <c:pt idx="24">
                  <c:v>4.6399999999999997</c:v>
                </c:pt>
                <c:pt idx="25">
                  <c:v>4.68</c:v>
                </c:pt>
                <c:pt idx="26">
                  <c:v>4.72</c:v>
                </c:pt>
                <c:pt idx="27">
                  <c:v>4.67</c:v>
                </c:pt>
                <c:pt idx="28">
                  <c:v>4.6500000000000004</c:v>
                </c:pt>
                <c:pt idx="29">
                  <c:v>4.54</c:v>
                </c:pt>
                <c:pt idx="30">
                  <c:v>4.37</c:v>
                </c:pt>
                <c:pt idx="31">
                  <c:v>4.26</c:v>
                </c:pt>
                <c:pt idx="32">
                  <c:v>4.2</c:v>
                </c:pt>
                <c:pt idx="33">
                  <c:v>4.2</c:v>
                </c:pt>
                <c:pt idx="34">
                  <c:v>4.24</c:v>
                </c:pt>
                <c:pt idx="35">
                  <c:v>4.26</c:v>
                </c:pt>
                <c:pt idx="36">
                  <c:v>4.28</c:v>
                </c:pt>
                <c:pt idx="37">
                  <c:v>4.24</c:v>
                </c:pt>
                <c:pt idx="38">
                  <c:v>4.21</c:v>
                </c:pt>
                <c:pt idx="39">
                  <c:v>4.12</c:v>
                </c:pt>
                <c:pt idx="40">
                  <c:v>3.9</c:v>
                </c:pt>
                <c:pt idx="41">
                  <c:v>3.64</c:v>
                </c:pt>
                <c:pt idx="42">
                  <c:v>3.52</c:v>
                </c:pt>
                <c:pt idx="43">
                  <c:v>3.45</c:v>
                </c:pt>
                <c:pt idx="44">
                  <c:v>3.4</c:v>
                </c:pt>
                <c:pt idx="45">
                  <c:v>3.37</c:v>
                </c:pt>
                <c:pt idx="46">
                  <c:v>3.42</c:v>
                </c:pt>
                <c:pt idx="47">
                  <c:v>3.53</c:v>
                </c:pt>
                <c:pt idx="48">
                  <c:v>3.7</c:v>
                </c:pt>
                <c:pt idx="49">
                  <c:v>3.83</c:v>
                </c:pt>
                <c:pt idx="50">
                  <c:v>3.91</c:v>
                </c:pt>
                <c:pt idx="51">
                  <c:v>3.98</c:v>
                </c:pt>
                <c:pt idx="52">
                  <c:v>4.05</c:v>
                </c:pt>
                <c:pt idx="53">
                  <c:v>4.0599999999999996</c:v>
                </c:pt>
                <c:pt idx="54">
                  <c:v>4.0999999999999996</c:v>
                </c:pt>
                <c:pt idx="55">
                  <c:v>4.12</c:v>
                </c:pt>
                <c:pt idx="56">
                  <c:v>4.0999999999999996</c:v>
                </c:pt>
                <c:pt idx="57">
                  <c:v>4.29</c:v>
                </c:pt>
                <c:pt idx="58">
                  <c:v>4.42</c:v>
                </c:pt>
                <c:pt idx="59">
                  <c:v>4.47</c:v>
                </c:pt>
                <c:pt idx="60">
                  <c:v>4.54</c:v>
                </c:pt>
                <c:pt idx="61">
                  <c:v>4.58</c:v>
                </c:pt>
                <c:pt idx="62">
                  <c:v>4.67</c:v>
                </c:pt>
                <c:pt idx="63">
                  <c:v>4.78</c:v>
                </c:pt>
                <c:pt idx="64">
                  <c:v>4.8</c:v>
                </c:pt>
                <c:pt idx="65">
                  <c:v>4.7</c:v>
                </c:pt>
                <c:pt idx="66">
                  <c:v>4.6399999999999997</c:v>
                </c:pt>
                <c:pt idx="67">
                  <c:v>4.79</c:v>
                </c:pt>
                <c:pt idx="68">
                  <c:v>4.6500000000000004</c:v>
                </c:pt>
                <c:pt idx="69">
                  <c:v>4.3600000000000003</c:v>
                </c:pt>
                <c:pt idx="70">
                  <c:v>4.0599999999999996</c:v>
                </c:pt>
                <c:pt idx="71">
                  <c:v>3.82</c:v>
                </c:pt>
                <c:pt idx="72">
                  <c:v>3.8</c:v>
                </c:pt>
                <c:pt idx="73">
                  <c:v>3.96</c:v>
                </c:pt>
                <c:pt idx="74">
                  <c:v>3.83</c:v>
                </c:pt>
                <c:pt idx="75">
                  <c:v>3.75</c:v>
                </c:pt>
                <c:pt idx="76">
                  <c:v>3.84</c:v>
                </c:pt>
                <c:pt idx="77">
                  <c:v>4.0199999999999996</c:v>
                </c:pt>
                <c:pt idx="78">
                  <c:v>4.07</c:v>
                </c:pt>
                <c:pt idx="79">
                  <c:v>4.07</c:v>
                </c:pt>
                <c:pt idx="80">
                  <c:v>4.0999999999999996</c:v>
                </c:pt>
                <c:pt idx="81">
                  <c:v>4.2</c:v>
                </c:pt>
                <c:pt idx="82">
                  <c:v>4.21</c:v>
                </c:pt>
                <c:pt idx="83">
                  <c:v>4.2300000000000004</c:v>
                </c:pt>
                <c:pt idx="84">
                  <c:v>4.26</c:v>
                </c:pt>
                <c:pt idx="85">
                  <c:v>4.3600000000000003</c:v>
                </c:pt>
                <c:pt idx="86">
                  <c:v>4.3499999999999996</c:v>
                </c:pt>
                <c:pt idx="87">
                  <c:v>4.3499999999999996</c:v>
                </c:pt>
                <c:pt idx="88">
                  <c:v>4.4800000000000004</c:v>
                </c:pt>
                <c:pt idx="89">
                  <c:v>4.5599999999999996</c:v>
                </c:pt>
                <c:pt idx="90">
                  <c:v>4.63</c:v>
                </c:pt>
                <c:pt idx="91">
                  <c:v>4.67</c:v>
                </c:pt>
                <c:pt idx="92">
                  <c:v>4.7</c:v>
                </c:pt>
                <c:pt idx="93">
                  <c:v>4.78</c:v>
                </c:pt>
                <c:pt idx="94">
                  <c:v>4.8899999999999997</c:v>
                </c:pt>
                <c:pt idx="95">
                  <c:v>5.01</c:v>
                </c:pt>
                <c:pt idx="96">
                  <c:v>5.0999999999999996</c:v>
                </c:pt>
                <c:pt idx="97">
                  <c:v>5.0599999999999996</c:v>
                </c:pt>
                <c:pt idx="98">
                  <c:v>4.97</c:v>
                </c:pt>
                <c:pt idx="99">
                  <c:v>4.75</c:v>
                </c:pt>
                <c:pt idx="100">
                  <c:v>4.49</c:v>
                </c:pt>
                <c:pt idx="101">
                  <c:v>4.25</c:v>
                </c:pt>
                <c:pt idx="102">
                  <c:v>4.09</c:v>
                </c:pt>
                <c:pt idx="103">
                  <c:v>4</c:v>
                </c:pt>
                <c:pt idx="104">
                  <c:v>4.12</c:v>
                </c:pt>
                <c:pt idx="105">
                  <c:v>4.18</c:v>
                </c:pt>
                <c:pt idx="106">
                  <c:v>4.13</c:v>
                </c:pt>
                <c:pt idx="107">
                  <c:v>4.1399999999999997</c:v>
                </c:pt>
                <c:pt idx="108">
                  <c:v>4.1900000000000004</c:v>
                </c:pt>
                <c:pt idx="109">
                  <c:v>4.25</c:v>
                </c:pt>
                <c:pt idx="110">
                  <c:v>4.32</c:v>
                </c:pt>
                <c:pt idx="111">
                  <c:v>4.45</c:v>
                </c:pt>
                <c:pt idx="112">
                  <c:v>4.54</c:v>
                </c:pt>
                <c:pt idx="113">
                  <c:v>4.57</c:v>
                </c:pt>
                <c:pt idx="114">
                  <c:v>4.54</c:v>
                </c:pt>
                <c:pt idx="115">
                  <c:v>4.45</c:v>
                </c:pt>
                <c:pt idx="116">
                  <c:v>4.3</c:v>
                </c:pt>
                <c:pt idx="117">
                  <c:v>4.34</c:v>
                </c:pt>
                <c:pt idx="118">
                  <c:v>4.32</c:v>
                </c:pt>
                <c:pt idx="119">
                  <c:v>4.28</c:v>
                </c:pt>
                <c:pt idx="120">
                  <c:v>4.2300000000000004</c:v>
                </c:pt>
                <c:pt idx="121">
                  <c:v>4.2</c:v>
                </c:pt>
                <c:pt idx="122">
                  <c:v>4.17</c:v>
                </c:pt>
                <c:pt idx="123">
                  <c:v>4.21</c:v>
                </c:pt>
                <c:pt idx="124">
                  <c:v>4.26</c:v>
                </c:pt>
                <c:pt idx="125">
                  <c:v>4.3099999999999996</c:v>
                </c:pt>
                <c:pt idx="126">
                  <c:v>4.37</c:v>
                </c:pt>
                <c:pt idx="127">
                  <c:v>4.45</c:v>
                </c:pt>
                <c:pt idx="128">
                  <c:v>4.5</c:v>
                </c:pt>
                <c:pt idx="129">
                  <c:v>4.5599999999999996</c:v>
                </c:pt>
                <c:pt idx="130">
                  <c:v>4.59</c:v>
                </c:pt>
                <c:pt idx="131">
                  <c:v>4.5999999999999996</c:v>
                </c:pt>
                <c:pt idx="132">
                  <c:v>4.63</c:v>
                </c:pt>
                <c:pt idx="133">
                  <c:v>4.6500000000000004</c:v>
                </c:pt>
                <c:pt idx="134">
                  <c:v>4.6399999999999997</c:v>
                </c:pt>
                <c:pt idx="135">
                  <c:v>0</c:v>
                </c:pt>
                <c:pt idx="136">
                  <c:v>0</c:v>
                </c:pt>
                <c:pt idx="137">
                  <c:v>0</c:v>
                </c:pt>
                <c:pt idx="138">
                  <c:v>0</c:v>
                </c:pt>
                <c:pt idx="139">
                  <c:v>0</c:v>
                </c:pt>
                <c:pt idx="140">
                  <c:v>0</c:v>
                </c:pt>
                <c:pt idx="141">
                  <c:v>0</c:v>
                </c:pt>
                <c:pt idx="142">
                  <c:v>0</c:v>
                </c:pt>
                <c:pt idx="143">
                  <c:v>0</c:v>
                </c:pt>
                <c:pt idx="144">
                  <c:v>0</c:v>
                </c:pt>
                <c:pt idx="145">
                  <c:v>0</c:v>
                </c:pt>
              </c:numCache>
            </c:numRef>
          </c:yVal>
          <c:smooth val="1"/>
          <c:extLst>
            <c:ext xmlns:c16="http://schemas.microsoft.com/office/drawing/2014/chart" uri="{C3380CC4-5D6E-409C-BE32-E72D297353CC}">
              <c16:uniqueId val="{00000000-680B-4B5E-B702-5FB15AD323D7}"/>
            </c:ext>
          </c:extLst>
        </c:ser>
        <c:dLbls>
          <c:showLegendKey val="0"/>
          <c:showVal val="0"/>
          <c:showCatName val="0"/>
          <c:showSerName val="0"/>
          <c:showPercent val="0"/>
          <c:showBubbleSize val="0"/>
        </c:dLbls>
        <c:axId val="374763216"/>
        <c:axId val="374765568"/>
      </c:scatterChart>
      <c:scatterChart>
        <c:scatterStyle val="lineMarker"/>
        <c:varyColors val="0"/>
        <c:ser>
          <c:idx val="0"/>
          <c:order val="0"/>
          <c:tx>
            <c:strRef>
              <c:f>Baghyakul!$V$3</c:f>
              <c:strCache>
                <c:ptCount val="1"/>
                <c:pt idx="0">
                  <c:v>min</c:v>
                </c:pt>
              </c:strCache>
            </c:strRef>
          </c:tx>
          <c:spPr>
            <a:ln w="25400" cap="rnd">
              <a:noFill/>
              <a:round/>
            </a:ln>
            <a:effectLst/>
          </c:spPr>
          <c:marker>
            <c:symbol val="circle"/>
            <c:size val="5"/>
            <c:spPr>
              <a:solidFill>
                <a:schemeClr val="accent1">
                  <a:lumMod val="20000"/>
                  <a:lumOff val="80000"/>
                </a:schemeClr>
              </a:solidFill>
              <a:ln w="9525">
                <a:solidFill>
                  <a:schemeClr val="accent1">
                    <a:lumMod val="20000"/>
                    <a:lumOff val="8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Baghyakul!$V$4:$V$149</c:f>
              <c:numCache>
                <c:formatCode>0.00</c:formatCode>
                <c:ptCount val="146"/>
                <c:pt idx="0">
                  <c:v>3.12</c:v>
                </c:pt>
                <c:pt idx="1">
                  <c:v>3.19</c:v>
                </c:pt>
                <c:pt idx="2">
                  <c:v>3.16</c:v>
                </c:pt>
                <c:pt idx="3">
                  <c:v>3.14</c:v>
                </c:pt>
                <c:pt idx="4">
                  <c:v>3.12</c:v>
                </c:pt>
                <c:pt idx="5">
                  <c:v>3.15</c:v>
                </c:pt>
                <c:pt idx="6">
                  <c:v>3.23</c:v>
                </c:pt>
                <c:pt idx="7">
                  <c:v>3.29</c:v>
                </c:pt>
                <c:pt idx="8">
                  <c:v>3.3</c:v>
                </c:pt>
                <c:pt idx="9">
                  <c:v>3.34</c:v>
                </c:pt>
                <c:pt idx="10">
                  <c:v>3.42</c:v>
                </c:pt>
                <c:pt idx="11">
                  <c:v>3.56</c:v>
                </c:pt>
                <c:pt idx="12">
                  <c:v>3.65</c:v>
                </c:pt>
                <c:pt idx="13">
                  <c:v>3.68</c:v>
                </c:pt>
                <c:pt idx="14">
                  <c:v>3.67</c:v>
                </c:pt>
                <c:pt idx="15">
                  <c:v>3.65</c:v>
                </c:pt>
                <c:pt idx="16">
                  <c:v>3.56</c:v>
                </c:pt>
                <c:pt idx="17">
                  <c:v>3.57</c:v>
                </c:pt>
                <c:pt idx="18">
                  <c:v>3.66</c:v>
                </c:pt>
                <c:pt idx="19">
                  <c:v>3.7</c:v>
                </c:pt>
                <c:pt idx="20">
                  <c:v>3.72</c:v>
                </c:pt>
                <c:pt idx="21">
                  <c:v>4.16</c:v>
                </c:pt>
                <c:pt idx="22">
                  <c:v>3.66</c:v>
                </c:pt>
                <c:pt idx="23">
                  <c:v>3.87</c:v>
                </c:pt>
                <c:pt idx="24">
                  <c:v>3.99</c:v>
                </c:pt>
                <c:pt idx="25">
                  <c:v>4.3099999999999996</c:v>
                </c:pt>
                <c:pt idx="26">
                  <c:v>4.43</c:v>
                </c:pt>
                <c:pt idx="27">
                  <c:v>4.5199999999999996</c:v>
                </c:pt>
                <c:pt idx="28">
                  <c:v>4.6500000000000004</c:v>
                </c:pt>
                <c:pt idx="29">
                  <c:v>4.54</c:v>
                </c:pt>
                <c:pt idx="30">
                  <c:v>4.34</c:v>
                </c:pt>
                <c:pt idx="31">
                  <c:v>4.26</c:v>
                </c:pt>
                <c:pt idx="32">
                  <c:v>4.2</c:v>
                </c:pt>
                <c:pt idx="33">
                  <c:v>4.2</c:v>
                </c:pt>
                <c:pt idx="34">
                  <c:v>4.24</c:v>
                </c:pt>
                <c:pt idx="35">
                  <c:v>4.26</c:v>
                </c:pt>
                <c:pt idx="36">
                  <c:v>4.28</c:v>
                </c:pt>
                <c:pt idx="37">
                  <c:v>4.24</c:v>
                </c:pt>
                <c:pt idx="38">
                  <c:v>4.21</c:v>
                </c:pt>
                <c:pt idx="39">
                  <c:v>4.12</c:v>
                </c:pt>
                <c:pt idx="40">
                  <c:v>3.9</c:v>
                </c:pt>
                <c:pt idx="41">
                  <c:v>3.64</c:v>
                </c:pt>
                <c:pt idx="42">
                  <c:v>3.52</c:v>
                </c:pt>
                <c:pt idx="43">
                  <c:v>3.45</c:v>
                </c:pt>
                <c:pt idx="44">
                  <c:v>3.4</c:v>
                </c:pt>
                <c:pt idx="45">
                  <c:v>3.37</c:v>
                </c:pt>
                <c:pt idx="46">
                  <c:v>3.42</c:v>
                </c:pt>
                <c:pt idx="47">
                  <c:v>3.53</c:v>
                </c:pt>
                <c:pt idx="48">
                  <c:v>3.7</c:v>
                </c:pt>
                <c:pt idx="49">
                  <c:v>3.83</c:v>
                </c:pt>
                <c:pt idx="50">
                  <c:v>3.91</c:v>
                </c:pt>
                <c:pt idx="51">
                  <c:v>3.98</c:v>
                </c:pt>
                <c:pt idx="52">
                  <c:v>4.05</c:v>
                </c:pt>
                <c:pt idx="53">
                  <c:v>4.0599999999999996</c:v>
                </c:pt>
                <c:pt idx="54">
                  <c:v>4.0999999999999996</c:v>
                </c:pt>
                <c:pt idx="55">
                  <c:v>4.12</c:v>
                </c:pt>
                <c:pt idx="56">
                  <c:v>4.0999999999999996</c:v>
                </c:pt>
                <c:pt idx="57">
                  <c:v>4.29</c:v>
                </c:pt>
                <c:pt idx="58">
                  <c:v>4.42</c:v>
                </c:pt>
                <c:pt idx="59">
                  <c:v>4.47</c:v>
                </c:pt>
                <c:pt idx="60">
                  <c:v>4.54</c:v>
                </c:pt>
                <c:pt idx="61">
                  <c:v>4.58</c:v>
                </c:pt>
                <c:pt idx="62">
                  <c:v>4.67</c:v>
                </c:pt>
                <c:pt idx="63">
                  <c:v>4.78</c:v>
                </c:pt>
                <c:pt idx="64">
                  <c:v>4.8</c:v>
                </c:pt>
                <c:pt idx="65">
                  <c:v>4.7</c:v>
                </c:pt>
                <c:pt idx="66">
                  <c:v>4.6399999999999997</c:v>
                </c:pt>
                <c:pt idx="67">
                  <c:v>4.79</c:v>
                </c:pt>
                <c:pt idx="68">
                  <c:v>4.6500000000000004</c:v>
                </c:pt>
                <c:pt idx="69">
                  <c:v>4.3600000000000003</c:v>
                </c:pt>
                <c:pt idx="70">
                  <c:v>4.0599999999999996</c:v>
                </c:pt>
                <c:pt idx="71">
                  <c:v>3.82</c:v>
                </c:pt>
                <c:pt idx="72">
                  <c:v>3.8</c:v>
                </c:pt>
                <c:pt idx="73">
                  <c:v>3.96</c:v>
                </c:pt>
                <c:pt idx="74">
                  <c:v>3.83</c:v>
                </c:pt>
                <c:pt idx="75">
                  <c:v>3.75</c:v>
                </c:pt>
                <c:pt idx="76">
                  <c:v>3.84</c:v>
                </c:pt>
                <c:pt idx="77">
                  <c:v>4.0199999999999996</c:v>
                </c:pt>
                <c:pt idx="78">
                  <c:v>4.07</c:v>
                </c:pt>
                <c:pt idx="79">
                  <c:v>4.07</c:v>
                </c:pt>
                <c:pt idx="80">
                  <c:v>4.0999999999999996</c:v>
                </c:pt>
                <c:pt idx="81">
                  <c:v>4.2</c:v>
                </c:pt>
                <c:pt idx="82">
                  <c:v>4.21</c:v>
                </c:pt>
                <c:pt idx="83">
                  <c:v>4.2300000000000004</c:v>
                </c:pt>
                <c:pt idx="84">
                  <c:v>4.26</c:v>
                </c:pt>
                <c:pt idx="85">
                  <c:v>4.3600000000000003</c:v>
                </c:pt>
                <c:pt idx="86">
                  <c:v>4.3499999999999996</c:v>
                </c:pt>
                <c:pt idx="87">
                  <c:v>4.3499999999999996</c:v>
                </c:pt>
                <c:pt idx="88">
                  <c:v>4.4800000000000004</c:v>
                </c:pt>
                <c:pt idx="89">
                  <c:v>4.5599999999999996</c:v>
                </c:pt>
                <c:pt idx="90">
                  <c:v>4.63</c:v>
                </c:pt>
                <c:pt idx="91">
                  <c:v>4.67</c:v>
                </c:pt>
                <c:pt idx="92">
                  <c:v>4.7</c:v>
                </c:pt>
                <c:pt idx="93">
                  <c:v>4.78</c:v>
                </c:pt>
                <c:pt idx="94">
                  <c:v>4.76</c:v>
                </c:pt>
                <c:pt idx="95">
                  <c:v>4.7699999999999996</c:v>
                </c:pt>
                <c:pt idx="96">
                  <c:v>4.8600000000000003</c:v>
                </c:pt>
                <c:pt idx="97">
                  <c:v>4.91</c:v>
                </c:pt>
                <c:pt idx="98">
                  <c:v>4.95</c:v>
                </c:pt>
                <c:pt idx="99">
                  <c:v>4.75</c:v>
                </c:pt>
                <c:pt idx="100">
                  <c:v>4.49</c:v>
                </c:pt>
                <c:pt idx="101">
                  <c:v>4.25</c:v>
                </c:pt>
                <c:pt idx="102">
                  <c:v>4.09</c:v>
                </c:pt>
                <c:pt idx="103">
                  <c:v>4</c:v>
                </c:pt>
                <c:pt idx="104">
                  <c:v>4.12</c:v>
                </c:pt>
                <c:pt idx="105">
                  <c:v>4.18</c:v>
                </c:pt>
                <c:pt idx="106">
                  <c:v>4.13</c:v>
                </c:pt>
                <c:pt idx="107">
                  <c:v>4.1399999999999997</c:v>
                </c:pt>
                <c:pt idx="108">
                  <c:v>4.1900000000000004</c:v>
                </c:pt>
                <c:pt idx="109">
                  <c:v>4.25</c:v>
                </c:pt>
                <c:pt idx="110">
                  <c:v>4.32</c:v>
                </c:pt>
                <c:pt idx="111">
                  <c:v>4.37</c:v>
                </c:pt>
                <c:pt idx="112">
                  <c:v>4.3499999999999996</c:v>
                </c:pt>
                <c:pt idx="113">
                  <c:v>4.37</c:v>
                </c:pt>
                <c:pt idx="114">
                  <c:v>4.5</c:v>
                </c:pt>
                <c:pt idx="115">
                  <c:v>4.45</c:v>
                </c:pt>
                <c:pt idx="116">
                  <c:v>4.3</c:v>
                </c:pt>
                <c:pt idx="117">
                  <c:v>4.34</c:v>
                </c:pt>
                <c:pt idx="118">
                  <c:v>4.32</c:v>
                </c:pt>
                <c:pt idx="119">
                  <c:v>4.28</c:v>
                </c:pt>
                <c:pt idx="120">
                  <c:v>4.2300000000000004</c:v>
                </c:pt>
                <c:pt idx="121">
                  <c:v>4.2</c:v>
                </c:pt>
                <c:pt idx="122">
                  <c:v>4.17</c:v>
                </c:pt>
                <c:pt idx="123">
                  <c:v>4.21</c:v>
                </c:pt>
                <c:pt idx="124">
                  <c:v>4.26</c:v>
                </c:pt>
                <c:pt idx="125">
                  <c:v>4.24</c:v>
                </c:pt>
                <c:pt idx="126">
                  <c:v>4.21</c:v>
                </c:pt>
                <c:pt idx="127">
                  <c:v>4.17</c:v>
                </c:pt>
                <c:pt idx="128">
                  <c:v>3.95</c:v>
                </c:pt>
                <c:pt idx="129">
                  <c:v>3.45</c:v>
                </c:pt>
                <c:pt idx="130">
                  <c:v>3.27</c:v>
                </c:pt>
                <c:pt idx="131">
                  <c:v>3.19</c:v>
                </c:pt>
                <c:pt idx="132">
                  <c:v>3.12</c:v>
                </c:pt>
                <c:pt idx="133">
                  <c:v>3.16</c:v>
                </c:pt>
                <c:pt idx="134">
                  <c:v>3.19</c:v>
                </c:pt>
                <c:pt idx="135">
                  <c:v>3.27</c:v>
                </c:pt>
                <c:pt idx="136">
                  <c:v>3.35</c:v>
                </c:pt>
                <c:pt idx="137">
                  <c:v>3.45</c:v>
                </c:pt>
                <c:pt idx="138">
                  <c:v>3.34</c:v>
                </c:pt>
                <c:pt idx="139">
                  <c:v>3.32</c:v>
                </c:pt>
                <c:pt idx="140">
                  <c:v>3.39</c:v>
                </c:pt>
                <c:pt idx="141">
                  <c:v>3.48</c:v>
                </c:pt>
                <c:pt idx="142">
                  <c:v>3.41</c:v>
                </c:pt>
                <c:pt idx="143">
                  <c:v>3.16</c:v>
                </c:pt>
                <c:pt idx="144">
                  <c:v>2.99</c:v>
                </c:pt>
                <c:pt idx="145">
                  <c:v>3.64</c:v>
                </c:pt>
              </c:numCache>
            </c:numRef>
          </c:yVal>
          <c:smooth val="0"/>
          <c:extLst>
            <c:ext xmlns:c16="http://schemas.microsoft.com/office/drawing/2014/chart" uri="{C3380CC4-5D6E-409C-BE32-E72D297353CC}">
              <c16:uniqueId val="{00000001-680B-4B5E-B702-5FB15AD323D7}"/>
            </c:ext>
          </c:extLst>
        </c:ser>
        <c:ser>
          <c:idx val="1"/>
          <c:order val="1"/>
          <c:tx>
            <c:strRef>
              <c:f>Baghyakul!$W$3</c:f>
              <c:strCache>
                <c:ptCount val="1"/>
                <c:pt idx="0">
                  <c:v>max</c:v>
                </c:pt>
              </c:strCache>
            </c:strRef>
          </c:tx>
          <c:spPr>
            <a:ln w="25400" cap="rnd">
              <a:noFill/>
              <a:round/>
            </a:ln>
            <a:effectLst/>
          </c:spPr>
          <c:marker>
            <c:symbol val="circle"/>
            <c:size val="5"/>
            <c:spPr>
              <a:solidFill>
                <a:schemeClr val="tx2">
                  <a:lumMod val="60000"/>
                  <a:lumOff val="40000"/>
                </a:schemeClr>
              </a:solidFill>
              <a:ln w="9525">
                <a:solidFill>
                  <a:schemeClr val="tx2">
                    <a:lumMod val="60000"/>
                    <a:lumOff val="4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Baghyakul!$W$4:$W$149</c:f>
              <c:numCache>
                <c:formatCode>0.00</c:formatCode>
                <c:ptCount val="146"/>
                <c:pt idx="0">
                  <c:v>4.5999999999999996</c:v>
                </c:pt>
                <c:pt idx="1">
                  <c:v>4.93</c:v>
                </c:pt>
                <c:pt idx="2">
                  <c:v>4.9400000000000004</c:v>
                </c:pt>
                <c:pt idx="3">
                  <c:v>4.91</c:v>
                </c:pt>
                <c:pt idx="4">
                  <c:v>4.95</c:v>
                </c:pt>
                <c:pt idx="5">
                  <c:v>5.14</c:v>
                </c:pt>
                <c:pt idx="6">
                  <c:v>5.3</c:v>
                </c:pt>
                <c:pt idx="7">
                  <c:v>5.27</c:v>
                </c:pt>
                <c:pt idx="8">
                  <c:v>5.29</c:v>
                </c:pt>
                <c:pt idx="9">
                  <c:v>5.43</c:v>
                </c:pt>
                <c:pt idx="10">
                  <c:v>5.45</c:v>
                </c:pt>
                <c:pt idx="11">
                  <c:v>5.5</c:v>
                </c:pt>
                <c:pt idx="12">
                  <c:v>5.52</c:v>
                </c:pt>
                <c:pt idx="13">
                  <c:v>5.51</c:v>
                </c:pt>
                <c:pt idx="14">
                  <c:v>5.38</c:v>
                </c:pt>
                <c:pt idx="15">
                  <c:v>5.56</c:v>
                </c:pt>
                <c:pt idx="16">
                  <c:v>5.63</c:v>
                </c:pt>
                <c:pt idx="17">
                  <c:v>5.65</c:v>
                </c:pt>
                <c:pt idx="18">
                  <c:v>5.61</c:v>
                </c:pt>
                <c:pt idx="19">
                  <c:v>5.68</c:v>
                </c:pt>
                <c:pt idx="20">
                  <c:v>5.76</c:v>
                </c:pt>
                <c:pt idx="21">
                  <c:v>5.82</c:v>
                </c:pt>
                <c:pt idx="22">
                  <c:v>6</c:v>
                </c:pt>
                <c:pt idx="23">
                  <c:v>6.17</c:v>
                </c:pt>
                <c:pt idx="24">
                  <c:v>6.26</c:v>
                </c:pt>
                <c:pt idx="25">
                  <c:v>6.38</c:v>
                </c:pt>
                <c:pt idx="26">
                  <c:v>6.5</c:v>
                </c:pt>
                <c:pt idx="27">
                  <c:v>6.57</c:v>
                </c:pt>
                <c:pt idx="28">
                  <c:v>6.45</c:v>
                </c:pt>
                <c:pt idx="29">
                  <c:v>6.5</c:v>
                </c:pt>
                <c:pt idx="30">
                  <c:v>6.45</c:v>
                </c:pt>
                <c:pt idx="31">
                  <c:v>6.42</c:v>
                </c:pt>
                <c:pt idx="32">
                  <c:v>6.45</c:v>
                </c:pt>
                <c:pt idx="33">
                  <c:v>6.6</c:v>
                </c:pt>
                <c:pt idx="34">
                  <c:v>6.71</c:v>
                </c:pt>
                <c:pt idx="35">
                  <c:v>6.83</c:v>
                </c:pt>
                <c:pt idx="36">
                  <c:v>6.87</c:v>
                </c:pt>
                <c:pt idx="37">
                  <c:v>6.95</c:v>
                </c:pt>
                <c:pt idx="38">
                  <c:v>6.96</c:v>
                </c:pt>
                <c:pt idx="39">
                  <c:v>7.02</c:v>
                </c:pt>
                <c:pt idx="40">
                  <c:v>6.94</c:v>
                </c:pt>
                <c:pt idx="41">
                  <c:v>6.94</c:v>
                </c:pt>
                <c:pt idx="42">
                  <c:v>7.02</c:v>
                </c:pt>
                <c:pt idx="43">
                  <c:v>7.02</c:v>
                </c:pt>
                <c:pt idx="44">
                  <c:v>7.07</c:v>
                </c:pt>
                <c:pt idx="45">
                  <c:v>7.13</c:v>
                </c:pt>
                <c:pt idx="46">
                  <c:v>7.02</c:v>
                </c:pt>
                <c:pt idx="47">
                  <c:v>7.25</c:v>
                </c:pt>
                <c:pt idx="48">
                  <c:v>7.2</c:v>
                </c:pt>
                <c:pt idx="49">
                  <c:v>7.14</c:v>
                </c:pt>
                <c:pt idx="50">
                  <c:v>7.05</c:v>
                </c:pt>
                <c:pt idx="51">
                  <c:v>7.01</c:v>
                </c:pt>
                <c:pt idx="52">
                  <c:v>6.97</c:v>
                </c:pt>
                <c:pt idx="53">
                  <c:v>6.92</c:v>
                </c:pt>
                <c:pt idx="54">
                  <c:v>6.92</c:v>
                </c:pt>
                <c:pt idx="55">
                  <c:v>7</c:v>
                </c:pt>
                <c:pt idx="56">
                  <c:v>7.06</c:v>
                </c:pt>
                <c:pt idx="57">
                  <c:v>7.09</c:v>
                </c:pt>
                <c:pt idx="58">
                  <c:v>7.1</c:v>
                </c:pt>
                <c:pt idx="59">
                  <c:v>7.1</c:v>
                </c:pt>
                <c:pt idx="60">
                  <c:v>7.03</c:v>
                </c:pt>
                <c:pt idx="61">
                  <c:v>6.88</c:v>
                </c:pt>
                <c:pt idx="62">
                  <c:v>6.73</c:v>
                </c:pt>
                <c:pt idx="63">
                  <c:v>6.57</c:v>
                </c:pt>
                <c:pt idx="64">
                  <c:v>6.45</c:v>
                </c:pt>
                <c:pt idx="65">
                  <c:v>6.41</c:v>
                </c:pt>
                <c:pt idx="66">
                  <c:v>6.45</c:v>
                </c:pt>
                <c:pt idx="67">
                  <c:v>6.47</c:v>
                </c:pt>
                <c:pt idx="68">
                  <c:v>6.38</c:v>
                </c:pt>
                <c:pt idx="69">
                  <c:v>6.45</c:v>
                </c:pt>
                <c:pt idx="70">
                  <c:v>6.64</c:v>
                </c:pt>
                <c:pt idx="71">
                  <c:v>6.72</c:v>
                </c:pt>
                <c:pt idx="72">
                  <c:v>6.97</c:v>
                </c:pt>
                <c:pt idx="73">
                  <c:v>6.78</c:v>
                </c:pt>
                <c:pt idx="74">
                  <c:v>6.72</c:v>
                </c:pt>
                <c:pt idx="75">
                  <c:v>6.67</c:v>
                </c:pt>
                <c:pt idx="76">
                  <c:v>6.65</c:v>
                </c:pt>
                <c:pt idx="77">
                  <c:v>6.67</c:v>
                </c:pt>
                <c:pt idx="78">
                  <c:v>6.66</c:v>
                </c:pt>
                <c:pt idx="79">
                  <c:v>6.62</c:v>
                </c:pt>
                <c:pt idx="80">
                  <c:v>6.57</c:v>
                </c:pt>
                <c:pt idx="81">
                  <c:v>6.55</c:v>
                </c:pt>
                <c:pt idx="82">
                  <c:v>6.63</c:v>
                </c:pt>
                <c:pt idx="83">
                  <c:v>6.64</c:v>
                </c:pt>
                <c:pt idx="84">
                  <c:v>6.68</c:v>
                </c:pt>
                <c:pt idx="85">
                  <c:v>6.8</c:v>
                </c:pt>
                <c:pt idx="86">
                  <c:v>6.88</c:v>
                </c:pt>
                <c:pt idx="87">
                  <c:v>6.92</c:v>
                </c:pt>
                <c:pt idx="88">
                  <c:v>6.93</c:v>
                </c:pt>
                <c:pt idx="89">
                  <c:v>6.94</c:v>
                </c:pt>
                <c:pt idx="90">
                  <c:v>6.96</c:v>
                </c:pt>
                <c:pt idx="91">
                  <c:v>6.98</c:v>
                </c:pt>
                <c:pt idx="92">
                  <c:v>6.95</c:v>
                </c:pt>
                <c:pt idx="93">
                  <c:v>6.9</c:v>
                </c:pt>
                <c:pt idx="94">
                  <c:v>6.79</c:v>
                </c:pt>
                <c:pt idx="95">
                  <c:v>6.65</c:v>
                </c:pt>
                <c:pt idx="96">
                  <c:v>6.69</c:v>
                </c:pt>
                <c:pt idx="97">
                  <c:v>6.79</c:v>
                </c:pt>
                <c:pt idx="98">
                  <c:v>6.88</c:v>
                </c:pt>
                <c:pt idx="99">
                  <c:v>6.9</c:v>
                </c:pt>
                <c:pt idx="100">
                  <c:v>6.88</c:v>
                </c:pt>
                <c:pt idx="101">
                  <c:v>6.81</c:v>
                </c:pt>
                <c:pt idx="102">
                  <c:v>6.75</c:v>
                </c:pt>
                <c:pt idx="103">
                  <c:v>6.65</c:v>
                </c:pt>
                <c:pt idx="104">
                  <c:v>6.54</c:v>
                </c:pt>
                <c:pt idx="105">
                  <c:v>6.45</c:v>
                </c:pt>
                <c:pt idx="106">
                  <c:v>6.42</c:v>
                </c:pt>
                <c:pt idx="107">
                  <c:v>6.39</c:v>
                </c:pt>
                <c:pt idx="108">
                  <c:v>6.38</c:v>
                </c:pt>
                <c:pt idx="109">
                  <c:v>6.39</c:v>
                </c:pt>
                <c:pt idx="110">
                  <c:v>6.39</c:v>
                </c:pt>
                <c:pt idx="111">
                  <c:v>6.55</c:v>
                </c:pt>
                <c:pt idx="112">
                  <c:v>6.6</c:v>
                </c:pt>
                <c:pt idx="113">
                  <c:v>6.7</c:v>
                </c:pt>
                <c:pt idx="114">
                  <c:v>6.69</c:v>
                </c:pt>
                <c:pt idx="115">
                  <c:v>6.6</c:v>
                </c:pt>
                <c:pt idx="116">
                  <c:v>6.35</c:v>
                </c:pt>
                <c:pt idx="117">
                  <c:v>6.18</c:v>
                </c:pt>
                <c:pt idx="118">
                  <c:v>6.14</c:v>
                </c:pt>
                <c:pt idx="119">
                  <c:v>6.04</c:v>
                </c:pt>
                <c:pt idx="120">
                  <c:v>5.89</c:v>
                </c:pt>
                <c:pt idx="121">
                  <c:v>5.84</c:v>
                </c:pt>
                <c:pt idx="122">
                  <c:v>5.95</c:v>
                </c:pt>
                <c:pt idx="123">
                  <c:v>5.86</c:v>
                </c:pt>
                <c:pt idx="124">
                  <c:v>5.77</c:v>
                </c:pt>
                <c:pt idx="125">
                  <c:v>5.76</c:v>
                </c:pt>
                <c:pt idx="126">
                  <c:v>5.5</c:v>
                </c:pt>
                <c:pt idx="127">
                  <c:v>5.7</c:v>
                </c:pt>
                <c:pt idx="128">
                  <c:v>5.63</c:v>
                </c:pt>
                <c:pt idx="129">
                  <c:v>5.78</c:v>
                </c:pt>
                <c:pt idx="130">
                  <c:v>5.5</c:v>
                </c:pt>
                <c:pt idx="131">
                  <c:v>5.38</c:v>
                </c:pt>
                <c:pt idx="132">
                  <c:v>5.35</c:v>
                </c:pt>
                <c:pt idx="133">
                  <c:v>5.32</c:v>
                </c:pt>
                <c:pt idx="134">
                  <c:v>4.78</c:v>
                </c:pt>
                <c:pt idx="135">
                  <c:v>5.07</c:v>
                </c:pt>
                <c:pt idx="136">
                  <c:v>4.8899999999999997</c:v>
                </c:pt>
                <c:pt idx="137">
                  <c:v>4.7</c:v>
                </c:pt>
                <c:pt idx="138">
                  <c:v>4.59</c:v>
                </c:pt>
                <c:pt idx="139">
                  <c:v>4.55</c:v>
                </c:pt>
                <c:pt idx="140">
                  <c:v>4.5199999999999996</c:v>
                </c:pt>
                <c:pt idx="141">
                  <c:v>4.54</c:v>
                </c:pt>
                <c:pt idx="142">
                  <c:v>4.37</c:v>
                </c:pt>
                <c:pt idx="143">
                  <c:v>4.43</c:v>
                </c:pt>
                <c:pt idx="144">
                  <c:v>4.45</c:v>
                </c:pt>
                <c:pt idx="145">
                  <c:v>4.4000000000000004</c:v>
                </c:pt>
              </c:numCache>
            </c:numRef>
          </c:yVal>
          <c:smooth val="0"/>
          <c:extLst>
            <c:ext xmlns:c16="http://schemas.microsoft.com/office/drawing/2014/chart" uri="{C3380CC4-5D6E-409C-BE32-E72D297353CC}">
              <c16:uniqueId val="{00000002-680B-4B5E-B702-5FB15AD323D7}"/>
            </c:ext>
          </c:extLst>
        </c:ser>
        <c:ser>
          <c:idx val="2"/>
          <c:order val="2"/>
          <c:tx>
            <c:strRef>
              <c:f>Baghyakul!$X$3</c:f>
              <c:strCache>
                <c:ptCount val="1"/>
                <c:pt idx="0">
                  <c:v>average</c:v>
                </c:pt>
              </c:strCache>
            </c:strRef>
          </c:tx>
          <c:spPr>
            <a:ln w="25400" cap="rnd">
              <a:noFill/>
              <a:round/>
            </a:ln>
            <a:effectLst/>
          </c:spPr>
          <c:marker>
            <c:symbol val="circle"/>
            <c:size val="5"/>
            <c:spPr>
              <a:solidFill>
                <a:schemeClr val="tx2"/>
              </a:solidFill>
              <a:ln w="9525">
                <a:solidFill>
                  <a:schemeClr val="tx2"/>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Baghyakul!$X$4:$X$149</c:f>
              <c:numCache>
                <c:formatCode>0.00</c:formatCode>
                <c:ptCount val="146"/>
                <c:pt idx="0">
                  <c:v>3.9183333333333334</c:v>
                </c:pt>
                <c:pt idx="1">
                  <c:v>3.966315789473684</c:v>
                </c:pt>
                <c:pt idx="2">
                  <c:v>3.9447058823529413</c:v>
                </c:pt>
                <c:pt idx="3">
                  <c:v>4.0170588235294122</c:v>
                </c:pt>
                <c:pt idx="4">
                  <c:v>4.1349999999999998</c:v>
                </c:pt>
                <c:pt idx="5">
                  <c:v>4.1561111111111115</c:v>
                </c:pt>
                <c:pt idx="6">
                  <c:v>4.3016666666666659</c:v>
                </c:pt>
                <c:pt idx="7">
                  <c:v>4.2410526315789472</c:v>
                </c:pt>
                <c:pt idx="8">
                  <c:v>4.3022222222222215</c:v>
                </c:pt>
                <c:pt idx="9">
                  <c:v>4.33</c:v>
                </c:pt>
                <c:pt idx="10">
                  <c:v>4.38578947368421</c:v>
                </c:pt>
                <c:pt idx="11">
                  <c:v>4.4457894736842114</c:v>
                </c:pt>
                <c:pt idx="12">
                  <c:v>4.4934999999999992</c:v>
                </c:pt>
                <c:pt idx="13">
                  <c:v>4.5815000000000001</c:v>
                </c:pt>
                <c:pt idx="14">
                  <c:v>4.6500000000000004</c:v>
                </c:pt>
                <c:pt idx="15">
                  <c:v>4.7049999999999992</c:v>
                </c:pt>
                <c:pt idx="16">
                  <c:v>4.7494999999999985</c:v>
                </c:pt>
                <c:pt idx="17">
                  <c:v>4.815500000000001</c:v>
                </c:pt>
                <c:pt idx="18">
                  <c:v>4.8519999999999994</c:v>
                </c:pt>
                <c:pt idx="19">
                  <c:v>4.8970000000000002</c:v>
                </c:pt>
                <c:pt idx="20">
                  <c:v>4.9470000000000001</c:v>
                </c:pt>
                <c:pt idx="21">
                  <c:v>5.0905263157894733</c:v>
                </c:pt>
                <c:pt idx="22">
                  <c:v>5.0674999999999999</c:v>
                </c:pt>
                <c:pt idx="23">
                  <c:v>5.1204999999999981</c:v>
                </c:pt>
                <c:pt idx="24">
                  <c:v>5.1725000000000012</c:v>
                </c:pt>
                <c:pt idx="25">
                  <c:v>5.2560000000000002</c:v>
                </c:pt>
                <c:pt idx="26">
                  <c:v>5.293499999999999</c:v>
                </c:pt>
                <c:pt idx="27">
                  <c:v>5.3280000000000012</c:v>
                </c:pt>
                <c:pt idx="28">
                  <c:v>5.3654999999999999</c:v>
                </c:pt>
                <c:pt idx="29">
                  <c:v>5.3890000000000002</c:v>
                </c:pt>
                <c:pt idx="30">
                  <c:v>5.3889999999999993</c:v>
                </c:pt>
                <c:pt idx="31">
                  <c:v>5.4129999999999985</c:v>
                </c:pt>
                <c:pt idx="32">
                  <c:v>5.4370000000000003</c:v>
                </c:pt>
                <c:pt idx="33">
                  <c:v>5.4789999999999992</c:v>
                </c:pt>
                <c:pt idx="34">
                  <c:v>5.5164999999999997</c:v>
                </c:pt>
                <c:pt idx="35">
                  <c:v>5.5580000000000016</c:v>
                </c:pt>
                <c:pt idx="36">
                  <c:v>5.6139999999999999</c:v>
                </c:pt>
                <c:pt idx="37">
                  <c:v>5.6569999999999983</c:v>
                </c:pt>
                <c:pt idx="38">
                  <c:v>5.7095000000000002</c:v>
                </c:pt>
                <c:pt idx="39">
                  <c:v>5.6642105263157898</c:v>
                </c:pt>
                <c:pt idx="40">
                  <c:v>5.6684210526315795</c:v>
                </c:pt>
                <c:pt idx="41">
                  <c:v>5.7370000000000001</c:v>
                </c:pt>
                <c:pt idx="42">
                  <c:v>5.7642105263157895</c:v>
                </c:pt>
                <c:pt idx="43">
                  <c:v>5.7870000000000008</c:v>
                </c:pt>
                <c:pt idx="44">
                  <c:v>5.8150000000000004</c:v>
                </c:pt>
                <c:pt idx="45">
                  <c:v>5.851</c:v>
                </c:pt>
                <c:pt idx="46">
                  <c:v>5.7894736842105257</c:v>
                </c:pt>
                <c:pt idx="47">
                  <c:v>5.8340000000000005</c:v>
                </c:pt>
                <c:pt idx="48">
                  <c:v>5.846000000000001</c:v>
                </c:pt>
                <c:pt idx="49">
                  <c:v>5.8495000000000008</c:v>
                </c:pt>
                <c:pt idx="50">
                  <c:v>5.8400000000000007</c:v>
                </c:pt>
                <c:pt idx="51">
                  <c:v>5.870000000000001</c:v>
                </c:pt>
                <c:pt idx="52">
                  <c:v>5.843</c:v>
                </c:pt>
                <c:pt idx="53">
                  <c:v>5.8390000000000004</c:v>
                </c:pt>
                <c:pt idx="54">
                  <c:v>5.8473684210526322</c:v>
                </c:pt>
                <c:pt idx="55">
                  <c:v>5.8305263157894727</c:v>
                </c:pt>
                <c:pt idx="56">
                  <c:v>5.81</c:v>
                </c:pt>
                <c:pt idx="57">
                  <c:v>5.8109999999999999</c:v>
                </c:pt>
                <c:pt idx="58">
                  <c:v>5.7542105263157906</c:v>
                </c:pt>
                <c:pt idx="59">
                  <c:v>5.8109999999999999</c:v>
                </c:pt>
                <c:pt idx="60">
                  <c:v>5.791500000000001</c:v>
                </c:pt>
                <c:pt idx="61">
                  <c:v>5.7679999999999989</c:v>
                </c:pt>
                <c:pt idx="62">
                  <c:v>5.7263157894736842</c:v>
                </c:pt>
                <c:pt idx="63">
                  <c:v>5.7190000000000003</c:v>
                </c:pt>
                <c:pt idx="64">
                  <c:v>5.7029999999999994</c:v>
                </c:pt>
                <c:pt idx="65">
                  <c:v>5.7004999999999999</c:v>
                </c:pt>
                <c:pt idx="66">
                  <c:v>5.6805263157894741</c:v>
                </c:pt>
                <c:pt idx="67">
                  <c:v>5.7073684210526316</c:v>
                </c:pt>
                <c:pt idx="68">
                  <c:v>5.7094736842105265</c:v>
                </c:pt>
                <c:pt idx="69">
                  <c:v>5.7025000000000006</c:v>
                </c:pt>
                <c:pt idx="70">
                  <c:v>5.7085000000000008</c:v>
                </c:pt>
                <c:pt idx="71">
                  <c:v>5.7314999999999996</c:v>
                </c:pt>
                <c:pt idx="72">
                  <c:v>5.7794736842105268</c:v>
                </c:pt>
                <c:pt idx="73">
                  <c:v>5.8140000000000001</c:v>
                </c:pt>
                <c:pt idx="74">
                  <c:v>5.8194999999999997</c:v>
                </c:pt>
                <c:pt idx="75">
                  <c:v>5.83</c:v>
                </c:pt>
                <c:pt idx="76">
                  <c:v>5.8460000000000001</c:v>
                </c:pt>
                <c:pt idx="77">
                  <c:v>5.8669999999999991</c:v>
                </c:pt>
                <c:pt idx="78">
                  <c:v>5.8694999999999995</c:v>
                </c:pt>
                <c:pt idx="79">
                  <c:v>5.9131578947368437</c:v>
                </c:pt>
                <c:pt idx="80">
                  <c:v>5.8745000000000003</c:v>
                </c:pt>
                <c:pt idx="81">
                  <c:v>5.8944999999999999</c:v>
                </c:pt>
                <c:pt idx="82">
                  <c:v>5.9114999999999993</c:v>
                </c:pt>
                <c:pt idx="83">
                  <c:v>5.9114999999999993</c:v>
                </c:pt>
                <c:pt idx="84">
                  <c:v>5.8911111111111119</c:v>
                </c:pt>
                <c:pt idx="85">
                  <c:v>5.9200000000000008</c:v>
                </c:pt>
                <c:pt idx="86">
                  <c:v>5.9085000000000001</c:v>
                </c:pt>
                <c:pt idx="87">
                  <c:v>5.9004999999999992</c:v>
                </c:pt>
                <c:pt idx="88">
                  <c:v>5.8925000000000018</c:v>
                </c:pt>
                <c:pt idx="89">
                  <c:v>5.8764999999999992</c:v>
                </c:pt>
                <c:pt idx="90">
                  <c:v>5.8514999999999997</c:v>
                </c:pt>
                <c:pt idx="91">
                  <c:v>5.8310526315789488</c:v>
                </c:pt>
                <c:pt idx="92">
                  <c:v>5.8078947368421057</c:v>
                </c:pt>
                <c:pt idx="93">
                  <c:v>5.7836842105263155</c:v>
                </c:pt>
                <c:pt idx="94">
                  <c:v>5.7266666666666666</c:v>
                </c:pt>
                <c:pt idx="95">
                  <c:v>5.7378947368421063</c:v>
                </c:pt>
                <c:pt idx="96">
                  <c:v>5.7174999999999994</c:v>
                </c:pt>
                <c:pt idx="97">
                  <c:v>5.6994999999999996</c:v>
                </c:pt>
                <c:pt idx="98">
                  <c:v>5.6769999999999996</c:v>
                </c:pt>
                <c:pt idx="99">
                  <c:v>5.6565000000000003</c:v>
                </c:pt>
                <c:pt idx="100">
                  <c:v>5.6179999999999994</c:v>
                </c:pt>
                <c:pt idx="101">
                  <c:v>5.5734999999999983</c:v>
                </c:pt>
                <c:pt idx="102">
                  <c:v>5.559473684210527</c:v>
                </c:pt>
                <c:pt idx="103">
                  <c:v>5.5384210526315787</c:v>
                </c:pt>
                <c:pt idx="104">
                  <c:v>5.5210526315789483</c:v>
                </c:pt>
                <c:pt idx="105">
                  <c:v>5.5083333333333337</c:v>
                </c:pt>
                <c:pt idx="106">
                  <c:v>5.4640000000000004</c:v>
                </c:pt>
                <c:pt idx="107">
                  <c:v>5.3747368421052641</c:v>
                </c:pt>
                <c:pt idx="108">
                  <c:v>5.3526315789473697</c:v>
                </c:pt>
                <c:pt idx="109">
                  <c:v>5.3294736842105257</c:v>
                </c:pt>
                <c:pt idx="110">
                  <c:v>5.3178947368421046</c:v>
                </c:pt>
                <c:pt idx="111">
                  <c:v>5.3278947368421061</c:v>
                </c:pt>
                <c:pt idx="112">
                  <c:v>5.3610526315789473</c:v>
                </c:pt>
                <c:pt idx="113">
                  <c:v>5.3731578947368419</c:v>
                </c:pt>
                <c:pt idx="114">
                  <c:v>5.391578947368421</c:v>
                </c:pt>
                <c:pt idx="115">
                  <c:v>5.3638888888888889</c:v>
                </c:pt>
                <c:pt idx="116">
                  <c:v>5.3547058823529401</c:v>
                </c:pt>
                <c:pt idx="117">
                  <c:v>5.2994117647058827</c:v>
                </c:pt>
                <c:pt idx="118">
                  <c:v>5.264444444444444</c:v>
                </c:pt>
                <c:pt idx="119">
                  <c:v>5.2606250000000001</c:v>
                </c:pt>
                <c:pt idx="120">
                  <c:v>5.211875</c:v>
                </c:pt>
                <c:pt idx="121">
                  <c:v>5.1050000000000004</c:v>
                </c:pt>
                <c:pt idx="122">
                  <c:v>5.0517647058823538</c:v>
                </c:pt>
                <c:pt idx="123">
                  <c:v>5.0123529411764709</c:v>
                </c:pt>
                <c:pt idx="124">
                  <c:v>4.947058823529412</c:v>
                </c:pt>
                <c:pt idx="125">
                  <c:v>4.882352941176471</c:v>
                </c:pt>
                <c:pt idx="126">
                  <c:v>4.7793333333333345</c:v>
                </c:pt>
                <c:pt idx="127">
                  <c:v>4.7688235294117653</c:v>
                </c:pt>
                <c:pt idx="128">
                  <c:v>4.7566666666666659</c:v>
                </c:pt>
                <c:pt idx="129">
                  <c:v>4.7215384615384615</c:v>
                </c:pt>
                <c:pt idx="130">
                  <c:v>4.625454545454545</c:v>
                </c:pt>
                <c:pt idx="131">
                  <c:v>4.5276923076923081</c:v>
                </c:pt>
                <c:pt idx="132">
                  <c:v>4.451428571428572</c:v>
                </c:pt>
                <c:pt idx="133">
                  <c:v>4.3991666666666669</c:v>
                </c:pt>
                <c:pt idx="134">
                  <c:v>4.1688888888888895</c:v>
                </c:pt>
                <c:pt idx="135">
                  <c:v>4.2509999999999994</c:v>
                </c:pt>
                <c:pt idx="136">
                  <c:v>4.2966666666666669</c:v>
                </c:pt>
                <c:pt idx="137">
                  <c:v>4.2471428571428573</c:v>
                </c:pt>
                <c:pt idx="138">
                  <c:v>4.1572727272727263</c:v>
                </c:pt>
                <c:pt idx="139">
                  <c:v>4.0754545454545452</c:v>
                </c:pt>
                <c:pt idx="140">
                  <c:v>4.0377777777777775</c:v>
                </c:pt>
                <c:pt idx="141">
                  <c:v>4.1133333333333333</c:v>
                </c:pt>
                <c:pt idx="142">
                  <c:v>3.8766666666666669</c:v>
                </c:pt>
                <c:pt idx="143">
                  <c:v>3.813333333333333</c:v>
                </c:pt>
                <c:pt idx="144">
                  <c:v>3.9428571428571426</c:v>
                </c:pt>
                <c:pt idx="145">
                  <c:v>4.1114285714285712</c:v>
                </c:pt>
              </c:numCache>
            </c:numRef>
          </c:yVal>
          <c:smooth val="0"/>
          <c:extLst>
            <c:ext xmlns:c16="http://schemas.microsoft.com/office/drawing/2014/chart" uri="{C3380CC4-5D6E-409C-BE32-E72D297353CC}">
              <c16:uniqueId val="{00000003-680B-4B5E-B702-5FB15AD323D7}"/>
            </c:ext>
          </c:extLst>
        </c:ser>
        <c:ser>
          <c:idx val="4"/>
          <c:order val="3"/>
          <c:tx>
            <c:v>2007</c:v>
          </c:tx>
          <c:spPr>
            <a:ln w="25400" cap="rnd">
              <a:noFill/>
              <a:round/>
            </a:ln>
            <a:effectLst/>
          </c:spPr>
          <c:marker>
            <c:symbol val="circle"/>
            <c:size val="5"/>
            <c:spPr>
              <a:solidFill>
                <a:schemeClr val="bg1"/>
              </a:solidFill>
              <a:ln w="9525">
                <a:solidFill>
                  <a:srgbClr val="FF0000"/>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Baghyakul!$F$4:$F$149</c:f>
              <c:numCache>
                <c:formatCode>#,##0.00</c:formatCode>
                <c:ptCount val="146"/>
                <c:pt idx="0">
                  <c:v>3.85</c:v>
                </c:pt>
                <c:pt idx="1">
                  <c:v>3.9</c:v>
                </c:pt>
                <c:pt idx="2">
                  <c:v>3.98</c:v>
                </c:pt>
                <c:pt idx="3">
                  <c:v>4.34</c:v>
                </c:pt>
                <c:pt idx="4">
                  <c:v>4.54</c:v>
                </c:pt>
                <c:pt idx="5">
                  <c:v>4.57</c:v>
                </c:pt>
                <c:pt idx="6">
                  <c:v>4.5</c:v>
                </c:pt>
                <c:pt idx="7">
                  <c:v>4.47</c:v>
                </c:pt>
                <c:pt idx="8">
                  <c:v>4.54</c:v>
                </c:pt>
                <c:pt idx="9">
                  <c:v>4.63</c:v>
                </c:pt>
                <c:pt idx="10">
                  <c:v>4.82</c:v>
                </c:pt>
                <c:pt idx="11">
                  <c:v>4.9400000000000004</c:v>
                </c:pt>
                <c:pt idx="12">
                  <c:v>5.08</c:v>
                </c:pt>
                <c:pt idx="13">
                  <c:v>5.2</c:v>
                </c:pt>
                <c:pt idx="14">
                  <c:v>5.37</c:v>
                </c:pt>
                <c:pt idx="15">
                  <c:v>5.56</c:v>
                </c:pt>
                <c:pt idx="16">
                  <c:v>5.63</c:v>
                </c:pt>
                <c:pt idx="17">
                  <c:v>5.65</c:v>
                </c:pt>
                <c:pt idx="18">
                  <c:v>5.61</c:v>
                </c:pt>
                <c:pt idx="19">
                  <c:v>5.55</c:v>
                </c:pt>
                <c:pt idx="20">
                  <c:v>5.54</c:v>
                </c:pt>
                <c:pt idx="21">
                  <c:v>5.65</c:v>
                </c:pt>
                <c:pt idx="22">
                  <c:v>5.59</c:v>
                </c:pt>
                <c:pt idx="23">
                  <c:v>5.48</c:v>
                </c:pt>
                <c:pt idx="24">
                  <c:v>5.36</c:v>
                </c:pt>
                <c:pt idx="25">
                  <c:v>5.23</c:v>
                </c:pt>
                <c:pt idx="26">
                  <c:v>5.14</c:v>
                </c:pt>
                <c:pt idx="27">
                  <c:v>5.15</c:v>
                </c:pt>
                <c:pt idx="28">
                  <c:v>5.07</c:v>
                </c:pt>
                <c:pt idx="29">
                  <c:v>5</c:v>
                </c:pt>
                <c:pt idx="30">
                  <c:v>4.95</c:v>
                </c:pt>
                <c:pt idx="31">
                  <c:v>4.8899999999999997</c:v>
                </c:pt>
                <c:pt idx="32">
                  <c:v>4.8600000000000003</c:v>
                </c:pt>
                <c:pt idx="33">
                  <c:v>4.88</c:v>
                </c:pt>
                <c:pt idx="34">
                  <c:v>4.87</c:v>
                </c:pt>
                <c:pt idx="35">
                  <c:v>4.74</c:v>
                </c:pt>
                <c:pt idx="36">
                  <c:v>4.8</c:v>
                </c:pt>
                <c:pt idx="37">
                  <c:v>4.9000000000000004</c:v>
                </c:pt>
                <c:pt idx="38">
                  <c:v>5.04</c:v>
                </c:pt>
                <c:pt idx="39">
                  <c:v>5</c:v>
                </c:pt>
                <c:pt idx="40">
                  <c:v>5.0599999999999996</c:v>
                </c:pt>
                <c:pt idx="41">
                  <c:v>5.3</c:v>
                </c:pt>
                <c:pt idx="42">
                  <c:v>5.48</c:v>
                </c:pt>
                <c:pt idx="43">
                  <c:v>5.61</c:v>
                </c:pt>
                <c:pt idx="44">
                  <c:v>5.8</c:v>
                </c:pt>
                <c:pt idx="45">
                  <c:v>5.94</c:v>
                </c:pt>
                <c:pt idx="46">
                  <c:v>5.97</c:v>
                </c:pt>
                <c:pt idx="47">
                  <c:v>6.04</c:v>
                </c:pt>
                <c:pt idx="48">
                  <c:v>6.11</c:v>
                </c:pt>
                <c:pt idx="49">
                  <c:v>6.23</c:v>
                </c:pt>
                <c:pt idx="50">
                  <c:v>6.35</c:v>
                </c:pt>
                <c:pt idx="51">
                  <c:v>6.5</c:v>
                </c:pt>
                <c:pt idx="52">
                  <c:v>6.66</c:v>
                </c:pt>
                <c:pt idx="53">
                  <c:v>6.78</c:v>
                </c:pt>
                <c:pt idx="54">
                  <c:v>6.92</c:v>
                </c:pt>
                <c:pt idx="55">
                  <c:v>7</c:v>
                </c:pt>
                <c:pt idx="56">
                  <c:v>7.06</c:v>
                </c:pt>
                <c:pt idx="57">
                  <c:v>7.09</c:v>
                </c:pt>
                <c:pt idx="58">
                  <c:v>7.1</c:v>
                </c:pt>
                <c:pt idx="59">
                  <c:v>7.1</c:v>
                </c:pt>
                <c:pt idx="60">
                  <c:v>7.03</c:v>
                </c:pt>
                <c:pt idx="61">
                  <c:v>6.88</c:v>
                </c:pt>
                <c:pt idx="62">
                  <c:v>6.73</c:v>
                </c:pt>
                <c:pt idx="63">
                  <c:v>6.57</c:v>
                </c:pt>
                <c:pt idx="64">
                  <c:v>6.45</c:v>
                </c:pt>
                <c:pt idx="65">
                  <c:v>6.4</c:v>
                </c:pt>
                <c:pt idx="66">
                  <c:v>6.35</c:v>
                </c:pt>
                <c:pt idx="67">
                  <c:v>6.29</c:v>
                </c:pt>
                <c:pt idx="68">
                  <c:v>6.2</c:v>
                </c:pt>
                <c:pt idx="69">
                  <c:v>6.12</c:v>
                </c:pt>
                <c:pt idx="70">
                  <c:v>6.14</c:v>
                </c:pt>
                <c:pt idx="71">
                  <c:v>6.22</c:v>
                </c:pt>
                <c:pt idx="72">
                  <c:v>6.3</c:v>
                </c:pt>
                <c:pt idx="73">
                  <c:v>6.3</c:v>
                </c:pt>
                <c:pt idx="74">
                  <c:v>6.27</c:v>
                </c:pt>
                <c:pt idx="75">
                  <c:v>6.24</c:v>
                </c:pt>
                <c:pt idx="76">
                  <c:v>6.22</c:v>
                </c:pt>
                <c:pt idx="77">
                  <c:v>6.19</c:v>
                </c:pt>
                <c:pt idx="78">
                  <c:v>6.17</c:v>
                </c:pt>
                <c:pt idx="79">
                  <c:v>6.12</c:v>
                </c:pt>
                <c:pt idx="80">
                  <c:v>6.1</c:v>
                </c:pt>
                <c:pt idx="81">
                  <c:v>6.08</c:v>
                </c:pt>
                <c:pt idx="82">
                  <c:v>6.01</c:v>
                </c:pt>
                <c:pt idx="83">
                  <c:v>5.95</c:v>
                </c:pt>
                <c:pt idx="84">
                  <c:v>5.91</c:v>
                </c:pt>
                <c:pt idx="85">
                  <c:v>5.84</c:v>
                </c:pt>
                <c:pt idx="86">
                  <c:v>5.9</c:v>
                </c:pt>
                <c:pt idx="87">
                  <c:v>5.94</c:v>
                </c:pt>
                <c:pt idx="88">
                  <c:v>5.93</c:v>
                </c:pt>
                <c:pt idx="89">
                  <c:v>5.93</c:v>
                </c:pt>
                <c:pt idx="90">
                  <c:v>5.99</c:v>
                </c:pt>
                <c:pt idx="91">
                  <c:v>6.04</c:v>
                </c:pt>
                <c:pt idx="92">
                  <c:v>6.18</c:v>
                </c:pt>
                <c:pt idx="93">
                  <c:v>6.33</c:v>
                </c:pt>
                <c:pt idx="94">
                  <c:v>6.52</c:v>
                </c:pt>
                <c:pt idx="95">
                  <c:v>6.64</c:v>
                </c:pt>
                <c:pt idx="96">
                  <c:v>6.69</c:v>
                </c:pt>
                <c:pt idx="97">
                  <c:v>6.79</c:v>
                </c:pt>
                <c:pt idx="98">
                  <c:v>6.88</c:v>
                </c:pt>
                <c:pt idx="99">
                  <c:v>6.9</c:v>
                </c:pt>
                <c:pt idx="100">
                  <c:v>6.88</c:v>
                </c:pt>
                <c:pt idx="101">
                  <c:v>6.81</c:v>
                </c:pt>
                <c:pt idx="102">
                  <c:v>6.75</c:v>
                </c:pt>
                <c:pt idx="103">
                  <c:v>6.6</c:v>
                </c:pt>
                <c:pt idx="104">
                  <c:v>6.5</c:v>
                </c:pt>
                <c:pt idx="105">
                  <c:v>6.39</c:v>
                </c:pt>
                <c:pt idx="106">
                  <c:v>6.25</c:v>
                </c:pt>
                <c:pt idx="107">
                  <c:v>6.19</c:v>
                </c:pt>
                <c:pt idx="108">
                  <c:v>6.14</c:v>
                </c:pt>
                <c:pt idx="109">
                  <c:v>5.98</c:v>
                </c:pt>
                <c:pt idx="110">
                  <c:v>5.8</c:v>
                </c:pt>
                <c:pt idx="111">
                  <c:v>5.64</c:v>
                </c:pt>
                <c:pt idx="112">
                  <c:v>5.55</c:v>
                </c:pt>
                <c:pt idx="113">
                  <c:v>5.47</c:v>
                </c:pt>
                <c:pt idx="114">
                  <c:v>5.35</c:v>
                </c:pt>
                <c:pt idx="115">
                  <c:v>5.24</c:v>
                </c:pt>
                <c:pt idx="116">
                  <c:v>5.19</c:v>
                </c:pt>
                <c:pt idx="117">
                  <c:v>5.14</c:v>
                </c:pt>
                <c:pt idx="118">
                  <c:v>5.12</c:v>
                </c:pt>
                <c:pt idx="119">
                  <c:v>0</c:v>
                </c:pt>
                <c:pt idx="120">
                  <c:v>5.15</c:v>
                </c:pt>
                <c:pt idx="121">
                  <c:v>5.2</c:v>
                </c:pt>
                <c:pt idx="122">
                  <c:v>5.25</c:v>
                </c:pt>
                <c:pt idx="123">
                  <c:v>5.36</c:v>
                </c:pt>
                <c:pt idx="124">
                  <c:v>5.27</c:v>
                </c:pt>
                <c:pt idx="125">
                  <c:v>5.16</c:v>
                </c:pt>
                <c:pt idx="126">
                  <c:v>0</c:v>
                </c:pt>
                <c:pt idx="127">
                  <c:v>0</c:v>
                </c:pt>
                <c:pt idx="128">
                  <c:v>0</c:v>
                </c:pt>
                <c:pt idx="129">
                  <c:v>0</c:v>
                </c:pt>
                <c:pt idx="130">
                  <c:v>0</c:v>
                </c:pt>
                <c:pt idx="131">
                  <c:v>0</c:v>
                </c:pt>
                <c:pt idx="132">
                  <c:v>0</c:v>
                </c:pt>
                <c:pt idx="133">
                  <c:v>4.6500000000000004</c:v>
                </c:pt>
                <c:pt idx="134">
                  <c:v>4.5199999999999996</c:v>
                </c:pt>
                <c:pt idx="135">
                  <c:v>4.45</c:v>
                </c:pt>
                <c:pt idx="136">
                  <c:v>4.45</c:v>
                </c:pt>
                <c:pt idx="137">
                  <c:v>4.45</c:v>
                </c:pt>
                <c:pt idx="138">
                  <c:v>4.5599999999999996</c:v>
                </c:pt>
                <c:pt idx="139">
                  <c:v>4.55</c:v>
                </c:pt>
                <c:pt idx="140">
                  <c:v>4.5199999999999996</c:v>
                </c:pt>
                <c:pt idx="141">
                  <c:v>4.54</c:v>
                </c:pt>
                <c:pt idx="142">
                  <c:v>0</c:v>
                </c:pt>
                <c:pt idx="143">
                  <c:v>0</c:v>
                </c:pt>
                <c:pt idx="144">
                  <c:v>0</c:v>
                </c:pt>
                <c:pt idx="145">
                  <c:v>4.17</c:v>
                </c:pt>
              </c:numCache>
            </c:numRef>
          </c:yVal>
          <c:smooth val="0"/>
          <c:extLst>
            <c:ext xmlns:c16="http://schemas.microsoft.com/office/drawing/2014/chart" uri="{C3380CC4-5D6E-409C-BE32-E72D297353CC}">
              <c16:uniqueId val="{00000004-680B-4B5E-B702-5FB15AD323D7}"/>
            </c:ext>
          </c:extLst>
        </c:ser>
        <c:dLbls>
          <c:showLegendKey val="0"/>
          <c:showVal val="0"/>
          <c:showCatName val="0"/>
          <c:showSerName val="0"/>
          <c:showPercent val="0"/>
          <c:showBubbleSize val="0"/>
        </c:dLbls>
        <c:axId val="374763216"/>
        <c:axId val="374765568"/>
      </c:scatterChart>
      <c:valAx>
        <c:axId val="374763216"/>
        <c:scaling>
          <c:orientation val="minMax"/>
          <c:max val="37926.9"/>
          <c:min val="37773"/>
        </c:scaling>
        <c:delete val="0"/>
        <c:axPos val="b"/>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65568"/>
        <c:crosses val="autoZero"/>
        <c:crossBetween val="midCat"/>
        <c:majorUnit val="30.650000000000002"/>
      </c:valAx>
      <c:valAx>
        <c:axId val="374765568"/>
        <c:scaling>
          <c:orientation val="minMax"/>
          <c:max val="8"/>
          <c:min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632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 when flow exceeded 6m+PWD at Bagyakhul</a:t>
            </a:r>
          </a:p>
        </c:rich>
      </c:tx>
      <c:layout>
        <c:manualLayout>
          <c:xMode val="edge"/>
          <c:yMode val="edge"/>
          <c:x val="0.17145122484689415"/>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Baghyakul!$AK$3:$BB$3</c:f>
              <c:numCache>
                <c:formatCode>General</c:formatCode>
                <c:ptCount val="1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numCache>
            </c:numRef>
          </c:xVal>
          <c:yVal>
            <c:numRef>
              <c:f>Baghyakul!$AK$151:$BB$151</c:f>
              <c:numCache>
                <c:formatCode>General</c:formatCode>
                <c:ptCount val="18"/>
                <c:pt idx="0">
                  <c:v>74</c:v>
                </c:pt>
                <c:pt idx="1">
                  <c:v>30</c:v>
                </c:pt>
                <c:pt idx="2">
                  <c:v>28</c:v>
                </c:pt>
                <c:pt idx="3">
                  <c:v>0</c:v>
                </c:pt>
                <c:pt idx="4">
                  <c:v>54</c:v>
                </c:pt>
                <c:pt idx="5">
                  <c:v>58</c:v>
                </c:pt>
                <c:pt idx="6">
                  <c:v>12</c:v>
                </c:pt>
                <c:pt idx="7">
                  <c:v>46</c:v>
                </c:pt>
                <c:pt idx="8">
                  <c:v>48</c:v>
                </c:pt>
                <c:pt idx="9">
                  <c:v>28</c:v>
                </c:pt>
                <c:pt idx="10">
                  <c:v>40</c:v>
                </c:pt>
                <c:pt idx="11">
                  <c:v>17</c:v>
                </c:pt>
                <c:pt idx="12">
                  <c:v>19</c:v>
                </c:pt>
                <c:pt idx="13">
                  <c:v>18</c:v>
                </c:pt>
                <c:pt idx="14">
                  <c:v>14</c:v>
                </c:pt>
                <c:pt idx="15">
                  <c:v>4</c:v>
                </c:pt>
                <c:pt idx="16">
                  <c:v>21</c:v>
                </c:pt>
                <c:pt idx="17">
                  <c:v>57</c:v>
                </c:pt>
              </c:numCache>
            </c:numRef>
          </c:yVal>
          <c:smooth val="0"/>
          <c:extLst>
            <c:ext xmlns:c16="http://schemas.microsoft.com/office/drawing/2014/chart" uri="{C3380CC4-5D6E-409C-BE32-E72D297353CC}">
              <c16:uniqueId val="{00000000-65A2-4177-902E-191395E64A98}"/>
            </c:ext>
          </c:extLst>
        </c:ser>
        <c:dLbls>
          <c:showLegendKey val="0"/>
          <c:showVal val="0"/>
          <c:showCatName val="0"/>
          <c:showSerName val="0"/>
          <c:showPercent val="0"/>
          <c:showBubbleSize val="0"/>
        </c:dLbls>
        <c:axId val="374762040"/>
        <c:axId val="374764000"/>
      </c:scatterChart>
      <c:valAx>
        <c:axId val="374762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64000"/>
        <c:crosses val="autoZero"/>
        <c:crossBetween val="midCat"/>
      </c:valAx>
      <c:valAx>
        <c:axId val="37476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620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 when flow exeeded 6m+PWD at Bagyakhul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914260717410323E-2"/>
          <c:y val="0.17171296296296296"/>
          <c:w val="0.83812751531058616"/>
          <c:h val="0.72088764946048411"/>
        </c:manualLayout>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Baghyakul!$AL$4:$AL$149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2004</c:v>
                </c:pt>
                <c:pt idx="35">
                  <c:v>2004</c:v>
                </c:pt>
                <c:pt idx="36">
                  <c:v>2004</c:v>
                </c:pt>
                <c:pt idx="37">
                  <c:v>2004</c:v>
                </c:pt>
                <c:pt idx="38">
                  <c:v>2004</c:v>
                </c:pt>
                <c:pt idx="39">
                  <c:v>2004</c:v>
                </c:pt>
                <c:pt idx="40">
                  <c:v>2004</c:v>
                </c:pt>
                <c:pt idx="41">
                  <c:v>2004</c:v>
                </c:pt>
                <c:pt idx="42">
                  <c:v>2004</c:v>
                </c:pt>
                <c:pt idx="43">
                  <c:v>2004</c:v>
                </c:pt>
                <c:pt idx="44">
                  <c:v>2004</c:v>
                </c:pt>
                <c:pt idx="45">
                  <c:v>2004</c:v>
                </c:pt>
                <c:pt idx="46">
                  <c:v>0</c:v>
                </c:pt>
                <c:pt idx="47">
                  <c:v>2004</c:v>
                </c:pt>
                <c:pt idx="48">
                  <c:v>2004</c:v>
                </c:pt>
                <c:pt idx="49">
                  <c:v>2004</c:v>
                </c:pt>
                <c:pt idx="50">
                  <c:v>2004</c:v>
                </c:pt>
                <c:pt idx="51">
                  <c:v>2004</c:v>
                </c:pt>
                <c:pt idx="52">
                  <c:v>2004</c:v>
                </c:pt>
                <c:pt idx="53">
                  <c:v>2004</c:v>
                </c:pt>
                <c:pt idx="54">
                  <c:v>2004</c:v>
                </c:pt>
                <c:pt idx="55">
                  <c:v>2004</c:v>
                </c:pt>
                <c:pt idx="56">
                  <c:v>2004</c:v>
                </c:pt>
                <c:pt idx="57">
                  <c:v>2004</c:v>
                </c:pt>
                <c:pt idx="58">
                  <c:v>2004</c:v>
                </c:pt>
                <c:pt idx="59">
                  <c:v>2004</c:v>
                </c:pt>
                <c:pt idx="60">
                  <c:v>2004</c:v>
                </c:pt>
                <c:pt idx="61">
                  <c:v>2004</c:v>
                </c:pt>
                <c:pt idx="62">
                  <c:v>2004</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2004</c:v>
                </c:pt>
                <c:pt idx="100">
                  <c:v>2004</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0-F3C0-4477-910A-9A195A395676}"/>
            </c:ext>
          </c:extLst>
        </c:ser>
        <c:ser>
          <c:idx val="1"/>
          <c:order val="1"/>
          <c:spPr>
            <a:ln w="28575" cap="rnd">
              <a:noFill/>
              <a:round/>
            </a:ln>
            <a:effectLst/>
          </c:spPr>
          <c:marker>
            <c:symbol val="circle"/>
            <c:size val="5"/>
            <c:spPr>
              <a:solidFill>
                <a:schemeClr val="accent2"/>
              </a:solidFill>
              <a:ln w="9525">
                <a:solidFill>
                  <a:schemeClr val="accent2"/>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Baghyakul!$AM$4:$AM$149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2005</c:v>
                </c:pt>
                <c:pt idx="41">
                  <c:v>2005</c:v>
                </c:pt>
                <c:pt idx="42">
                  <c:v>2005</c:v>
                </c:pt>
                <c:pt idx="43">
                  <c:v>2005</c:v>
                </c:pt>
                <c:pt idx="44">
                  <c:v>2005</c:v>
                </c:pt>
                <c:pt idx="45">
                  <c:v>2005</c:v>
                </c:pt>
                <c:pt idx="46">
                  <c:v>2005</c:v>
                </c:pt>
                <c:pt idx="47">
                  <c:v>2005</c:v>
                </c:pt>
                <c:pt idx="48">
                  <c:v>2005</c:v>
                </c:pt>
                <c:pt idx="49">
                  <c:v>2005</c:v>
                </c:pt>
                <c:pt idx="50">
                  <c:v>2005</c:v>
                </c:pt>
                <c:pt idx="51">
                  <c:v>2005</c:v>
                </c:pt>
                <c:pt idx="52">
                  <c:v>2005</c:v>
                </c:pt>
                <c:pt idx="53">
                  <c:v>2005</c:v>
                </c:pt>
                <c:pt idx="54">
                  <c:v>2005</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2005</c:v>
                </c:pt>
                <c:pt idx="72">
                  <c:v>2005</c:v>
                </c:pt>
                <c:pt idx="73">
                  <c:v>0</c:v>
                </c:pt>
                <c:pt idx="74">
                  <c:v>0</c:v>
                </c:pt>
                <c:pt idx="75">
                  <c:v>0</c:v>
                </c:pt>
                <c:pt idx="76">
                  <c:v>0</c:v>
                </c:pt>
                <c:pt idx="77">
                  <c:v>0</c:v>
                </c:pt>
                <c:pt idx="78">
                  <c:v>0</c:v>
                </c:pt>
                <c:pt idx="79">
                  <c:v>0</c:v>
                </c:pt>
                <c:pt idx="80">
                  <c:v>0</c:v>
                </c:pt>
                <c:pt idx="81">
                  <c:v>0</c:v>
                </c:pt>
                <c:pt idx="82">
                  <c:v>2005</c:v>
                </c:pt>
                <c:pt idx="83">
                  <c:v>2005</c:v>
                </c:pt>
                <c:pt idx="84">
                  <c:v>2005</c:v>
                </c:pt>
                <c:pt idx="85">
                  <c:v>2005</c:v>
                </c:pt>
                <c:pt idx="86">
                  <c:v>2005</c:v>
                </c:pt>
                <c:pt idx="87">
                  <c:v>2005</c:v>
                </c:pt>
                <c:pt idx="88">
                  <c:v>2005</c:v>
                </c:pt>
                <c:pt idx="89">
                  <c:v>2005</c:v>
                </c:pt>
                <c:pt idx="90">
                  <c:v>2005</c:v>
                </c:pt>
                <c:pt idx="91">
                  <c:v>2005</c:v>
                </c:pt>
                <c:pt idx="92">
                  <c:v>2005</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1-F3C0-4477-910A-9A195A395676}"/>
            </c:ext>
          </c:extLst>
        </c:ser>
        <c:ser>
          <c:idx val="2"/>
          <c:order val="2"/>
          <c:spPr>
            <a:ln w="28575" cap="rnd">
              <a:noFill/>
              <a:round/>
            </a:ln>
            <a:effectLst/>
          </c:spPr>
          <c:marker>
            <c:symbol val="circle"/>
            <c:size val="5"/>
            <c:spPr>
              <a:solidFill>
                <a:schemeClr val="accent3"/>
              </a:solidFill>
              <a:ln w="9525">
                <a:solidFill>
                  <a:schemeClr val="accent3"/>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Baghyakul!$AN$4:$AN$149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2-F3C0-4477-910A-9A195A395676}"/>
            </c:ext>
          </c:extLst>
        </c:ser>
        <c:ser>
          <c:idx val="3"/>
          <c:order val="3"/>
          <c:spPr>
            <a:ln w="28575" cap="rnd">
              <a:noFill/>
              <a:round/>
            </a:ln>
            <a:effectLst/>
          </c:spPr>
          <c:marker>
            <c:symbol val="circle"/>
            <c:size val="5"/>
            <c:spPr>
              <a:solidFill>
                <a:schemeClr val="accent4"/>
              </a:solidFill>
              <a:ln w="9525">
                <a:solidFill>
                  <a:schemeClr val="accent4"/>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Baghyakul!$AO$4:$AO$149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2007</c:v>
                </c:pt>
                <c:pt idx="48">
                  <c:v>2007</c:v>
                </c:pt>
                <c:pt idx="49">
                  <c:v>2007</c:v>
                </c:pt>
                <c:pt idx="50">
                  <c:v>2007</c:v>
                </c:pt>
                <c:pt idx="51">
                  <c:v>2007</c:v>
                </c:pt>
                <c:pt idx="52">
                  <c:v>2007</c:v>
                </c:pt>
                <c:pt idx="53">
                  <c:v>2007</c:v>
                </c:pt>
                <c:pt idx="54">
                  <c:v>2007</c:v>
                </c:pt>
                <c:pt idx="55">
                  <c:v>2007</c:v>
                </c:pt>
                <c:pt idx="56">
                  <c:v>2007</c:v>
                </c:pt>
                <c:pt idx="57">
                  <c:v>2007</c:v>
                </c:pt>
                <c:pt idx="58">
                  <c:v>2007</c:v>
                </c:pt>
                <c:pt idx="59">
                  <c:v>2007</c:v>
                </c:pt>
                <c:pt idx="60">
                  <c:v>2007</c:v>
                </c:pt>
                <c:pt idx="61">
                  <c:v>2007</c:v>
                </c:pt>
                <c:pt idx="62">
                  <c:v>2007</c:v>
                </c:pt>
                <c:pt idx="63">
                  <c:v>2007</c:v>
                </c:pt>
                <c:pt idx="64">
                  <c:v>2007</c:v>
                </c:pt>
                <c:pt idx="65">
                  <c:v>2007</c:v>
                </c:pt>
                <c:pt idx="66">
                  <c:v>2007</c:v>
                </c:pt>
                <c:pt idx="67">
                  <c:v>2007</c:v>
                </c:pt>
                <c:pt idx="68">
                  <c:v>2007</c:v>
                </c:pt>
                <c:pt idx="69">
                  <c:v>2007</c:v>
                </c:pt>
                <c:pt idx="70">
                  <c:v>2007</c:v>
                </c:pt>
                <c:pt idx="71">
                  <c:v>2007</c:v>
                </c:pt>
                <c:pt idx="72">
                  <c:v>2007</c:v>
                </c:pt>
                <c:pt idx="73">
                  <c:v>2007</c:v>
                </c:pt>
                <c:pt idx="74">
                  <c:v>2007</c:v>
                </c:pt>
                <c:pt idx="75">
                  <c:v>2007</c:v>
                </c:pt>
                <c:pt idx="76">
                  <c:v>2007</c:v>
                </c:pt>
                <c:pt idx="77">
                  <c:v>2007</c:v>
                </c:pt>
                <c:pt idx="78">
                  <c:v>2007</c:v>
                </c:pt>
                <c:pt idx="79">
                  <c:v>2007</c:v>
                </c:pt>
                <c:pt idx="80">
                  <c:v>2007</c:v>
                </c:pt>
                <c:pt idx="81">
                  <c:v>2007</c:v>
                </c:pt>
                <c:pt idx="82">
                  <c:v>2007</c:v>
                </c:pt>
                <c:pt idx="83">
                  <c:v>0</c:v>
                </c:pt>
                <c:pt idx="84">
                  <c:v>0</c:v>
                </c:pt>
                <c:pt idx="85">
                  <c:v>0</c:v>
                </c:pt>
                <c:pt idx="86">
                  <c:v>0</c:v>
                </c:pt>
                <c:pt idx="87">
                  <c:v>0</c:v>
                </c:pt>
                <c:pt idx="88">
                  <c:v>0</c:v>
                </c:pt>
                <c:pt idx="89">
                  <c:v>0</c:v>
                </c:pt>
                <c:pt idx="90">
                  <c:v>0</c:v>
                </c:pt>
                <c:pt idx="91">
                  <c:v>2007</c:v>
                </c:pt>
                <c:pt idx="92">
                  <c:v>2007</c:v>
                </c:pt>
                <c:pt idx="93">
                  <c:v>2007</c:v>
                </c:pt>
                <c:pt idx="94">
                  <c:v>2007</c:v>
                </c:pt>
                <c:pt idx="95">
                  <c:v>2007</c:v>
                </c:pt>
                <c:pt idx="96">
                  <c:v>2007</c:v>
                </c:pt>
                <c:pt idx="97">
                  <c:v>2007</c:v>
                </c:pt>
                <c:pt idx="98">
                  <c:v>2007</c:v>
                </c:pt>
                <c:pt idx="99">
                  <c:v>2007</c:v>
                </c:pt>
                <c:pt idx="100">
                  <c:v>2007</c:v>
                </c:pt>
                <c:pt idx="101">
                  <c:v>2007</c:v>
                </c:pt>
                <c:pt idx="102">
                  <c:v>2007</c:v>
                </c:pt>
                <c:pt idx="103">
                  <c:v>2007</c:v>
                </c:pt>
                <c:pt idx="104">
                  <c:v>2007</c:v>
                </c:pt>
                <c:pt idx="105">
                  <c:v>2007</c:v>
                </c:pt>
                <c:pt idx="106">
                  <c:v>2007</c:v>
                </c:pt>
                <c:pt idx="107">
                  <c:v>2007</c:v>
                </c:pt>
                <c:pt idx="108">
                  <c:v>2007</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3-F3C0-4477-910A-9A195A395676}"/>
            </c:ext>
          </c:extLst>
        </c:ser>
        <c:ser>
          <c:idx val="4"/>
          <c:order val="4"/>
          <c:spPr>
            <a:ln w="28575" cap="rnd">
              <a:noFill/>
              <a:round/>
            </a:ln>
            <a:effectLst/>
          </c:spPr>
          <c:marker>
            <c:symbol val="circle"/>
            <c:size val="5"/>
            <c:spPr>
              <a:solidFill>
                <a:schemeClr val="accent5"/>
              </a:solidFill>
              <a:ln w="9525">
                <a:solidFill>
                  <a:schemeClr val="accent5"/>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Baghyakul!$AP$4:$AP$149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2008</c:v>
                </c:pt>
                <c:pt idx="44">
                  <c:v>2008</c:v>
                </c:pt>
                <c:pt idx="45">
                  <c:v>2008</c:v>
                </c:pt>
                <c:pt idx="46">
                  <c:v>2008</c:v>
                </c:pt>
                <c:pt idx="47">
                  <c:v>2008</c:v>
                </c:pt>
                <c:pt idx="48">
                  <c:v>2008</c:v>
                </c:pt>
                <c:pt idx="49">
                  <c:v>2008</c:v>
                </c:pt>
                <c:pt idx="50">
                  <c:v>2008</c:v>
                </c:pt>
                <c:pt idx="51">
                  <c:v>2008</c:v>
                </c:pt>
                <c:pt idx="52">
                  <c:v>2008</c:v>
                </c:pt>
                <c:pt idx="53">
                  <c:v>2008</c:v>
                </c:pt>
                <c:pt idx="54">
                  <c:v>2008</c:v>
                </c:pt>
                <c:pt idx="55">
                  <c:v>2008</c:v>
                </c:pt>
                <c:pt idx="56">
                  <c:v>2008</c:v>
                </c:pt>
                <c:pt idx="57">
                  <c:v>2008</c:v>
                </c:pt>
                <c:pt idx="58">
                  <c:v>2008</c:v>
                </c:pt>
                <c:pt idx="59">
                  <c:v>2008</c:v>
                </c:pt>
                <c:pt idx="60">
                  <c:v>2008</c:v>
                </c:pt>
                <c:pt idx="61">
                  <c:v>2008</c:v>
                </c:pt>
                <c:pt idx="62">
                  <c:v>2008</c:v>
                </c:pt>
                <c:pt idx="63">
                  <c:v>2008</c:v>
                </c:pt>
                <c:pt idx="64">
                  <c:v>2008</c:v>
                </c:pt>
                <c:pt idx="65">
                  <c:v>2008</c:v>
                </c:pt>
                <c:pt idx="66">
                  <c:v>2008</c:v>
                </c:pt>
                <c:pt idx="67">
                  <c:v>2008</c:v>
                </c:pt>
                <c:pt idx="68">
                  <c:v>2008</c:v>
                </c:pt>
                <c:pt idx="69">
                  <c:v>2008</c:v>
                </c:pt>
                <c:pt idx="70">
                  <c:v>2008</c:v>
                </c:pt>
                <c:pt idx="71">
                  <c:v>2008</c:v>
                </c:pt>
                <c:pt idx="72">
                  <c:v>2008</c:v>
                </c:pt>
                <c:pt idx="73">
                  <c:v>2008</c:v>
                </c:pt>
                <c:pt idx="74">
                  <c:v>2008</c:v>
                </c:pt>
                <c:pt idx="75">
                  <c:v>2008</c:v>
                </c:pt>
                <c:pt idx="76">
                  <c:v>2008</c:v>
                </c:pt>
                <c:pt idx="77">
                  <c:v>2008</c:v>
                </c:pt>
                <c:pt idx="78">
                  <c:v>2008</c:v>
                </c:pt>
                <c:pt idx="79">
                  <c:v>2008</c:v>
                </c:pt>
                <c:pt idx="80">
                  <c:v>2008</c:v>
                </c:pt>
                <c:pt idx="81">
                  <c:v>2008</c:v>
                </c:pt>
                <c:pt idx="82">
                  <c:v>2008</c:v>
                </c:pt>
                <c:pt idx="83">
                  <c:v>2008</c:v>
                </c:pt>
                <c:pt idx="84">
                  <c:v>2008</c:v>
                </c:pt>
                <c:pt idx="85">
                  <c:v>2008</c:v>
                </c:pt>
                <c:pt idx="86">
                  <c:v>2008</c:v>
                </c:pt>
                <c:pt idx="87">
                  <c:v>2008</c:v>
                </c:pt>
                <c:pt idx="88">
                  <c:v>2008</c:v>
                </c:pt>
                <c:pt idx="89">
                  <c:v>2008</c:v>
                </c:pt>
                <c:pt idx="90">
                  <c:v>2008</c:v>
                </c:pt>
                <c:pt idx="91">
                  <c:v>2008</c:v>
                </c:pt>
                <c:pt idx="92">
                  <c:v>2008</c:v>
                </c:pt>
                <c:pt idx="93">
                  <c:v>2008</c:v>
                </c:pt>
                <c:pt idx="94">
                  <c:v>2008</c:v>
                </c:pt>
                <c:pt idx="95">
                  <c:v>2008</c:v>
                </c:pt>
                <c:pt idx="96">
                  <c:v>2008</c:v>
                </c:pt>
                <c:pt idx="97">
                  <c:v>2008</c:v>
                </c:pt>
                <c:pt idx="98">
                  <c:v>2008</c:v>
                </c:pt>
                <c:pt idx="99">
                  <c:v>2008</c:v>
                </c:pt>
                <c:pt idx="100">
                  <c:v>2008</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4-F3C0-4477-910A-9A195A395676}"/>
            </c:ext>
          </c:extLst>
        </c:ser>
        <c:ser>
          <c:idx val="5"/>
          <c:order val="5"/>
          <c:spPr>
            <a:ln w="28575" cap="rnd">
              <a:noFill/>
              <a:round/>
            </a:ln>
            <a:effectLst/>
          </c:spPr>
          <c:marker>
            <c:symbol val="circle"/>
            <c:size val="5"/>
            <c:spPr>
              <a:solidFill>
                <a:schemeClr val="accent6"/>
              </a:solidFill>
              <a:ln w="9525">
                <a:solidFill>
                  <a:schemeClr val="accent6"/>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Baghyakul!$AQ$4:$AQ$149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2009</c:v>
                </c:pt>
                <c:pt idx="74">
                  <c:v>2009</c:v>
                </c:pt>
                <c:pt idx="75">
                  <c:v>2009</c:v>
                </c:pt>
                <c:pt idx="76">
                  <c:v>2009</c:v>
                </c:pt>
                <c:pt idx="77">
                  <c:v>2009</c:v>
                </c:pt>
                <c:pt idx="78">
                  <c:v>2009</c:v>
                </c:pt>
                <c:pt idx="79">
                  <c:v>2009</c:v>
                </c:pt>
                <c:pt idx="80">
                  <c:v>2009</c:v>
                </c:pt>
                <c:pt idx="81">
                  <c:v>2009</c:v>
                </c:pt>
                <c:pt idx="82">
                  <c:v>2009</c:v>
                </c:pt>
                <c:pt idx="83">
                  <c:v>2009</c:v>
                </c:pt>
                <c:pt idx="84">
                  <c:v>2009</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5-F3C0-4477-910A-9A195A395676}"/>
            </c:ext>
          </c:extLst>
        </c:ser>
        <c:ser>
          <c:idx val="6"/>
          <c:order val="6"/>
          <c:spPr>
            <a:ln w="28575"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Baghyakul!$AR$4:$AR$149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2010</c:v>
                </c:pt>
                <c:pt idx="46">
                  <c:v>2010</c:v>
                </c:pt>
                <c:pt idx="47">
                  <c:v>2010</c:v>
                </c:pt>
                <c:pt idx="48">
                  <c:v>2010</c:v>
                </c:pt>
                <c:pt idx="49">
                  <c:v>2010</c:v>
                </c:pt>
                <c:pt idx="50">
                  <c:v>2010</c:v>
                </c:pt>
                <c:pt idx="51">
                  <c:v>2010</c:v>
                </c:pt>
                <c:pt idx="52">
                  <c:v>2010</c:v>
                </c:pt>
                <c:pt idx="53">
                  <c:v>2010</c:v>
                </c:pt>
                <c:pt idx="54">
                  <c:v>2010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2010</c:v>
                </c:pt>
                <c:pt idx="80">
                  <c:v>2010</c:v>
                </c:pt>
                <c:pt idx="81">
                  <c:v>2010</c:v>
                </c:pt>
                <c:pt idx="82">
                  <c:v>2010</c:v>
                </c:pt>
                <c:pt idx="83">
                  <c:v>2010</c:v>
                </c:pt>
                <c:pt idx="84">
                  <c:v>2010</c:v>
                </c:pt>
                <c:pt idx="85">
                  <c:v>2010</c:v>
                </c:pt>
                <c:pt idx="86">
                  <c:v>2010</c:v>
                </c:pt>
                <c:pt idx="87">
                  <c:v>2010</c:v>
                </c:pt>
                <c:pt idx="88">
                  <c:v>2010</c:v>
                </c:pt>
                <c:pt idx="89">
                  <c:v>2010</c:v>
                </c:pt>
                <c:pt idx="90">
                  <c:v>2010</c:v>
                </c:pt>
                <c:pt idx="91">
                  <c:v>2010</c:v>
                </c:pt>
                <c:pt idx="92">
                  <c:v>2010</c:v>
                </c:pt>
                <c:pt idx="93">
                  <c:v>2010</c:v>
                </c:pt>
                <c:pt idx="94">
                  <c:v>0</c:v>
                </c:pt>
                <c:pt idx="95">
                  <c:v>2010</c:v>
                </c:pt>
                <c:pt idx="96">
                  <c:v>2010</c:v>
                </c:pt>
                <c:pt idx="97">
                  <c:v>2010</c:v>
                </c:pt>
                <c:pt idx="98">
                  <c:v>2010</c:v>
                </c:pt>
                <c:pt idx="99">
                  <c:v>2010</c:v>
                </c:pt>
                <c:pt idx="100">
                  <c:v>2010</c:v>
                </c:pt>
                <c:pt idx="101">
                  <c:v>2010</c:v>
                </c:pt>
                <c:pt idx="102">
                  <c:v>2010</c:v>
                </c:pt>
                <c:pt idx="103">
                  <c:v>2010</c:v>
                </c:pt>
                <c:pt idx="104">
                  <c:v>2010</c:v>
                </c:pt>
                <c:pt idx="105">
                  <c:v>2010</c:v>
                </c:pt>
                <c:pt idx="106">
                  <c:v>2010</c:v>
                </c:pt>
                <c:pt idx="107">
                  <c:v>2010</c:v>
                </c:pt>
                <c:pt idx="108">
                  <c:v>2010</c:v>
                </c:pt>
                <c:pt idx="109">
                  <c:v>2010</c:v>
                </c:pt>
                <c:pt idx="110">
                  <c:v>2010</c:v>
                </c:pt>
                <c:pt idx="111">
                  <c:v>2010</c:v>
                </c:pt>
                <c:pt idx="112">
                  <c:v>2010</c:v>
                </c:pt>
                <c:pt idx="113">
                  <c:v>2010</c:v>
                </c:pt>
                <c:pt idx="114">
                  <c:v>2010</c:v>
                </c:pt>
                <c:pt idx="115">
                  <c:v>2010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6-F3C0-4477-910A-9A195A395676}"/>
            </c:ext>
          </c:extLst>
        </c:ser>
        <c:ser>
          <c:idx val="7"/>
          <c:order val="7"/>
          <c:spPr>
            <a:ln w="28575"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Baghyakul!$AS$4:$AS$149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2011</c:v>
                </c:pt>
                <c:pt idx="43">
                  <c:v>2011</c:v>
                </c:pt>
                <c:pt idx="44">
                  <c:v>2011</c:v>
                </c:pt>
                <c:pt idx="45">
                  <c:v>2011</c:v>
                </c:pt>
                <c:pt idx="46">
                  <c:v>2011</c:v>
                </c:pt>
                <c:pt idx="47">
                  <c:v>2011</c:v>
                </c:pt>
                <c:pt idx="48">
                  <c:v>2011</c:v>
                </c:pt>
                <c:pt idx="49">
                  <c:v>2011</c:v>
                </c:pt>
                <c:pt idx="50">
                  <c:v>2011</c:v>
                </c:pt>
                <c:pt idx="51">
                  <c:v>2011</c:v>
                </c:pt>
                <c:pt idx="52">
                  <c:v>2011</c:v>
                </c:pt>
                <c:pt idx="53">
                  <c:v>2011</c:v>
                </c:pt>
                <c:pt idx="54">
                  <c:v>2011</c:v>
                </c:pt>
                <c:pt idx="55">
                  <c:v>2011</c:v>
                </c:pt>
                <c:pt idx="56">
                  <c:v>2011</c:v>
                </c:pt>
                <c:pt idx="57">
                  <c:v>2011</c:v>
                </c:pt>
                <c:pt idx="58">
                  <c:v>2011</c:v>
                </c:pt>
                <c:pt idx="59">
                  <c:v>2011</c:v>
                </c:pt>
                <c:pt idx="60">
                  <c:v>2011</c:v>
                </c:pt>
                <c:pt idx="61">
                  <c:v>2011</c:v>
                </c:pt>
                <c:pt idx="62">
                  <c:v>2011</c:v>
                </c:pt>
                <c:pt idx="63">
                  <c:v>2011</c:v>
                </c:pt>
                <c:pt idx="64">
                  <c:v>2011</c:v>
                </c:pt>
                <c:pt idx="65">
                  <c:v>2011</c:v>
                </c:pt>
                <c:pt idx="66">
                  <c:v>2011</c:v>
                </c:pt>
                <c:pt idx="67">
                  <c:v>2011</c:v>
                </c:pt>
                <c:pt idx="68">
                  <c:v>2011</c:v>
                </c:pt>
                <c:pt idx="69">
                  <c:v>2011</c:v>
                </c:pt>
                <c:pt idx="70">
                  <c:v>2011</c:v>
                </c:pt>
                <c:pt idx="71">
                  <c:v>2011</c:v>
                </c:pt>
                <c:pt idx="72">
                  <c:v>2011</c:v>
                </c:pt>
                <c:pt idx="73">
                  <c:v>2011</c:v>
                </c:pt>
                <c:pt idx="74">
                  <c:v>2011</c:v>
                </c:pt>
                <c:pt idx="75">
                  <c:v>2011</c:v>
                </c:pt>
                <c:pt idx="76">
                  <c:v>2011</c:v>
                </c:pt>
                <c:pt idx="77">
                  <c:v>2011</c:v>
                </c:pt>
                <c:pt idx="78">
                  <c:v>2011</c:v>
                </c:pt>
                <c:pt idx="79">
                  <c:v>2011</c:v>
                </c:pt>
                <c:pt idx="80">
                  <c:v>2011</c:v>
                </c:pt>
                <c:pt idx="81">
                  <c:v>2011</c:v>
                </c:pt>
                <c:pt idx="82">
                  <c:v>2011</c:v>
                </c:pt>
                <c:pt idx="83">
                  <c:v>2011</c:v>
                </c:pt>
                <c:pt idx="84">
                  <c:v>0</c:v>
                </c:pt>
                <c:pt idx="85">
                  <c:v>2011</c:v>
                </c:pt>
                <c:pt idx="86">
                  <c:v>2011</c:v>
                </c:pt>
                <c:pt idx="87">
                  <c:v>2011</c:v>
                </c:pt>
                <c:pt idx="88">
                  <c:v>2011</c:v>
                </c:pt>
                <c:pt idx="89">
                  <c:v>2011</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2011</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7-F3C0-4477-910A-9A195A395676}"/>
            </c:ext>
          </c:extLst>
        </c:ser>
        <c:ser>
          <c:idx val="8"/>
          <c:order val="8"/>
          <c:spPr>
            <a:ln w="28575"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Baghyakul!$AT$4:$AT$149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2012</c:v>
                </c:pt>
                <c:pt idx="24">
                  <c:v>2012</c:v>
                </c:pt>
                <c:pt idx="25">
                  <c:v>2012</c:v>
                </c:pt>
                <c:pt idx="26">
                  <c:v>2012</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2012</c:v>
                </c:pt>
                <c:pt idx="43">
                  <c:v>2012</c:v>
                </c:pt>
                <c:pt idx="44">
                  <c:v>2012</c:v>
                </c:pt>
                <c:pt idx="45">
                  <c:v>2012</c:v>
                </c:pt>
                <c:pt idx="46">
                  <c:v>2012</c:v>
                </c:pt>
                <c:pt idx="47">
                  <c:v>2012</c:v>
                </c:pt>
                <c:pt idx="48">
                  <c:v>2012</c:v>
                </c:pt>
                <c:pt idx="49">
                  <c:v>2012</c:v>
                </c:pt>
                <c:pt idx="50">
                  <c:v>2012</c:v>
                </c:pt>
                <c:pt idx="51">
                  <c:v>2012</c:v>
                </c:pt>
                <c:pt idx="52">
                  <c:v>2012</c:v>
                </c:pt>
                <c:pt idx="53">
                  <c:v>2012</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2012</c:v>
                </c:pt>
                <c:pt idx="107">
                  <c:v>2012</c:v>
                </c:pt>
                <c:pt idx="108">
                  <c:v>2012</c:v>
                </c:pt>
                <c:pt idx="109">
                  <c:v>2012</c:v>
                </c:pt>
                <c:pt idx="110">
                  <c:v>2012</c:v>
                </c:pt>
                <c:pt idx="111">
                  <c:v>2012</c:v>
                </c:pt>
                <c:pt idx="112">
                  <c:v>2012</c:v>
                </c:pt>
                <c:pt idx="113">
                  <c:v>2012</c:v>
                </c:pt>
                <c:pt idx="114">
                  <c:v>2012</c:v>
                </c:pt>
                <c:pt idx="115">
                  <c:v>2012</c:v>
                </c:pt>
                <c:pt idx="116">
                  <c:v>2012</c:v>
                </c:pt>
                <c:pt idx="117">
                  <c:v>2012</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8-F3C0-4477-910A-9A195A395676}"/>
            </c:ext>
          </c:extLst>
        </c:ser>
        <c:ser>
          <c:idx val="9"/>
          <c:order val="9"/>
          <c:spPr>
            <a:ln w="28575"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Baghyakul!$AU$4:$AU$149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2013</c:v>
                </c:pt>
                <c:pt idx="35">
                  <c:v>2013</c:v>
                </c:pt>
                <c:pt idx="36">
                  <c:v>2013</c:v>
                </c:pt>
                <c:pt idx="37">
                  <c:v>2013</c:v>
                </c:pt>
                <c:pt idx="38">
                  <c:v>2013</c:v>
                </c:pt>
                <c:pt idx="39">
                  <c:v>2013</c:v>
                </c:pt>
                <c:pt idx="40">
                  <c:v>2013</c:v>
                </c:pt>
                <c:pt idx="41">
                  <c:v>2013</c:v>
                </c:pt>
                <c:pt idx="42">
                  <c:v>0</c:v>
                </c:pt>
                <c:pt idx="43">
                  <c:v>0</c:v>
                </c:pt>
                <c:pt idx="44">
                  <c:v>0</c:v>
                </c:pt>
                <c:pt idx="45">
                  <c:v>0</c:v>
                </c:pt>
                <c:pt idx="46">
                  <c:v>0</c:v>
                </c:pt>
                <c:pt idx="47">
                  <c:v>0</c:v>
                </c:pt>
                <c:pt idx="48">
                  <c:v>2013</c:v>
                </c:pt>
                <c:pt idx="49">
                  <c:v>2013</c:v>
                </c:pt>
                <c:pt idx="50">
                  <c:v>2013</c:v>
                </c:pt>
                <c:pt idx="51">
                  <c:v>2013</c:v>
                </c:pt>
                <c:pt idx="52">
                  <c:v>2013</c:v>
                </c:pt>
                <c:pt idx="53">
                  <c:v>2013</c:v>
                </c:pt>
                <c:pt idx="54">
                  <c:v>2013</c:v>
                </c:pt>
                <c:pt idx="55">
                  <c:v>0</c:v>
                </c:pt>
                <c:pt idx="56">
                  <c:v>0</c:v>
                </c:pt>
                <c:pt idx="57">
                  <c:v>0</c:v>
                </c:pt>
                <c:pt idx="58">
                  <c:v>0</c:v>
                </c:pt>
                <c:pt idx="59">
                  <c:v>0</c:v>
                </c:pt>
                <c:pt idx="60">
                  <c:v>0</c:v>
                </c:pt>
                <c:pt idx="61">
                  <c:v>0</c:v>
                </c:pt>
                <c:pt idx="62">
                  <c:v>0</c:v>
                </c:pt>
                <c:pt idx="63">
                  <c:v>0</c:v>
                </c:pt>
                <c:pt idx="64">
                  <c:v>2013</c:v>
                </c:pt>
                <c:pt idx="65">
                  <c:v>2013</c:v>
                </c:pt>
                <c:pt idx="66">
                  <c:v>2013</c:v>
                </c:pt>
                <c:pt idx="67">
                  <c:v>2013</c:v>
                </c:pt>
                <c:pt idx="68">
                  <c:v>2013</c:v>
                </c:pt>
                <c:pt idx="69">
                  <c:v>0</c:v>
                </c:pt>
                <c:pt idx="70">
                  <c:v>2013</c:v>
                </c:pt>
                <c:pt idx="71">
                  <c:v>0</c:v>
                </c:pt>
                <c:pt idx="72">
                  <c:v>2013</c:v>
                </c:pt>
                <c:pt idx="73">
                  <c:v>2013</c:v>
                </c:pt>
                <c:pt idx="74">
                  <c:v>2013</c:v>
                </c:pt>
                <c:pt idx="75">
                  <c:v>2013</c:v>
                </c:pt>
                <c:pt idx="76">
                  <c:v>2013</c:v>
                </c:pt>
                <c:pt idx="77">
                  <c:v>2013</c:v>
                </c:pt>
                <c:pt idx="78">
                  <c:v>2013</c:v>
                </c:pt>
                <c:pt idx="79">
                  <c:v>0</c:v>
                </c:pt>
                <c:pt idx="80">
                  <c:v>0</c:v>
                </c:pt>
                <c:pt idx="81">
                  <c:v>0</c:v>
                </c:pt>
                <c:pt idx="82">
                  <c:v>0</c:v>
                </c:pt>
                <c:pt idx="83">
                  <c:v>0</c:v>
                </c:pt>
                <c:pt idx="84">
                  <c:v>0</c:v>
                </c:pt>
                <c:pt idx="85">
                  <c:v>0</c:v>
                </c:pt>
                <c:pt idx="86">
                  <c:v>0</c:v>
                </c:pt>
                <c:pt idx="87">
                  <c:v>0</c:v>
                </c:pt>
                <c:pt idx="88">
                  <c:v>2013</c:v>
                </c:pt>
                <c:pt idx="89">
                  <c:v>2013</c:v>
                </c:pt>
                <c:pt idx="90">
                  <c:v>2013</c:v>
                </c:pt>
                <c:pt idx="91">
                  <c:v>2013</c:v>
                </c:pt>
                <c:pt idx="92">
                  <c:v>2013</c:v>
                </c:pt>
                <c:pt idx="93">
                  <c:v>2013</c:v>
                </c:pt>
                <c:pt idx="94">
                  <c:v>2013</c:v>
                </c:pt>
                <c:pt idx="95">
                  <c:v>2013</c:v>
                </c:pt>
                <c:pt idx="96">
                  <c:v>2013</c:v>
                </c:pt>
                <c:pt idx="97">
                  <c:v>2013</c:v>
                </c:pt>
                <c:pt idx="98">
                  <c:v>2013</c:v>
                </c:pt>
                <c:pt idx="99">
                  <c:v>2013</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9-F3C0-4477-910A-9A195A395676}"/>
            </c:ext>
          </c:extLst>
        </c:ser>
        <c:ser>
          <c:idx val="10"/>
          <c:order val="10"/>
          <c:spPr>
            <a:ln w="28575"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Baghyakul!$AV$4:$AV$149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2014</c:v>
                </c:pt>
                <c:pt idx="73">
                  <c:v>2014</c:v>
                </c:pt>
                <c:pt idx="74">
                  <c:v>2014</c:v>
                </c:pt>
                <c:pt idx="75">
                  <c:v>2014</c:v>
                </c:pt>
                <c:pt idx="76">
                  <c:v>2014</c:v>
                </c:pt>
                <c:pt idx="77">
                  <c:v>2014</c:v>
                </c:pt>
                <c:pt idx="78">
                  <c:v>2014</c:v>
                </c:pt>
                <c:pt idx="79">
                  <c:v>2014</c:v>
                </c:pt>
                <c:pt idx="80">
                  <c:v>2014</c:v>
                </c:pt>
                <c:pt idx="81">
                  <c:v>2014</c:v>
                </c:pt>
                <c:pt idx="82">
                  <c:v>2014</c:v>
                </c:pt>
                <c:pt idx="83">
                  <c:v>2014</c:v>
                </c:pt>
                <c:pt idx="84">
                  <c:v>2014</c:v>
                </c:pt>
                <c:pt idx="85">
                  <c:v>2014</c:v>
                </c:pt>
                <c:pt idx="86">
                  <c:v>2014</c:v>
                </c:pt>
                <c:pt idx="87">
                  <c:v>2014</c:v>
                </c:pt>
                <c:pt idx="88">
                  <c:v>2014</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A-F3C0-4477-910A-9A195A395676}"/>
            </c:ext>
          </c:extLst>
        </c:ser>
        <c:ser>
          <c:idx val="11"/>
          <c:order val="11"/>
          <c:spPr>
            <a:ln w="28575" cap="rnd">
              <a:noFill/>
              <a:round/>
            </a:ln>
            <a:effectLst/>
          </c:spPr>
          <c:marker>
            <c:symbol val="circle"/>
            <c:size val="5"/>
            <c:spPr>
              <a:solidFill>
                <a:schemeClr val="accent6">
                  <a:lumMod val="60000"/>
                </a:schemeClr>
              </a:solidFill>
              <a:ln w="9525">
                <a:solidFill>
                  <a:schemeClr val="accent6">
                    <a:lumMod val="6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Baghyakul!$AW$4:$AW$149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2015</c:v>
                </c:pt>
                <c:pt idx="78">
                  <c:v>2015</c:v>
                </c:pt>
                <c:pt idx="79">
                  <c:v>2015</c:v>
                </c:pt>
                <c:pt idx="80">
                  <c:v>2015</c:v>
                </c:pt>
                <c:pt idx="81">
                  <c:v>2015</c:v>
                </c:pt>
                <c:pt idx="82">
                  <c:v>2015</c:v>
                </c:pt>
                <c:pt idx="83">
                  <c:v>2015</c:v>
                </c:pt>
                <c:pt idx="84">
                  <c:v>2015</c:v>
                </c:pt>
                <c:pt idx="85">
                  <c:v>2015</c:v>
                </c:pt>
                <c:pt idx="86">
                  <c:v>2015</c:v>
                </c:pt>
                <c:pt idx="87">
                  <c:v>2015</c:v>
                </c:pt>
                <c:pt idx="88">
                  <c:v>2015</c:v>
                </c:pt>
                <c:pt idx="89">
                  <c:v>2015</c:v>
                </c:pt>
                <c:pt idx="90">
                  <c:v>2015</c:v>
                </c:pt>
                <c:pt idx="91">
                  <c:v>2015</c:v>
                </c:pt>
                <c:pt idx="92">
                  <c:v>2015</c:v>
                </c:pt>
                <c:pt idx="93">
                  <c:v>2015</c:v>
                </c:pt>
                <c:pt idx="94">
                  <c:v>2015</c:v>
                </c:pt>
                <c:pt idx="95">
                  <c:v>2015</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B-F3C0-4477-910A-9A195A395676}"/>
            </c:ext>
          </c:extLst>
        </c:ser>
        <c:ser>
          <c:idx val="12"/>
          <c:order val="12"/>
          <c:spPr>
            <a:ln w="28575"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Baghyakul!$AX$4:$AX$149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2016</c:v>
                </c:pt>
                <c:pt idx="45">
                  <c:v>2016</c:v>
                </c:pt>
                <c:pt idx="46">
                  <c:v>2016</c:v>
                </c:pt>
                <c:pt idx="47">
                  <c:v>2016</c:v>
                </c:pt>
                <c:pt idx="48">
                  <c:v>2016</c:v>
                </c:pt>
                <c:pt idx="49">
                  <c:v>2016</c:v>
                </c:pt>
                <c:pt idx="50">
                  <c:v>2016</c:v>
                </c:pt>
                <c:pt idx="51">
                  <c:v>2016</c:v>
                </c:pt>
                <c:pt idx="52">
                  <c:v>2016</c:v>
                </c:pt>
                <c:pt idx="53">
                  <c:v>2016</c:v>
                </c:pt>
                <c:pt idx="54">
                  <c:v>2016</c:v>
                </c:pt>
                <c:pt idx="55">
                  <c:v>2016</c:v>
                </c:pt>
                <c:pt idx="56">
                  <c:v>2016</c:v>
                </c:pt>
                <c:pt idx="57">
                  <c:v>2016</c:v>
                </c:pt>
                <c:pt idx="58">
                  <c:v>2016</c:v>
                </c:pt>
                <c:pt idx="59">
                  <c:v>2016</c:v>
                </c:pt>
                <c:pt idx="60">
                  <c:v>2016</c:v>
                </c:pt>
                <c:pt idx="61">
                  <c:v>2016</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C-F3C0-4477-910A-9A195A395676}"/>
            </c:ext>
          </c:extLst>
        </c:ser>
        <c:ser>
          <c:idx val="13"/>
          <c:order val="13"/>
          <c:spPr>
            <a:ln w="28575"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Baghyakul!$AY$4:$AY$149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2017</c:v>
                </c:pt>
                <c:pt idx="69">
                  <c:v>2017</c:v>
                </c:pt>
                <c:pt idx="70">
                  <c:v>2017</c:v>
                </c:pt>
                <c:pt idx="71">
                  <c:v>2017</c:v>
                </c:pt>
                <c:pt idx="72">
                  <c:v>2017</c:v>
                </c:pt>
                <c:pt idx="73">
                  <c:v>2017</c:v>
                </c:pt>
                <c:pt idx="74">
                  <c:v>2017</c:v>
                </c:pt>
                <c:pt idx="75">
                  <c:v>2017</c:v>
                </c:pt>
                <c:pt idx="76">
                  <c:v>2017</c:v>
                </c:pt>
                <c:pt idx="77">
                  <c:v>2017</c:v>
                </c:pt>
                <c:pt idx="78">
                  <c:v>2017</c:v>
                </c:pt>
                <c:pt idx="79">
                  <c:v>2017</c:v>
                </c:pt>
                <c:pt idx="80">
                  <c:v>2017</c:v>
                </c:pt>
                <c:pt idx="81">
                  <c:v>2017</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D-F3C0-4477-910A-9A195A395676}"/>
            </c:ext>
          </c:extLst>
        </c:ser>
        <c:ser>
          <c:idx val="14"/>
          <c:order val="14"/>
          <c:spPr>
            <a:ln w="28575"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Baghyakul!$AZ$4:$AZ$149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2018</c:v>
                </c:pt>
                <c:pt idx="103">
                  <c:v>2018</c:v>
                </c:pt>
                <c:pt idx="104">
                  <c:v>2018</c:v>
                </c:pt>
                <c:pt idx="105">
                  <c:v>2018</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E-F3C0-4477-910A-9A195A395676}"/>
            </c:ext>
          </c:extLst>
        </c:ser>
        <c:ser>
          <c:idx val="15"/>
          <c:order val="15"/>
          <c:spPr>
            <a:ln w="28575"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Baghyakul!$BA$4:$BA$149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2019</c:v>
                </c:pt>
                <c:pt idx="40">
                  <c:v>2019</c:v>
                </c:pt>
                <c:pt idx="41">
                  <c:v>2019</c:v>
                </c:pt>
                <c:pt idx="42">
                  <c:v>2019</c:v>
                </c:pt>
                <c:pt idx="43">
                  <c:v>2019</c:v>
                </c:pt>
                <c:pt idx="44">
                  <c:v>2019</c:v>
                </c:pt>
                <c:pt idx="45">
                  <c:v>2019</c:v>
                </c:pt>
                <c:pt idx="46">
                  <c:v>2019</c:v>
                </c:pt>
                <c:pt idx="47">
                  <c:v>2019</c:v>
                </c:pt>
                <c:pt idx="48">
                  <c:v>2019</c:v>
                </c:pt>
                <c:pt idx="49">
                  <c:v>2019</c:v>
                </c:pt>
                <c:pt idx="50">
                  <c:v>2019</c:v>
                </c:pt>
                <c:pt idx="51">
                  <c:v>2019</c:v>
                </c:pt>
                <c:pt idx="52">
                  <c:v>2019</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2019</c:v>
                </c:pt>
                <c:pt idx="113">
                  <c:v>0</c:v>
                </c:pt>
                <c:pt idx="114">
                  <c:v>2019</c:v>
                </c:pt>
                <c:pt idx="115">
                  <c:v>2019</c:v>
                </c:pt>
                <c:pt idx="116">
                  <c:v>2019</c:v>
                </c:pt>
                <c:pt idx="117">
                  <c:v>2019</c:v>
                </c:pt>
                <c:pt idx="118">
                  <c:v>2019</c:v>
                </c:pt>
                <c:pt idx="119">
                  <c:v>2019</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0F-F3C0-4477-910A-9A195A395676}"/>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Baghyakul!$BB$4:$BB$149</c:f>
              <c:numCache>
                <c:formatCode>General</c:formatCode>
                <c:ptCount val="1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2020</c:v>
                </c:pt>
                <c:pt idx="24">
                  <c:v>2020</c:v>
                </c:pt>
                <c:pt idx="25">
                  <c:v>2020</c:v>
                </c:pt>
                <c:pt idx="26">
                  <c:v>2020</c:v>
                </c:pt>
                <c:pt idx="27">
                  <c:v>2020</c:v>
                </c:pt>
                <c:pt idx="28">
                  <c:v>2020</c:v>
                </c:pt>
                <c:pt idx="29">
                  <c:v>2020</c:v>
                </c:pt>
                <c:pt idx="30">
                  <c:v>2020</c:v>
                </c:pt>
                <c:pt idx="31">
                  <c:v>0</c:v>
                </c:pt>
                <c:pt idx="32">
                  <c:v>0</c:v>
                </c:pt>
                <c:pt idx="33">
                  <c:v>0</c:v>
                </c:pt>
                <c:pt idx="34">
                  <c:v>0</c:v>
                </c:pt>
                <c:pt idx="35">
                  <c:v>2020</c:v>
                </c:pt>
                <c:pt idx="36">
                  <c:v>2020</c:v>
                </c:pt>
                <c:pt idx="37">
                  <c:v>2020</c:v>
                </c:pt>
                <c:pt idx="38">
                  <c:v>2020</c:v>
                </c:pt>
                <c:pt idx="39">
                  <c:v>2020</c:v>
                </c:pt>
                <c:pt idx="40">
                  <c:v>2020</c:v>
                </c:pt>
                <c:pt idx="41">
                  <c:v>2020</c:v>
                </c:pt>
                <c:pt idx="42">
                  <c:v>2020</c:v>
                </c:pt>
                <c:pt idx="43">
                  <c:v>2020</c:v>
                </c:pt>
                <c:pt idx="44">
                  <c:v>2020</c:v>
                </c:pt>
                <c:pt idx="45">
                  <c:v>2020</c:v>
                </c:pt>
                <c:pt idx="46">
                  <c:v>2020</c:v>
                </c:pt>
                <c:pt idx="47">
                  <c:v>2020</c:v>
                </c:pt>
                <c:pt idx="48">
                  <c:v>2020</c:v>
                </c:pt>
                <c:pt idx="49">
                  <c:v>2020</c:v>
                </c:pt>
                <c:pt idx="50">
                  <c:v>2020</c:v>
                </c:pt>
                <c:pt idx="51">
                  <c:v>2020</c:v>
                </c:pt>
                <c:pt idx="52">
                  <c:v>2020</c:v>
                </c:pt>
                <c:pt idx="53">
                  <c:v>2020</c:v>
                </c:pt>
                <c:pt idx="54">
                  <c:v>2020</c:v>
                </c:pt>
                <c:pt idx="55">
                  <c:v>2020</c:v>
                </c:pt>
                <c:pt idx="56">
                  <c:v>2020</c:v>
                </c:pt>
                <c:pt idx="57">
                  <c:v>2020</c:v>
                </c:pt>
                <c:pt idx="58">
                  <c:v>0</c:v>
                </c:pt>
                <c:pt idx="59">
                  <c:v>2020</c:v>
                </c:pt>
                <c:pt idx="60">
                  <c:v>2020</c:v>
                </c:pt>
                <c:pt idx="61">
                  <c:v>2020</c:v>
                </c:pt>
                <c:pt idx="62">
                  <c:v>2020</c:v>
                </c:pt>
                <c:pt idx="63">
                  <c:v>2020</c:v>
                </c:pt>
                <c:pt idx="64">
                  <c:v>2020</c:v>
                </c:pt>
                <c:pt idx="65">
                  <c:v>2020</c:v>
                </c:pt>
                <c:pt idx="66">
                  <c:v>0</c:v>
                </c:pt>
                <c:pt idx="67">
                  <c:v>2020</c:v>
                </c:pt>
                <c:pt idx="68">
                  <c:v>2020</c:v>
                </c:pt>
                <c:pt idx="69">
                  <c:v>2020</c:v>
                </c:pt>
                <c:pt idx="70">
                  <c:v>2020</c:v>
                </c:pt>
                <c:pt idx="71">
                  <c:v>2020</c:v>
                </c:pt>
                <c:pt idx="72">
                  <c:v>2020</c:v>
                </c:pt>
                <c:pt idx="73">
                  <c:v>2020</c:v>
                </c:pt>
                <c:pt idx="74">
                  <c:v>2020</c:v>
                </c:pt>
                <c:pt idx="75">
                  <c:v>2020</c:v>
                </c:pt>
                <c:pt idx="76">
                  <c:v>2020</c:v>
                </c:pt>
                <c:pt idx="77">
                  <c:v>2020</c:v>
                </c:pt>
                <c:pt idx="78">
                  <c:v>2020</c:v>
                </c:pt>
                <c:pt idx="79">
                  <c:v>2020</c:v>
                </c:pt>
                <c:pt idx="80">
                  <c:v>2020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2020</c:v>
                </c:pt>
                <c:pt idx="116">
                  <c:v>2020</c:v>
                </c:pt>
                <c:pt idx="117">
                  <c:v>2020</c:v>
                </c:pt>
                <c:pt idx="118">
                  <c:v>2020</c:v>
                </c:pt>
                <c:pt idx="119">
                  <c:v>2020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numCache>
            </c:numRef>
          </c:yVal>
          <c:smooth val="0"/>
          <c:extLst>
            <c:ext xmlns:c16="http://schemas.microsoft.com/office/drawing/2014/chart" uri="{C3380CC4-5D6E-409C-BE32-E72D297353CC}">
              <c16:uniqueId val="{00000010-F3C0-4477-910A-9A195A395676}"/>
            </c:ext>
          </c:extLst>
        </c:ser>
        <c:dLbls>
          <c:showLegendKey val="0"/>
          <c:showVal val="0"/>
          <c:showCatName val="0"/>
          <c:showSerName val="0"/>
          <c:showPercent val="0"/>
          <c:showBubbleSize val="0"/>
        </c:dLbls>
        <c:axId val="374764392"/>
        <c:axId val="374765176"/>
      </c:scatterChart>
      <c:valAx>
        <c:axId val="374764392"/>
        <c:scaling>
          <c:orientation val="minMax"/>
          <c:max val="37926"/>
          <c:min val="37773"/>
        </c:scaling>
        <c:delete val="0"/>
        <c:axPos val="b"/>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65176"/>
        <c:crosses val="autoZero"/>
        <c:crossBetween val="midCat"/>
        <c:majorUnit val="30.479999999999997"/>
      </c:valAx>
      <c:valAx>
        <c:axId val="374765176"/>
        <c:scaling>
          <c:orientation val="minMax"/>
          <c:max val="2025"/>
          <c:min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64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Baghyakul 2003 - 2022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5"/>
          <c:order val="0"/>
          <c:tx>
            <c:strRef>
              <c:f>Baghyakul!$N$3</c:f>
              <c:strCache>
                <c:ptCount val="1"/>
                <c:pt idx="0">
                  <c:v>2015</c:v>
                </c:pt>
              </c:strCache>
            </c:strRef>
          </c:tx>
          <c:spPr>
            <a:ln w="19050" cap="rnd">
              <a:solidFill>
                <a:schemeClr val="tx1">
                  <a:lumMod val="50000"/>
                  <a:lumOff val="50000"/>
                </a:schemeClr>
              </a:solidFill>
              <a:round/>
            </a:ln>
            <a:effectLst/>
          </c:spPr>
          <c:marker>
            <c:symbol val="none"/>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Baghyakul!$N$4:$N$149</c:f>
              <c:numCache>
                <c:formatCode>#,##0.00</c:formatCode>
                <c:ptCount val="146"/>
                <c:pt idx="0">
                  <c:v>4.24</c:v>
                </c:pt>
                <c:pt idx="1">
                  <c:v>4.43</c:v>
                </c:pt>
                <c:pt idx="2">
                  <c:v>4.62</c:v>
                </c:pt>
                <c:pt idx="3">
                  <c:v>4.74</c:v>
                </c:pt>
                <c:pt idx="4">
                  <c:v>4.95</c:v>
                </c:pt>
                <c:pt idx="5">
                  <c:v>5.14</c:v>
                </c:pt>
                <c:pt idx="6">
                  <c:v>5.24</c:v>
                </c:pt>
                <c:pt idx="7">
                  <c:v>5.27</c:v>
                </c:pt>
                <c:pt idx="8">
                  <c:v>5.29</c:v>
                </c:pt>
                <c:pt idx="9">
                  <c:v>5.18</c:v>
                </c:pt>
                <c:pt idx="10">
                  <c:v>5.0199999999999996</c:v>
                </c:pt>
                <c:pt idx="11">
                  <c:v>4.95</c:v>
                </c:pt>
                <c:pt idx="12">
                  <c:v>5.03</c:v>
                </c:pt>
                <c:pt idx="13">
                  <c:v>5.16</c:v>
                </c:pt>
                <c:pt idx="14">
                  <c:v>5.2</c:v>
                </c:pt>
                <c:pt idx="15">
                  <c:v>5.12</c:v>
                </c:pt>
                <c:pt idx="16">
                  <c:v>5.07</c:v>
                </c:pt>
                <c:pt idx="17">
                  <c:v>5.04</c:v>
                </c:pt>
                <c:pt idx="18">
                  <c:v>5.03</c:v>
                </c:pt>
                <c:pt idx="19">
                  <c:v>5.09</c:v>
                </c:pt>
                <c:pt idx="20">
                  <c:v>5.12</c:v>
                </c:pt>
                <c:pt idx="21">
                  <c:v>5.12</c:v>
                </c:pt>
                <c:pt idx="22">
                  <c:v>5.0999999999999996</c:v>
                </c:pt>
                <c:pt idx="23">
                  <c:v>5.07</c:v>
                </c:pt>
                <c:pt idx="24">
                  <c:v>5.04</c:v>
                </c:pt>
                <c:pt idx="25">
                  <c:v>4.99</c:v>
                </c:pt>
                <c:pt idx="26">
                  <c:v>4.93</c:v>
                </c:pt>
                <c:pt idx="27">
                  <c:v>4.91</c:v>
                </c:pt>
                <c:pt idx="28">
                  <c:v>5.04</c:v>
                </c:pt>
                <c:pt idx="29">
                  <c:v>5.12</c:v>
                </c:pt>
                <c:pt idx="30">
                  <c:v>5.2</c:v>
                </c:pt>
                <c:pt idx="31">
                  <c:v>5.35</c:v>
                </c:pt>
                <c:pt idx="32">
                  <c:v>5.35</c:v>
                </c:pt>
                <c:pt idx="33">
                  <c:v>5.33</c:v>
                </c:pt>
                <c:pt idx="34">
                  <c:v>5.2</c:v>
                </c:pt>
                <c:pt idx="35">
                  <c:v>5.09</c:v>
                </c:pt>
                <c:pt idx="36">
                  <c:v>4.9800000000000004</c:v>
                </c:pt>
                <c:pt idx="37">
                  <c:v>4.87</c:v>
                </c:pt>
                <c:pt idx="38">
                  <c:v>4.84</c:v>
                </c:pt>
                <c:pt idx="39">
                  <c:v>4.8099999999999996</c:v>
                </c:pt>
                <c:pt idx="40">
                  <c:v>4.92</c:v>
                </c:pt>
                <c:pt idx="41">
                  <c:v>5.01</c:v>
                </c:pt>
                <c:pt idx="42">
                  <c:v>5.12</c:v>
                </c:pt>
                <c:pt idx="43">
                  <c:v>5.17</c:v>
                </c:pt>
                <c:pt idx="44">
                  <c:v>5.15</c:v>
                </c:pt>
                <c:pt idx="45">
                  <c:v>5.2</c:v>
                </c:pt>
                <c:pt idx="46">
                  <c:v>5.19</c:v>
                </c:pt>
                <c:pt idx="47">
                  <c:v>5.18</c:v>
                </c:pt>
                <c:pt idx="48">
                  <c:v>5.12</c:v>
                </c:pt>
                <c:pt idx="49">
                  <c:v>5.12</c:v>
                </c:pt>
                <c:pt idx="50">
                  <c:v>5.15</c:v>
                </c:pt>
                <c:pt idx="51">
                  <c:v>5.0999999999999996</c:v>
                </c:pt>
                <c:pt idx="52">
                  <c:v>5.0999999999999996</c:v>
                </c:pt>
                <c:pt idx="53">
                  <c:v>5.12</c:v>
                </c:pt>
                <c:pt idx="54">
                  <c:v>5.29</c:v>
                </c:pt>
                <c:pt idx="55">
                  <c:v>5.24</c:v>
                </c:pt>
                <c:pt idx="56">
                  <c:v>5.14</c:v>
                </c:pt>
                <c:pt idx="57">
                  <c:v>5.12</c:v>
                </c:pt>
                <c:pt idx="58">
                  <c:v>5.15</c:v>
                </c:pt>
                <c:pt idx="59">
                  <c:v>5.17</c:v>
                </c:pt>
                <c:pt idx="60">
                  <c:v>5.15</c:v>
                </c:pt>
                <c:pt idx="61">
                  <c:v>5.08</c:v>
                </c:pt>
                <c:pt idx="62">
                  <c:v>5.03</c:v>
                </c:pt>
                <c:pt idx="63">
                  <c:v>4.9800000000000004</c:v>
                </c:pt>
                <c:pt idx="64">
                  <c:v>4.96</c:v>
                </c:pt>
                <c:pt idx="65">
                  <c:v>4.99</c:v>
                </c:pt>
                <c:pt idx="66">
                  <c:v>5.01</c:v>
                </c:pt>
                <c:pt idx="67">
                  <c:v>4.99</c:v>
                </c:pt>
                <c:pt idx="68">
                  <c:v>4.9800000000000004</c:v>
                </c:pt>
                <c:pt idx="69">
                  <c:v>5.01</c:v>
                </c:pt>
                <c:pt idx="70">
                  <c:v>5.04</c:v>
                </c:pt>
                <c:pt idx="71">
                  <c:v>5.15</c:v>
                </c:pt>
                <c:pt idx="72">
                  <c:v>5.23</c:v>
                </c:pt>
                <c:pt idx="73">
                  <c:v>5.34</c:v>
                </c:pt>
                <c:pt idx="74">
                  <c:v>5.5</c:v>
                </c:pt>
                <c:pt idx="75">
                  <c:v>5.72</c:v>
                </c:pt>
                <c:pt idx="76">
                  <c:v>6</c:v>
                </c:pt>
                <c:pt idx="77">
                  <c:v>6.19</c:v>
                </c:pt>
                <c:pt idx="78">
                  <c:v>6.35</c:v>
                </c:pt>
                <c:pt idx="79">
                  <c:v>6.42</c:v>
                </c:pt>
                <c:pt idx="80">
                  <c:v>6.48</c:v>
                </c:pt>
                <c:pt idx="81">
                  <c:v>6.49</c:v>
                </c:pt>
                <c:pt idx="82">
                  <c:v>6.5</c:v>
                </c:pt>
                <c:pt idx="83">
                  <c:v>6.44</c:v>
                </c:pt>
                <c:pt idx="84">
                  <c:v>6.39</c:v>
                </c:pt>
                <c:pt idx="85">
                  <c:v>6.38</c:v>
                </c:pt>
                <c:pt idx="86">
                  <c:v>6.4</c:v>
                </c:pt>
                <c:pt idx="87">
                  <c:v>6.43</c:v>
                </c:pt>
                <c:pt idx="88">
                  <c:v>6.45</c:v>
                </c:pt>
                <c:pt idx="89">
                  <c:v>6.46</c:v>
                </c:pt>
                <c:pt idx="90">
                  <c:v>6.47</c:v>
                </c:pt>
                <c:pt idx="91">
                  <c:v>6.47</c:v>
                </c:pt>
                <c:pt idx="92">
                  <c:v>6.45</c:v>
                </c:pt>
                <c:pt idx="93">
                  <c:v>6.4</c:v>
                </c:pt>
                <c:pt idx="94">
                  <c:v>6.29</c:v>
                </c:pt>
                <c:pt idx="95">
                  <c:v>6.15</c:v>
                </c:pt>
                <c:pt idx="96">
                  <c:v>6</c:v>
                </c:pt>
                <c:pt idx="97">
                  <c:v>5.82</c:v>
                </c:pt>
                <c:pt idx="98">
                  <c:v>5.78</c:v>
                </c:pt>
                <c:pt idx="99">
                  <c:v>5.76</c:v>
                </c:pt>
                <c:pt idx="100">
                  <c:v>5.61</c:v>
                </c:pt>
                <c:pt idx="101">
                  <c:v>5.36</c:v>
                </c:pt>
                <c:pt idx="102">
                  <c:v>5.0999999999999996</c:v>
                </c:pt>
                <c:pt idx="103">
                  <c:v>4.95</c:v>
                </c:pt>
                <c:pt idx="104">
                  <c:v>5.0599999999999996</c:v>
                </c:pt>
                <c:pt idx="105">
                  <c:v>5.12</c:v>
                </c:pt>
                <c:pt idx="106">
                  <c:v>5.05</c:v>
                </c:pt>
                <c:pt idx="107">
                  <c:v>5.0199999999999996</c:v>
                </c:pt>
                <c:pt idx="108">
                  <c:v>5.05</c:v>
                </c:pt>
                <c:pt idx="110">
                  <c:v>5.15</c:v>
                </c:pt>
                <c:pt idx="111">
                  <c:v>5.2</c:v>
                </c:pt>
                <c:pt idx="112">
                  <c:v>5.27</c:v>
                </c:pt>
                <c:pt idx="113">
                  <c:v>5.32</c:v>
                </c:pt>
                <c:pt idx="114">
                  <c:v>5.39</c:v>
                </c:pt>
                <c:pt idx="115">
                  <c:v>5.3</c:v>
                </c:pt>
                <c:pt idx="116">
                  <c:v>5.0999999999999996</c:v>
                </c:pt>
                <c:pt idx="117">
                  <c:v>4.88</c:v>
                </c:pt>
                <c:pt idx="118">
                  <c:v>4.6900000000000004</c:v>
                </c:pt>
                <c:pt idx="119">
                  <c:v>4.58</c:v>
                </c:pt>
                <c:pt idx="120">
                  <c:v>4.47</c:v>
                </c:pt>
                <c:pt idx="121">
                  <c:v>4.4000000000000004</c:v>
                </c:pt>
                <c:pt idx="122">
                  <c:v>4.42</c:v>
                </c:pt>
                <c:pt idx="123">
                  <c:v>4.4000000000000004</c:v>
                </c:pt>
                <c:pt idx="124">
                  <c:v>4.32</c:v>
                </c:pt>
                <c:pt idx="125">
                  <c:v>4.28</c:v>
                </c:pt>
                <c:pt idx="126">
                  <c:v>4.21</c:v>
                </c:pt>
                <c:pt idx="127">
                  <c:v>4.24</c:v>
                </c:pt>
                <c:pt idx="132">
                  <c:v>3.72</c:v>
                </c:pt>
                <c:pt idx="133">
                  <c:v>3.54</c:v>
                </c:pt>
                <c:pt idx="134">
                  <c:v>3.43</c:v>
                </c:pt>
                <c:pt idx="135">
                  <c:v>3.37</c:v>
                </c:pt>
                <c:pt idx="138">
                  <c:v>3.34</c:v>
                </c:pt>
                <c:pt idx="139">
                  <c:v>3.32</c:v>
                </c:pt>
                <c:pt idx="140">
                  <c:v>3.39</c:v>
                </c:pt>
                <c:pt idx="141">
                  <c:v>3.48</c:v>
                </c:pt>
                <c:pt idx="142">
                  <c:v>3.54</c:v>
                </c:pt>
                <c:pt idx="143">
                  <c:v>3.27</c:v>
                </c:pt>
                <c:pt idx="144">
                  <c:v>0</c:v>
                </c:pt>
                <c:pt idx="145">
                  <c:v>0</c:v>
                </c:pt>
              </c:numCache>
            </c:numRef>
          </c:yVal>
          <c:smooth val="1"/>
          <c:extLst>
            <c:ext xmlns:c16="http://schemas.microsoft.com/office/drawing/2014/chart" uri="{C3380CC4-5D6E-409C-BE32-E72D297353CC}">
              <c16:uniqueId val="{00000000-96C2-47E9-9E7F-A39C412E2562}"/>
            </c:ext>
          </c:extLst>
        </c:ser>
        <c:ser>
          <c:idx val="6"/>
          <c:order val="1"/>
          <c:tx>
            <c:strRef>
              <c:f>Baghyakul!$O$3</c:f>
              <c:strCache>
                <c:ptCount val="1"/>
                <c:pt idx="0">
                  <c:v>2016</c:v>
                </c:pt>
              </c:strCache>
            </c:strRef>
          </c:tx>
          <c:spPr>
            <a:ln w="19050" cap="rnd">
              <a:solidFill>
                <a:srgbClr val="00B0F0"/>
              </a:solidFill>
              <a:round/>
            </a:ln>
            <a:effectLst/>
          </c:spPr>
          <c:marker>
            <c:symbol val="none"/>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Baghyakul!$O$4:$O$149</c:f>
              <c:numCache>
                <c:formatCode>#,##0.00</c:formatCode>
                <c:ptCount val="146"/>
                <c:pt idx="0">
                  <c:v>4.05</c:v>
                </c:pt>
                <c:pt idx="1">
                  <c:v>3.95</c:v>
                </c:pt>
                <c:pt idx="2">
                  <c:v>3.74</c:v>
                </c:pt>
                <c:pt idx="3">
                  <c:v>3.58</c:v>
                </c:pt>
                <c:pt idx="4">
                  <c:v>3.62</c:v>
                </c:pt>
                <c:pt idx="5">
                  <c:v>3.63</c:v>
                </c:pt>
                <c:pt idx="6">
                  <c:v>3.62</c:v>
                </c:pt>
                <c:pt idx="7">
                  <c:v>3.64</c:v>
                </c:pt>
                <c:pt idx="8">
                  <c:v>3.75</c:v>
                </c:pt>
                <c:pt idx="9">
                  <c:v>4.05</c:v>
                </c:pt>
                <c:pt idx="10">
                  <c:v>4.37</c:v>
                </c:pt>
                <c:pt idx="11">
                  <c:v>4.54</c:v>
                </c:pt>
                <c:pt idx="12">
                  <c:v>4.57</c:v>
                </c:pt>
                <c:pt idx="13">
                  <c:v>4.5999999999999996</c:v>
                </c:pt>
                <c:pt idx="14">
                  <c:v>4.67</c:v>
                </c:pt>
                <c:pt idx="15">
                  <c:v>4.7</c:v>
                </c:pt>
                <c:pt idx="16">
                  <c:v>4.71</c:v>
                </c:pt>
                <c:pt idx="17">
                  <c:v>4.95</c:v>
                </c:pt>
                <c:pt idx="18">
                  <c:v>5.14</c:v>
                </c:pt>
                <c:pt idx="19">
                  <c:v>5.27</c:v>
                </c:pt>
                <c:pt idx="20">
                  <c:v>5.41</c:v>
                </c:pt>
                <c:pt idx="21">
                  <c:v>5.4</c:v>
                </c:pt>
                <c:pt idx="22">
                  <c:v>5.32</c:v>
                </c:pt>
                <c:pt idx="23">
                  <c:v>5.27</c:v>
                </c:pt>
                <c:pt idx="24">
                  <c:v>5.32</c:v>
                </c:pt>
                <c:pt idx="25">
                  <c:v>5.41</c:v>
                </c:pt>
                <c:pt idx="26">
                  <c:v>5.45</c:v>
                </c:pt>
                <c:pt idx="27">
                  <c:v>5.48</c:v>
                </c:pt>
                <c:pt idx="28">
                  <c:v>5.58</c:v>
                </c:pt>
                <c:pt idx="29">
                  <c:v>5.58</c:v>
                </c:pt>
                <c:pt idx="30">
                  <c:v>5.57</c:v>
                </c:pt>
                <c:pt idx="31">
                  <c:v>5.64</c:v>
                </c:pt>
                <c:pt idx="32">
                  <c:v>5.65</c:v>
                </c:pt>
                <c:pt idx="33">
                  <c:v>5.64</c:v>
                </c:pt>
                <c:pt idx="34">
                  <c:v>5.6</c:v>
                </c:pt>
                <c:pt idx="35">
                  <c:v>5.56</c:v>
                </c:pt>
                <c:pt idx="36">
                  <c:v>5.48</c:v>
                </c:pt>
                <c:pt idx="37">
                  <c:v>5.47</c:v>
                </c:pt>
                <c:pt idx="38">
                  <c:v>5.56</c:v>
                </c:pt>
                <c:pt idx="39">
                  <c:v>5.6</c:v>
                </c:pt>
                <c:pt idx="40">
                  <c:v>5.62</c:v>
                </c:pt>
                <c:pt idx="41">
                  <c:v>5.72</c:v>
                </c:pt>
                <c:pt idx="42">
                  <c:v>5.83</c:v>
                </c:pt>
                <c:pt idx="43">
                  <c:v>5.93</c:v>
                </c:pt>
                <c:pt idx="44">
                  <c:v>6.05</c:v>
                </c:pt>
                <c:pt idx="45">
                  <c:v>6.14</c:v>
                </c:pt>
                <c:pt idx="46">
                  <c:v>6.18</c:v>
                </c:pt>
                <c:pt idx="47">
                  <c:v>6.28</c:v>
                </c:pt>
                <c:pt idx="48">
                  <c:v>6.37</c:v>
                </c:pt>
                <c:pt idx="49">
                  <c:v>6.48</c:v>
                </c:pt>
                <c:pt idx="50">
                  <c:v>6.58</c:v>
                </c:pt>
                <c:pt idx="51">
                  <c:v>6.7</c:v>
                </c:pt>
                <c:pt idx="52">
                  <c:v>6.78</c:v>
                </c:pt>
                <c:pt idx="53">
                  <c:v>6.88</c:v>
                </c:pt>
                <c:pt idx="54">
                  <c:v>6.9</c:v>
                </c:pt>
                <c:pt idx="55">
                  <c:v>6.88</c:v>
                </c:pt>
                <c:pt idx="56">
                  <c:v>6.83</c:v>
                </c:pt>
                <c:pt idx="57">
                  <c:v>6.76</c:v>
                </c:pt>
                <c:pt idx="58">
                  <c:v>6.62</c:v>
                </c:pt>
                <c:pt idx="59">
                  <c:v>6.49</c:v>
                </c:pt>
                <c:pt idx="60">
                  <c:v>6.33</c:v>
                </c:pt>
                <c:pt idx="61">
                  <c:v>6.1</c:v>
                </c:pt>
                <c:pt idx="62">
                  <c:v>5.95</c:v>
                </c:pt>
                <c:pt idx="63">
                  <c:v>5.9</c:v>
                </c:pt>
                <c:pt idx="64">
                  <c:v>5.74</c:v>
                </c:pt>
                <c:pt idx="65">
                  <c:v>5.61</c:v>
                </c:pt>
                <c:pt idx="66">
                  <c:v>5.52</c:v>
                </c:pt>
                <c:pt idx="67">
                  <c:v>5.47</c:v>
                </c:pt>
                <c:pt idx="68">
                  <c:v>5.46</c:v>
                </c:pt>
                <c:pt idx="69">
                  <c:v>5.51</c:v>
                </c:pt>
                <c:pt idx="70">
                  <c:v>5.71</c:v>
                </c:pt>
                <c:pt idx="71">
                  <c:v>5.84</c:v>
                </c:pt>
                <c:pt idx="72">
                  <c:v>5.83</c:v>
                </c:pt>
                <c:pt idx="73">
                  <c:v>5.81</c:v>
                </c:pt>
                <c:pt idx="74">
                  <c:v>5.8</c:v>
                </c:pt>
                <c:pt idx="75">
                  <c:v>5.82</c:v>
                </c:pt>
                <c:pt idx="76">
                  <c:v>5.68</c:v>
                </c:pt>
                <c:pt idx="77">
                  <c:v>5.6</c:v>
                </c:pt>
                <c:pt idx="78">
                  <c:v>5.57</c:v>
                </c:pt>
                <c:pt idx="79">
                  <c:v>5.59</c:v>
                </c:pt>
                <c:pt idx="80">
                  <c:v>5.58</c:v>
                </c:pt>
                <c:pt idx="81">
                  <c:v>5.61</c:v>
                </c:pt>
                <c:pt idx="82">
                  <c:v>5.6</c:v>
                </c:pt>
                <c:pt idx="83">
                  <c:v>5.65</c:v>
                </c:pt>
                <c:pt idx="84">
                  <c:v>5.68</c:v>
                </c:pt>
                <c:pt idx="85">
                  <c:v>5.72</c:v>
                </c:pt>
                <c:pt idx="86">
                  <c:v>5.75</c:v>
                </c:pt>
                <c:pt idx="87">
                  <c:v>5.76</c:v>
                </c:pt>
                <c:pt idx="88">
                  <c:v>5.7</c:v>
                </c:pt>
                <c:pt idx="89">
                  <c:v>5.68</c:v>
                </c:pt>
                <c:pt idx="90">
                  <c:v>5.63</c:v>
                </c:pt>
                <c:pt idx="91">
                  <c:v>5.42</c:v>
                </c:pt>
                <c:pt idx="92">
                  <c:v>5.34</c:v>
                </c:pt>
                <c:pt idx="93">
                  <c:v>5.31</c:v>
                </c:pt>
                <c:pt idx="94">
                  <c:v>5.3</c:v>
                </c:pt>
                <c:pt idx="95">
                  <c:v>5.31</c:v>
                </c:pt>
                <c:pt idx="96">
                  <c:v>5.36</c:v>
                </c:pt>
                <c:pt idx="97">
                  <c:v>5.4</c:v>
                </c:pt>
                <c:pt idx="98">
                  <c:v>5.49</c:v>
                </c:pt>
                <c:pt idx="99">
                  <c:v>5.6</c:v>
                </c:pt>
                <c:pt idx="100">
                  <c:v>5.69</c:v>
                </c:pt>
                <c:pt idx="101">
                  <c:v>5.72</c:v>
                </c:pt>
                <c:pt idx="102">
                  <c:v>5.67</c:v>
                </c:pt>
                <c:pt idx="103">
                  <c:v>5.59</c:v>
                </c:pt>
                <c:pt idx="104">
                  <c:v>5.49</c:v>
                </c:pt>
                <c:pt idx="105">
                  <c:v>5.36</c:v>
                </c:pt>
                <c:pt idx="106">
                  <c:v>5.14</c:v>
                </c:pt>
                <c:pt idx="107">
                  <c:v>5.04</c:v>
                </c:pt>
                <c:pt idx="108">
                  <c:v>5.0599999999999996</c:v>
                </c:pt>
                <c:pt idx="109">
                  <c:v>5.05</c:v>
                </c:pt>
                <c:pt idx="110">
                  <c:v>5.05</c:v>
                </c:pt>
                <c:pt idx="111">
                  <c:v>5.12</c:v>
                </c:pt>
                <c:pt idx="112">
                  <c:v>5.21</c:v>
                </c:pt>
                <c:pt idx="113">
                  <c:v>5.29</c:v>
                </c:pt>
                <c:pt idx="114">
                  <c:v>5.39</c:v>
                </c:pt>
                <c:pt idx="115">
                  <c:v>5.46</c:v>
                </c:pt>
                <c:pt idx="116">
                  <c:v>5.5</c:v>
                </c:pt>
                <c:pt idx="117">
                  <c:v>5.52</c:v>
                </c:pt>
                <c:pt idx="118">
                  <c:v>5.47</c:v>
                </c:pt>
                <c:pt idx="119">
                  <c:v>5.42</c:v>
                </c:pt>
                <c:pt idx="120">
                  <c:v>5.29</c:v>
                </c:pt>
                <c:pt idx="121">
                  <c:v>5.16</c:v>
                </c:pt>
                <c:pt idx="122">
                  <c:v>4.96</c:v>
                </c:pt>
                <c:pt idx="123">
                  <c:v>4.83</c:v>
                </c:pt>
                <c:pt idx="124">
                  <c:v>4.7300000000000004</c:v>
                </c:pt>
                <c:pt idx="125">
                  <c:v>4.74</c:v>
                </c:pt>
                <c:pt idx="126">
                  <c:v>4.88</c:v>
                </c:pt>
                <c:pt idx="127">
                  <c:v>4.82</c:v>
                </c:pt>
                <c:pt idx="128">
                  <c:v>4.8499999999999996</c:v>
                </c:pt>
                <c:pt idx="129">
                  <c:v>5.03</c:v>
                </c:pt>
                <c:pt idx="130">
                  <c:v>5.2</c:v>
                </c:pt>
                <c:pt idx="131">
                  <c:v>5.29</c:v>
                </c:pt>
                <c:pt idx="132">
                  <c:v>5.35</c:v>
                </c:pt>
                <c:pt idx="133">
                  <c:v>5.32</c:v>
                </c:pt>
              </c:numCache>
            </c:numRef>
          </c:yVal>
          <c:smooth val="1"/>
          <c:extLst>
            <c:ext xmlns:c16="http://schemas.microsoft.com/office/drawing/2014/chart" uri="{C3380CC4-5D6E-409C-BE32-E72D297353CC}">
              <c16:uniqueId val="{00000001-96C2-47E9-9E7F-A39C412E2562}"/>
            </c:ext>
          </c:extLst>
        </c:ser>
        <c:ser>
          <c:idx val="7"/>
          <c:order val="2"/>
          <c:tx>
            <c:strRef>
              <c:f>Baghyakul!$P$3</c:f>
              <c:strCache>
                <c:ptCount val="1"/>
                <c:pt idx="0">
                  <c:v>2017</c:v>
                </c:pt>
              </c:strCache>
            </c:strRef>
          </c:tx>
          <c:spPr>
            <a:ln w="19050" cap="rnd">
              <a:solidFill>
                <a:schemeClr val="tx1"/>
              </a:solidFill>
              <a:round/>
            </a:ln>
            <a:effectLst/>
          </c:spPr>
          <c:marker>
            <c:symbol val="none"/>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Baghyakul!$P$4:$P$149</c:f>
              <c:numCache>
                <c:formatCode>#,##0.00</c:formatCode>
                <c:ptCount val="146"/>
                <c:pt idx="0">
                  <c:v>4.2699999999999996</c:v>
                </c:pt>
                <c:pt idx="1">
                  <c:v>4.45</c:v>
                </c:pt>
                <c:pt idx="4">
                  <c:v>4.68</c:v>
                </c:pt>
                <c:pt idx="5">
                  <c:v>4.3600000000000003</c:v>
                </c:pt>
                <c:pt idx="6">
                  <c:v>4.12</c:v>
                </c:pt>
                <c:pt idx="7">
                  <c:v>3.94</c:v>
                </c:pt>
                <c:pt idx="8">
                  <c:v>3.94</c:v>
                </c:pt>
                <c:pt idx="9">
                  <c:v>3.92</c:v>
                </c:pt>
                <c:pt idx="10">
                  <c:v>3.98</c:v>
                </c:pt>
                <c:pt idx="11">
                  <c:v>4.0999999999999996</c:v>
                </c:pt>
                <c:pt idx="12">
                  <c:v>4.32</c:v>
                </c:pt>
                <c:pt idx="13">
                  <c:v>4.5199999999999996</c:v>
                </c:pt>
                <c:pt idx="14">
                  <c:v>4.72</c:v>
                </c:pt>
                <c:pt idx="15">
                  <c:v>4.8499999999999996</c:v>
                </c:pt>
                <c:pt idx="16">
                  <c:v>4.96</c:v>
                </c:pt>
                <c:pt idx="17">
                  <c:v>5.0199999999999996</c:v>
                </c:pt>
                <c:pt idx="18">
                  <c:v>5.09</c:v>
                </c:pt>
                <c:pt idx="19">
                  <c:v>4.9800000000000004</c:v>
                </c:pt>
                <c:pt idx="20">
                  <c:v>4.79</c:v>
                </c:pt>
                <c:pt idx="21">
                  <c:v>4.63</c:v>
                </c:pt>
                <c:pt idx="22">
                  <c:v>4.5599999999999996</c:v>
                </c:pt>
                <c:pt idx="23">
                  <c:v>4.57</c:v>
                </c:pt>
                <c:pt idx="24">
                  <c:v>4.6500000000000004</c:v>
                </c:pt>
                <c:pt idx="25">
                  <c:v>4.74</c:v>
                </c:pt>
                <c:pt idx="26">
                  <c:v>4.78</c:v>
                </c:pt>
                <c:pt idx="27">
                  <c:v>4.9400000000000004</c:v>
                </c:pt>
                <c:pt idx="28">
                  <c:v>5.0199999999999996</c:v>
                </c:pt>
                <c:pt idx="29">
                  <c:v>5.21</c:v>
                </c:pt>
                <c:pt idx="30">
                  <c:v>5.37</c:v>
                </c:pt>
                <c:pt idx="31">
                  <c:v>5.56</c:v>
                </c:pt>
                <c:pt idx="32">
                  <c:v>5.63</c:v>
                </c:pt>
                <c:pt idx="33">
                  <c:v>5.67</c:v>
                </c:pt>
                <c:pt idx="34">
                  <c:v>5.74</c:v>
                </c:pt>
                <c:pt idx="35">
                  <c:v>5.87</c:v>
                </c:pt>
                <c:pt idx="36">
                  <c:v>5.92</c:v>
                </c:pt>
                <c:pt idx="37">
                  <c:v>5.99</c:v>
                </c:pt>
                <c:pt idx="38">
                  <c:v>5.99</c:v>
                </c:pt>
                <c:pt idx="39">
                  <c:v>5.97</c:v>
                </c:pt>
                <c:pt idx="40">
                  <c:v>5.85</c:v>
                </c:pt>
                <c:pt idx="41">
                  <c:v>5.76</c:v>
                </c:pt>
                <c:pt idx="42">
                  <c:v>5.72</c:v>
                </c:pt>
                <c:pt idx="43">
                  <c:v>5.62</c:v>
                </c:pt>
                <c:pt idx="44">
                  <c:v>5.51</c:v>
                </c:pt>
                <c:pt idx="45">
                  <c:v>5.46</c:v>
                </c:pt>
                <c:pt idx="46">
                  <c:v>5.47</c:v>
                </c:pt>
                <c:pt idx="47">
                  <c:v>5.6</c:v>
                </c:pt>
                <c:pt idx="48">
                  <c:v>5.52</c:v>
                </c:pt>
                <c:pt idx="49">
                  <c:v>5.32</c:v>
                </c:pt>
                <c:pt idx="50">
                  <c:v>5.12</c:v>
                </c:pt>
                <c:pt idx="51">
                  <c:v>5.0199999999999996</c:v>
                </c:pt>
                <c:pt idx="52">
                  <c:v>4.9000000000000004</c:v>
                </c:pt>
                <c:pt idx="53">
                  <c:v>4.92</c:v>
                </c:pt>
                <c:pt idx="54">
                  <c:v>5.0199999999999996</c:v>
                </c:pt>
                <c:pt idx="55">
                  <c:v>5.05</c:v>
                </c:pt>
                <c:pt idx="56">
                  <c:v>5.0999999999999996</c:v>
                </c:pt>
                <c:pt idx="57">
                  <c:v>5.12</c:v>
                </c:pt>
                <c:pt idx="58">
                  <c:v>5.16</c:v>
                </c:pt>
                <c:pt idx="59">
                  <c:v>5.23</c:v>
                </c:pt>
                <c:pt idx="60">
                  <c:v>5.31</c:v>
                </c:pt>
                <c:pt idx="61">
                  <c:v>5.38</c:v>
                </c:pt>
                <c:pt idx="62">
                  <c:v>5.34</c:v>
                </c:pt>
                <c:pt idx="63">
                  <c:v>5.45</c:v>
                </c:pt>
                <c:pt idx="64">
                  <c:v>5.48</c:v>
                </c:pt>
                <c:pt idx="65">
                  <c:v>5.64</c:v>
                </c:pt>
                <c:pt idx="66">
                  <c:v>5.7</c:v>
                </c:pt>
                <c:pt idx="67">
                  <c:v>5.98</c:v>
                </c:pt>
                <c:pt idx="68">
                  <c:v>6.28</c:v>
                </c:pt>
                <c:pt idx="69">
                  <c:v>6.45</c:v>
                </c:pt>
                <c:pt idx="70">
                  <c:v>6.64</c:v>
                </c:pt>
                <c:pt idx="71">
                  <c:v>6.72</c:v>
                </c:pt>
                <c:pt idx="72">
                  <c:v>6.97</c:v>
                </c:pt>
                <c:pt idx="73">
                  <c:v>6.78</c:v>
                </c:pt>
                <c:pt idx="74">
                  <c:v>6.72</c:v>
                </c:pt>
                <c:pt idx="75">
                  <c:v>6.67</c:v>
                </c:pt>
                <c:pt idx="76">
                  <c:v>6.65</c:v>
                </c:pt>
                <c:pt idx="77">
                  <c:v>6.49</c:v>
                </c:pt>
                <c:pt idx="78">
                  <c:v>6.39</c:v>
                </c:pt>
                <c:pt idx="79">
                  <c:v>6.25</c:v>
                </c:pt>
                <c:pt idx="80">
                  <c:v>6.12</c:v>
                </c:pt>
                <c:pt idx="81">
                  <c:v>6.07</c:v>
                </c:pt>
                <c:pt idx="82">
                  <c:v>5.97</c:v>
                </c:pt>
                <c:pt idx="83">
                  <c:v>5.83</c:v>
                </c:pt>
                <c:pt idx="84">
                  <c:v>5.71</c:v>
                </c:pt>
                <c:pt idx="85">
                  <c:v>5.62</c:v>
                </c:pt>
                <c:pt idx="86">
                  <c:v>5.57</c:v>
                </c:pt>
                <c:pt idx="87">
                  <c:v>5.52</c:v>
                </c:pt>
                <c:pt idx="88">
                  <c:v>5.5</c:v>
                </c:pt>
                <c:pt idx="89">
                  <c:v>5.49</c:v>
                </c:pt>
                <c:pt idx="90">
                  <c:v>5.52</c:v>
                </c:pt>
                <c:pt idx="91">
                  <c:v>5.54</c:v>
                </c:pt>
                <c:pt idx="92">
                  <c:v>5.57</c:v>
                </c:pt>
                <c:pt idx="93">
                  <c:v>5.56</c:v>
                </c:pt>
                <c:pt idx="94">
                  <c:v>5.56</c:v>
                </c:pt>
                <c:pt idx="95">
                  <c:v>5.48</c:v>
                </c:pt>
                <c:pt idx="96">
                  <c:v>5.4</c:v>
                </c:pt>
                <c:pt idx="97">
                  <c:v>5.36</c:v>
                </c:pt>
                <c:pt idx="98">
                  <c:v>5.32</c:v>
                </c:pt>
                <c:pt idx="99">
                  <c:v>5.23</c:v>
                </c:pt>
                <c:pt idx="100">
                  <c:v>5.18</c:v>
                </c:pt>
                <c:pt idx="101">
                  <c:v>5.14</c:v>
                </c:pt>
                <c:pt idx="102">
                  <c:v>5.19</c:v>
                </c:pt>
                <c:pt idx="103">
                  <c:v>5.26</c:v>
                </c:pt>
                <c:pt idx="104">
                  <c:v>5.37</c:v>
                </c:pt>
                <c:pt idx="105">
                  <c:v>5.34</c:v>
                </c:pt>
                <c:pt idx="106">
                  <c:v>5.23</c:v>
                </c:pt>
                <c:pt idx="107">
                  <c:v>5.09</c:v>
                </c:pt>
                <c:pt idx="108">
                  <c:v>4.92</c:v>
                </c:pt>
                <c:pt idx="109">
                  <c:v>4.79</c:v>
                </c:pt>
                <c:pt idx="110">
                  <c:v>4.6100000000000003</c:v>
                </c:pt>
                <c:pt idx="111">
                  <c:v>4.5</c:v>
                </c:pt>
                <c:pt idx="112">
                  <c:v>4.4800000000000004</c:v>
                </c:pt>
                <c:pt idx="113">
                  <c:v>4.6500000000000004</c:v>
                </c:pt>
                <c:pt idx="114">
                  <c:v>4.66</c:v>
                </c:pt>
                <c:pt idx="115">
                  <c:v>4.5999999999999996</c:v>
                </c:pt>
                <c:pt idx="116">
                  <c:v>4.72</c:v>
                </c:pt>
                <c:pt idx="117">
                  <c:v>4.8</c:v>
                </c:pt>
                <c:pt idx="118">
                  <c:v>4.88</c:v>
                </c:pt>
                <c:pt idx="119">
                  <c:v>4.91</c:v>
                </c:pt>
                <c:pt idx="120">
                  <c:v>4.9800000000000004</c:v>
                </c:pt>
                <c:pt idx="121">
                  <c:v>5.04</c:v>
                </c:pt>
                <c:pt idx="122">
                  <c:v>5.0599999999999996</c:v>
                </c:pt>
                <c:pt idx="123">
                  <c:v>5.12</c:v>
                </c:pt>
                <c:pt idx="124">
                  <c:v>4.91</c:v>
                </c:pt>
                <c:pt idx="125">
                  <c:v>4.62</c:v>
                </c:pt>
                <c:pt idx="126">
                  <c:v>4.43</c:v>
                </c:pt>
                <c:pt idx="127">
                  <c:v>4.41</c:v>
                </c:pt>
                <c:pt idx="128">
                  <c:v>4.3099999999999996</c:v>
                </c:pt>
                <c:pt idx="129">
                  <c:v>4.32</c:v>
                </c:pt>
                <c:pt idx="130">
                  <c:v>4.26</c:v>
                </c:pt>
                <c:pt idx="131">
                  <c:v>4.28</c:v>
                </c:pt>
                <c:pt idx="132">
                  <c:v>4.38</c:v>
                </c:pt>
                <c:pt idx="133">
                  <c:v>4.49</c:v>
                </c:pt>
                <c:pt idx="135">
                  <c:v>5.0199999999999996</c:v>
                </c:pt>
                <c:pt idx="136">
                  <c:v>4.8899999999999997</c:v>
                </c:pt>
                <c:pt idx="137">
                  <c:v>4.7</c:v>
                </c:pt>
                <c:pt idx="138">
                  <c:v>4.47</c:v>
                </c:pt>
                <c:pt idx="139">
                  <c:v>4.2300000000000004</c:v>
                </c:pt>
                <c:pt idx="140">
                  <c:v>4.0199999999999996</c:v>
                </c:pt>
                <c:pt idx="142">
                  <c:v>3.85</c:v>
                </c:pt>
                <c:pt idx="143">
                  <c:v>3.89</c:v>
                </c:pt>
                <c:pt idx="144">
                  <c:v>3.94</c:v>
                </c:pt>
                <c:pt idx="145">
                  <c:v>3.98</c:v>
                </c:pt>
              </c:numCache>
            </c:numRef>
          </c:yVal>
          <c:smooth val="1"/>
          <c:extLst>
            <c:ext xmlns:c16="http://schemas.microsoft.com/office/drawing/2014/chart" uri="{C3380CC4-5D6E-409C-BE32-E72D297353CC}">
              <c16:uniqueId val="{00000002-96C2-47E9-9E7F-A39C412E2562}"/>
            </c:ext>
          </c:extLst>
        </c:ser>
        <c:ser>
          <c:idx val="8"/>
          <c:order val="3"/>
          <c:tx>
            <c:strRef>
              <c:f>Baghyakul!$Q$3</c:f>
              <c:strCache>
                <c:ptCount val="1"/>
                <c:pt idx="0">
                  <c:v>2018</c:v>
                </c:pt>
              </c:strCache>
            </c:strRef>
          </c:tx>
          <c:spPr>
            <a:ln w="19050" cap="rnd">
              <a:solidFill>
                <a:schemeClr val="bg1">
                  <a:lumMod val="65000"/>
                </a:schemeClr>
              </a:solidFill>
              <a:round/>
            </a:ln>
            <a:effectLst/>
          </c:spPr>
          <c:marker>
            <c:symbol val="none"/>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Baghyakul!$Q$4:$Q$149</c:f>
              <c:numCache>
                <c:formatCode>#,##0.00</c:formatCode>
                <c:ptCount val="146"/>
                <c:pt idx="0">
                  <c:v>3.32</c:v>
                </c:pt>
                <c:pt idx="1">
                  <c:v>3.29</c:v>
                </c:pt>
                <c:pt idx="2">
                  <c:v>3.27</c:v>
                </c:pt>
                <c:pt idx="3">
                  <c:v>3.3</c:v>
                </c:pt>
                <c:pt idx="4">
                  <c:v>3.48</c:v>
                </c:pt>
                <c:pt idx="5">
                  <c:v>3.65</c:v>
                </c:pt>
                <c:pt idx="6">
                  <c:v>3.74</c:v>
                </c:pt>
                <c:pt idx="7">
                  <c:v>3.8</c:v>
                </c:pt>
                <c:pt idx="8">
                  <c:v>3.87</c:v>
                </c:pt>
                <c:pt idx="9">
                  <c:v>3.85</c:v>
                </c:pt>
                <c:pt idx="10">
                  <c:v>3.78</c:v>
                </c:pt>
                <c:pt idx="11">
                  <c:v>3.77</c:v>
                </c:pt>
                <c:pt idx="12">
                  <c:v>3.96</c:v>
                </c:pt>
                <c:pt idx="13">
                  <c:v>4.18</c:v>
                </c:pt>
                <c:pt idx="14">
                  <c:v>4.34</c:v>
                </c:pt>
                <c:pt idx="15">
                  <c:v>4.43</c:v>
                </c:pt>
                <c:pt idx="16">
                  <c:v>4.47</c:v>
                </c:pt>
                <c:pt idx="17">
                  <c:v>4.4800000000000004</c:v>
                </c:pt>
                <c:pt idx="18">
                  <c:v>4.47</c:v>
                </c:pt>
                <c:pt idx="19">
                  <c:v>4.58</c:v>
                </c:pt>
                <c:pt idx="20">
                  <c:v>4.72</c:v>
                </c:pt>
                <c:pt idx="21">
                  <c:v>4.6100000000000003</c:v>
                </c:pt>
                <c:pt idx="22">
                  <c:v>4.54</c:v>
                </c:pt>
                <c:pt idx="23">
                  <c:v>4.46</c:v>
                </c:pt>
                <c:pt idx="24">
                  <c:v>4.43</c:v>
                </c:pt>
                <c:pt idx="25">
                  <c:v>4.42</c:v>
                </c:pt>
                <c:pt idx="26">
                  <c:v>4.43</c:v>
                </c:pt>
                <c:pt idx="27">
                  <c:v>4.5199999999999996</c:v>
                </c:pt>
                <c:pt idx="28">
                  <c:v>4.67</c:v>
                </c:pt>
                <c:pt idx="29">
                  <c:v>4.9000000000000004</c:v>
                </c:pt>
                <c:pt idx="30">
                  <c:v>5.08</c:v>
                </c:pt>
                <c:pt idx="31">
                  <c:v>5.22</c:v>
                </c:pt>
                <c:pt idx="32">
                  <c:v>5.29</c:v>
                </c:pt>
                <c:pt idx="33">
                  <c:v>5.29</c:v>
                </c:pt>
                <c:pt idx="34">
                  <c:v>5.25</c:v>
                </c:pt>
                <c:pt idx="35">
                  <c:v>5.29</c:v>
                </c:pt>
                <c:pt idx="36">
                  <c:v>5.3</c:v>
                </c:pt>
                <c:pt idx="37">
                  <c:v>5.35</c:v>
                </c:pt>
                <c:pt idx="38">
                  <c:v>5.38</c:v>
                </c:pt>
                <c:pt idx="39">
                  <c:v>5.29</c:v>
                </c:pt>
                <c:pt idx="40">
                  <c:v>5.0599999999999996</c:v>
                </c:pt>
                <c:pt idx="41">
                  <c:v>4.97</c:v>
                </c:pt>
                <c:pt idx="42">
                  <c:v>4.8899999999999997</c:v>
                </c:pt>
                <c:pt idx="43">
                  <c:v>4.99</c:v>
                </c:pt>
                <c:pt idx="44">
                  <c:v>5.05</c:v>
                </c:pt>
                <c:pt idx="45">
                  <c:v>4.97</c:v>
                </c:pt>
                <c:pt idx="46">
                  <c:v>4.91</c:v>
                </c:pt>
                <c:pt idx="47">
                  <c:v>4.95</c:v>
                </c:pt>
                <c:pt idx="48">
                  <c:v>4.92</c:v>
                </c:pt>
                <c:pt idx="49">
                  <c:v>4.93</c:v>
                </c:pt>
                <c:pt idx="50">
                  <c:v>4.91</c:v>
                </c:pt>
                <c:pt idx="51">
                  <c:v>5.04</c:v>
                </c:pt>
                <c:pt idx="52">
                  <c:v>5.03</c:v>
                </c:pt>
                <c:pt idx="53">
                  <c:v>5.01</c:v>
                </c:pt>
                <c:pt idx="54">
                  <c:v>5.05</c:v>
                </c:pt>
                <c:pt idx="55">
                  <c:v>4.9800000000000004</c:v>
                </c:pt>
                <c:pt idx="56">
                  <c:v>4.97</c:v>
                </c:pt>
                <c:pt idx="57">
                  <c:v>5.17</c:v>
                </c:pt>
                <c:pt idx="58">
                  <c:v>5.25</c:v>
                </c:pt>
                <c:pt idx="59">
                  <c:v>5.32</c:v>
                </c:pt>
                <c:pt idx="60">
                  <c:v>5.45</c:v>
                </c:pt>
                <c:pt idx="61">
                  <c:v>5.59</c:v>
                </c:pt>
                <c:pt idx="62">
                  <c:v>5.65</c:v>
                </c:pt>
                <c:pt idx="63">
                  <c:v>5.7</c:v>
                </c:pt>
                <c:pt idx="64">
                  <c:v>5.71</c:v>
                </c:pt>
                <c:pt idx="65">
                  <c:v>5.73</c:v>
                </c:pt>
                <c:pt idx="66">
                  <c:v>5.77</c:v>
                </c:pt>
                <c:pt idx="67">
                  <c:v>5.76</c:v>
                </c:pt>
                <c:pt idx="68">
                  <c:v>5.74</c:v>
                </c:pt>
                <c:pt idx="69">
                  <c:v>5.65</c:v>
                </c:pt>
                <c:pt idx="70">
                  <c:v>5.46</c:v>
                </c:pt>
                <c:pt idx="71">
                  <c:v>5.38</c:v>
                </c:pt>
                <c:pt idx="72">
                  <c:v>5.3</c:v>
                </c:pt>
                <c:pt idx="73">
                  <c:v>5.37</c:v>
                </c:pt>
                <c:pt idx="74">
                  <c:v>5.41</c:v>
                </c:pt>
                <c:pt idx="75">
                  <c:v>5.36</c:v>
                </c:pt>
                <c:pt idx="76">
                  <c:v>5.35</c:v>
                </c:pt>
                <c:pt idx="77">
                  <c:v>5.29</c:v>
                </c:pt>
                <c:pt idx="78">
                  <c:v>5.3</c:v>
                </c:pt>
                <c:pt idx="79">
                  <c:v>5.35</c:v>
                </c:pt>
                <c:pt idx="80">
                  <c:v>5.39</c:v>
                </c:pt>
                <c:pt idx="81">
                  <c:v>5.47</c:v>
                </c:pt>
                <c:pt idx="82">
                  <c:v>5.46</c:v>
                </c:pt>
                <c:pt idx="83">
                  <c:v>5.46</c:v>
                </c:pt>
                <c:pt idx="84">
                  <c:v>5.29</c:v>
                </c:pt>
                <c:pt idx="85">
                  <c:v>5.26</c:v>
                </c:pt>
                <c:pt idx="86">
                  <c:v>5.29</c:v>
                </c:pt>
                <c:pt idx="87">
                  <c:v>5.35</c:v>
                </c:pt>
                <c:pt idx="88">
                  <c:v>5.34</c:v>
                </c:pt>
                <c:pt idx="89">
                  <c:v>5.4</c:v>
                </c:pt>
                <c:pt idx="90">
                  <c:v>5.56</c:v>
                </c:pt>
                <c:pt idx="91">
                  <c:v>5.7</c:v>
                </c:pt>
                <c:pt idx="92">
                  <c:v>5.72</c:v>
                </c:pt>
                <c:pt idx="93">
                  <c:v>5.74</c:v>
                </c:pt>
                <c:pt idx="94">
                  <c:v>5.8</c:v>
                </c:pt>
                <c:pt idx="95">
                  <c:v>5.82</c:v>
                </c:pt>
                <c:pt idx="96">
                  <c:v>5.8</c:v>
                </c:pt>
                <c:pt idx="97">
                  <c:v>5.83</c:v>
                </c:pt>
                <c:pt idx="98">
                  <c:v>5.85</c:v>
                </c:pt>
                <c:pt idx="99">
                  <c:v>5.94</c:v>
                </c:pt>
                <c:pt idx="100">
                  <c:v>5.87</c:v>
                </c:pt>
                <c:pt idx="101">
                  <c:v>5.92</c:v>
                </c:pt>
                <c:pt idx="102">
                  <c:v>6.01</c:v>
                </c:pt>
                <c:pt idx="103">
                  <c:v>6.03</c:v>
                </c:pt>
                <c:pt idx="104">
                  <c:v>6.07</c:v>
                </c:pt>
                <c:pt idx="105">
                  <c:v>6.1</c:v>
                </c:pt>
                <c:pt idx="106">
                  <c:v>6</c:v>
                </c:pt>
                <c:pt idx="107">
                  <c:v>5.73</c:v>
                </c:pt>
                <c:pt idx="108">
                  <c:v>5.45</c:v>
                </c:pt>
                <c:pt idx="109">
                  <c:v>5.04</c:v>
                </c:pt>
                <c:pt idx="110">
                  <c:v>4.8499999999999996</c:v>
                </c:pt>
                <c:pt idx="124">
                  <c:v>4.3</c:v>
                </c:pt>
                <c:pt idx="125">
                  <c:v>4.43</c:v>
                </c:pt>
                <c:pt idx="126">
                  <c:v>4.38</c:v>
                </c:pt>
                <c:pt idx="127">
                  <c:v>4.17</c:v>
                </c:pt>
                <c:pt idx="128">
                  <c:v>3.95</c:v>
                </c:pt>
                <c:pt idx="129">
                  <c:v>3.45</c:v>
                </c:pt>
                <c:pt idx="130">
                  <c:v>3.27</c:v>
                </c:pt>
                <c:pt idx="131">
                  <c:v>3.19</c:v>
                </c:pt>
                <c:pt idx="132">
                  <c:v>3.12</c:v>
                </c:pt>
                <c:pt idx="133">
                  <c:v>3.16</c:v>
                </c:pt>
                <c:pt idx="134">
                  <c:v>3.19</c:v>
                </c:pt>
                <c:pt idx="135">
                  <c:v>3.27</c:v>
                </c:pt>
                <c:pt idx="136">
                  <c:v>3.35</c:v>
                </c:pt>
                <c:pt idx="137">
                  <c:v>3.45</c:v>
                </c:pt>
                <c:pt idx="138">
                  <c:v>3.51</c:v>
                </c:pt>
                <c:pt idx="139">
                  <c:v>3.52</c:v>
                </c:pt>
                <c:pt idx="140">
                  <c:v>3.49</c:v>
                </c:pt>
                <c:pt idx="142">
                  <c:v>3.41</c:v>
                </c:pt>
                <c:pt idx="143">
                  <c:v>3.16</c:v>
                </c:pt>
                <c:pt idx="144">
                  <c:v>2.99</c:v>
                </c:pt>
              </c:numCache>
            </c:numRef>
          </c:yVal>
          <c:smooth val="1"/>
          <c:extLst>
            <c:ext xmlns:c16="http://schemas.microsoft.com/office/drawing/2014/chart" uri="{C3380CC4-5D6E-409C-BE32-E72D297353CC}">
              <c16:uniqueId val="{00000003-96C2-47E9-9E7F-A39C412E2562}"/>
            </c:ext>
          </c:extLst>
        </c:ser>
        <c:ser>
          <c:idx val="9"/>
          <c:order val="4"/>
          <c:tx>
            <c:strRef>
              <c:f>Baghyakul!$R$3</c:f>
              <c:strCache>
                <c:ptCount val="1"/>
                <c:pt idx="0">
                  <c:v>2019</c:v>
                </c:pt>
              </c:strCache>
            </c:strRef>
          </c:tx>
          <c:spPr>
            <a:ln w="19050" cap="rnd">
              <a:solidFill>
                <a:srgbClr val="0070C0"/>
              </a:solidFill>
              <a:round/>
            </a:ln>
            <a:effectLst/>
          </c:spPr>
          <c:marker>
            <c:symbol val="none"/>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Baghyakul!$R$4:$R$149</c:f>
              <c:numCache>
                <c:formatCode>#,##0.00</c:formatCode>
                <c:ptCount val="146"/>
                <c:pt idx="0">
                  <c:v>3.39</c:v>
                </c:pt>
                <c:pt idx="1">
                  <c:v>3.25</c:v>
                </c:pt>
                <c:pt idx="2">
                  <c:v>3.16</c:v>
                </c:pt>
                <c:pt idx="3">
                  <c:v>3.14</c:v>
                </c:pt>
                <c:pt idx="4">
                  <c:v>3.12</c:v>
                </c:pt>
                <c:pt idx="5">
                  <c:v>3.15</c:v>
                </c:pt>
                <c:pt idx="6">
                  <c:v>3.23</c:v>
                </c:pt>
                <c:pt idx="7">
                  <c:v>3.37</c:v>
                </c:pt>
                <c:pt idx="9">
                  <c:v>3.7</c:v>
                </c:pt>
                <c:pt idx="10">
                  <c:v>3.85</c:v>
                </c:pt>
                <c:pt idx="11">
                  <c:v>3.82</c:v>
                </c:pt>
                <c:pt idx="12">
                  <c:v>3.81</c:v>
                </c:pt>
                <c:pt idx="13">
                  <c:v>3.89</c:v>
                </c:pt>
                <c:pt idx="14">
                  <c:v>3.9</c:v>
                </c:pt>
                <c:pt idx="15">
                  <c:v>3.77</c:v>
                </c:pt>
                <c:pt idx="16">
                  <c:v>3.78</c:v>
                </c:pt>
                <c:pt idx="17">
                  <c:v>3.9</c:v>
                </c:pt>
                <c:pt idx="18">
                  <c:v>3.91</c:v>
                </c:pt>
                <c:pt idx="19">
                  <c:v>3.93</c:v>
                </c:pt>
                <c:pt idx="20">
                  <c:v>3.98</c:v>
                </c:pt>
                <c:pt idx="21">
                  <c:v>4.16</c:v>
                </c:pt>
                <c:pt idx="22">
                  <c:v>4.29</c:v>
                </c:pt>
                <c:pt idx="23">
                  <c:v>4.5</c:v>
                </c:pt>
                <c:pt idx="24">
                  <c:v>4.75</c:v>
                </c:pt>
                <c:pt idx="25">
                  <c:v>4.87</c:v>
                </c:pt>
                <c:pt idx="26">
                  <c:v>4.8</c:v>
                </c:pt>
                <c:pt idx="27">
                  <c:v>4.76</c:v>
                </c:pt>
                <c:pt idx="28">
                  <c:v>4.78</c:v>
                </c:pt>
                <c:pt idx="29">
                  <c:v>4.6500000000000004</c:v>
                </c:pt>
                <c:pt idx="30">
                  <c:v>4.34</c:v>
                </c:pt>
                <c:pt idx="31">
                  <c:v>4.32</c:v>
                </c:pt>
                <c:pt idx="32">
                  <c:v>4.3899999999999997</c:v>
                </c:pt>
                <c:pt idx="33">
                  <c:v>4.5199999999999996</c:v>
                </c:pt>
                <c:pt idx="34">
                  <c:v>4.67</c:v>
                </c:pt>
                <c:pt idx="35">
                  <c:v>4.9800000000000004</c:v>
                </c:pt>
                <c:pt idx="36">
                  <c:v>5.37</c:v>
                </c:pt>
                <c:pt idx="37">
                  <c:v>5.6</c:v>
                </c:pt>
                <c:pt idx="38">
                  <c:v>5.89</c:v>
                </c:pt>
                <c:pt idx="39">
                  <c:v>6.09</c:v>
                </c:pt>
                <c:pt idx="40">
                  <c:v>6.35</c:v>
                </c:pt>
                <c:pt idx="41">
                  <c:v>6.53</c:v>
                </c:pt>
                <c:pt idx="42">
                  <c:v>6.58</c:v>
                </c:pt>
                <c:pt idx="43">
                  <c:v>6.61</c:v>
                </c:pt>
                <c:pt idx="44">
                  <c:v>6.56</c:v>
                </c:pt>
                <c:pt idx="45">
                  <c:v>6.36</c:v>
                </c:pt>
                <c:pt idx="46">
                  <c:v>6.21</c:v>
                </c:pt>
                <c:pt idx="47">
                  <c:v>6.12</c:v>
                </c:pt>
                <c:pt idx="48">
                  <c:v>6.12</c:v>
                </c:pt>
                <c:pt idx="49">
                  <c:v>6.15</c:v>
                </c:pt>
                <c:pt idx="50">
                  <c:v>6.14</c:v>
                </c:pt>
                <c:pt idx="51">
                  <c:v>6.15</c:v>
                </c:pt>
                <c:pt idx="52">
                  <c:v>6.09</c:v>
                </c:pt>
                <c:pt idx="53">
                  <c:v>5.92</c:v>
                </c:pt>
                <c:pt idx="54">
                  <c:v>5.89</c:v>
                </c:pt>
                <c:pt idx="55">
                  <c:v>5.84</c:v>
                </c:pt>
                <c:pt idx="56">
                  <c:v>5.78</c:v>
                </c:pt>
                <c:pt idx="57">
                  <c:v>5.7</c:v>
                </c:pt>
                <c:pt idx="58">
                  <c:v>5.61</c:v>
                </c:pt>
                <c:pt idx="59">
                  <c:v>5.45</c:v>
                </c:pt>
                <c:pt idx="60">
                  <c:v>5.46</c:v>
                </c:pt>
                <c:pt idx="61">
                  <c:v>5.6</c:v>
                </c:pt>
                <c:pt idx="62">
                  <c:v>5.43</c:v>
                </c:pt>
                <c:pt idx="63">
                  <c:v>5.32</c:v>
                </c:pt>
                <c:pt idx="64">
                  <c:v>5.21</c:v>
                </c:pt>
                <c:pt idx="65">
                  <c:v>5.2</c:v>
                </c:pt>
                <c:pt idx="66">
                  <c:v>5.32</c:v>
                </c:pt>
                <c:pt idx="67">
                  <c:v>5.35</c:v>
                </c:pt>
                <c:pt idx="68">
                  <c:v>5.32</c:v>
                </c:pt>
                <c:pt idx="69">
                  <c:v>5.27</c:v>
                </c:pt>
                <c:pt idx="70">
                  <c:v>5.25</c:v>
                </c:pt>
                <c:pt idx="71">
                  <c:v>5.19</c:v>
                </c:pt>
                <c:pt idx="72">
                  <c:v>5.14</c:v>
                </c:pt>
                <c:pt idx="73">
                  <c:v>5.07</c:v>
                </c:pt>
                <c:pt idx="74">
                  <c:v>4.9400000000000004</c:v>
                </c:pt>
                <c:pt idx="75">
                  <c:v>4.8899999999999997</c:v>
                </c:pt>
                <c:pt idx="76">
                  <c:v>4.95</c:v>
                </c:pt>
                <c:pt idx="77">
                  <c:v>5.05</c:v>
                </c:pt>
                <c:pt idx="78">
                  <c:v>5.12</c:v>
                </c:pt>
                <c:pt idx="79">
                  <c:v>5.19</c:v>
                </c:pt>
                <c:pt idx="80">
                  <c:v>5.27</c:v>
                </c:pt>
                <c:pt idx="81">
                  <c:v>5.31</c:v>
                </c:pt>
                <c:pt idx="82">
                  <c:v>5.36</c:v>
                </c:pt>
                <c:pt idx="83">
                  <c:v>5.36</c:v>
                </c:pt>
                <c:pt idx="84">
                  <c:v>5.31</c:v>
                </c:pt>
                <c:pt idx="85">
                  <c:v>5.28</c:v>
                </c:pt>
                <c:pt idx="86">
                  <c:v>5.23</c:v>
                </c:pt>
                <c:pt idx="87">
                  <c:v>5.16</c:v>
                </c:pt>
                <c:pt idx="88">
                  <c:v>5.14</c:v>
                </c:pt>
                <c:pt idx="89">
                  <c:v>4.95</c:v>
                </c:pt>
                <c:pt idx="90">
                  <c:v>4.9000000000000004</c:v>
                </c:pt>
                <c:pt idx="91">
                  <c:v>4.8899999999999997</c:v>
                </c:pt>
                <c:pt idx="92">
                  <c:v>4.8600000000000003</c:v>
                </c:pt>
                <c:pt idx="93">
                  <c:v>4.82</c:v>
                </c:pt>
                <c:pt idx="94">
                  <c:v>4.76</c:v>
                </c:pt>
                <c:pt idx="95">
                  <c:v>4.7699999999999996</c:v>
                </c:pt>
                <c:pt idx="96">
                  <c:v>4.8600000000000003</c:v>
                </c:pt>
                <c:pt idx="97">
                  <c:v>4.91</c:v>
                </c:pt>
                <c:pt idx="98">
                  <c:v>4.95</c:v>
                </c:pt>
                <c:pt idx="99">
                  <c:v>4.96</c:v>
                </c:pt>
                <c:pt idx="100">
                  <c:v>5.07</c:v>
                </c:pt>
                <c:pt idx="101">
                  <c:v>5.18</c:v>
                </c:pt>
                <c:pt idx="102">
                  <c:v>5.29</c:v>
                </c:pt>
                <c:pt idx="103">
                  <c:v>5.38</c:v>
                </c:pt>
                <c:pt idx="104">
                  <c:v>5.38</c:v>
                </c:pt>
                <c:pt idx="105">
                  <c:v>5.46</c:v>
                </c:pt>
                <c:pt idx="106">
                  <c:v>5.56</c:v>
                </c:pt>
                <c:pt idx="107">
                  <c:v>5.64</c:v>
                </c:pt>
                <c:pt idx="108">
                  <c:v>5.79</c:v>
                </c:pt>
                <c:pt idx="109">
                  <c:v>5.86</c:v>
                </c:pt>
                <c:pt idx="110">
                  <c:v>5.89</c:v>
                </c:pt>
                <c:pt idx="111">
                  <c:v>5.95</c:v>
                </c:pt>
                <c:pt idx="112">
                  <c:v>6.3</c:v>
                </c:pt>
                <c:pt idx="113">
                  <c:v>6</c:v>
                </c:pt>
                <c:pt idx="114">
                  <c:v>6.17</c:v>
                </c:pt>
                <c:pt idx="115">
                  <c:v>6.29</c:v>
                </c:pt>
                <c:pt idx="116">
                  <c:v>6.27</c:v>
                </c:pt>
                <c:pt idx="117">
                  <c:v>6.18</c:v>
                </c:pt>
                <c:pt idx="118">
                  <c:v>6.1</c:v>
                </c:pt>
                <c:pt idx="119">
                  <c:v>6.04</c:v>
                </c:pt>
                <c:pt idx="120">
                  <c:v>5.89</c:v>
                </c:pt>
                <c:pt idx="121">
                  <c:v>5.8</c:v>
                </c:pt>
                <c:pt idx="122">
                  <c:v>5.74</c:v>
                </c:pt>
                <c:pt idx="123">
                  <c:v>5.73</c:v>
                </c:pt>
                <c:pt idx="124">
                  <c:v>5.65</c:v>
                </c:pt>
                <c:pt idx="125">
                  <c:v>5.6</c:v>
                </c:pt>
                <c:pt idx="126">
                  <c:v>5.5</c:v>
                </c:pt>
                <c:pt idx="127">
                  <c:v>5.31</c:v>
                </c:pt>
                <c:pt idx="128">
                  <c:v>5.15</c:v>
                </c:pt>
                <c:pt idx="129">
                  <c:v>4.9800000000000004</c:v>
                </c:pt>
                <c:pt idx="130">
                  <c:v>4.8899999999999997</c:v>
                </c:pt>
                <c:pt idx="131">
                  <c:v>4.75</c:v>
                </c:pt>
                <c:pt idx="132">
                  <c:v>4.5599999999999996</c:v>
                </c:pt>
                <c:pt idx="133">
                  <c:v>4.3499999999999996</c:v>
                </c:pt>
                <c:pt idx="134">
                  <c:v>4.07</c:v>
                </c:pt>
                <c:pt idx="135">
                  <c:v>3.89</c:v>
                </c:pt>
                <c:pt idx="136">
                  <c:v>3.82</c:v>
                </c:pt>
                <c:pt idx="137">
                  <c:v>3.76</c:v>
                </c:pt>
                <c:pt idx="138">
                  <c:v>3.69</c:v>
                </c:pt>
                <c:pt idx="139">
                  <c:v>3.67</c:v>
                </c:pt>
                <c:pt idx="140">
                  <c:v>3.95</c:v>
                </c:pt>
                <c:pt idx="141">
                  <c:v>4.0199999999999996</c:v>
                </c:pt>
                <c:pt idx="142">
                  <c:v>4.0199999999999996</c:v>
                </c:pt>
                <c:pt idx="143">
                  <c:v>4.0599999999999996</c:v>
                </c:pt>
                <c:pt idx="144">
                  <c:v>4.09</c:v>
                </c:pt>
                <c:pt idx="145">
                  <c:v>3.97</c:v>
                </c:pt>
              </c:numCache>
            </c:numRef>
          </c:yVal>
          <c:smooth val="1"/>
          <c:extLst>
            <c:ext xmlns:c16="http://schemas.microsoft.com/office/drawing/2014/chart" uri="{C3380CC4-5D6E-409C-BE32-E72D297353CC}">
              <c16:uniqueId val="{00000004-96C2-47E9-9E7F-A39C412E2562}"/>
            </c:ext>
          </c:extLst>
        </c:ser>
        <c:ser>
          <c:idx val="10"/>
          <c:order val="5"/>
          <c:tx>
            <c:strRef>
              <c:f>Baghyakul!$U$3</c:f>
              <c:strCache>
                <c:ptCount val="1"/>
                <c:pt idx="0">
                  <c:v>2022</c:v>
                </c:pt>
              </c:strCache>
            </c:strRef>
          </c:tx>
          <c:spPr>
            <a:ln w="38100" cap="rnd">
              <a:solidFill>
                <a:srgbClr val="FF0000"/>
              </a:solidFill>
              <a:round/>
            </a:ln>
            <a:effectLst/>
          </c:spPr>
          <c:marker>
            <c:symbol val="none"/>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Baghyakul!$U$4:$U$149</c:f>
              <c:numCache>
                <c:formatCode>#,##0.00</c:formatCode>
                <c:ptCount val="146"/>
                <c:pt idx="0">
                  <c:v>3.12</c:v>
                </c:pt>
                <c:pt idx="1">
                  <c:v>3.19</c:v>
                </c:pt>
                <c:pt idx="2">
                  <c:v>3.31</c:v>
                </c:pt>
                <c:pt idx="3">
                  <c:v>3.45</c:v>
                </c:pt>
                <c:pt idx="4">
                  <c:v>3.63</c:v>
                </c:pt>
                <c:pt idx="5">
                  <c:v>3.77</c:v>
                </c:pt>
                <c:pt idx="6">
                  <c:v>3.95</c:v>
                </c:pt>
                <c:pt idx="7">
                  <c:v>4.1399999999999997</c:v>
                </c:pt>
                <c:pt idx="8">
                  <c:v>4.2699999999999996</c:v>
                </c:pt>
                <c:pt idx="9">
                  <c:v>4.42</c:v>
                </c:pt>
                <c:pt idx="10">
                  <c:v>4.57</c:v>
                </c:pt>
                <c:pt idx="11">
                  <c:v>4.5599999999999996</c:v>
                </c:pt>
                <c:pt idx="12">
                  <c:v>4.7</c:v>
                </c:pt>
                <c:pt idx="13">
                  <c:v>4.93</c:v>
                </c:pt>
                <c:pt idx="14">
                  <c:v>5.0599999999999996</c:v>
                </c:pt>
                <c:pt idx="15">
                  <c:v>5.09</c:v>
                </c:pt>
                <c:pt idx="16">
                  <c:v>5.0999999999999996</c:v>
                </c:pt>
                <c:pt idx="17">
                  <c:v>5.03</c:v>
                </c:pt>
                <c:pt idx="18">
                  <c:v>4.87</c:v>
                </c:pt>
                <c:pt idx="19">
                  <c:v>4.67</c:v>
                </c:pt>
                <c:pt idx="20">
                  <c:v>4.5199999999999996</c:v>
                </c:pt>
                <c:pt idx="21">
                  <c:v>4.4800000000000004</c:v>
                </c:pt>
                <c:pt idx="22">
                  <c:v>4.5199999999999996</c:v>
                </c:pt>
                <c:pt idx="23">
                  <c:v>4.5999999999999996</c:v>
                </c:pt>
                <c:pt idx="24">
                  <c:v>4.6399999999999997</c:v>
                </c:pt>
                <c:pt idx="25">
                  <c:v>4.68</c:v>
                </c:pt>
                <c:pt idx="26">
                  <c:v>4.72</c:v>
                </c:pt>
                <c:pt idx="27">
                  <c:v>4.67</c:v>
                </c:pt>
                <c:pt idx="28">
                  <c:v>4.6500000000000004</c:v>
                </c:pt>
                <c:pt idx="29">
                  <c:v>4.54</c:v>
                </c:pt>
                <c:pt idx="30">
                  <c:v>4.37</c:v>
                </c:pt>
                <c:pt idx="31">
                  <c:v>4.26</c:v>
                </c:pt>
                <c:pt idx="32">
                  <c:v>4.2</c:v>
                </c:pt>
                <c:pt idx="33">
                  <c:v>4.2</c:v>
                </c:pt>
                <c:pt idx="34">
                  <c:v>4.24</c:v>
                </c:pt>
                <c:pt idx="35">
                  <c:v>4.26</c:v>
                </c:pt>
                <c:pt idx="36">
                  <c:v>4.28</c:v>
                </c:pt>
                <c:pt idx="37">
                  <c:v>4.24</c:v>
                </c:pt>
                <c:pt idx="38">
                  <c:v>4.21</c:v>
                </c:pt>
                <c:pt idx="39">
                  <c:v>4.12</c:v>
                </c:pt>
                <c:pt idx="40">
                  <c:v>3.9</c:v>
                </c:pt>
                <c:pt idx="41">
                  <c:v>3.64</c:v>
                </c:pt>
                <c:pt idx="42">
                  <c:v>3.52</c:v>
                </c:pt>
                <c:pt idx="43">
                  <c:v>3.45</c:v>
                </c:pt>
                <c:pt idx="44">
                  <c:v>3.4</c:v>
                </c:pt>
                <c:pt idx="45">
                  <c:v>3.37</c:v>
                </c:pt>
                <c:pt idx="46">
                  <c:v>3.42</c:v>
                </c:pt>
                <c:pt idx="47">
                  <c:v>3.53</c:v>
                </c:pt>
                <c:pt idx="48">
                  <c:v>3.7</c:v>
                </c:pt>
                <c:pt idx="49">
                  <c:v>3.83</c:v>
                </c:pt>
                <c:pt idx="50">
                  <c:v>3.91</c:v>
                </c:pt>
                <c:pt idx="51">
                  <c:v>3.98</c:v>
                </c:pt>
                <c:pt idx="52">
                  <c:v>4.05</c:v>
                </c:pt>
                <c:pt idx="53">
                  <c:v>4.0599999999999996</c:v>
                </c:pt>
                <c:pt idx="54">
                  <c:v>4.0999999999999996</c:v>
                </c:pt>
                <c:pt idx="55">
                  <c:v>4.12</c:v>
                </c:pt>
                <c:pt idx="56">
                  <c:v>4.0999999999999996</c:v>
                </c:pt>
                <c:pt idx="57">
                  <c:v>4.29</c:v>
                </c:pt>
                <c:pt idx="58">
                  <c:v>4.42</c:v>
                </c:pt>
                <c:pt idx="59">
                  <c:v>4.47</c:v>
                </c:pt>
                <c:pt idx="60">
                  <c:v>4.54</c:v>
                </c:pt>
                <c:pt idx="61">
                  <c:v>4.58</c:v>
                </c:pt>
                <c:pt idx="62">
                  <c:v>4.67</c:v>
                </c:pt>
                <c:pt idx="63">
                  <c:v>4.78</c:v>
                </c:pt>
                <c:pt idx="64">
                  <c:v>4.8</c:v>
                </c:pt>
                <c:pt idx="65">
                  <c:v>4.7</c:v>
                </c:pt>
                <c:pt idx="66">
                  <c:v>4.6399999999999997</c:v>
                </c:pt>
                <c:pt idx="67">
                  <c:v>4.79</c:v>
                </c:pt>
                <c:pt idx="68">
                  <c:v>4.6500000000000004</c:v>
                </c:pt>
                <c:pt idx="69">
                  <c:v>4.3600000000000003</c:v>
                </c:pt>
                <c:pt idx="70">
                  <c:v>4.0599999999999996</c:v>
                </c:pt>
                <c:pt idx="71">
                  <c:v>3.82</c:v>
                </c:pt>
                <c:pt idx="72">
                  <c:v>3.8</c:v>
                </c:pt>
                <c:pt idx="73">
                  <c:v>3.96</c:v>
                </c:pt>
                <c:pt idx="74">
                  <c:v>3.83</c:v>
                </c:pt>
                <c:pt idx="75">
                  <c:v>3.75</c:v>
                </c:pt>
                <c:pt idx="76">
                  <c:v>3.84</c:v>
                </c:pt>
                <c:pt idx="77">
                  <c:v>4.0199999999999996</c:v>
                </c:pt>
                <c:pt idx="78">
                  <c:v>4.07</c:v>
                </c:pt>
                <c:pt idx="79">
                  <c:v>4.07</c:v>
                </c:pt>
                <c:pt idx="80">
                  <c:v>4.0999999999999996</c:v>
                </c:pt>
                <c:pt idx="81">
                  <c:v>4.2</c:v>
                </c:pt>
                <c:pt idx="82">
                  <c:v>4.21</c:v>
                </c:pt>
                <c:pt idx="83">
                  <c:v>4.2300000000000004</c:v>
                </c:pt>
                <c:pt idx="84">
                  <c:v>4.26</c:v>
                </c:pt>
                <c:pt idx="85">
                  <c:v>4.3600000000000003</c:v>
                </c:pt>
                <c:pt idx="86">
                  <c:v>4.3499999999999996</c:v>
                </c:pt>
                <c:pt idx="87">
                  <c:v>4.3499999999999996</c:v>
                </c:pt>
                <c:pt idx="88">
                  <c:v>4.4800000000000004</c:v>
                </c:pt>
                <c:pt idx="89">
                  <c:v>4.5599999999999996</c:v>
                </c:pt>
                <c:pt idx="90">
                  <c:v>4.63</c:v>
                </c:pt>
                <c:pt idx="91">
                  <c:v>4.67</c:v>
                </c:pt>
                <c:pt idx="92">
                  <c:v>4.7</c:v>
                </c:pt>
                <c:pt idx="93">
                  <c:v>4.78</c:v>
                </c:pt>
                <c:pt idx="94">
                  <c:v>4.8899999999999997</c:v>
                </c:pt>
                <c:pt idx="95">
                  <c:v>5.01</c:v>
                </c:pt>
                <c:pt idx="96">
                  <c:v>5.0999999999999996</c:v>
                </c:pt>
                <c:pt idx="97">
                  <c:v>5.0599999999999996</c:v>
                </c:pt>
                <c:pt idx="98">
                  <c:v>4.97</c:v>
                </c:pt>
                <c:pt idx="99">
                  <c:v>4.75</c:v>
                </c:pt>
                <c:pt idx="100">
                  <c:v>4.49</c:v>
                </c:pt>
                <c:pt idx="101">
                  <c:v>4.25</c:v>
                </c:pt>
                <c:pt idx="102">
                  <c:v>4.09</c:v>
                </c:pt>
                <c:pt idx="103">
                  <c:v>4</c:v>
                </c:pt>
                <c:pt idx="104">
                  <c:v>4.12</c:v>
                </c:pt>
                <c:pt idx="105">
                  <c:v>4.18</c:v>
                </c:pt>
                <c:pt idx="106">
                  <c:v>4.13</c:v>
                </c:pt>
                <c:pt idx="107">
                  <c:v>4.1399999999999997</c:v>
                </c:pt>
                <c:pt idx="108">
                  <c:v>4.1900000000000004</c:v>
                </c:pt>
                <c:pt idx="109">
                  <c:v>4.25</c:v>
                </c:pt>
                <c:pt idx="110">
                  <c:v>4.32</c:v>
                </c:pt>
                <c:pt idx="111">
                  <c:v>4.45</c:v>
                </c:pt>
                <c:pt idx="112">
                  <c:v>4.54</c:v>
                </c:pt>
                <c:pt idx="113">
                  <c:v>4.57</c:v>
                </c:pt>
                <c:pt idx="114">
                  <c:v>4.54</c:v>
                </c:pt>
                <c:pt idx="115">
                  <c:v>4.45</c:v>
                </c:pt>
                <c:pt idx="116">
                  <c:v>4.3</c:v>
                </c:pt>
                <c:pt idx="117">
                  <c:v>4.34</c:v>
                </c:pt>
                <c:pt idx="118">
                  <c:v>4.32</c:v>
                </c:pt>
                <c:pt idx="119">
                  <c:v>4.28</c:v>
                </c:pt>
                <c:pt idx="120">
                  <c:v>4.2300000000000004</c:v>
                </c:pt>
                <c:pt idx="121">
                  <c:v>4.2</c:v>
                </c:pt>
                <c:pt idx="122">
                  <c:v>4.17</c:v>
                </c:pt>
                <c:pt idx="123">
                  <c:v>4.21</c:v>
                </c:pt>
                <c:pt idx="124">
                  <c:v>4.26</c:v>
                </c:pt>
                <c:pt idx="125">
                  <c:v>4.3099999999999996</c:v>
                </c:pt>
                <c:pt idx="126">
                  <c:v>4.37</c:v>
                </c:pt>
                <c:pt idx="127">
                  <c:v>4.45</c:v>
                </c:pt>
                <c:pt idx="128">
                  <c:v>4.5</c:v>
                </c:pt>
                <c:pt idx="129">
                  <c:v>4.5599999999999996</c:v>
                </c:pt>
                <c:pt idx="130">
                  <c:v>4.59</c:v>
                </c:pt>
                <c:pt idx="131">
                  <c:v>4.5999999999999996</c:v>
                </c:pt>
                <c:pt idx="132">
                  <c:v>4.63</c:v>
                </c:pt>
                <c:pt idx="133">
                  <c:v>4.6500000000000004</c:v>
                </c:pt>
                <c:pt idx="134">
                  <c:v>4.6399999999999997</c:v>
                </c:pt>
                <c:pt idx="135">
                  <c:v>0</c:v>
                </c:pt>
                <c:pt idx="136">
                  <c:v>0</c:v>
                </c:pt>
                <c:pt idx="137">
                  <c:v>0</c:v>
                </c:pt>
                <c:pt idx="138">
                  <c:v>0</c:v>
                </c:pt>
                <c:pt idx="139">
                  <c:v>0</c:v>
                </c:pt>
                <c:pt idx="140">
                  <c:v>0</c:v>
                </c:pt>
                <c:pt idx="141">
                  <c:v>0</c:v>
                </c:pt>
                <c:pt idx="142">
                  <c:v>0</c:v>
                </c:pt>
                <c:pt idx="143">
                  <c:v>0</c:v>
                </c:pt>
                <c:pt idx="144">
                  <c:v>0</c:v>
                </c:pt>
                <c:pt idx="145">
                  <c:v>0</c:v>
                </c:pt>
              </c:numCache>
            </c:numRef>
          </c:yVal>
          <c:smooth val="1"/>
          <c:extLst>
            <c:ext xmlns:c16="http://schemas.microsoft.com/office/drawing/2014/chart" uri="{C3380CC4-5D6E-409C-BE32-E72D297353CC}">
              <c16:uniqueId val="{00000005-96C2-47E9-9E7F-A39C412E2562}"/>
            </c:ext>
          </c:extLst>
        </c:ser>
        <c:dLbls>
          <c:showLegendKey val="0"/>
          <c:showVal val="0"/>
          <c:showCatName val="0"/>
          <c:showSerName val="0"/>
          <c:showPercent val="0"/>
          <c:showBubbleSize val="0"/>
        </c:dLbls>
        <c:axId val="374758904"/>
        <c:axId val="374760864"/>
      </c:scatterChart>
      <c:scatterChart>
        <c:scatterStyle val="lineMarker"/>
        <c:varyColors val="0"/>
        <c:ser>
          <c:idx val="0"/>
          <c:order val="6"/>
          <c:tx>
            <c:strRef>
              <c:f>Baghyakul!$V$3</c:f>
              <c:strCache>
                <c:ptCount val="1"/>
                <c:pt idx="0">
                  <c:v>min</c:v>
                </c:pt>
              </c:strCache>
            </c:strRef>
          </c:tx>
          <c:spPr>
            <a:ln w="25400" cap="rnd">
              <a:noFill/>
              <a:round/>
            </a:ln>
            <a:effectLst/>
          </c:spPr>
          <c:marker>
            <c:symbol val="circle"/>
            <c:size val="5"/>
            <c:spPr>
              <a:solidFill>
                <a:schemeClr val="accent1">
                  <a:lumMod val="20000"/>
                  <a:lumOff val="80000"/>
                </a:schemeClr>
              </a:solidFill>
              <a:ln w="9525">
                <a:solidFill>
                  <a:schemeClr val="accent1">
                    <a:lumMod val="20000"/>
                    <a:lumOff val="8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Baghyakul!$V$4:$V$149</c:f>
              <c:numCache>
                <c:formatCode>0.00</c:formatCode>
                <c:ptCount val="146"/>
                <c:pt idx="0">
                  <c:v>3.12</c:v>
                </c:pt>
                <c:pt idx="1">
                  <c:v>3.19</c:v>
                </c:pt>
                <c:pt idx="2">
                  <c:v>3.16</c:v>
                </c:pt>
                <c:pt idx="3">
                  <c:v>3.14</c:v>
                </c:pt>
                <c:pt idx="4">
                  <c:v>3.12</c:v>
                </c:pt>
                <c:pt idx="5">
                  <c:v>3.15</c:v>
                </c:pt>
                <c:pt idx="6">
                  <c:v>3.23</c:v>
                </c:pt>
                <c:pt idx="7">
                  <c:v>3.29</c:v>
                </c:pt>
                <c:pt idx="8">
                  <c:v>3.3</c:v>
                </c:pt>
                <c:pt idx="9">
                  <c:v>3.34</c:v>
                </c:pt>
                <c:pt idx="10">
                  <c:v>3.42</c:v>
                </c:pt>
                <c:pt idx="11">
                  <c:v>3.56</c:v>
                </c:pt>
                <c:pt idx="12">
                  <c:v>3.65</c:v>
                </c:pt>
                <c:pt idx="13">
                  <c:v>3.68</c:v>
                </c:pt>
                <c:pt idx="14">
                  <c:v>3.67</c:v>
                </c:pt>
                <c:pt idx="15">
                  <c:v>3.65</c:v>
                </c:pt>
                <c:pt idx="16">
                  <c:v>3.56</c:v>
                </c:pt>
                <c:pt idx="17">
                  <c:v>3.57</c:v>
                </c:pt>
                <c:pt idx="18">
                  <c:v>3.66</c:v>
                </c:pt>
                <c:pt idx="19">
                  <c:v>3.7</c:v>
                </c:pt>
                <c:pt idx="20">
                  <c:v>3.72</c:v>
                </c:pt>
                <c:pt idx="21">
                  <c:v>4.16</c:v>
                </c:pt>
                <c:pt idx="22">
                  <c:v>3.66</c:v>
                </c:pt>
                <c:pt idx="23">
                  <c:v>3.87</c:v>
                </c:pt>
                <c:pt idx="24">
                  <c:v>3.99</c:v>
                </c:pt>
                <c:pt idx="25">
                  <c:v>4.3099999999999996</c:v>
                </c:pt>
                <c:pt idx="26">
                  <c:v>4.43</c:v>
                </c:pt>
                <c:pt idx="27">
                  <c:v>4.5199999999999996</c:v>
                </c:pt>
                <c:pt idx="28">
                  <c:v>4.6500000000000004</c:v>
                </c:pt>
                <c:pt idx="29">
                  <c:v>4.54</c:v>
                </c:pt>
                <c:pt idx="30">
                  <c:v>4.34</c:v>
                </c:pt>
                <c:pt idx="31">
                  <c:v>4.26</c:v>
                </c:pt>
                <c:pt idx="32">
                  <c:v>4.2</c:v>
                </c:pt>
                <c:pt idx="33">
                  <c:v>4.2</c:v>
                </c:pt>
                <c:pt idx="34">
                  <c:v>4.24</c:v>
                </c:pt>
                <c:pt idx="35">
                  <c:v>4.26</c:v>
                </c:pt>
                <c:pt idx="36">
                  <c:v>4.28</c:v>
                </c:pt>
                <c:pt idx="37">
                  <c:v>4.24</c:v>
                </c:pt>
                <c:pt idx="38">
                  <c:v>4.21</c:v>
                </c:pt>
                <c:pt idx="39">
                  <c:v>4.12</c:v>
                </c:pt>
                <c:pt idx="40">
                  <c:v>3.9</c:v>
                </c:pt>
                <c:pt idx="41">
                  <c:v>3.64</c:v>
                </c:pt>
                <c:pt idx="42">
                  <c:v>3.52</c:v>
                </c:pt>
                <c:pt idx="43">
                  <c:v>3.45</c:v>
                </c:pt>
                <c:pt idx="44">
                  <c:v>3.4</c:v>
                </c:pt>
                <c:pt idx="45">
                  <c:v>3.37</c:v>
                </c:pt>
                <c:pt idx="46">
                  <c:v>3.42</c:v>
                </c:pt>
                <c:pt idx="47">
                  <c:v>3.53</c:v>
                </c:pt>
                <c:pt idx="48">
                  <c:v>3.7</c:v>
                </c:pt>
                <c:pt idx="49">
                  <c:v>3.83</c:v>
                </c:pt>
                <c:pt idx="50">
                  <c:v>3.91</c:v>
                </c:pt>
                <c:pt idx="51">
                  <c:v>3.98</c:v>
                </c:pt>
                <c:pt idx="52">
                  <c:v>4.05</c:v>
                </c:pt>
                <c:pt idx="53">
                  <c:v>4.0599999999999996</c:v>
                </c:pt>
                <c:pt idx="54">
                  <c:v>4.0999999999999996</c:v>
                </c:pt>
                <c:pt idx="55">
                  <c:v>4.12</c:v>
                </c:pt>
                <c:pt idx="56">
                  <c:v>4.0999999999999996</c:v>
                </c:pt>
                <c:pt idx="57">
                  <c:v>4.29</c:v>
                </c:pt>
                <c:pt idx="58">
                  <c:v>4.42</c:v>
                </c:pt>
                <c:pt idx="59">
                  <c:v>4.47</c:v>
                </c:pt>
                <c:pt idx="60">
                  <c:v>4.54</c:v>
                </c:pt>
                <c:pt idx="61">
                  <c:v>4.58</c:v>
                </c:pt>
                <c:pt idx="62">
                  <c:v>4.67</c:v>
                </c:pt>
                <c:pt idx="63">
                  <c:v>4.78</c:v>
                </c:pt>
                <c:pt idx="64">
                  <c:v>4.8</c:v>
                </c:pt>
                <c:pt idx="65">
                  <c:v>4.7</c:v>
                </c:pt>
                <c:pt idx="66">
                  <c:v>4.6399999999999997</c:v>
                </c:pt>
                <c:pt idx="67">
                  <c:v>4.79</c:v>
                </c:pt>
                <c:pt idx="68">
                  <c:v>4.6500000000000004</c:v>
                </c:pt>
                <c:pt idx="69">
                  <c:v>4.3600000000000003</c:v>
                </c:pt>
                <c:pt idx="70">
                  <c:v>4.0599999999999996</c:v>
                </c:pt>
                <c:pt idx="71">
                  <c:v>3.82</c:v>
                </c:pt>
                <c:pt idx="72">
                  <c:v>3.8</c:v>
                </c:pt>
                <c:pt idx="73">
                  <c:v>3.96</c:v>
                </c:pt>
                <c:pt idx="74">
                  <c:v>3.83</c:v>
                </c:pt>
                <c:pt idx="75">
                  <c:v>3.75</c:v>
                </c:pt>
                <c:pt idx="76">
                  <c:v>3.84</c:v>
                </c:pt>
                <c:pt idx="77">
                  <c:v>4.0199999999999996</c:v>
                </c:pt>
                <c:pt idx="78">
                  <c:v>4.07</c:v>
                </c:pt>
                <c:pt idx="79">
                  <c:v>4.07</c:v>
                </c:pt>
                <c:pt idx="80">
                  <c:v>4.0999999999999996</c:v>
                </c:pt>
                <c:pt idx="81">
                  <c:v>4.2</c:v>
                </c:pt>
                <c:pt idx="82">
                  <c:v>4.21</c:v>
                </c:pt>
                <c:pt idx="83">
                  <c:v>4.2300000000000004</c:v>
                </c:pt>
                <c:pt idx="84">
                  <c:v>4.26</c:v>
                </c:pt>
                <c:pt idx="85">
                  <c:v>4.3600000000000003</c:v>
                </c:pt>
                <c:pt idx="86">
                  <c:v>4.3499999999999996</c:v>
                </c:pt>
                <c:pt idx="87">
                  <c:v>4.3499999999999996</c:v>
                </c:pt>
                <c:pt idx="88">
                  <c:v>4.4800000000000004</c:v>
                </c:pt>
                <c:pt idx="89">
                  <c:v>4.5599999999999996</c:v>
                </c:pt>
                <c:pt idx="90">
                  <c:v>4.63</c:v>
                </c:pt>
                <c:pt idx="91">
                  <c:v>4.67</c:v>
                </c:pt>
                <c:pt idx="92">
                  <c:v>4.7</c:v>
                </c:pt>
                <c:pt idx="93">
                  <c:v>4.78</c:v>
                </c:pt>
                <c:pt idx="94">
                  <c:v>4.76</c:v>
                </c:pt>
                <c:pt idx="95">
                  <c:v>4.7699999999999996</c:v>
                </c:pt>
                <c:pt idx="96">
                  <c:v>4.8600000000000003</c:v>
                </c:pt>
                <c:pt idx="97">
                  <c:v>4.91</c:v>
                </c:pt>
                <c:pt idx="98">
                  <c:v>4.95</c:v>
                </c:pt>
                <c:pt idx="99">
                  <c:v>4.75</c:v>
                </c:pt>
                <c:pt idx="100">
                  <c:v>4.49</c:v>
                </c:pt>
                <c:pt idx="101">
                  <c:v>4.25</c:v>
                </c:pt>
                <c:pt idx="102">
                  <c:v>4.09</c:v>
                </c:pt>
                <c:pt idx="103">
                  <c:v>4</c:v>
                </c:pt>
                <c:pt idx="104">
                  <c:v>4.12</c:v>
                </c:pt>
                <c:pt idx="105">
                  <c:v>4.18</c:v>
                </c:pt>
                <c:pt idx="106">
                  <c:v>4.13</c:v>
                </c:pt>
                <c:pt idx="107">
                  <c:v>4.1399999999999997</c:v>
                </c:pt>
                <c:pt idx="108">
                  <c:v>4.1900000000000004</c:v>
                </c:pt>
                <c:pt idx="109">
                  <c:v>4.25</c:v>
                </c:pt>
                <c:pt idx="110">
                  <c:v>4.32</c:v>
                </c:pt>
                <c:pt idx="111">
                  <c:v>4.37</c:v>
                </c:pt>
                <c:pt idx="112">
                  <c:v>4.3499999999999996</c:v>
                </c:pt>
                <c:pt idx="113">
                  <c:v>4.37</c:v>
                </c:pt>
                <c:pt idx="114">
                  <c:v>4.5</c:v>
                </c:pt>
                <c:pt idx="115">
                  <c:v>4.45</c:v>
                </c:pt>
                <c:pt idx="116">
                  <c:v>4.3</c:v>
                </c:pt>
                <c:pt idx="117">
                  <c:v>4.34</c:v>
                </c:pt>
                <c:pt idx="118">
                  <c:v>4.32</c:v>
                </c:pt>
                <c:pt idx="119">
                  <c:v>4.28</c:v>
                </c:pt>
                <c:pt idx="120">
                  <c:v>4.2300000000000004</c:v>
                </c:pt>
                <c:pt idx="121">
                  <c:v>4.2</c:v>
                </c:pt>
                <c:pt idx="122">
                  <c:v>4.17</c:v>
                </c:pt>
                <c:pt idx="123">
                  <c:v>4.21</c:v>
                </c:pt>
                <c:pt idx="124">
                  <c:v>4.26</c:v>
                </c:pt>
                <c:pt idx="125">
                  <c:v>4.24</c:v>
                </c:pt>
                <c:pt idx="126">
                  <c:v>4.21</c:v>
                </c:pt>
                <c:pt idx="127">
                  <c:v>4.17</c:v>
                </c:pt>
                <c:pt idx="128">
                  <c:v>3.95</c:v>
                </c:pt>
                <c:pt idx="129">
                  <c:v>3.45</c:v>
                </c:pt>
                <c:pt idx="130">
                  <c:v>3.27</c:v>
                </c:pt>
                <c:pt idx="131">
                  <c:v>3.19</c:v>
                </c:pt>
                <c:pt idx="132">
                  <c:v>3.12</c:v>
                </c:pt>
                <c:pt idx="133">
                  <c:v>3.16</c:v>
                </c:pt>
                <c:pt idx="134">
                  <c:v>3.19</c:v>
                </c:pt>
                <c:pt idx="135">
                  <c:v>3.27</c:v>
                </c:pt>
                <c:pt idx="136">
                  <c:v>3.35</c:v>
                </c:pt>
                <c:pt idx="137">
                  <c:v>3.45</c:v>
                </c:pt>
                <c:pt idx="138">
                  <c:v>3.34</c:v>
                </c:pt>
                <c:pt idx="139">
                  <c:v>3.32</c:v>
                </c:pt>
                <c:pt idx="140">
                  <c:v>3.39</c:v>
                </c:pt>
                <c:pt idx="141">
                  <c:v>3.48</c:v>
                </c:pt>
                <c:pt idx="142">
                  <c:v>3.41</c:v>
                </c:pt>
                <c:pt idx="143">
                  <c:v>3.16</c:v>
                </c:pt>
                <c:pt idx="144">
                  <c:v>2.99</c:v>
                </c:pt>
                <c:pt idx="145">
                  <c:v>3.64</c:v>
                </c:pt>
              </c:numCache>
            </c:numRef>
          </c:yVal>
          <c:smooth val="0"/>
          <c:extLst>
            <c:ext xmlns:c16="http://schemas.microsoft.com/office/drawing/2014/chart" uri="{C3380CC4-5D6E-409C-BE32-E72D297353CC}">
              <c16:uniqueId val="{00000006-96C2-47E9-9E7F-A39C412E2562}"/>
            </c:ext>
          </c:extLst>
        </c:ser>
        <c:ser>
          <c:idx val="1"/>
          <c:order val="7"/>
          <c:tx>
            <c:strRef>
              <c:f>Baghyakul!$W$3</c:f>
              <c:strCache>
                <c:ptCount val="1"/>
                <c:pt idx="0">
                  <c:v>max</c:v>
                </c:pt>
              </c:strCache>
            </c:strRef>
          </c:tx>
          <c:spPr>
            <a:ln w="25400" cap="rnd">
              <a:noFill/>
              <a:round/>
            </a:ln>
            <a:effectLst/>
          </c:spPr>
          <c:marker>
            <c:symbol val="circle"/>
            <c:size val="5"/>
            <c:spPr>
              <a:solidFill>
                <a:schemeClr val="tx2">
                  <a:lumMod val="60000"/>
                  <a:lumOff val="40000"/>
                </a:schemeClr>
              </a:solidFill>
              <a:ln w="9525">
                <a:solidFill>
                  <a:schemeClr val="tx2">
                    <a:lumMod val="60000"/>
                    <a:lumOff val="40000"/>
                  </a:schemeClr>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Baghyakul!$W$4:$W$149</c:f>
              <c:numCache>
                <c:formatCode>0.00</c:formatCode>
                <c:ptCount val="146"/>
                <c:pt idx="0">
                  <c:v>4.5999999999999996</c:v>
                </c:pt>
                <c:pt idx="1">
                  <c:v>4.93</c:v>
                </c:pt>
                <c:pt idx="2">
                  <c:v>4.9400000000000004</c:v>
                </c:pt>
                <c:pt idx="3">
                  <c:v>4.91</c:v>
                </c:pt>
                <c:pt idx="4">
                  <c:v>4.95</c:v>
                </c:pt>
                <c:pt idx="5">
                  <c:v>5.14</c:v>
                </c:pt>
                <c:pt idx="6">
                  <c:v>5.3</c:v>
                </c:pt>
                <c:pt idx="7">
                  <c:v>5.27</c:v>
                </c:pt>
                <c:pt idx="8">
                  <c:v>5.29</c:v>
                </c:pt>
                <c:pt idx="9">
                  <c:v>5.43</c:v>
                </c:pt>
                <c:pt idx="10">
                  <c:v>5.45</c:v>
                </c:pt>
                <c:pt idx="11">
                  <c:v>5.5</c:v>
                </c:pt>
                <c:pt idx="12">
                  <c:v>5.52</c:v>
                </c:pt>
                <c:pt idx="13">
                  <c:v>5.51</c:v>
                </c:pt>
                <c:pt idx="14">
                  <c:v>5.38</c:v>
                </c:pt>
                <c:pt idx="15">
                  <c:v>5.56</c:v>
                </c:pt>
                <c:pt idx="16">
                  <c:v>5.63</c:v>
                </c:pt>
                <c:pt idx="17">
                  <c:v>5.65</c:v>
                </c:pt>
                <c:pt idx="18">
                  <c:v>5.61</c:v>
                </c:pt>
                <c:pt idx="19">
                  <c:v>5.68</c:v>
                </c:pt>
                <c:pt idx="20">
                  <c:v>5.76</c:v>
                </c:pt>
                <c:pt idx="21">
                  <c:v>5.82</c:v>
                </c:pt>
                <c:pt idx="22">
                  <c:v>6</c:v>
                </c:pt>
                <c:pt idx="23">
                  <c:v>6.17</c:v>
                </c:pt>
                <c:pt idx="24">
                  <c:v>6.26</c:v>
                </c:pt>
                <c:pt idx="25">
                  <c:v>6.38</c:v>
                </c:pt>
                <c:pt idx="26">
                  <c:v>6.5</c:v>
                </c:pt>
                <c:pt idx="27">
                  <c:v>6.57</c:v>
                </c:pt>
                <c:pt idx="28">
                  <c:v>6.45</c:v>
                </c:pt>
                <c:pt idx="29">
                  <c:v>6.5</c:v>
                </c:pt>
                <c:pt idx="30">
                  <c:v>6.45</c:v>
                </c:pt>
                <c:pt idx="31">
                  <c:v>6.42</c:v>
                </c:pt>
                <c:pt idx="32">
                  <c:v>6.45</c:v>
                </c:pt>
                <c:pt idx="33">
                  <c:v>6.6</c:v>
                </c:pt>
                <c:pt idx="34">
                  <c:v>6.71</c:v>
                </c:pt>
                <c:pt idx="35">
                  <c:v>6.83</c:v>
                </c:pt>
                <c:pt idx="36">
                  <c:v>6.87</c:v>
                </c:pt>
                <c:pt idx="37">
                  <c:v>6.95</c:v>
                </c:pt>
                <c:pt idx="38">
                  <c:v>6.96</c:v>
                </c:pt>
                <c:pt idx="39">
                  <c:v>7.02</c:v>
                </c:pt>
                <c:pt idx="40">
                  <c:v>6.94</c:v>
                </c:pt>
                <c:pt idx="41">
                  <c:v>6.94</c:v>
                </c:pt>
                <c:pt idx="42">
                  <c:v>7.02</c:v>
                </c:pt>
                <c:pt idx="43">
                  <c:v>7.02</c:v>
                </c:pt>
                <c:pt idx="44">
                  <c:v>7.07</c:v>
                </c:pt>
                <c:pt idx="45">
                  <c:v>7.13</c:v>
                </c:pt>
                <c:pt idx="46">
                  <c:v>7.02</c:v>
                </c:pt>
                <c:pt idx="47">
                  <c:v>7.25</c:v>
                </c:pt>
                <c:pt idx="48">
                  <c:v>7.2</c:v>
                </c:pt>
                <c:pt idx="49">
                  <c:v>7.14</c:v>
                </c:pt>
                <c:pt idx="50">
                  <c:v>7.05</c:v>
                </c:pt>
                <c:pt idx="51">
                  <c:v>7.01</c:v>
                </c:pt>
                <c:pt idx="52">
                  <c:v>6.97</c:v>
                </c:pt>
                <c:pt idx="53">
                  <c:v>6.92</c:v>
                </c:pt>
                <c:pt idx="54">
                  <c:v>6.92</c:v>
                </c:pt>
                <c:pt idx="55">
                  <c:v>7</c:v>
                </c:pt>
                <c:pt idx="56">
                  <c:v>7.06</c:v>
                </c:pt>
                <c:pt idx="57">
                  <c:v>7.09</c:v>
                </c:pt>
                <c:pt idx="58">
                  <c:v>7.1</c:v>
                </c:pt>
                <c:pt idx="59">
                  <c:v>7.1</c:v>
                </c:pt>
                <c:pt idx="60">
                  <c:v>7.03</c:v>
                </c:pt>
                <c:pt idx="61">
                  <c:v>6.88</c:v>
                </c:pt>
                <c:pt idx="62">
                  <c:v>6.73</c:v>
                </c:pt>
                <c:pt idx="63">
                  <c:v>6.57</c:v>
                </c:pt>
                <c:pt idx="64">
                  <c:v>6.45</c:v>
                </c:pt>
                <c:pt idx="65">
                  <c:v>6.41</c:v>
                </c:pt>
                <c:pt idx="66">
                  <c:v>6.45</c:v>
                </c:pt>
                <c:pt idx="67">
                  <c:v>6.47</c:v>
                </c:pt>
                <c:pt idx="68">
                  <c:v>6.38</c:v>
                </c:pt>
                <c:pt idx="69">
                  <c:v>6.45</c:v>
                </c:pt>
                <c:pt idx="70">
                  <c:v>6.64</c:v>
                </c:pt>
                <c:pt idx="71">
                  <c:v>6.72</c:v>
                </c:pt>
                <c:pt idx="72">
                  <c:v>6.97</c:v>
                </c:pt>
                <c:pt idx="73">
                  <c:v>6.78</c:v>
                </c:pt>
                <c:pt idx="74">
                  <c:v>6.72</c:v>
                </c:pt>
                <c:pt idx="75">
                  <c:v>6.67</c:v>
                </c:pt>
                <c:pt idx="76">
                  <c:v>6.65</c:v>
                </c:pt>
                <c:pt idx="77">
                  <c:v>6.67</c:v>
                </c:pt>
                <c:pt idx="78">
                  <c:v>6.66</c:v>
                </c:pt>
                <c:pt idx="79">
                  <c:v>6.62</c:v>
                </c:pt>
                <c:pt idx="80">
                  <c:v>6.57</c:v>
                </c:pt>
                <c:pt idx="81">
                  <c:v>6.55</c:v>
                </c:pt>
                <c:pt idx="82">
                  <c:v>6.63</c:v>
                </c:pt>
                <c:pt idx="83">
                  <c:v>6.64</c:v>
                </c:pt>
                <c:pt idx="84">
                  <c:v>6.68</c:v>
                </c:pt>
                <c:pt idx="85">
                  <c:v>6.8</c:v>
                </c:pt>
                <c:pt idx="86">
                  <c:v>6.88</c:v>
                </c:pt>
                <c:pt idx="87">
                  <c:v>6.92</c:v>
                </c:pt>
                <c:pt idx="88">
                  <c:v>6.93</c:v>
                </c:pt>
                <c:pt idx="89">
                  <c:v>6.94</c:v>
                </c:pt>
                <c:pt idx="90">
                  <c:v>6.96</c:v>
                </c:pt>
                <c:pt idx="91">
                  <c:v>6.98</c:v>
                </c:pt>
                <c:pt idx="92">
                  <c:v>6.95</c:v>
                </c:pt>
                <c:pt idx="93">
                  <c:v>6.9</c:v>
                </c:pt>
                <c:pt idx="94">
                  <c:v>6.79</c:v>
                </c:pt>
                <c:pt idx="95">
                  <c:v>6.65</c:v>
                </c:pt>
                <c:pt idx="96">
                  <c:v>6.69</c:v>
                </c:pt>
                <c:pt idx="97">
                  <c:v>6.79</c:v>
                </c:pt>
                <c:pt idx="98">
                  <c:v>6.88</c:v>
                </c:pt>
                <c:pt idx="99">
                  <c:v>6.9</c:v>
                </c:pt>
                <c:pt idx="100">
                  <c:v>6.88</c:v>
                </c:pt>
                <c:pt idx="101">
                  <c:v>6.81</c:v>
                </c:pt>
                <c:pt idx="102">
                  <c:v>6.75</c:v>
                </c:pt>
                <c:pt idx="103">
                  <c:v>6.65</c:v>
                </c:pt>
                <c:pt idx="104">
                  <c:v>6.54</c:v>
                </c:pt>
                <c:pt idx="105">
                  <c:v>6.45</c:v>
                </c:pt>
                <c:pt idx="106">
                  <c:v>6.42</c:v>
                </c:pt>
                <c:pt idx="107">
                  <c:v>6.39</c:v>
                </c:pt>
                <c:pt idx="108">
                  <c:v>6.38</c:v>
                </c:pt>
                <c:pt idx="109">
                  <c:v>6.39</c:v>
                </c:pt>
                <c:pt idx="110">
                  <c:v>6.39</c:v>
                </c:pt>
                <c:pt idx="111">
                  <c:v>6.55</c:v>
                </c:pt>
                <c:pt idx="112">
                  <c:v>6.6</c:v>
                </c:pt>
                <c:pt idx="113">
                  <c:v>6.7</c:v>
                </c:pt>
                <c:pt idx="114">
                  <c:v>6.69</c:v>
                </c:pt>
                <c:pt idx="115">
                  <c:v>6.6</c:v>
                </c:pt>
                <c:pt idx="116">
                  <c:v>6.35</c:v>
                </c:pt>
                <c:pt idx="117">
                  <c:v>6.18</c:v>
                </c:pt>
                <c:pt idx="118">
                  <c:v>6.14</c:v>
                </c:pt>
                <c:pt idx="119">
                  <c:v>6.04</c:v>
                </c:pt>
                <c:pt idx="120">
                  <c:v>5.89</c:v>
                </c:pt>
                <c:pt idx="121">
                  <c:v>5.84</c:v>
                </c:pt>
                <c:pt idx="122">
                  <c:v>5.95</c:v>
                </c:pt>
                <c:pt idx="123">
                  <c:v>5.86</c:v>
                </c:pt>
                <c:pt idx="124">
                  <c:v>5.77</c:v>
                </c:pt>
                <c:pt idx="125">
                  <c:v>5.76</c:v>
                </c:pt>
                <c:pt idx="126">
                  <c:v>5.5</c:v>
                </c:pt>
                <c:pt idx="127">
                  <c:v>5.7</c:v>
                </c:pt>
                <c:pt idx="128">
                  <c:v>5.63</c:v>
                </c:pt>
                <c:pt idx="129">
                  <c:v>5.78</c:v>
                </c:pt>
                <c:pt idx="130">
                  <c:v>5.5</c:v>
                </c:pt>
                <c:pt idx="131">
                  <c:v>5.38</c:v>
                </c:pt>
                <c:pt idx="132">
                  <c:v>5.35</c:v>
                </c:pt>
                <c:pt idx="133">
                  <c:v>5.32</c:v>
                </c:pt>
                <c:pt idx="134">
                  <c:v>4.78</c:v>
                </c:pt>
                <c:pt idx="135">
                  <c:v>5.07</c:v>
                </c:pt>
                <c:pt idx="136">
                  <c:v>4.8899999999999997</c:v>
                </c:pt>
                <c:pt idx="137">
                  <c:v>4.7</c:v>
                </c:pt>
                <c:pt idx="138">
                  <c:v>4.59</c:v>
                </c:pt>
                <c:pt idx="139">
                  <c:v>4.55</c:v>
                </c:pt>
                <c:pt idx="140">
                  <c:v>4.5199999999999996</c:v>
                </c:pt>
                <c:pt idx="141">
                  <c:v>4.54</c:v>
                </c:pt>
                <c:pt idx="142">
                  <c:v>4.37</c:v>
                </c:pt>
                <c:pt idx="143">
                  <c:v>4.43</c:v>
                </c:pt>
                <c:pt idx="144">
                  <c:v>4.45</c:v>
                </c:pt>
                <c:pt idx="145">
                  <c:v>4.4000000000000004</c:v>
                </c:pt>
              </c:numCache>
            </c:numRef>
          </c:yVal>
          <c:smooth val="0"/>
          <c:extLst>
            <c:ext xmlns:c16="http://schemas.microsoft.com/office/drawing/2014/chart" uri="{C3380CC4-5D6E-409C-BE32-E72D297353CC}">
              <c16:uniqueId val="{00000007-96C2-47E9-9E7F-A39C412E2562}"/>
            </c:ext>
          </c:extLst>
        </c:ser>
        <c:ser>
          <c:idx val="2"/>
          <c:order val="8"/>
          <c:tx>
            <c:strRef>
              <c:f>Baghyakul!$X$3</c:f>
              <c:strCache>
                <c:ptCount val="1"/>
                <c:pt idx="0">
                  <c:v>average</c:v>
                </c:pt>
              </c:strCache>
            </c:strRef>
          </c:tx>
          <c:spPr>
            <a:ln w="25400" cap="rnd">
              <a:noFill/>
              <a:round/>
            </a:ln>
            <a:effectLst/>
          </c:spPr>
          <c:marker>
            <c:symbol val="circle"/>
            <c:size val="5"/>
            <c:spPr>
              <a:solidFill>
                <a:schemeClr val="tx2"/>
              </a:solidFill>
              <a:ln w="9525">
                <a:solidFill>
                  <a:schemeClr val="tx2"/>
                </a:solidFill>
              </a:ln>
              <a:effectLst/>
            </c:spPr>
          </c:marker>
          <c:xVal>
            <c:numRef>
              <c:f>Baghyakul!$A$4:$A$149</c:f>
              <c:numCache>
                <c:formatCode>d\-mmm\-yy</c:formatCode>
                <c:ptCount val="146"/>
                <c:pt idx="0">
                  <c:v>37780</c:v>
                </c:pt>
                <c:pt idx="1">
                  <c:v>37781</c:v>
                </c:pt>
                <c:pt idx="2">
                  <c:v>37782</c:v>
                </c:pt>
                <c:pt idx="3">
                  <c:v>37783</c:v>
                </c:pt>
                <c:pt idx="4">
                  <c:v>37784</c:v>
                </c:pt>
                <c:pt idx="5">
                  <c:v>37785</c:v>
                </c:pt>
                <c:pt idx="6">
                  <c:v>37786</c:v>
                </c:pt>
                <c:pt idx="7">
                  <c:v>37787</c:v>
                </c:pt>
                <c:pt idx="8">
                  <c:v>37788</c:v>
                </c:pt>
                <c:pt idx="9">
                  <c:v>37789</c:v>
                </c:pt>
                <c:pt idx="10">
                  <c:v>37790</c:v>
                </c:pt>
                <c:pt idx="11">
                  <c:v>37791</c:v>
                </c:pt>
                <c:pt idx="12">
                  <c:v>37792</c:v>
                </c:pt>
                <c:pt idx="13">
                  <c:v>37793</c:v>
                </c:pt>
                <c:pt idx="14">
                  <c:v>37794</c:v>
                </c:pt>
                <c:pt idx="15">
                  <c:v>37795</c:v>
                </c:pt>
                <c:pt idx="16">
                  <c:v>37796</c:v>
                </c:pt>
                <c:pt idx="17">
                  <c:v>37797</c:v>
                </c:pt>
                <c:pt idx="18">
                  <c:v>37798</c:v>
                </c:pt>
                <c:pt idx="19">
                  <c:v>37799</c:v>
                </c:pt>
                <c:pt idx="20">
                  <c:v>37800</c:v>
                </c:pt>
                <c:pt idx="21">
                  <c:v>37801</c:v>
                </c:pt>
                <c:pt idx="22">
                  <c:v>37802</c:v>
                </c:pt>
                <c:pt idx="23">
                  <c:v>37803</c:v>
                </c:pt>
                <c:pt idx="24">
                  <c:v>37804</c:v>
                </c:pt>
                <c:pt idx="25">
                  <c:v>37805</c:v>
                </c:pt>
                <c:pt idx="26">
                  <c:v>37806</c:v>
                </c:pt>
                <c:pt idx="27">
                  <c:v>37807</c:v>
                </c:pt>
                <c:pt idx="28">
                  <c:v>37808</c:v>
                </c:pt>
                <c:pt idx="29">
                  <c:v>37809</c:v>
                </c:pt>
                <c:pt idx="30">
                  <c:v>37810</c:v>
                </c:pt>
                <c:pt idx="31">
                  <c:v>37811</c:v>
                </c:pt>
                <c:pt idx="32">
                  <c:v>37812</c:v>
                </c:pt>
                <c:pt idx="33">
                  <c:v>37813</c:v>
                </c:pt>
                <c:pt idx="34">
                  <c:v>37814</c:v>
                </c:pt>
                <c:pt idx="35">
                  <c:v>37815</c:v>
                </c:pt>
                <c:pt idx="36">
                  <c:v>37816</c:v>
                </c:pt>
                <c:pt idx="37">
                  <c:v>37817</c:v>
                </c:pt>
                <c:pt idx="38">
                  <c:v>37818</c:v>
                </c:pt>
                <c:pt idx="39">
                  <c:v>37819</c:v>
                </c:pt>
                <c:pt idx="40">
                  <c:v>37820</c:v>
                </c:pt>
                <c:pt idx="41">
                  <c:v>37821</c:v>
                </c:pt>
                <c:pt idx="42">
                  <c:v>37822</c:v>
                </c:pt>
                <c:pt idx="43">
                  <c:v>37823</c:v>
                </c:pt>
                <c:pt idx="44">
                  <c:v>37824</c:v>
                </c:pt>
                <c:pt idx="45">
                  <c:v>37825</c:v>
                </c:pt>
                <c:pt idx="46">
                  <c:v>37826</c:v>
                </c:pt>
                <c:pt idx="47">
                  <c:v>37827</c:v>
                </c:pt>
                <c:pt idx="48">
                  <c:v>37828</c:v>
                </c:pt>
                <c:pt idx="49">
                  <c:v>37829</c:v>
                </c:pt>
                <c:pt idx="50">
                  <c:v>37830</c:v>
                </c:pt>
                <c:pt idx="51">
                  <c:v>37831</c:v>
                </c:pt>
                <c:pt idx="52">
                  <c:v>37832</c:v>
                </c:pt>
                <c:pt idx="53">
                  <c:v>37833</c:v>
                </c:pt>
                <c:pt idx="54">
                  <c:v>37834</c:v>
                </c:pt>
                <c:pt idx="55">
                  <c:v>37835</c:v>
                </c:pt>
                <c:pt idx="56">
                  <c:v>37836</c:v>
                </c:pt>
                <c:pt idx="57">
                  <c:v>37837</c:v>
                </c:pt>
                <c:pt idx="58">
                  <c:v>37838</c:v>
                </c:pt>
                <c:pt idx="59">
                  <c:v>37839</c:v>
                </c:pt>
                <c:pt idx="60">
                  <c:v>37840</c:v>
                </c:pt>
                <c:pt idx="61">
                  <c:v>37841</c:v>
                </c:pt>
                <c:pt idx="62">
                  <c:v>37842</c:v>
                </c:pt>
                <c:pt idx="63">
                  <c:v>37843</c:v>
                </c:pt>
                <c:pt idx="64">
                  <c:v>37844</c:v>
                </c:pt>
                <c:pt idx="65">
                  <c:v>37845</c:v>
                </c:pt>
                <c:pt idx="66">
                  <c:v>37846</c:v>
                </c:pt>
                <c:pt idx="67">
                  <c:v>37847</c:v>
                </c:pt>
                <c:pt idx="68">
                  <c:v>37848</c:v>
                </c:pt>
                <c:pt idx="69">
                  <c:v>37849</c:v>
                </c:pt>
                <c:pt idx="70">
                  <c:v>37850</c:v>
                </c:pt>
                <c:pt idx="71">
                  <c:v>37851</c:v>
                </c:pt>
                <c:pt idx="72">
                  <c:v>37852</c:v>
                </c:pt>
                <c:pt idx="73">
                  <c:v>37853</c:v>
                </c:pt>
                <c:pt idx="74">
                  <c:v>37854</c:v>
                </c:pt>
                <c:pt idx="75">
                  <c:v>37855</c:v>
                </c:pt>
                <c:pt idx="76">
                  <c:v>37856</c:v>
                </c:pt>
                <c:pt idx="77">
                  <c:v>37857</c:v>
                </c:pt>
                <c:pt idx="78">
                  <c:v>37858</c:v>
                </c:pt>
                <c:pt idx="79">
                  <c:v>37859</c:v>
                </c:pt>
                <c:pt idx="80">
                  <c:v>37860</c:v>
                </c:pt>
                <c:pt idx="81">
                  <c:v>37861</c:v>
                </c:pt>
                <c:pt idx="82">
                  <c:v>37862</c:v>
                </c:pt>
                <c:pt idx="83">
                  <c:v>37863</c:v>
                </c:pt>
                <c:pt idx="84">
                  <c:v>37864</c:v>
                </c:pt>
                <c:pt idx="85">
                  <c:v>37865</c:v>
                </c:pt>
                <c:pt idx="86">
                  <c:v>37866</c:v>
                </c:pt>
                <c:pt idx="87">
                  <c:v>37867</c:v>
                </c:pt>
                <c:pt idx="88">
                  <c:v>37868</c:v>
                </c:pt>
                <c:pt idx="89">
                  <c:v>37869</c:v>
                </c:pt>
                <c:pt idx="90">
                  <c:v>37870</c:v>
                </c:pt>
                <c:pt idx="91">
                  <c:v>37871</c:v>
                </c:pt>
                <c:pt idx="92">
                  <c:v>37872</c:v>
                </c:pt>
                <c:pt idx="93">
                  <c:v>37873</c:v>
                </c:pt>
                <c:pt idx="94">
                  <c:v>37874</c:v>
                </c:pt>
                <c:pt idx="95">
                  <c:v>37875</c:v>
                </c:pt>
                <c:pt idx="96">
                  <c:v>37876</c:v>
                </c:pt>
                <c:pt idx="97">
                  <c:v>37877</c:v>
                </c:pt>
                <c:pt idx="98">
                  <c:v>37878</c:v>
                </c:pt>
                <c:pt idx="99">
                  <c:v>37879</c:v>
                </c:pt>
                <c:pt idx="100">
                  <c:v>37880</c:v>
                </c:pt>
                <c:pt idx="101">
                  <c:v>37881</c:v>
                </c:pt>
                <c:pt idx="102">
                  <c:v>37882</c:v>
                </c:pt>
                <c:pt idx="103">
                  <c:v>37883</c:v>
                </c:pt>
                <c:pt idx="104">
                  <c:v>37884</c:v>
                </c:pt>
                <c:pt idx="105">
                  <c:v>37885</c:v>
                </c:pt>
                <c:pt idx="106">
                  <c:v>37886</c:v>
                </c:pt>
                <c:pt idx="107">
                  <c:v>37887</c:v>
                </c:pt>
                <c:pt idx="108">
                  <c:v>37888</c:v>
                </c:pt>
                <c:pt idx="109">
                  <c:v>37889</c:v>
                </c:pt>
                <c:pt idx="110">
                  <c:v>37890</c:v>
                </c:pt>
                <c:pt idx="111">
                  <c:v>37891</c:v>
                </c:pt>
                <c:pt idx="112">
                  <c:v>37892</c:v>
                </c:pt>
                <c:pt idx="113">
                  <c:v>37893</c:v>
                </c:pt>
                <c:pt idx="114">
                  <c:v>37894</c:v>
                </c:pt>
                <c:pt idx="115">
                  <c:v>37895</c:v>
                </c:pt>
                <c:pt idx="116">
                  <c:v>37896</c:v>
                </c:pt>
                <c:pt idx="117">
                  <c:v>37897</c:v>
                </c:pt>
                <c:pt idx="118">
                  <c:v>37898</c:v>
                </c:pt>
                <c:pt idx="119">
                  <c:v>37899</c:v>
                </c:pt>
                <c:pt idx="120">
                  <c:v>37900</c:v>
                </c:pt>
                <c:pt idx="121">
                  <c:v>37901</c:v>
                </c:pt>
                <c:pt idx="122">
                  <c:v>37902</c:v>
                </c:pt>
                <c:pt idx="123">
                  <c:v>37903</c:v>
                </c:pt>
                <c:pt idx="124">
                  <c:v>37904</c:v>
                </c:pt>
                <c:pt idx="125">
                  <c:v>37905</c:v>
                </c:pt>
                <c:pt idx="126">
                  <c:v>37906</c:v>
                </c:pt>
                <c:pt idx="127">
                  <c:v>37907</c:v>
                </c:pt>
                <c:pt idx="128">
                  <c:v>37908</c:v>
                </c:pt>
                <c:pt idx="129">
                  <c:v>37909</c:v>
                </c:pt>
                <c:pt idx="130">
                  <c:v>37910</c:v>
                </c:pt>
                <c:pt idx="131">
                  <c:v>37911</c:v>
                </c:pt>
                <c:pt idx="132">
                  <c:v>37912</c:v>
                </c:pt>
                <c:pt idx="133">
                  <c:v>37913</c:v>
                </c:pt>
                <c:pt idx="134">
                  <c:v>37914</c:v>
                </c:pt>
                <c:pt idx="135">
                  <c:v>37915</c:v>
                </c:pt>
                <c:pt idx="136">
                  <c:v>37916</c:v>
                </c:pt>
                <c:pt idx="137">
                  <c:v>37917</c:v>
                </c:pt>
                <c:pt idx="138">
                  <c:v>37918</c:v>
                </c:pt>
                <c:pt idx="139">
                  <c:v>37919</c:v>
                </c:pt>
                <c:pt idx="140">
                  <c:v>37920</c:v>
                </c:pt>
                <c:pt idx="141">
                  <c:v>37921</c:v>
                </c:pt>
                <c:pt idx="142">
                  <c:v>37922</c:v>
                </c:pt>
                <c:pt idx="143">
                  <c:v>37923</c:v>
                </c:pt>
                <c:pt idx="144">
                  <c:v>37924</c:v>
                </c:pt>
                <c:pt idx="145">
                  <c:v>37925</c:v>
                </c:pt>
              </c:numCache>
            </c:numRef>
          </c:xVal>
          <c:yVal>
            <c:numRef>
              <c:f>Baghyakul!$X$4:$X$149</c:f>
              <c:numCache>
                <c:formatCode>0.00</c:formatCode>
                <c:ptCount val="146"/>
                <c:pt idx="0">
                  <c:v>3.9183333333333334</c:v>
                </c:pt>
                <c:pt idx="1">
                  <c:v>3.966315789473684</c:v>
                </c:pt>
                <c:pt idx="2">
                  <c:v>3.9447058823529413</c:v>
                </c:pt>
                <c:pt idx="3">
                  <c:v>4.0170588235294122</c:v>
                </c:pt>
                <c:pt idx="4">
                  <c:v>4.1349999999999998</c:v>
                </c:pt>
                <c:pt idx="5">
                  <c:v>4.1561111111111115</c:v>
                </c:pt>
                <c:pt idx="6">
                  <c:v>4.3016666666666659</c:v>
                </c:pt>
                <c:pt idx="7">
                  <c:v>4.2410526315789472</c:v>
                </c:pt>
                <c:pt idx="8">
                  <c:v>4.3022222222222215</c:v>
                </c:pt>
                <c:pt idx="9">
                  <c:v>4.33</c:v>
                </c:pt>
                <c:pt idx="10">
                  <c:v>4.38578947368421</c:v>
                </c:pt>
                <c:pt idx="11">
                  <c:v>4.4457894736842114</c:v>
                </c:pt>
                <c:pt idx="12">
                  <c:v>4.4934999999999992</c:v>
                </c:pt>
                <c:pt idx="13">
                  <c:v>4.5815000000000001</c:v>
                </c:pt>
                <c:pt idx="14">
                  <c:v>4.6500000000000004</c:v>
                </c:pt>
                <c:pt idx="15">
                  <c:v>4.7049999999999992</c:v>
                </c:pt>
                <c:pt idx="16">
                  <c:v>4.7494999999999985</c:v>
                </c:pt>
                <c:pt idx="17">
                  <c:v>4.815500000000001</c:v>
                </c:pt>
                <c:pt idx="18">
                  <c:v>4.8519999999999994</c:v>
                </c:pt>
                <c:pt idx="19">
                  <c:v>4.8970000000000002</c:v>
                </c:pt>
                <c:pt idx="20">
                  <c:v>4.9470000000000001</c:v>
                </c:pt>
                <c:pt idx="21">
                  <c:v>5.0905263157894733</c:v>
                </c:pt>
                <c:pt idx="22">
                  <c:v>5.0674999999999999</c:v>
                </c:pt>
                <c:pt idx="23">
                  <c:v>5.1204999999999981</c:v>
                </c:pt>
                <c:pt idx="24">
                  <c:v>5.1725000000000012</c:v>
                </c:pt>
                <c:pt idx="25">
                  <c:v>5.2560000000000002</c:v>
                </c:pt>
                <c:pt idx="26">
                  <c:v>5.293499999999999</c:v>
                </c:pt>
                <c:pt idx="27">
                  <c:v>5.3280000000000012</c:v>
                </c:pt>
                <c:pt idx="28">
                  <c:v>5.3654999999999999</c:v>
                </c:pt>
                <c:pt idx="29">
                  <c:v>5.3890000000000002</c:v>
                </c:pt>
                <c:pt idx="30">
                  <c:v>5.3889999999999993</c:v>
                </c:pt>
                <c:pt idx="31">
                  <c:v>5.4129999999999985</c:v>
                </c:pt>
                <c:pt idx="32">
                  <c:v>5.4370000000000003</c:v>
                </c:pt>
                <c:pt idx="33">
                  <c:v>5.4789999999999992</c:v>
                </c:pt>
                <c:pt idx="34">
                  <c:v>5.5164999999999997</c:v>
                </c:pt>
                <c:pt idx="35">
                  <c:v>5.5580000000000016</c:v>
                </c:pt>
                <c:pt idx="36">
                  <c:v>5.6139999999999999</c:v>
                </c:pt>
                <c:pt idx="37">
                  <c:v>5.6569999999999983</c:v>
                </c:pt>
                <c:pt idx="38">
                  <c:v>5.7095000000000002</c:v>
                </c:pt>
                <c:pt idx="39">
                  <c:v>5.6642105263157898</c:v>
                </c:pt>
                <c:pt idx="40">
                  <c:v>5.6684210526315795</c:v>
                </c:pt>
                <c:pt idx="41">
                  <c:v>5.7370000000000001</c:v>
                </c:pt>
                <c:pt idx="42">
                  <c:v>5.7642105263157895</c:v>
                </c:pt>
                <c:pt idx="43">
                  <c:v>5.7870000000000008</c:v>
                </c:pt>
                <c:pt idx="44">
                  <c:v>5.8150000000000004</c:v>
                </c:pt>
                <c:pt idx="45">
                  <c:v>5.851</c:v>
                </c:pt>
                <c:pt idx="46">
                  <c:v>5.7894736842105257</c:v>
                </c:pt>
                <c:pt idx="47">
                  <c:v>5.8340000000000005</c:v>
                </c:pt>
                <c:pt idx="48">
                  <c:v>5.846000000000001</c:v>
                </c:pt>
                <c:pt idx="49">
                  <c:v>5.8495000000000008</c:v>
                </c:pt>
                <c:pt idx="50">
                  <c:v>5.8400000000000007</c:v>
                </c:pt>
                <c:pt idx="51">
                  <c:v>5.870000000000001</c:v>
                </c:pt>
                <c:pt idx="52">
                  <c:v>5.843</c:v>
                </c:pt>
                <c:pt idx="53">
                  <c:v>5.8390000000000004</c:v>
                </c:pt>
                <c:pt idx="54">
                  <c:v>5.8473684210526322</c:v>
                </c:pt>
                <c:pt idx="55">
                  <c:v>5.8305263157894727</c:v>
                </c:pt>
                <c:pt idx="56">
                  <c:v>5.81</c:v>
                </c:pt>
                <c:pt idx="57">
                  <c:v>5.8109999999999999</c:v>
                </c:pt>
                <c:pt idx="58">
                  <c:v>5.7542105263157906</c:v>
                </c:pt>
                <c:pt idx="59">
                  <c:v>5.8109999999999999</c:v>
                </c:pt>
                <c:pt idx="60">
                  <c:v>5.791500000000001</c:v>
                </c:pt>
                <c:pt idx="61">
                  <c:v>5.7679999999999989</c:v>
                </c:pt>
                <c:pt idx="62">
                  <c:v>5.7263157894736842</c:v>
                </c:pt>
                <c:pt idx="63">
                  <c:v>5.7190000000000003</c:v>
                </c:pt>
                <c:pt idx="64">
                  <c:v>5.7029999999999994</c:v>
                </c:pt>
                <c:pt idx="65">
                  <c:v>5.7004999999999999</c:v>
                </c:pt>
                <c:pt idx="66">
                  <c:v>5.6805263157894741</c:v>
                </c:pt>
                <c:pt idx="67">
                  <c:v>5.7073684210526316</c:v>
                </c:pt>
                <c:pt idx="68">
                  <c:v>5.7094736842105265</c:v>
                </c:pt>
                <c:pt idx="69">
                  <c:v>5.7025000000000006</c:v>
                </c:pt>
                <c:pt idx="70">
                  <c:v>5.7085000000000008</c:v>
                </c:pt>
                <c:pt idx="71">
                  <c:v>5.7314999999999996</c:v>
                </c:pt>
                <c:pt idx="72">
                  <c:v>5.7794736842105268</c:v>
                </c:pt>
                <c:pt idx="73">
                  <c:v>5.8140000000000001</c:v>
                </c:pt>
                <c:pt idx="74">
                  <c:v>5.8194999999999997</c:v>
                </c:pt>
                <c:pt idx="75">
                  <c:v>5.83</c:v>
                </c:pt>
                <c:pt idx="76">
                  <c:v>5.8460000000000001</c:v>
                </c:pt>
                <c:pt idx="77">
                  <c:v>5.8669999999999991</c:v>
                </c:pt>
                <c:pt idx="78">
                  <c:v>5.8694999999999995</c:v>
                </c:pt>
                <c:pt idx="79">
                  <c:v>5.9131578947368437</c:v>
                </c:pt>
                <c:pt idx="80">
                  <c:v>5.8745000000000003</c:v>
                </c:pt>
                <c:pt idx="81">
                  <c:v>5.8944999999999999</c:v>
                </c:pt>
                <c:pt idx="82">
                  <c:v>5.9114999999999993</c:v>
                </c:pt>
                <c:pt idx="83">
                  <c:v>5.9114999999999993</c:v>
                </c:pt>
                <c:pt idx="84">
                  <c:v>5.8911111111111119</c:v>
                </c:pt>
                <c:pt idx="85">
                  <c:v>5.9200000000000008</c:v>
                </c:pt>
                <c:pt idx="86">
                  <c:v>5.9085000000000001</c:v>
                </c:pt>
                <c:pt idx="87">
                  <c:v>5.9004999999999992</c:v>
                </c:pt>
                <c:pt idx="88">
                  <c:v>5.8925000000000018</c:v>
                </c:pt>
                <c:pt idx="89">
                  <c:v>5.8764999999999992</c:v>
                </c:pt>
                <c:pt idx="90">
                  <c:v>5.8514999999999997</c:v>
                </c:pt>
                <c:pt idx="91">
                  <c:v>5.8310526315789488</c:v>
                </c:pt>
                <c:pt idx="92">
                  <c:v>5.8078947368421057</c:v>
                </c:pt>
                <c:pt idx="93">
                  <c:v>5.7836842105263155</c:v>
                </c:pt>
                <c:pt idx="94">
                  <c:v>5.7266666666666666</c:v>
                </c:pt>
                <c:pt idx="95">
                  <c:v>5.7378947368421063</c:v>
                </c:pt>
                <c:pt idx="96">
                  <c:v>5.7174999999999994</c:v>
                </c:pt>
                <c:pt idx="97">
                  <c:v>5.6994999999999996</c:v>
                </c:pt>
                <c:pt idx="98">
                  <c:v>5.6769999999999996</c:v>
                </c:pt>
                <c:pt idx="99">
                  <c:v>5.6565000000000003</c:v>
                </c:pt>
                <c:pt idx="100">
                  <c:v>5.6179999999999994</c:v>
                </c:pt>
                <c:pt idx="101">
                  <c:v>5.5734999999999983</c:v>
                </c:pt>
                <c:pt idx="102">
                  <c:v>5.559473684210527</c:v>
                </c:pt>
                <c:pt idx="103">
                  <c:v>5.5384210526315787</c:v>
                </c:pt>
                <c:pt idx="104">
                  <c:v>5.5210526315789483</c:v>
                </c:pt>
                <c:pt idx="105">
                  <c:v>5.5083333333333337</c:v>
                </c:pt>
                <c:pt idx="106">
                  <c:v>5.4640000000000004</c:v>
                </c:pt>
                <c:pt idx="107">
                  <c:v>5.3747368421052641</c:v>
                </c:pt>
                <c:pt idx="108">
                  <c:v>5.3526315789473697</c:v>
                </c:pt>
                <c:pt idx="109">
                  <c:v>5.3294736842105257</c:v>
                </c:pt>
                <c:pt idx="110">
                  <c:v>5.3178947368421046</c:v>
                </c:pt>
                <c:pt idx="111">
                  <c:v>5.3278947368421061</c:v>
                </c:pt>
                <c:pt idx="112">
                  <c:v>5.3610526315789473</c:v>
                </c:pt>
                <c:pt idx="113">
                  <c:v>5.3731578947368419</c:v>
                </c:pt>
                <c:pt idx="114">
                  <c:v>5.391578947368421</c:v>
                </c:pt>
                <c:pt idx="115">
                  <c:v>5.3638888888888889</c:v>
                </c:pt>
                <c:pt idx="116">
                  <c:v>5.3547058823529401</c:v>
                </c:pt>
                <c:pt idx="117">
                  <c:v>5.2994117647058827</c:v>
                </c:pt>
                <c:pt idx="118">
                  <c:v>5.264444444444444</c:v>
                </c:pt>
                <c:pt idx="119">
                  <c:v>5.2606250000000001</c:v>
                </c:pt>
                <c:pt idx="120">
                  <c:v>5.211875</c:v>
                </c:pt>
                <c:pt idx="121">
                  <c:v>5.1050000000000004</c:v>
                </c:pt>
                <c:pt idx="122">
                  <c:v>5.0517647058823538</c:v>
                </c:pt>
                <c:pt idx="123">
                  <c:v>5.0123529411764709</c:v>
                </c:pt>
                <c:pt idx="124">
                  <c:v>4.947058823529412</c:v>
                </c:pt>
                <c:pt idx="125">
                  <c:v>4.882352941176471</c:v>
                </c:pt>
                <c:pt idx="126">
                  <c:v>4.7793333333333345</c:v>
                </c:pt>
                <c:pt idx="127">
                  <c:v>4.7688235294117653</c:v>
                </c:pt>
                <c:pt idx="128">
                  <c:v>4.7566666666666659</c:v>
                </c:pt>
                <c:pt idx="129">
                  <c:v>4.7215384615384615</c:v>
                </c:pt>
                <c:pt idx="130">
                  <c:v>4.625454545454545</c:v>
                </c:pt>
                <c:pt idx="131">
                  <c:v>4.5276923076923081</c:v>
                </c:pt>
                <c:pt idx="132">
                  <c:v>4.451428571428572</c:v>
                </c:pt>
                <c:pt idx="133">
                  <c:v>4.3991666666666669</c:v>
                </c:pt>
                <c:pt idx="134">
                  <c:v>4.1688888888888895</c:v>
                </c:pt>
                <c:pt idx="135">
                  <c:v>4.2509999999999994</c:v>
                </c:pt>
                <c:pt idx="136">
                  <c:v>4.2966666666666669</c:v>
                </c:pt>
                <c:pt idx="137">
                  <c:v>4.2471428571428573</c:v>
                </c:pt>
                <c:pt idx="138">
                  <c:v>4.1572727272727263</c:v>
                </c:pt>
                <c:pt idx="139">
                  <c:v>4.0754545454545452</c:v>
                </c:pt>
                <c:pt idx="140">
                  <c:v>4.0377777777777775</c:v>
                </c:pt>
                <c:pt idx="141">
                  <c:v>4.1133333333333333</c:v>
                </c:pt>
                <c:pt idx="142">
                  <c:v>3.8766666666666669</c:v>
                </c:pt>
                <c:pt idx="143">
                  <c:v>3.813333333333333</c:v>
                </c:pt>
                <c:pt idx="144">
                  <c:v>3.9428571428571426</c:v>
                </c:pt>
                <c:pt idx="145">
                  <c:v>4.1114285714285712</c:v>
                </c:pt>
              </c:numCache>
            </c:numRef>
          </c:yVal>
          <c:smooth val="0"/>
          <c:extLst>
            <c:ext xmlns:c16="http://schemas.microsoft.com/office/drawing/2014/chart" uri="{C3380CC4-5D6E-409C-BE32-E72D297353CC}">
              <c16:uniqueId val="{00000008-96C2-47E9-9E7F-A39C412E2562}"/>
            </c:ext>
          </c:extLst>
        </c:ser>
        <c:dLbls>
          <c:showLegendKey val="0"/>
          <c:showVal val="0"/>
          <c:showCatName val="0"/>
          <c:showSerName val="0"/>
          <c:showPercent val="0"/>
          <c:showBubbleSize val="0"/>
        </c:dLbls>
        <c:axId val="374758904"/>
        <c:axId val="374760864"/>
      </c:scatterChart>
      <c:valAx>
        <c:axId val="374758904"/>
        <c:scaling>
          <c:orientation val="minMax"/>
          <c:max val="37926.9"/>
          <c:min val="37773"/>
        </c:scaling>
        <c:delete val="0"/>
        <c:axPos val="b"/>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60864"/>
        <c:crosses val="autoZero"/>
        <c:crossBetween val="midCat"/>
        <c:majorUnit val="30.650000000000002"/>
      </c:valAx>
      <c:valAx>
        <c:axId val="374760864"/>
        <c:scaling>
          <c:orientation val="minMax"/>
          <c:max val="8"/>
          <c:min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589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1.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200-000000000000}">
  <sheetPr codeName="Chart1"/>
  <sheetViews>
    <sheetView zoomScale="151" workbookViewId="0"/>
  </sheetViews>
  <pageMargins left="0.75" right="0.75" top="1" bottom="1" header="0.5" footer="0.5"/>
  <pageSetup paperSize="9"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9199510" cy="5606503"/>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25</xdr:col>
      <xdr:colOff>403860</xdr:colOff>
      <xdr:row>4</xdr:row>
      <xdr:rowOff>16191</xdr:rowOff>
    </xdr:from>
    <xdr:to>
      <xdr:col>34</xdr:col>
      <xdr:colOff>579120</xdr:colOff>
      <xdr:row>29</xdr:row>
      <xdr:rowOff>125729</xdr:rowOff>
    </xdr:to>
    <xdr:graphicFrame macro="">
      <xdr:nvGraphicFramePr>
        <xdr:cNvPr id="2" name="Chart 1">
          <a:extLst>
            <a:ext uri="{FF2B5EF4-FFF2-40B4-BE49-F238E27FC236}">
              <a16:creationId xmlns:a16="http://schemas.microsoft.com/office/drawing/2014/main" id="{00000000-0008-0000-1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300990</xdr:colOff>
      <xdr:row>152</xdr:row>
      <xdr:rowOff>118110</xdr:rowOff>
    </xdr:from>
    <xdr:to>
      <xdr:col>41</xdr:col>
      <xdr:colOff>605790</xdr:colOff>
      <xdr:row>169</xdr:row>
      <xdr:rowOff>11430</xdr:rowOff>
    </xdr:to>
    <xdr:graphicFrame macro="">
      <xdr:nvGraphicFramePr>
        <xdr:cNvPr id="3" name="Chart 2">
          <a:extLst>
            <a:ext uri="{FF2B5EF4-FFF2-40B4-BE49-F238E27FC236}">
              <a16:creationId xmlns:a16="http://schemas.microsoft.com/office/drawing/2014/main" id="{00000000-0008-0000-1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544830</xdr:colOff>
      <xdr:row>152</xdr:row>
      <xdr:rowOff>156210</xdr:rowOff>
    </xdr:from>
    <xdr:to>
      <xdr:col>50</xdr:col>
      <xdr:colOff>240030</xdr:colOff>
      <xdr:row>169</xdr:row>
      <xdr:rowOff>49530</xdr:rowOff>
    </xdr:to>
    <xdr:graphicFrame macro="">
      <xdr:nvGraphicFramePr>
        <xdr:cNvPr id="4" name="Chart 3">
          <a:extLst>
            <a:ext uri="{FF2B5EF4-FFF2-40B4-BE49-F238E27FC236}">
              <a16:creationId xmlns:a16="http://schemas.microsoft.com/office/drawing/2014/main" id="{00000000-0008-0000-1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25</xdr:col>
      <xdr:colOff>190500</xdr:colOff>
      <xdr:row>2</xdr:row>
      <xdr:rowOff>23811</xdr:rowOff>
    </xdr:from>
    <xdr:to>
      <xdr:col>35</xdr:col>
      <xdr:colOff>247650</xdr:colOff>
      <xdr:row>27</xdr:row>
      <xdr:rowOff>133349</xdr:rowOff>
    </xdr:to>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300990</xdr:colOff>
      <xdr:row>152</xdr:row>
      <xdr:rowOff>118110</xdr:rowOff>
    </xdr:from>
    <xdr:to>
      <xdr:col>42</xdr:col>
      <xdr:colOff>605790</xdr:colOff>
      <xdr:row>169</xdr:row>
      <xdr:rowOff>11430</xdr:rowOff>
    </xdr:to>
    <xdr:graphicFrame macro="">
      <xdr:nvGraphicFramePr>
        <xdr:cNvPr id="3" name="Chart 2">
          <a:extLst>
            <a:ext uri="{FF2B5EF4-FFF2-40B4-BE49-F238E27FC236}">
              <a16:creationId xmlns:a16="http://schemas.microsoft.com/office/drawing/2014/main" id="{00000000-0008-0000-1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544830</xdr:colOff>
      <xdr:row>152</xdr:row>
      <xdr:rowOff>156210</xdr:rowOff>
    </xdr:from>
    <xdr:to>
      <xdr:col>51</xdr:col>
      <xdr:colOff>240030</xdr:colOff>
      <xdr:row>169</xdr:row>
      <xdr:rowOff>49530</xdr:rowOff>
    </xdr:to>
    <xdr:graphicFrame macro="">
      <xdr:nvGraphicFramePr>
        <xdr:cNvPr id="4" name="Chart 3">
          <a:extLst>
            <a:ext uri="{FF2B5EF4-FFF2-40B4-BE49-F238E27FC236}">
              <a16:creationId xmlns:a16="http://schemas.microsoft.com/office/drawing/2014/main" id="{00000000-0008-0000-1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198120</xdr:colOff>
      <xdr:row>31</xdr:row>
      <xdr:rowOff>121920</xdr:rowOff>
    </xdr:from>
    <xdr:to>
      <xdr:col>35</xdr:col>
      <xdr:colOff>255270</xdr:colOff>
      <xdr:row>57</xdr:row>
      <xdr:rowOff>63818</xdr:rowOff>
    </xdr:to>
    <xdr:graphicFrame macro="">
      <xdr:nvGraphicFramePr>
        <xdr:cNvPr id="5" name="Chart 4">
          <a:extLst>
            <a:ext uri="{FF2B5EF4-FFF2-40B4-BE49-F238E27FC236}">
              <a16:creationId xmlns:a16="http://schemas.microsoft.com/office/drawing/2014/main" id="{00000000-0008-0000-1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154"/>
  <sheetViews>
    <sheetView topLeftCell="A3" workbookViewId="0">
      <pane xSplit="1" ySplit="3" topLeftCell="B6" activePane="bottomRight" state="frozen"/>
      <selection activeCell="A3" sqref="A3"/>
      <selection pane="topRight" activeCell="B3" sqref="B3"/>
      <selection pane="bottomLeft" activeCell="A6" sqref="A6"/>
      <selection pane="bottomRight" activeCell="F6" sqref="F6"/>
    </sheetView>
  </sheetViews>
  <sheetFormatPr defaultRowHeight="13.2" x14ac:dyDescent="0.25"/>
  <cols>
    <col min="1" max="1" width="10.44140625" customWidth="1"/>
    <col min="10" max="10" width="12.109375" customWidth="1"/>
  </cols>
  <sheetData>
    <row r="1" spans="1:11" x14ac:dyDescent="0.25">
      <c r="A1" t="s">
        <v>0</v>
      </c>
    </row>
    <row r="2" spans="1:11" x14ac:dyDescent="0.25">
      <c r="A2" t="s">
        <v>1</v>
      </c>
    </row>
    <row r="3" spans="1:11" x14ac:dyDescent="0.25">
      <c r="A3" t="s">
        <v>2</v>
      </c>
    </row>
    <row r="5" spans="1:11" s="2" customFormat="1" ht="30" customHeight="1" x14ac:dyDescent="0.25">
      <c r="A5" s="2" t="s">
        <v>3</v>
      </c>
      <c r="B5" s="2" t="s">
        <v>9</v>
      </c>
      <c r="C5" s="2" t="s">
        <v>10</v>
      </c>
      <c r="D5" s="2" t="s">
        <v>11</v>
      </c>
      <c r="E5" s="2" t="s">
        <v>12</v>
      </c>
      <c r="F5" s="2" t="s">
        <v>13</v>
      </c>
      <c r="G5" s="2" t="s">
        <v>14</v>
      </c>
      <c r="H5" s="2" t="s">
        <v>4</v>
      </c>
      <c r="J5" s="2" t="s">
        <v>5</v>
      </c>
      <c r="K5" s="2" t="s">
        <v>6</v>
      </c>
    </row>
    <row r="6" spans="1:11" x14ac:dyDescent="0.25">
      <c r="A6" s="1">
        <v>37780</v>
      </c>
      <c r="B6">
        <v>16.329999999999998</v>
      </c>
      <c r="C6">
        <v>10.1</v>
      </c>
      <c r="D6">
        <v>5.54</v>
      </c>
      <c r="E6">
        <v>6.44</v>
      </c>
      <c r="F6">
        <v>3.47</v>
      </c>
      <c r="G6">
        <v>3.44</v>
      </c>
    </row>
    <row r="7" spans="1:11" x14ac:dyDescent="0.25">
      <c r="A7" s="1">
        <v>37781</v>
      </c>
      <c r="B7">
        <v>16.38</v>
      </c>
      <c r="C7">
        <v>10.14</v>
      </c>
      <c r="D7">
        <v>5.54</v>
      </c>
      <c r="E7">
        <v>6.49</v>
      </c>
      <c r="F7">
        <v>3.47</v>
      </c>
      <c r="G7">
        <v>3.39</v>
      </c>
      <c r="J7">
        <f>B7-B6</f>
        <v>5.0000000000000711E-2</v>
      </c>
      <c r="K7">
        <f>E7-E6</f>
        <v>4.9999999999999822E-2</v>
      </c>
    </row>
    <row r="8" spans="1:11" x14ac:dyDescent="0.25">
      <c r="A8" s="1">
        <v>37782</v>
      </c>
      <c r="C8">
        <v>10.32</v>
      </c>
      <c r="D8">
        <v>5.6</v>
      </c>
      <c r="E8">
        <v>6.58</v>
      </c>
      <c r="F8">
        <v>3.48</v>
      </c>
      <c r="G8">
        <v>3.43</v>
      </c>
      <c r="K8">
        <f t="shared" ref="K8:K21" si="0">E8-E7</f>
        <v>8.9999999999999858E-2</v>
      </c>
    </row>
    <row r="9" spans="1:11" x14ac:dyDescent="0.25">
      <c r="A9" s="1">
        <v>37783</v>
      </c>
      <c r="B9">
        <v>16.77</v>
      </c>
      <c r="C9">
        <v>10.57</v>
      </c>
      <c r="D9">
        <v>5.8</v>
      </c>
      <c r="E9">
        <v>6.66</v>
      </c>
      <c r="F9">
        <v>3.6</v>
      </c>
      <c r="G9">
        <v>3.52</v>
      </c>
      <c r="K9">
        <f t="shared" si="0"/>
        <v>8.0000000000000071E-2</v>
      </c>
    </row>
    <row r="10" spans="1:11" x14ac:dyDescent="0.25">
      <c r="A10" s="1">
        <v>37784</v>
      </c>
      <c r="C10">
        <v>10.74</v>
      </c>
      <c r="D10">
        <v>6.04</v>
      </c>
      <c r="E10">
        <v>6.76</v>
      </c>
      <c r="F10">
        <v>3.97</v>
      </c>
      <c r="G10">
        <v>3.58</v>
      </c>
      <c r="K10">
        <f t="shared" si="0"/>
        <v>9.9999999999999645E-2</v>
      </c>
    </row>
    <row r="11" spans="1:11" x14ac:dyDescent="0.25">
      <c r="A11" s="1">
        <v>37785</v>
      </c>
      <c r="B11">
        <v>16.96</v>
      </c>
      <c r="C11">
        <v>10.92</v>
      </c>
      <c r="D11">
        <v>6.22</v>
      </c>
      <c r="E11">
        <v>6.88</v>
      </c>
      <c r="F11">
        <v>4.12</v>
      </c>
      <c r="G11">
        <v>3.67</v>
      </c>
      <c r="K11">
        <f t="shared" si="0"/>
        <v>0.12000000000000011</v>
      </c>
    </row>
    <row r="12" spans="1:11" x14ac:dyDescent="0.25">
      <c r="A12" s="1">
        <v>37786</v>
      </c>
      <c r="B12">
        <v>17.32</v>
      </c>
      <c r="C12">
        <v>11.25</v>
      </c>
      <c r="D12">
        <v>6.32</v>
      </c>
      <c r="E12">
        <v>7</v>
      </c>
      <c r="F12">
        <v>4.5</v>
      </c>
      <c r="G12">
        <v>3.84</v>
      </c>
      <c r="J12">
        <f t="shared" ref="J12:J21" si="1">B12-B11</f>
        <v>0.35999999999999943</v>
      </c>
      <c r="K12">
        <f t="shared" si="0"/>
        <v>0.12000000000000011</v>
      </c>
    </row>
    <row r="13" spans="1:11" x14ac:dyDescent="0.25">
      <c r="A13" s="1">
        <v>37787</v>
      </c>
      <c r="B13">
        <v>17.510000000000002</v>
      </c>
      <c r="C13">
        <v>11.51</v>
      </c>
      <c r="D13">
        <v>6.68</v>
      </c>
      <c r="E13">
        <v>7.16</v>
      </c>
      <c r="F13">
        <v>4.63</v>
      </c>
      <c r="G13">
        <v>3.95</v>
      </c>
      <c r="J13">
        <f t="shared" si="1"/>
        <v>0.19000000000000128</v>
      </c>
      <c r="K13">
        <f t="shared" si="0"/>
        <v>0.16000000000000014</v>
      </c>
    </row>
    <row r="14" spans="1:11" x14ac:dyDescent="0.25">
      <c r="A14" s="1">
        <v>37788</v>
      </c>
      <c r="B14">
        <v>17.63</v>
      </c>
      <c r="C14">
        <v>11.69</v>
      </c>
      <c r="D14">
        <v>6.9</v>
      </c>
      <c r="E14">
        <v>7.4</v>
      </c>
      <c r="F14">
        <v>4.68</v>
      </c>
      <c r="G14">
        <v>4.05</v>
      </c>
      <c r="J14">
        <f t="shared" si="1"/>
        <v>0.11999999999999744</v>
      </c>
      <c r="K14">
        <f t="shared" si="0"/>
        <v>0.24000000000000021</v>
      </c>
    </row>
    <row r="15" spans="1:11" x14ac:dyDescent="0.25">
      <c r="A15" s="1">
        <v>37789</v>
      </c>
      <c r="B15">
        <v>17.78</v>
      </c>
      <c r="C15">
        <v>11.8</v>
      </c>
      <c r="D15">
        <v>7.1</v>
      </c>
      <c r="E15">
        <v>7.64</v>
      </c>
      <c r="F15">
        <v>4.5599999999999996</v>
      </c>
      <c r="G15">
        <v>4.13</v>
      </c>
      <c r="J15">
        <f t="shared" si="1"/>
        <v>0.15000000000000213</v>
      </c>
      <c r="K15">
        <f t="shared" si="0"/>
        <v>0.23999999999999932</v>
      </c>
    </row>
    <row r="16" spans="1:11" x14ac:dyDescent="0.25">
      <c r="A16" s="1">
        <v>37790</v>
      </c>
      <c r="B16">
        <v>17.91</v>
      </c>
      <c r="C16">
        <v>11.91</v>
      </c>
      <c r="D16">
        <v>7.22</v>
      </c>
      <c r="E16">
        <v>7.78</v>
      </c>
      <c r="F16">
        <v>4.57</v>
      </c>
      <c r="G16">
        <v>4.21</v>
      </c>
      <c r="J16">
        <f t="shared" si="1"/>
        <v>0.12999999999999901</v>
      </c>
      <c r="K16">
        <f t="shared" si="0"/>
        <v>0.14000000000000057</v>
      </c>
    </row>
    <row r="17" spans="1:11" x14ac:dyDescent="0.25">
      <c r="A17" s="1">
        <v>37791</v>
      </c>
      <c r="B17">
        <v>18.079999999999998</v>
      </c>
      <c r="C17">
        <v>12.08</v>
      </c>
      <c r="D17">
        <v>7.4</v>
      </c>
      <c r="E17">
        <v>7.9</v>
      </c>
      <c r="F17">
        <v>4.8600000000000003</v>
      </c>
      <c r="G17">
        <v>4.3099999999999996</v>
      </c>
      <c r="J17">
        <f t="shared" si="1"/>
        <v>0.16999999999999815</v>
      </c>
      <c r="K17">
        <f t="shared" si="0"/>
        <v>0.12000000000000011</v>
      </c>
    </row>
    <row r="18" spans="1:11" x14ac:dyDescent="0.25">
      <c r="A18" s="1">
        <v>37792</v>
      </c>
      <c r="B18">
        <v>18.21</v>
      </c>
      <c r="C18">
        <v>12.22</v>
      </c>
      <c r="D18">
        <v>7.56</v>
      </c>
      <c r="E18">
        <v>8.01</v>
      </c>
      <c r="F18">
        <v>4.88</v>
      </c>
      <c r="G18">
        <v>4.3899999999999997</v>
      </c>
      <c r="J18">
        <f t="shared" si="1"/>
        <v>0.13000000000000256</v>
      </c>
      <c r="K18">
        <f t="shared" si="0"/>
        <v>0.10999999999999943</v>
      </c>
    </row>
    <row r="19" spans="1:11" x14ac:dyDescent="0.25">
      <c r="A19" s="1">
        <v>37793</v>
      </c>
      <c r="B19">
        <v>18.18</v>
      </c>
      <c r="C19">
        <v>12.29</v>
      </c>
      <c r="D19">
        <v>7.7</v>
      </c>
      <c r="E19">
        <v>8.11</v>
      </c>
      <c r="F19">
        <v>4.9000000000000004</v>
      </c>
      <c r="G19">
        <v>4.5599999999999996</v>
      </c>
      <c r="J19">
        <f t="shared" si="1"/>
        <v>-3.0000000000001137E-2</v>
      </c>
      <c r="K19">
        <f t="shared" si="0"/>
        <v>9.9999999999999645E-2</v>
      </c>
    </row>
    <row r="20" spans="1:11" x14ac:dyDescent="0.25">
      <c r="A20" s="1">
        <v>37794</v>
      </c>
      <c r="B20">
        <v>17.940000000000001</v>
      </c>
      <c r="C20">
        <v>12.2</v>
      </c>
      <c r="D20">
        <v>7.66</v>
      </c>
      <c r="E20">
        <v>8.2100000000000009</v>
      </c>
      <c r="F20">
        <v>5.08</v>
      </c>
      <c r="G20">
        <v>4.7</v>
      </c>
      <c r="J20">
        <f t="shared" si="1"/>
        <v>-0.23999999999999844</v>
      </c>
      <c r="K20">
        <f t="shared" si="0"/>
        <v>0.10000000000000142</v>
      </c>
    </row>
    <row r="21" spans="1:11" x14ac:dyDescent="0.25">
      <c r="A21" s="1">
        <v>37795</v>
      </c>
      <c r="B21">
        <v>17.97</v>
      </c>
      <c r="C21">
        <v>12.14</v>
      </c>
      <c r="D21">
        <v>7.7</v>
      </c>
      <c r="E21">
        <v>8.2100000000000009</v>
      </c>
      <c r="F21">
        <v>5.14</v>
      </c>
      <c r="G21">
        <v>4.82</v>
      </c>
      <c r="J21">
        <f t="shared" si="1"/>
        <v>2.9999999999997584E-2</v>
      </c>
      <c r="K21">
        <f t="shared" si="0"/>
        <v>0</v>
      </c>
    </row>
    <row r="22" spans="1:11" x14ac:dyDescent="0.25">
      <c r="A22" s="1">
        <v>37796</v>
      </c>
      <c r="B22">
        <v>17.95</v>
      </c>
      <c r="C22">
        <v>12.04</v>
      </c>
      <c r="D22">
        <v>7.57</v>
      </c>
      <c r="E22">
        <v>8.2100000000000009</v>
      </c>
      <c r="F22">
        <v>5.16</v>
      </c>
      <c r="G22">
        <v>4.8499999999999996</v>
      </c>
      <c r="J22">
        <f t="shared" ref="J22:J85" si="2">B22-B21</f>
        <v>-1.9999999999999574E-2</v>
      </c>
      <c r="K22">
        <f t="shared" ref="K22:K85" si="3">E22-E21</f>
        <v>0</v>
      </c>
    </row>
    <row r="23" spans="1:11" x14ac:dyDescent="0.25">
      <c r="A23" s="1">
        <v>37797</v>
      </c>
      <c r="B23">
        <v>18.07</v>
      </c>
      <c r="C23">
        <v>12.07</v>
      </c>
      <c r="D23">
        <v>7.54</v>
      </c>
      <c r="E23">
        <v>8.31</v>
      </c>
      <c r="F23">
        <v>5.18</v>
      </c>
      <c r="G23">
        <v>4.8899999999999997</v>
      </c>
      <c r="J23">
        <f t="shared" si="2"/>
        <v>0.12000000000000099</v>
      </c>
      <c r="K23">
        <f t="shared" si="3"/>
        <v>9.9999999999999645E-2</v>
      </c>
    </row>
    <row r="24" spans="1:11" x14ac:dyDescent="0.25">
      <c r="A24" s="1">
        <v>37798</v>
      </c>
      <c r="B24">
        <v>18.170000000000002</v>
      </c>
      <c r="C24">
        <v>12.19</v>
      </c>
      <c r="D24">
        <v>7.6</v>
      </c>
      <c r="E24">
        <v>8.4499999999999993</v>
      </c>
      <c r="F24">
        <v>5.0199999999999996</v>
      </c>
      <c r="G24">
        <v>4.91</v>
      </c>
      <c r="J24">
        <f t="shared" si="2"/>
        <v>0.10000000000000142</v>
      </c>
      <c r="K24">
        <f t="shared" si="3"/>
        <v>0.13999999999999879</v>
      </c>
    </row>
    <row r="25" spans="1:11" x14ac:dyDescent="0.25">
      <c r="A25" s="1">
        <v>37799</v>
      </c>
      <c r="B25">
        <v>18.190000000000001</v>
      </c>
      <c r="C25">
        <v>12.24</v>
      </c>
      <c r="D25">
        <v>7.67</v>
      </c>
      <c r="E25">
        <v>8.7100000000000009</v>
      </c>
      <c r="F25">
        <v>4.99</v>
      </c>
      <c r="G25">
        <v>4.9000000000000004</v>
      </c>
      <c r="J25">
        <f t="shared" si="2"/>
        <v>1.9999999999999574E-2</v>
      </c>
      <c r="K25">
        <f t="shared" si="3"/>
        <v>0.26000000000000156</v>
      </c>
    </row>
    <row r="26" spans="1:11" x14ac:dyDescent="0.25">
      <c r="A26" s="1">
        <v>37800</v>
      </c>
      <c r="B26">
        <v>18.32</v>
      </c>
      <c r="C26">
        <v>12.36</v>
      </c>
      <c r="D26">
        <v>7.78</v>
      </c>
      <c r="E26">
        <v>8.93</v>
      </c>
      <c r="F26">
        <v>5.14</v>
      </c>
      <c r="G26">
        <v>5.05</v>
      </c>
      <c r="J26">
        <f t="shared" si="2"/>
        <v>0.12999999999999901</v>
      </c>
      <c r="K26">
        <f t="shared" si="3"/>
        <v>0.21999999999999886</v>
      </c>
    </row>
    <row r="27" spans="1:11" x14ac:dyDescent="0.25">
      <c r="A27" s="1">
        <v>37801</v>
      </c>
      <c r="B27">
        <v>18.54</v>
      </c>
      <c r="C27">
        <v>12.54</v>
      </c>
      <c r="D27">
        <v>7.9</v>
      </c>
      <c r="E27">
        <v>9.15</v>
      </c>
      <c r="F27">
        <v>5.28</v>
      </c>
      <c r="G27">
        <v>5.31</v>
      </c>
      <c r="J27">
        <f t="shared" si="2"/>
        <v>0.21999999999999886</v>
      </c>
      <c r="K27">
        <f t="shared" si="3"/>
        <v>0.22000000000000064</v>
      </c>
    </row>
    <row r="28" spans="1:11" x14ac:dyDescent="0.25">
      <c r="A28" s="1">
        <v>37802</v>
      </c>
      <c r="B28">
        <v>18.79</v>
      </c>
      <c r="C28">
        <v>12.75</v>
      </c>
      <c r="D28">
        <v>8.1</v>
      </c>
      <c r="E28">
        <v>9.56</v>
      </c>
      <c r="F28">
        <v>5.44</v>
      </c>
      <c r="G28">
        <v>5.48</v>
      </c>
      <c r="J28">
        <f t="shared" si="2"/>
        <v>0.25</v>
      </c>
      <c r="K28">
        <f t="shared" si="3"/>
        <v>0.41000000000000014</v>
      </c>
    </row>
    <row r="29" spans="1:11" x14ac:dyDescent="0.25">
      <c r="A29" s="1">
        <v>37803</v>
      </c>
      <c r="B29">
        <v>19.04</v>
      </c>
      <c r="C29">
        <v>12.97</v>
      </c>
      <c r="D29">
        <v>8.3800000000000008</v>
      </c>
      <c r="E29">
        <v>10.14</v>
      </c>
      <c r="F29">
        <v>5.56</v>
      </c>
      <c r="G29">
        <v>5.68</v>
      </c>
      <c r="J29">
        <f t="shared" si="2"/>
        <v>0.25</v>
      </c>
      <c r="K29">
        <f t="shared" si="3"/>
        <v>0.58000000000000007</v>
      </c>
    </row>
    <row r="30" spans="1:11" x14ac:dyDescent="0.25">
      <c r="A30" s="1">
        <v>37804</v>
      </c>
      <c r="B30">
        <v>19.29</v>
      </c>
      <c r="C30">
        <v>13.21</v>
      </c>
      <c r="D30">
        <v>8.66</v>
      </c>
      <c r="E30">
        <v>10.54</v>
      </c>
      <c r="F30">
        <v>5.78</v>
      </c>
      <c r="G30">
        <v>5.89</v>
      </c>
      <c r="J30">
        <f t="shared" si="2"/>
        <v>0.25</v>
      </c>
      <c r="K30">
        <f t="shared" si="3"/>
        <v>0.39999999999999858</v>
      </c>
    </row>
    <row r="31" spans="1:11" x14ac:dyDescent="0.25">
      <c r="A31" s="1">
        <v>37805</v>
      </c>
      <c r="B31">
        <v>19.579999999999998</v>
      </c>
      <c r="C31">
        <v>13.53</v>
      </c>
      <c r="D31">
        <v>8.7200000000000006</v>
      </c>
      <c r="E31">
        <v>10.89</v>
      </c>
      <c r="F31">
        <v>5.98</v>
      </c>
      <c r="G31">
        <v>6.02</v>
      </c>
      <c r="J31">
        <f t="shared" si="2"/>
        <v>0.28999999999999915</v>
      </c>
      <c r="K31">
        <f t="shared" si="3"/>
        <v>0.35000000000000142</v>
      </c>
    </row>
    <row r="32" spans="1:11" x14ac:dyDescent="0.25">
      <c r="A32" s="1">
        <v>37806</v>
      </c>
      <c r="B32">
        <v>19.649999999999999</v>
      </c>
      <c r="C32">
        <v>13.65</v>
      </c>
      <c r="D32">
        <v>9.1</v>
      </c>
      <c r="E32">
        <v>11.22</v>
      </c>
      <c r="F32">
        <v>6.16</v>
      </c>
      <c r="G32">
        <v>6.11</v>
      </c>
      <c r="J32">
        <f t="shared" si="2"/>
        <v>7.0000000000000284E-2</v>
      </c>
      <c r="K32">
        <f t="shared" si="3"/>
        <v>0.33000000000000007</v>
      </c>
    </row>
    <row r="33" spans="1:11" x14ac:dyDescent="0.25">
      <c r="A33" s="1">
        <v>37807</v>
      </c>
      <c r="B33">
        <v>19.59</v>
      </c>
      <c r="C33">
        <v>13.72</v>
      </c>
      <c r="D33">
        <v>9.1999999999999993</v>
      </c>
      <c r="E33">
        <v>11.48</v>
      </c>
      <c r="F33">
        <v>6.25</v>
      </c>
      <c r="G33">
        <v>6.18</v>
      </c>
      <c r="J33">
        <f t="shared" si="2"/>
        <v>-5.9999999999998721E-2</v>
      </c>
      <c r="K33">
        <f t="shared" si="3"/>
        <v>0.25999999999999979</v>
      </c>
    </row>
    <row r="34" spans="1:11" x14ac:dyDescent="0.25">
      <c r="A34" s="1">
        <v>37808</v>
      </c>
      <c r="B34">
        <v>19.61</v>
      </c>
      <c r="C34">
        <v>13.75</v>
      </c>
      <c r="D34">
        <v>9.34</v>
      </c>
      <c r="E34">
        <v>11.69</v>
      </c>
      <c r="F34">
        <v>6.38</v>
      </c>
      <c r="G34">
        <v>6.23</v>
      </c>
      <c r="J34">
        <f t="shared" si="2"/>
        <v>1.9999999999999574E-2</v>
      </c>
      <c r="K34">
        <f t="shared" si="3"/>
        <v>0.20999999999999908</v>
      </c>
    </row>
    <row r="35" spans="1:11" x14ac:dyDescent="0.25">
      <c r="A35" s="1">
        <v>37809</v>
      </c>
      <c r="B35">
        <v>19.47</v>
      </c>
      <c r="C35">
        <v>13.7</v>
      </c>
      <c r="D35">
        <v>9.3800000000000008</v>
      </c>
      <c r="E35">
        <v>11.87</v>
      </c>
      <c r="F35">
        <v>6.5</v>
      </c>
      <c r="G35">
        <v>6.25</v>
      </c>
      <c r="J35">
        <f t="shared" si="2"/>
        <v>-0.14000000000000057</v>
      </c>
      <c r="K35">
        <f t="shared" si="3"/>
        <v>0.17999999999999972</v>
      </c>
    </row>
    <row r="36" spans="1:11" x14ac:dyDescent="0.25">
      <c r="A36" s="1">
        <v>37810</v>
      </c>
      <c r="B36">
        <v>19.36</v>
      </c>
      <c r="C36">
        <v>13.57</v>
      </c>
      <c r="D36">
        <v>9.35</v>
      </c>
      <c r="E36">
        <v>12.02</v>
      </c>
      <c r="F36">
        <v>6.45</v>
      </c>
      <c r="G36">
        <v>6.24</v>
      </c>
      <c r="J36">
        <f t="shared" si="2"/>
        <v>-0.10999999999999943</v>
      </c>
      <c r="K36">
        <f t="shared" si="3"/>
        <v>0.15000000000000036</v>
      </c>
    </row>
    <row r="37" spans="1:11" x14ac:dyDescent="0.25">
      <c r="A37" s="1">
        <v>37811</v>
      </c>
      <c r="B37">
        <v>19.420000000000002</v>
      </c>
      <c r="C37">
        <v>13.6</v>
      </c>
      <c r="D37">
        <v>9.33</v>
      </c>
      <c r="E37">
        <v>12.08</v>
      </c>
      <c r="F37">
        <v>6.42</v>
      </c>
      <c r="G37">
        <v>6.25</v>
      </c>
      <c r="J37">
        <f t="shared" si="2"/>
        <v>6.0000000000002274E-2</v>
      </c>
      <c r="K37">
        <f t="shared" si="3"/>
        <v>6.0000000000000497E-2</v>
      </c>
    </row>
    <row r="38" spans="1:11" x14ac:dyDescent="0.25">
      <c r="A38" s="1">
        <v>37812</v>
      </c>
      <c r="B38">
        <v>19.78</v>
      </c>
      <c r="C38">
        <v>13.9</v>
      </c>
      <c r="D38">
        <v>9.4600000000000009</v>
      </c>
      <c r="E38">
        <v>12.23</v>
      </c>
      <c r="F38">
        <v>6.45</v>
      </c>
      <c r="G38">
        <v>6.26</v>
      </c>
      <c r="J38">
        <f t="shared" si="2"/>
        <v>0.35999999999999943</v>
      </c>
      <c r="K38">
        <f t="shared" si="3"/>
        <v>0.15000000000000036</v>
      </c>
    </row>
    <row r="39" spans="1:11" x14ac:dyDescent="0.25">
      <c r="A39" s="1">
        <v>37813</v>
      </c>
      <c r="B39">
        <v>19.86</v>
      </c>
      <c r="C39">
        <v>14.07</v>
      </c>
      <c r="D39">
        <v>9.64</v>
      </c>
      <c r="E39">
        <v>12.48</v>
      </c>
      <c r="F39">
        <v>6.6</v>
      </c>
      <c r="G39">
        <v>6.26</v>
      </c>
      <c r="J39">
        <f t="shared" si="2"/>
        <v>7.9999999999998295E-2</v>
      </c>
      <c r="K39">
        <f t="shared" si="3"/>
        <v>0.25</v>
      </c>
    </row>
    <row r="40" spans="1:11" x14ac:dyDescent="0.25">
      <c r="A40" s="1">
        <v>37814</v>
      </c>
      <c r="B40">
        <v>19.84</v>
      </c>
      <c r="C40">
        <v>14.14</v>
      </c>
      <c r="D40">
        <v>9.7799999999999994</v>
      </c>
      <c r="E40">
        <v>12.68</v>
      </c>
      <c r="F40">
        <v>6.71</v>
      </c>
      <c r="G40">
        <v>6.3</v>
      </c>
      <c r="J40">
        <f t="shared" si="2"/>
        <v>-1.9999999999999574E-2</v>
      </c>
      <c r="K40">
        <f t="shared" si="3"/>
        <v>0.19999999999999929</v>
      </c>
    </row>
    <row r="41" spans="1:11" x14ac:dyDescent="0.25">
      <c r="A41" s="1">
        <v>37815</v>
      </c>
      <c r="B41">
        <v>19.87</v>
      </c>
      <c r="C41">
        <v>14.2</v>
      </c>
      <c r="D41">
        <v>9.8699999999999992</v>
      </c>
      <c r="E41">
        <v>12.83</v>
      </c>
      <c r="F41">
        <v>6.83</v>
      </c>
      <c r="G41">
        <v>6.36</v>
      </c>
      <c r="J41">
        <f t="shared" si="2"/>
        <v>3.0000000000001137E-2</v>
      </c>
      <c r="K41">
        <f t="shared" si="3"/>
        <v>0.15000000000000036</v>
      </c>
    </row>
    <row r="42" spans="1:11" x14ac:dyDescent="0.25">
      <c r="A42" s="1">
        <v>37816</v>
      </c>
      <c r="B42">
        <v>19.89</v>
      </c>
      <c r="C42">
        <v>14.31</v>
      </c>
      <c r="D42">
        <v>10.02</v>
      </c>
      <c r="E42">
        <v>12.97</v>
      </c>
      <c r="F42">
        <v>6.87</v>
      </c>
      <c r="G42">
        <v>6.51</v>
      </c>
      <c r="J42">
        <f t="shared" si="2"/>
        <v>1.9999999999999574E-2</v>
      </c>
      <c r="K42">
        <f t="shared" si="3"/>
        <v>0.14000000000000057</v>
      </c>
    </row>
    <row r="43" spans="1:11" x14ac:dyDescent="0.25">
      <c r="A43" s="1">
        <v>37817</v>
      </c>
      <c r="B43">
        <v>19.86</v>
      </c>
      <c r="C43">
        <v>14.34</v>
      </c>
      <c r="D43">
        <v>10.06</v>
      </c>
      <c r="E43">
        <v>13.13</v>
      </c>
      <c r="F43">
        <v>6.95</v>
      </c>
      <c r="G43">
        <v>6.59</v>
      </c>
      <c r="J43">
        <f t="shared" si="2"/>
        <v>-3.0000000000001137E-2</v>
      </c>
      <c r="K43">
        <f t="shared" si="3"/>
        <v>0.16000000000000014</v>
      </c>
    </row>
    <row r="44" spans="1:11" x14ac:dyDescent="0.25">
      <c r="A44" s="1">
        <v>37818</v>
      </c>
      <c r="B44">
        <v>19.75</v>
      </c>
      <c r="C44">
        <v>14.27</v>
      </c>
      <c r="D44">
        <v>10.029999999999999</v>
      </c>
      <c r="E44">
        <v>13.2</v>
      </c>
      <c r="F44">
        <v>6.96</v>
      </c>
      <c r="G44">
        <v>6.66</v>
      </c>
      <c r="J44">
        <f t="shared" si="2"/>
        <v>-0.10999999999999943</v>
      </c>
      <c r="K44">
        <f t="shared" si="3"/>
        <v>6.9999999999998508E-2</v>
      </c>
    </row>
    <row r="45" spans="1:11" x14ac:dyDescent="0.25">
      <c r="A45" s="1">
        <v>37819</v>
      </c>
    </row>
    <row r="46" spans="1:11" x14ac:dyDescent="0.25">
      <c r="A46" s="1">
        <v>37820</v>
      </c>
      <c r="J46">
        <f t="shared" si="2"/>
        <v>0</v>
      </c>
      <c r="K46">
        <f t="shared" si="3"/>
        <v>0</v>
      </c>
    </row>
    <row r="47" spans="1:11" x14ac:dyDescent="0.25">
      <c r="A47" s="1">
        <v>37821</v>
      </c>
      <c r="B47">
        <v>19.36</v>
      </c>
      <c r="C47">
        <v>13.8</v>
      </c>
      <c r="D47">
        <v>9.82</v>
      </c>
      <c r="E47">
        <v>13.2</v>
      </c>
      <c r="F47">
        <v>6.87</v>
      </c>
      <c r="G47">
        <v>6.68</v>
      </c>
    </row>
    <row r="48" spans="1:11" x14ac:dyDescent="0.25">
      <c r="A48" s="1">
        <v>37822</v>
      </c>
      <c r="B48">
        <v>19.239999999999998</v>
      </c>
      <c r="C48">
        <v>13.65</v>
      </c>
      <c r="D48">
        <v>9.7100000000000009</v>
      </c>
      <c r="E48">
        <v>13.14</v>
      </c>
      <c r="F48">
        <v>6.79</v>
      </c>
      <c r="G48">
        <v>6.64</v>
      </c>
      <c r="J48">
        <f t="shared" si="2"/>
        <v>-0.12000000000000099</v>
      </c>
      <c r="K48">
        <f t="shared" si="3"/>
        <v>-5.9999999999998721E-2</v>
      </c>
    </row>
    <row r="49" spans="1:11" x14ac:dyDescent="0.25">
      <c r="A49" s="1">
        <v>37823</v>
      </c>
      <c r="B49">
        <v>19.14</v>
      </c>
      <c r="C49">
        <v>13.57</v>
      </c>
      <c r="D49">
        <v>9.6</v>
      </c>
      <c r="E49">
        <v>13.08</v>
      </c>
      <c r="F49">
        <v>6.7</v>
      </c>
      <c r="G49">
        <v>6.6</v>
      </c>
      <c r="J49">
        <f t="shared" si="2"/>
        <v>-9.9999999999997868E-2</v>
      </c>
      <c r="K49">
        <f t="shared" si="3"/>
        <v>-6.0000000000000497E-2</v>
      </c>
    </row>
    <row r="50" spans="1:11" x14ac:dyDescent="0.25">
      <c r="A50" s="1">
        <v>37824</v>
      </c>
      <c r="B50">
        <v>19.05</v>
      </c>
      <c r="C50">
        <v>13.44</v>
      </c>
      <c r="D50">
        <v>9.49</v>
      </c>
      <c r="E50">
        <v>13</v>
      </c>
      <c r="F50">
        <v>6.61</v>
      </c>
      <c r="G50">
        <v>6.61</v>
      </c>
      <c r="J50">
        <f t="shared" si="2"/>
        <v>-8.9999999999999858E-2</v>
      </c>
      <c r="K50">
        <f t="shared" si="3"/>
        <v>-8.0000000000000071E-2</v>
      </c>
    </row>
    <row r="51" spans="1:11" x14ac:dyDescent="0.25">
      <c r="A51" s="1">
        <v>37825</v>
      </c>
      <c r="B51">
        <v>19</v>
      </c>
      <c r="C51">
        <v>13.3</v>
      </c>
      <c r="D51">
        <v>9.35</v>
      </c>
      <c r="E51">
        <v>12.88</v>
      </c>
      <c r="F51">
        <v>6.52</v>
      </c>
      <c r="G51">
        <v>6.6</v>
      </c>
      <c r="J51">
        <f t="shared" si="2"/>
        <v>-5.0000000000000711E-2</v>
      </c>
      <c r="K51">
        <f t="shared" si="3"/>
        <v>-0.11999999999999922</v>
      </c>
    </row>
    <row r="52" spans="1:11" x14ac:dyDescent="0.25">
      <c r="A52" s="1">
        <v>37826</v>
      </c>
      <c r="B52">
        <v>18.920000000000002</v>
      </c>
      <c r="C52">
        <v>13.2</v>
      </c>
      <c r="D52">
        <v>9.1999999999999993</v>
      </c>
      <c r="E52">
        <v>12.8</v>
      </c>
      <c r="F52">
        <v>6.41</v>
      </c>
      <c r="G52">
        <v>6.58</v>
      </c>
      <c r="J52">
        <f t="shared" si="2"/>
        <v>-7.9999999999998295E-2</v>
      </c>
      <c r="K52">
        <f t="shared" si="3"/>
        <v>-8.0000000000000071E-2</v>
      </c>
    </row>
    <row r="53" spans="1:11" x14ac:dyDescent="0.25">
      <c r="A53" s="1">
        <v>37827</v>
      </c>
      <c r="B53">
        <v>18.91</v>
      </c>
      <c r="C53">
        <v>13.19</v>
      </c>
      <c r="D53">
        <v>9.1</v>
      </c>
      <c r="E53">
        <v>12.8</v>
      </c>
      <c r="F53">
        <v>6.34</v>
      </c>
      <c r="G53">
        <v>6.51</v>
      </c>
      <c r="J53">
        <f t="shared" si="2"/>
        <v>-1.0000000000001563E-2</v>
      </c>
      <c r="K53">
        <f t="shared" si="3"/>
        <v>0</v>
      </c>
    </row>
    <row r="54" spans="1:11" x14ac:dyDescent="0.25">
      <c r="A54" s="1">
        <v>37828</v>
      </c>
      <c r="B54">
        <v>18.91</v>
      </c>
      <c r="C54">
        <v>13.18</v>
      </c>
      <c r="D54">
        <v>9.1</v>
      </c>
      <c r="E54">
        <v>12.9</v>
      </c>
      <c r="F54">
        <v>6.38</v>
      </c>
      <c r="G54">
        <v>6.46</v>
      </c>
      <c r="J54">
        <f t="shared" si="2"/>
        <v>0</v>
      </c>
      <c r="K54">
        <f t="shared" si="3"/>
        <v>9.9999999999999645E-2</v>
      </c>
    </row>
    <row r="55" spans="1:11" x14ac:dyDescent="0.25">
      <c r="A55" s="1">
        <v>37829</v>
      </c>
      <c r="B55">
        <v>18.649999999999999</v>
      </c>
      <c r="C55">
        <v>13.08</v>
      </c>
      <c r="D55">
        <v>9.08</v>
      </c>
      <c r="E55">
        <v>12.94</v>
      </c>
      <c r="F55">
        <v>6.49</v>
      </c>
      <c r="G55">
        <v>6.41</v>
      </c>
      <c r="J55">
        <f t="shared" si="2"/>
        <v>-0.26000000000000156</v>
      </c>
      <c r="K55">
        <f t="shared" si="3"/>
        <v>3.9999999999999147E-2</v>
      </c>
    </row>
    <row r="56" spans="1:11" x14ac:dyDescent="0.25">
      <c r="A56" s="1">
        <v>37830</v>
      </c>
      <c r="B56">
        <v>18.489999999999998</v>
      </c>
      <c r="C56">
        <v>12.9</v>
      </c>
      <c r="D56">
        <v>8.9499999999999993</v>
      </c>
      <c r="E56">
        <v>12.87</v>
      </c>
      <c r="F56">
        <v>6.31</v>
      </c>
      <c r="G56">
        <v>6.36</v>
      </c>
      <c r="J56">
        <f t="shared" si="2"/>
        <v>-0.16000000000000014</v>
      </c>
      <c r="K56">
        <f t="shared" si="3"/>
        <v>-7.0000000000000284E-2</v>
      </c>
    </row>
    <row r="57" spans="1:11" x14ac:dyDescent="0.25">
      <c r="A57" s="1">
        <v>37831</v>
      </c>
      <c r="B57">
        <v>18.420000000000002</v>
      </c>
      <c r="C57">
        <v>12.81</v>
      </c>
      <c r="D57">
        <v>8.8000000000000007</v>
      </c>
      <c r="E57">
        <v>12.85</v>
      </c>
      <c r="F57">
        <v>6.16</v>
      </c>
      <c r="G57">
        <v>6.29</v>
      </c>
      <c r="J57">
        <f t="shared" si="2"/>
        <v>-6.9999999999996732E-2</v>
      </c>
      <c r="K57">
        <f t="shared" si="3"/>
        <v>-1.9999999999999574E-2</v>
      </c>
    </row>
    <row r="58" spans="1:11" x14ac:dyDescent="0.25">
      <c r="A58" s="1">
        <v>37832</v>
      </c>
      <c r="B58">
        <v>18.350000000000001</v>
      </c>
      <c r="C58">
        <v>12.74</v>
      </c>
      <c r="D58">
        <v>8.7100000000000009</v>
      </c>
      <c r="E58">
        <v>12.79</v>
      </c>
      <c r="F58">
        <v>6.07</v>
      </c>
      <c r="G58">
        <v>6.27</v>
      </c>
      <c r="J58">
        <f t="shared" si="2"/>
        <v>-7.0000000000000284E-2</v>
      </c>
      <c r="K58">
        <f t="shared" si="3"/>
        <v>-6.0000000000000497E-2</v>
      </c>
    </row>
    <row r="59" spans="1:11" x14ac:dyDescent="0.25">
      <c r="A59" s="1">
        <v>37833</v>
      </c>
      <c r="B59">
        <v>18.239999999999998</v>
      </c>
      <c r="C59">
        <v>12.68</v>
      </c>
      <c r="D59">
        <v>8.68</v>
      </c>
      <c r="E59">
        <v>12.73</v>
      </c>
      <c r="F59">
        <v>6.04</v>
      </c>
      <c r="G59">
        <v>6.27</v>
      </c>
      <c r="J59">
        <f t="shared" si="2"/>
        <v>-0.11000000000000298</v>
      </c>
      <c r="K59">
        <f t="shared" si="3"/>
        <v>-5.9999999999998721E-2</v>
      </c>
    </row>
    <row r="60" spans="1:11" x14ac:dyDescent="0.25">
      <c r="A60" s="1">
        <v>37834</v>
      </c>
      <c r="B60">
        <v>18.350000000000001</v>
      </c>
      <c r="C60">
        <v>12.78</v>
      </c>
      <c r="D60">
        <v>8.66</v>
      </c>
      <c r="E60">
        <v>12.72</v>
      </c>
      <c r="F60">
        <v>6.02</v>
      </c>
      <c r="G60">
        <v>6.28</v>
      </c>
      <c r="J60">
        <f t="shared" si="2"/>
        <v>0.11000000000000298</v>
      </c>
      <c r="K60">
        <f t="shared" si="3"/>
        <v>-9.9999999999997868E-3</v>
      </c>
    </row>
    <row r="61" spans="1:11" x14ac:dyDescent="0.25">
      <c r="A61" s="1">
        <v>37835</v>
      </c>
      <c r="B61">
        <v>18.510000000000002</v>
      </c>
      <c r="C61">
        <v>12.8</v>
      </c>
      <c r="D61">
        <v>8.7200000000000006</v>
      </c>
      <c r="E61">
        <v>12.79</v>
      </c>
      <c r="F61">
        <v>6.08</v>
      </c>
      <c r="G61">
        <v>6.26</v>
      </c>
      <c r="J61">
        <f t="shared" si="2"/>
        <v>0.16000000000000014</v>
      </c>
      <c r="K61">
        <f t="shared" si="3"/>
        <v>6.9999999999998508E-2</v>
      </c>
    </row>
    <row r="62" spans="1:11" x14ac:dyDescent="0.25">
      <c r="A62" s="1">
        <v>37836</v>
      </c>
      <c r="B62">
        <v>18.600000000000001</v>
      </c>
      <c r="C62">
        <v>12.85</v>
      </c>
      <c r="D62">
        <v>8.8000000000000007</v>
      </c>
      <c r="E62">
        <v>12.86</v>
      </c>
      <c r="F62">
        <v>6.11</v>
      </c>
      <c r="G62">
        <v>6.21</v>
      </c>
      <c r="J62">
        <f t="shared" si="2"/>
        <v>8.9999999999999858E-2</v>
      </c>
      <c r="K62">
        <f t="shared" si="3"/>
        <v>7.0000000000000284E-2</v>
      </c>
    </row>
    <row r="63" spans="1:11" x14ac:dyDescent="0.25">
      <c r="A63" s="1">
        <v>37837</v>
      </c>
      <c r="B63">
        <v>18.71</v>
      </c>
      <c r="C63">
        <v>12.94</v>
      </c>
      <c r="D63">
        <v>8.81</v>
      </c>
      <c r="E63">
        <v>12.93</v>
      </c>
      <c r="F63">
        <v>6.13</v>
      </c>
      <c r="G63">
        <v>6.2</v>
      </c>
      <c r="J63">
        <f t="shared" si="2"/>
        <v>0.10999999999999943</v>
      </c>
      <c r="K63">
        <f t="shared" si="3"/>
        <v>7.0000000000000284E-2</v>
      </c>
    </row>
    <row r="64" spans="1:11" x14ac:dyDescent="0.25">
      <c r="A64" s="1">
        <v>37838</v>
      </c>
      <c r="B64">
        <v>18.77</v>
      </c>
      <c r="C64">
        <v>13.03</v>
      </c>
      <c r="D64">
        <v>8.9</v>
      </c>
      <c r="E64">
        <v>13.03</v>
      </c>
      <c r="F64">
        <v>6.15</v>
      </c>
      <c r="G64">
        <v>6.17</v>
      </c>
      <c r="J64">
        <f t="shared" si="2"/>
        <v>5.9999999999998721E-2</v>
      </c>
      <c r="K64">
        <f t="shared" si="3"/>
        <v>9.9999999999999645E-2</v>
      </c>
    </row>
    <row r="65" spans="1:11" x14ac:dyDescent="0.25">
      <c r="A65" s="1">
        <v>37839</v>
      </c>
      <c r="B65">
        <v>18.78</v>
      </c>
      <c r="C65">
        <v>13.04</v>
      </c>
      <c r="D65">
        <v>8.94</v>
      </c>
      <c r="E65">
        <v>13.09</v>
      </c>
      <c r="F65">
        <v>6.16</v>
      </c>
      <c r="G65">
        <v>6.12</v>
      </c>
      <c r="J65">
        <f t="shared" si="2"/>
        <v>1.0000000000001563E-2</v>
      </c>
      <c r="K65">
        <f t="shared" si="3"/>
        <v>6.0000000000000497E-2</v>
      </c>
    </row>
    <row r="66" spans="1:11" x14ac:dyDescent="0.25">
      <c r="A66" s="1">
        <v>37840</v>
      </c>
      <c r="B66">
        <v>18.559999999999999</v>
      </c>
      <c r="C66">
        <v>12.96</v>
      </c>
      <c r="D66">
        <v>8.94</v>
      </c>
      <c r="E66">
        <v>13.17</v>
      </c>
      <c r="F66">
        <v>6.19</v>
      </c>
      <c r="G66">
        <v>6.07</v>
      </c>
      <c r="J66">
        <f t="shared" si="2"/>
        <v>-0.22000000000000242</v>
      </c>
      <c r="K66">
        <f t="shared" si="3"/>
        <v>8.0000000000000071E-2</v>
      </c>
    </row>
    <row r="67" spans="1:11" x14ac:dyDescent="0.25">
      <c r="A67" s="1">
        <v>37841</v>
      </c>
      <c r="B67">
        <v>18.39</v>
      </c>
      <c r="C67">
        <v>12.83</v>
      </c>
      <c r="D67">
        <v>8.9</v>
      </c>
      <c r="E67">
        <v>13.21</v>
      </c>
      <c r="F67">
        <v>6.17</v>
      </c>
      <c r="G67">
        <v>6.04</v>
      </c>
      <c r="J67">
        <f t="shared" si="2"/>
        <v>-0.16999999999999815</v>
      </c>
      <c r="K67">
        <f t="shared" si="3"/>
        <v>4.0000000000000924E-2</v>
      </c>
    </row>
    <row r="68" spans="1:11" x14ac:dyDescent="0.25">
      <c r="A68" s="1">
        <v>37842</v>
      </c>
      <c r="B68">
        <v>18.16</v>
      </c>
      <c r="C68">
        <v>12.69</v>
      </c>
      <c r="D68">
        <v>8.77</v>
      </c>
      <c r="E68">
        <v>13.12</v>
      </c>
      <c r="F68">
        <v>6.1</v>
      </c>
      <c r="G68">
        <v>6.02</v>
      </c>
      <c r="J68">
        <f t="shared" si="2"/>
        <v>-0.23000000000000043</v>
      </c>
      <c r="K68">
        <f t="shared" si="3"/>
        <v>-9.0000000000001634E-2</v>
      </c>
    </row>
    <row r="69" spans="1:11" x14ac:dyDescent="0.25">
      <c r="A69" s="1">
        <v>37843</v>
      </c>
      <c r="B69">
        <v>18.09</v>
      </c>
      <c r="C69">
        <v>12.58</v>
      </c>
      <c r="D69">
        <v>8.68</v>
      </c>
      <c r="E69">
        <v>13.02</v>
      </c>
      <c r="F69">
        <v>6.08</v>
      </c>
      <c r="G69">
        <v>5.97</v>
      </c>
      <c r="J69">
        <f t="shared" si="2"/>
        <v>-7.0000000000000284E-2</v>
      </c>
      <c r="K69">
        <f t="shared" si="3"/>
        <v>-9.9999999999999645E-2</v>
      </c>
    </row>
    <row r="70" spans="1:11" x14ac:dyDescent="0.25">
      <c r="A70" s="1">
        <v>37844</v>
      </c>
      <c r="B70">
        <v>18.059999999999999</v>
      </c>
      <c r="C70">
        <v>12.6</v>
      </c>
      <c r="D70">
        <v>8.58</v>
      </c>
      <c r="E70">
        <v>12.87</v>
      </c>
      <c r="F70">
        <v>6.06</v>
      </c>
      <c r="G70">
        <v>5.93</v>
      </c>
      <c r="J70">
        <f t="shared" si="2"/>
        <v>-3.0000000000001137E-2</v>
      </c>
      <c r="K70">
        <f t="shared" si="3"/>
        <v>-0.15000000000000036</v>
      </c>
    </row>
    <row r="71" spans="1:11" x14ac:dyDescent="0.25">
      <c r="A71" s="1">
        <v>37845</v>
      </c>
      <c r="B71">
        <v>18.12</v>
      </c>
      <c r="C71">
        <v>12.64</v>
      </c>
      <c r="D71">
        <v>8.57</v>
      </c>
      <c r="E71">
        <v>12.81</v>
      </c>
      <c r="F71">
        <v>5.94</v>
      </c>
      <c r="G71">
        <v>5.9</v>
      </c>
      <c r="J71">
        <f t="shared" si="2"/>
        <v>6.0000000000002274E-2</v>
      </c>
      <c r="K71">
        <f t="shared" si="3"/>
        <v>-5.9999999999998721E-2</v>
      </c>
    </row>
    <row r="72" spans="1:11" x14ac:dyDescent="0.25">
      <c r="A72" s="1">
        <v>37846</v>
      </c>
      <c r="B72">
        <v>18.09</v>
      </c>
      <c r="C72">
        <v>12.64</v>
      </c>
      <c r="D72">
        <v>8.58</v>
      </c>
      <c r="E72">
        <v>12.79</v>
      </c>
      <c r="F72">
        <v>5.85</v>
      </c>
      <c r="G72">
        <v>5.91</v>
      </c>
      <c r="J72">
        <f t="shared" si="2"/>
        <v>-3.0000000000001137E-2</v>
      </c>
      <c r="K72">
        <f t="shared" si="3"/>
        <v>-2.000000000000135E-2</v>
      </c>
    </row>
    <row r="73" spans="1:11" x14ac:dyDescent="0.25">
      <c r="A73" s="1">
        <v>37847</v>
      </c>
      <c r="B73">
        <v>18.07</v>
      </c>
      <c r="C73">
        <v>12.66</v>
      </c>
      <c r="D73">
        <v>8.6999999999999993</v>
      </c>
      <c r="E73">
        <v>12.76</v>
      </c>
      <c r="F73">
        <v>5.82</v>
      </c>
      <c r="G73">
        <v>5.9</v>
      </c>
      <c r="J73">
        <f t="shared" si="2"/>
        <v>-1.9999999999999574E-2</v>
      </c>
      <c r="K73">
        <f t="shared" si="3"/>
        <v>-2.9999999999999361E-2</v>
      </c>
    </row>
    <row r="74" spans="1:11" x14ac:dyDescent="0.25">
      <c r="A74" s="1">
        <v>37848</v>
      </c>
      <c r="B74">
        <v>18</v>
      </c>
      <c r="C74">
        <v>12.61</v>
      </c>
      <c r="D74">
        <v>8.7100000000000009</v>
      </c>
      <c r="F74">
        <v>5.8</v>
      </c>
      <c r="G74">
        <v>5.85</v>
      </c>
      <c r="J74">
        <f t="shared" si="2"/>
        <v>-7.0000000000000284E-2</v>
      </c>
    </row>
    <row r="75" spans="1:11" x14ac:dyDescent="0.25">
      <c r="A75" s="1">
        <v>37849</v>
      </c>
      <c r="B75">
        <v>17.98</v>
      </c>
      <c r="C75">
        <v>12.58</v>
      </c>
      <c r="D75">
        <v>8.68</v>
      </c>
      <c r="E75">
        <v>12.7</v>
      </c>
      <c r="F75">
        <v>5.78</v>
      </c>
      <c r="G75">
        <v>5.84</v>
      </c>
      <c r="J75">
        <f t="shared" si="2"/>
        <v>-1.9999999999999574E-2</v>
      </c>
    </row>
    <row r="76" spans="1:11" x14ac:dyDescent="0.25">
      <c r="A76" s="1">
        <v>37850</v>
      </c>
      <c r="B76">
        <v>18.07</v>
      </c>
      <c r="C76">
        <v>12.62</v>
      </c>
      <c r="D76">
        <v>8.65</v>
      </c>
      <c r="E76">
        <v>12.72</v>
      </c>
      <c r="F76">
        <v>5.71</v>
      </c>
      <c r="G76">
        <v>5.79</v>
      </c>
      <c r="J76">
        <f t="shared" si="2"/>
        <v>8.9999999999999858E-2</v>
      </c>
      <c r="K76">
        <f t="shared" si="3"/>
        <v>2.000000000000135E-2</v>
      </c>
    </row>
    <row r="77" spans="1:11" x14ac:dyDescent="0.25">
      <c r="A77" s="1">
        <v>37851</v>
      </c>
      <c r="B77">
        <v>18.13</v>
      </c>
      <c r="C77">
        <v>12.73</v>
      </c>
      <c r="D77">
        <v>8.66</v>
      </c>
      <c r="E77">
        <v>12.8</v>
      </c>
      <c r="F77">
        <v>5.78</v>
      </c>
      <c r="G77">
        <v>5.76</v>
      </c>
      <c r="J77">
        <f t="shared" si="2"/>
        <v>5.9999999999998721E-2</v>
      </c>
      <c r="K77">
        <f t="shared" si="3"/>
        <v>8.0000000000000071E-2</v>
      </c>
    </row>
    <row r="78" spans="1:11" x14ac:dyDescent="0.25">
      <c r="A78" s="1">
        <v>37852</v>
      </c>
      <c r="B78">
        <v>18.309999999999999</v>
      </c>
      <c r="C78">
        <v>12.81</v>
      </c>
      <c r="D78">
        <v>8.74</v>
      </c>
      <c r="E78">
        <v>12.89</v>
      </c>
      <c r="F78">
        <v>5.73</v>
      </c>
      <c r="G78">
        <v>5.75</v>
      </c>
      <c r="J78">
        <f t="shared" si="2"/>
        <v>0.17999999999999972</v>
      </c>
      <c r="K78">
        <f t="shared" si="3"/>
        <v>8.9999999999999858E-2</v>
      </c>
    </row>
    <row r="79" spans="1:11" x14ac:dyDescent="0.25">
      <c r="A79" s="1">
        <v>37853</v>
      </c>
      <c r="B79">
        <v>18.399999999999999</v>
      </c>
      <c r="C79">
        <v>12.92</v>
      </c>
      <c r="D79">
        <v>8.82</v>
      </c>
      <c r="E79">
        <v>12.99</v>
      </c>
      <c r="F79">
        <v>5.77</v>
      </c>
      <c r="G79">
        <v>5.74</v>
      </c>
      <c r="J79">
        <f t="shared" si="2"/>
        <v>8.9999999999999858E-2</v>
      </c>
      <c r="K79">
        <f t="shared" si="3"/>
        <v>9.9999999999999645E-2</v>
      </c>
    </row>
    <row r="80" spans="1:11" x14ac:dyDescent="0.25">
      <c r="A80" s="1">
        <v>37854</v>
      </c>
      <c r="B80">
        <v>18.489999999999998</v>
      </c>
      <c r="C80">
        <v>12.92</v>
      </c>
      <c r="D80">
        <v>8.9</v>
      </c>
      <c r="E80">
        <v>13.09</v>
      </c>
      <c r="F80">
        <v>5.8</v>
      </c>
      <c r="G80">
        <v>5.73</v>
      </c>
      <c r="J80">
        <f t="shared" si="2"/>
        <v>8.9999999999999858E-2</v>
      </c>
      <c r="K80">
        <f t="shared" si="3"/>
        <v>9.9999999999999645E-2</v>
      </c>
    </row>
    <row r="81" spans="1:11" x14ac:dyDescent="0.25">
      <c r="A81" s="1">
        <v>37855</v>
      </c>
      <c r="B81">
        <v>18.5</v>
      </c>
      <c r="C81">
        <v>12.94</v>
      </c>
      <c r="D81">
        <v>8.9700000000000006</v>
      </c>
      <c r="E81">
        <v>13.22</v>
      </c>
      <c r="F81">
        <v>5.82</v>
      </c>
      <c r="G81">
        <v>5.7</v>
      </c>
      <c r="J81">
        <f t="shared" si="2"/>
        <v>1.0000000000001563E-2</v>
      </c>
      <c r="K81">
        <f t="shared" si="3"/>
        <v>0.13000000000000078</v>
      </c>
    </row>
    <row r="82" spans="1:11" x14ac:dyDescent="0.25">
      <c r="A82" s="1">
        <v>37856</v>
      </c>
      <c r="B82">
        <v>18.59</v>
      </c>
      <c r="C82">
        <v>12.96</v>
      </c>
      <c r="D82">
        <v>9.1</v>
      </c>
      <c r="E82">
        <v>13.34</v>
      </c>
      <c r="F82">
        <v>5.83</v>
      </c>
      <c r="G82">
        <v>5.69</v>
      </c>
      <c r="J82">
        <f t="shared" si="2"/>
        <v>8.9999999999999858E-2</v>
      </c>
      <c r="K82">
        <f t="shared" si="3"/>
        <v>0.11999999999999922</v>
      </c>
    </row>
    <row r="83" spans="1:11" x14ac:dyDescent="0.25">
      <c r="A83" s="1">
        <v>37857</v>
      </c>
      <c r="B83">
        <v>18.68</v>
      </c>
      <c r="C83">
        <v>13.03</v>
      </c>
      <c r="D83">
        <v>9.1999999999999993</v>
      </c>
      <c r="E83">
        <v>13.45</v>
      </c>
      <c r="F83">
        <v>6.02</v>
      </c>
      <c r="G83">
        <v>5.69</v>
      </c>
      <c r="J83">
        <f t="shared" si="2"/>
        <v>8.9999999999999858E-2</v>
      </c>
      <c r="K83">
        <f t="shared" si="3"/>
        <v>0.10999999999999943</v>
      </c>
    </row>
    <row r="84" spans="1:11" x14ac:dyDescent="0.25">
      <c r="A84" s="1">
        <v>37858</v>
      </c>
      <c r="B84">
        <v>18.71</v>
      </c>
      <c r="C84">
        <v>13.07</v>
      </c>
      <c r="D84">
        <v>9.24</v>
      </c>
      <c r="E84">
        <v>13.54</v>
      </c>
      <c r="F84">
        <v>6.02</v>
      </c>
      <c r="G84">
        <v>5.7</v>
      </c>
      <c r="J84">
        <f t="shared" si="2"/>
        <v>3.0000000000001137E-2</v>
      </c>
      <c r="K84">
        <f t="shared" si="3"/>
        <v>8.9999999999999858E-2</v>
      </c>
    </row>
    <row r="85" spans="1:11" x14ac:dyDescent="0.25">
      <c r="A85" s="1">
        <v>37859</v>
      </c>
      <c r="B85">
        <v>18.760000000000002</v>
      </c>
      <c r="C85">
        <v>13.1</v>
      </c>
      <c r="D85">
        <v>9.3000000000000007</v>
      </c>
      <c r="E85">
        <v>13.6</v>
      </c>
      <c r="F85">
        <v>6.05</v>
      </c>
      <c r="G85">
        <v>5.71</v>
      </c>
      <c r="J85">
        <f t="shared" si="2"/>
        <v>5.0000000000000711E-2</v>
      </c>
      <c r="K85">
        <f t="shared" si="3"/>
        <v>6.0000000000000497E-2</v>
      </c>
    </row>
    <row r="86" spans="1:11" x14ac:dyDescent="0.25">
      <c r="A86" s="1">
        <v>37860</v>
      </c>
      <c r="B86">
        <v>18.649999999999999</v>
      </c>
      <c r="C86">
        <v>13.06</v>
      </c>
      <c r="D86">
        <v>9.35</v>
      </c>
      <c r="E86">
        <v>13.67</v>
      </c>
      <c r="F86">
        <v>6.08</v>
      </c>
      <c r="G86">
        <v>5.71</v>
      </c>
      <c r="J86">
        <f t="shared" ref="J86:J149" si="4">B86-B85</f>
        <v>-0.11000000000000298</v>
      </c>
      <c r="K86">
        <f t="shared" ref="K86:K149" si="5">E86-E85</f>
        <v>7.0000000000000284E-2</v>
      </c>
    </row>
    <row r="87" spans="1:11" x14ac:dyDescent="0.25">
      <c r="A87" s="1">
        <v>37861</v>
      </c>
      <c r="B87">
        <v>18.5</v>
      </c>
      <c r="C87">
        <v>13</v>
      </c>
      <c r="D87">
        <v>9.3699999999999992</v>
      </c>
      <c r="E87">
        <v>13.7</v>
      </c>
      <c r="F87">
        <v>6.23</v>
      </c>
      <c r="G87">
        <v>5.7</v>
      </c>
      <c r="J87">
        <f t="shared" si="4"/>
        <v>-0.14999999999999858</v>
      </c>
      <c r="K87">
        <f t="shared" si="5"/>
        <v>2.9999999999999361E-2</v>
      </c>
    </row>
    <row r="88" spans="1:11" x14ac:dyDescent="0.25">
      <c r="A88" s="1">
        <v>37862</v>
      </c>
      <c r="B88">
        <v>18.45</v>
      </c>
      <c r="C88">
        <v>12.94</v>
      </c>
      <c r="D88">
        <v>9.35</v>
      </c>
      <c r="E88">
        <v>13.69</v>
      </c>
      <c r="F88">
        <v>6.29</v>
      </c>
      <c r="G88">
        <v>5.71</v>
      </c>
      <c r="J88">
        <f t="shared" si="4"/>
        <v>-5.0000000000000711E-2</v>
      </c>
      <c r="K88">
        <f t="shared" si="5"/>
        <v>-9.9999999999997868E-3</v>
      </c>
    </row>
    <row r="89" spans="1:11" x14ac:dyDescent="0.25">
      <c r="A89" s="1">
        <v>37863</v>
      </c>
      <c r="B89">
        <v>18.37</v>
      </c>
      <c r="C89">
        <v>12.9</v>
      </c>
      <c r="D89">
        <v>9.32</v>
      </c>
      <c r="E89">
        <v>13.64</v>
      </c>
      <c r="F89">
        <v>6.22</v>
      </c>
      <c r="G89">
        <v>5.72</v>
      </c>
      <c r="J89">
        <f t="shared" si="4"/>
        <v>-7.9999999999998295E-2</v>
      </c>
      <c r="K89">
        <f t="shared" si="5"/>
        <v>-4.9999999999998934E-2</v>
      </c>
    </row>
    <row r="90" spans="1:11" x14ac:dyDescent="0.25">
      <c r="A90" s="1">
        <v>37864</v>
      </c>
      <c r="B90">
        <v>18.350000000000001</v>
      </c>
      <c r="C90">
        <v>12.82</v>
      </c>
      <c r="D90">
        <v>9.27</v>
      </c>
      <c r="E90">
        <v>13.58</v>
      </c>
      <c r="F90">
        <v>6.2</v>
      </c>
      <c r="G90">
        <v>5.7</v>
      </c>
      <c r="J90">
        <f t="shared" si="4"/>
        <v>-1.9999999999999574E-2</v>
      </c>
      <c r="K90">
        <f t="shared" si="5"/>
        <v>-6.0000000000000497E-2</v>
      </c>
    </row>
    <row r="91" spans="1:11" x14ac:dyDescent="0.25">
      <c r="A91" s="1">
        <v>37865</v>
      </c>
      <c r="B91">
        <v>18.34</v>
      </c>
      <c r="C91">
        <v>12.77</v>
      </c>
      <c r="D91">
        <v>9.2200000000000006</v>
      </c>
      <c r="E91">
        <v>13.52</v>
      </c>
      <c r="F91">
        <v>6.2</v>
      </c>
      <c r="G91">
        <v>5.7</v>
      </c>
      <c r="J91">
        <f t="shared" si="4"/>
        <v>-1.0000000000001563E-2</v>
      </c>
      <c r="K91">
        <f t="shared" si="5"/>
        <v>-6.0000000000000497E-2</v>
      </c>
    </row>
    <row r="92" spans="1:11" x14ac:dyDescent="0.25">
      <c r="A92" s="1">
        <v>37866</v>
      </c>
      <c r="B92">
        <v>18.18</v>
      </c>
      <c r="C92">
        <v>12.73</v>
      </c>
      <c r="D92">
        <v>9.18</v>
      </c>
      <c r="E92">
        <v>13.44</v>
      </c>
      <c r="F92">
        <v>6.14</v>
      </c>
      <c r="G92">
        <v>5.69</v>
      </c>
      <c r="J92">
        <f t="shared" si="4"/>
        <v>-0.16000000000000014</v>
      </c>
      <c r="K92">
        <f t="shared" si="5"/>
        <v>-8.0000000000000071E-2</v>
      </c>
    </row>
    <row r="93" spans="1:11" x14ac:dyDescent="0.25">
      <c r="A93" s="1">
        <v>37867</v>
      </c>
      <c r="B93">
        <v>18.27</v>
      </c>
      <c r="C93">
        <v>12.7</v>
      </c>
      <c r="D93">
        <v>9.1199999999999992</v>
      </c>
      <c r="E93">
        <v>13.34</v>
      </c>
      <c r="F93">
        <v>6.12</v>
      </c>
      <c r="G93">
        <v>5.66</v>
      </c>
      <c r="J93">
        <f t="shared" si="4"/>
        <v>8.9999999999999858E-2</v>
      </c>
      <c r="K93">
        <f t="shared" si="5"/>
        <v>-9.9999999999999645E-2</v>
      </c>
    </row>
    <row r="94" spans="1:11" x14ac:dyDescent="0.25">
      <c r="A94" s="1">
        <v>37868</v>
      </c>
      <c r="B94">
        <v>18.350000000000001</v>
      </c>
      <c r="C94">
        <v>12.75</v>
      </c>
      <c r="D94">
        <v>9.08</v>
      </c>
      <c r="E94">
        <v>13.25</v>
      </c>
      <c r="F94">
        <v>6.05</v>
      </c>
      <c r="G94">
        <v>5.64</v>
      </c>
      <c r="J94">
        <f t="shared" si="4"/>
        <v>8.0000000000001847E-2</v>
      </c>
      <c r="K94">
        <f t="shared" si="5"/>
        <v>-8.9999999999999858E-2</v>
      </c>
    </row>
    <row r="95" spans="1:11" x14ac:dyDescent="0.25">
      <c r="A95" s="1">
        <v>37869</v>
      </c>
      <c r="B95">
        <v>18.39</v>
      </c>
      <c r="C95">
        <v>12.78</v>
      </c>
      <c r="D95">
        <v>9.02</v>
      </c>
      <c r="E95">
        <v>13.24</v>
      </c>
      <c r="F95">
        <v>6</v>
      </c>
      <c r="G95">
        <v>5.62</v>
      </c>
      <c r="J95">
        <f t="shared" si="4"/>
        <v>3.9999999999999147E-2</v>
      </c>
      <c r="K95">
        <f t="shared" si="5"/>
        <v>-9.9999999999997868E-3</v>
      </c>
    </row>
    <row r="96" spans="1:11" x14ac:dyDescent="0.25">
      <c r="A96" s="1">
        <v>37870</v>
      </c>
      <c r="B96">
        <v>18.41</v>
      </c>
      <c r="C96">
        <v>12.83</v>
      </c>
      <c r="D96">
        <v>9.0399999999999991</v>
      </c>
      <c r="E96">
        <v>13.3</v>
      </c>
      <c r="F96">
        <v>5.98</v>
      </c>
      <c r="G96">
        <v>5.62</v>
      </c>
      <c r="J96">
        <f t="shared" si="4"/>
        <v>1.9999999999999574E-2</v>
      </c>
      <c r="K96">
        <f t="shared" si="5"/>
        <v>6.0000000000000497E-2</v>
      </c>
    </row>
    <row r="97" spans="1:11" x14ac:dyDescent="0.25">
      <c r="A97" s="1">
        <v>37871</v>
      </c>
      <c r="B97">
        <v>18.62</v>
      </c>
      <c r="C97">
        <v>12.96</v>
      </c>
      <c r="D97">
        <v>9.1199999999999992</v>
      </c>
      <c r="E97">
        <v>13.43</v>
      </c>
      <c r="F97">
        <v>6.02</v>
      </c>
      <c r="G97">
        <v>5.57</v>
      </c>
      <c r="J97">
        <f t="shared" si="4"/>
        <v>0.21000000000000085</v>
      </c>
      <c r="K97">
        <f t="shared" si="5"/>
        <v>0.12999999999999901</v>
      </c>
    </row>
    <row r="98" spans="1:11" x14ac:dyDescent="0.25">
      <c r="A98" s="1">
        <v>37872</v>
      </c>
      <c r="B98">
        <v>18.75</v>
      </c>
      <c r="C98">
        <v>13.1</v>
      </c>
      <c r="D98">
        <v>9.2200000000000006</v>
      </c>
      <c r="E98">
        <v>13.53</v>
      </c>
      <c r="F98">
        <v>6.07</v>
      </c>
      <c r="G98">
        <v>5.55</v>
      </c>
      <c r="J98">
        <f t="shared" si="4"/>
        <v>0.12999999999999901</v>
      </c>
      <c r="K98">
        <f t="shared" si="5"/>
        <v>9.9999999999999645E-2</v>
      </c>
    </row>
    <row r="99" spans="1:11" x14ac:dyDescent="0.25">
      <c r="A99" s="1">
        <v>37873</v>
      </c>
      <c r="B99">
        <v>18.82</v>
      </c>
      <c r="C99">
        <v>13.2</v>
      </c>
      <c r="D99">
        <v>9.31</v>
      </c>
      <c r="E99">
        <v>13.62</v>
      </c>
      <c r="F99">
        <v>6.11</v>
      </c>
      <c r="G99">
        <v>5.54</v>
      </c>
      <c r="J99">
        <f t="shared" si="4"/>
        <v>7.0000000000000284E-2</v>
      </c>
      <c r="K99">
        <f t="shared" si="5"/>
        <v>8.9999999999999858E-2</v>
      </c>
    </row>
    <row r="100" spans="1:11" x14ac:dyDescent="0.25">
      <c r="A100" s="1">
        <v>37874</v>
      </c>
      <c r="B100">
        <v>18.829999999999998</v>
      </c>
      <c r="C100">
        <v>13.22</v>
      </c>
      <c r="D100">
        <v>9.36</v>
      </c>
      <c r="E100">
        <v>13.7</v>
      </c>
      <c r="F100">
        <v>6.16</v>
      </c>
      <c r="G100">
        <v>5.54</v>
      </c>
      <c r="J100">
        <f t="shared" si="4"/>
        <v>9.9999999999980105E-3</v>
      </c>
      <c r="K100">
        <f t="shared" si="5"/>
        <v>8.0000000000000071E-2</v>
      </c>
    </row>
    <row r="101" spans="1:11" x14ac:dyDescent="0.25">
      <c r="A101" s="1">
        <v>37875</v>
      </c>
      <c r="B101">
        <v>18.72</v>
      </c>
      <c r="C101">
        <v>13.17</v>
      </c>
      <c r="D101">
        <v>9.41</v>
      </c>
      <c r="E101">
        <v>13.77</v>
      </c>
      <c r="F101">
        <v>6.17</v>
      </c>
      <c r="G101">
        <v>5.54</v>
      </c>
      <c r="J101">
        <f t="shared" si="4"/>
        <v>-0.10999999999999943</v>
      </c>
      <c r="K101">
        <f t="shared" si="5"/>
        <v>7.0000000000000284E-2</v>
      </c>
    </row>
    <row r="102" spans="1:11" x14ac:dyDescent="0.25">
      <c r="A102" s="1">
        <v>37876</v>
      </c>
      <c r="B102">
        <v>18.600000000000001</v>
      </c>
      <c r="C102">
        <v>13.11</v>
      </c>
      <c r="D102">
        <v>9.4600000000000009</v>
      </c>
      <c r="E102">
        <v>13.86</v>
      </c>
      <c r="F102">
        <v>6.26</v>
      </c>
      <c r="G102">
        <v>5.54</v>
      </c>
      <c r="J102">
        <f t="shared" si="4"/>
        <v>-0.11999999999999744</v>
      </c>
      <c r="K102">
        <f t="shared" si="5"/>
        <v>8.9999999999999858E-2</v>
      </c>
    </row>
    <row r="103" spans="1:11" x14ac:dyDescent="0.25">
      <c r="A103" s="1">
        <v>37877</v>
      </c>
      <c r="B103">
        <v>18.52</v>
      </c>
      <c r="C103">
        <v>13.04</v>
      </c>
      <c r="D103">
        <v>9.4499999999999993</v>
      </c>
      <c r="E103">
        <v>13.91</v>
      </c>
      <c r="F103">
        <v>6.34</v>
      </c>
      <c r="G103">
        <v>5.57</v>
      </c>
      <c r="J103">
        <f t="shared" si="4"/>
        <v>-8.0000000000001847E-2</v>
      </c>
      <c r="K103">
        <f t="shared" si="5"/>
        <v>5.0000000000000711E-2</v>
      </c>
    </row>
    <row r="104" spans="1:11" x14ac:dyDescent="0.25">
      <c r="A104" s="1">
        <v>37878</v>
      </c>
      <c r="B104">
        <v>18.489999999999998</v>
      </c>
      <c r="C104">
        <v>12.98</v>
      </c>
      <c r="D104">
        <v>9.42</v>
      </c>
      <c r="E104">
        <v>13.98</v>
      </c>
      <c r="F104">
        <v>6.27</v>
      </c>
      <c r="G104">
        <v>5.58</v>
      </c>
      <c r="J104">
        <f t="shared" si="4"/>
        <v>-3.0000000000001137E-2</v>
      </c>
      <c r="K104">
        <f t="shared" si="5"/>
        <v>7.0000000000000284E-2</v>
      </c>
    </row>
    <row r="105" spans="1:11" x14ac:dyDescent="0.25">
      <c r="A105" s="1">
        <v>37879</v>
      </c>
      <c r="B105">
        <v>18.440000000000001</v>
      </c>
      <c r="C105">
        <v>12.97</v>
      </c>
      <c r="D105">
        <v>9.4499999999999993</v>
      </c>
      <c r="E105">
        <v>14.05</v>
      </c>
      <c r="F105">
        <v>6.29</v>
      </c>
      <c r="G105">
        <v>5.57</v>
      </c>
      <c r="J105">
        <f t="shared" si="4"/>
        <v>-4.9999999999997158E-2</v>
      </c>
      <c r="K105">
        <f t="shared" si="5"/>
        <v>7.0000000000000284E-2</v>
      </c>
    </row>
    <row r="106" spans="1:11" x14ac:dyDescent="0.25">
      <c r="A106" s="1">
        <v>37880</v>
      </c>
      <c r="B106">
        <v>18.489999999999998</v>
      </c>
      <c r="C106">
        <v>12.99</v>
      </c>
      <c r="D106">
        <v>9.44</v>
      </c>
      <c r="E106">
        <v>14.13</v>
      </c>
      <c r="F106">
        <v>6.3</v>
      </c>
      <c r="G106">
        <v>5.59</v>
      </c>
      <c r="J106">
        <f t="shared" si="4"/>
        <v>4.9999999999997158E-2</v>
      </c>
      <c r="K106">
        <f t="shared" si="5"/>
        <v>8.0000000000000071E-2</v>
      </c>
    </row>
    <row r="107" spans="1:11" x14ac:dyDescent="0.25">
      <c r="A107" s="1">
        <v>37881</v>
      </c>
      <c r="B107">
        <v>18.54</v>
      </c>
      <c r="C107">
        <v>13.03</v>
      </c>
      <c r="D107">
        <v>9.4600000000000009</v>
      </c>
      <c r="E107">
        <v>14.17</v>
      </c>
      <c r="F107">
        <v>6.32</v>
      </c>
      <c r="G107">
        <v>5.58</v>
      </c>
      <c r="J107">
        <f t="shared" si="4"/>
        <v>5.0000000000000711E-2</v>
      </c>
      <c r="K107">
        <f t="shared" si="5"/>
        <v>3.9999999999999147E-2</v>
      </c>
    </row>
    <row r="108" spans="1:11" x14ac:dyDescent="0.25">
      <c r="A108" s="1">
        <v>37882</v>
      </c>
      <c r="B108">
        <v>18.600000000000001</v>
      </c>
      <c r="C108">
        <v>13.08</v>
      </c>
      <c r="D108">
        <v>9.5</v>
      </c>
      <c r="E108">
        <v>14.23</v>
      </c>
      <c r="F108">
        <v>6.33</v>
      </c>
      <c r="G108">
        <v>5.59</v>
      </c>
      <c r="J108">
        <f t="shared" si="4"/>
        <v>6.0000000000002274E-2</v>
      </c>
      <c r="K108">
        <f t="shared" si="5"/>
        <v>6.0000000000000497E-2</v>
      </c>
    </row>
    <row r="109" spans="1:11" x14ac:dyDescent="0.25">
      <c r="A109" s="1">
        <v>37883</v>
      </c>
      <c r="B109">
        <v>18.57</v>
      </c>
      <c r="C109">
        <v>13.08</v>
      </c>
      <c r="D109">
        <v>9.5500000000000007</v>
      </c>
      <c r="E109">
        <v>14.25</v>
      </c>
      <c r="F109">
        <v>6.35</v>
      </c>
      <c r="G109">
        <v>5.58</v>
      </c>
      <c r="J109">
        <f t="shared" si="4"/>
        <v>-3.0000000000001137E-2</v>
      </c>
      <c r="K109">
        <f t="shared" si="5"/>
        <v>1.9999999999999574E-2</v>
      </c>
    </row>
    <row r="110" spans="1:11" x14ac:dyDescent="0.25">
      <c r="A110" s="1">
        <v>37884</v>
      </c>
      <c r="B110">
        <v>18.54</v>
      </c>
      <c r="C110">
        <v>13.08</v>
      </c>
      <c r="D110">
        <v>9.5500000000000007</v>
      </c>
      <c r="E110">
        <v>14.28</v>
      </c>
      <c r="F110">
        <v>6.33</v>
      </c>
      <c r="G110">
        <v>5.57</v>
      </c>
      <c r="J110">
        <f t="shared" si="4"/>
        <v>-3.0000000000001137E-2</v>
      </c>
      <c r="K110">
        <f t="shared" si="5"/>
        <v>2.9999999999999361E-2</v>
      </c>
    </row>
    <row r="111" spans="1:11" x14ac:dyDescent="0.25">
      <c r="A111" s="1">
        <v>37885</v>
      </c>
      <c r="B111">
        <v>18.57</v>
      </c>
      <c r="C111">
        <v>13.07</v>
      </c>
      <c r="D111">
        <v>9.5299999999999994</v>
      </c>
      <c r="E111">
        <v>14.26</v>
      </c>
      <c r="F111">
        <v>6.32</v>
      </c>
      <c r="G111">
        <v>5.58</v>
      </c>
      <c r="J111">
        <f t="shared" si="4"/>
        <v>3.0000000000001137E-2</v>
      </c>
      <c r="K111">
        <f t="shared" si="5"/>
        <v>-1.9999999999999574E-2</v>
      </c>
    </row>
    <row r="112" spans="1:11" x14ac:dyDescent="0.25">
      <c r="A112" s="1">
        <v>37886</v>
      </c>
      <c r="B112">
        <v>18.63</v>
      </c>
      <c r="C112">
        <v>13.11</v>
      </c>
      <c r="D112">
        <v>9.5299999999999994</v>
      </c>
      <c r="E112">
        <v>14.23</v>
      </c>
      <c r="F112">
        <v>6.27</v>
      </c>
      <c r="G112">
        <v>5.58</v>
      </c>
      <c r="J112">
        <f t="shared" si="4"/>
        <v>5.9999999999998721E-2</v>
      </c>
      <c r="K112">
        <f t="shared" si="5"/>
        <v>-2.9999999999999361E-2</v>
      </c>
    </row>
    <row r="113" spans="1:11" x14ac:dyDescent="0.25">
      <c r="A113" s="1">
        <v>37887</v>
      </c>
    </row>
    <row r="114" spans="1:11" x14ac:dyDescent="0.25">
      <c r="A114" s="1">
        <v>37888</v>
      </c>
      <c r="B114">
        <v>18.649999999999999</v>
      </c>
      <c r="C114">
        <v>13.25</v>
      </c>
      <c r="D114">
        <v>9.5299999999999994</v>
      </c>
      <c r="E114">
        <v>14.11</v>
      </c>
      <c r="F114">
        <v>6.21</v>
      </c>
      <c r="G114">
        <v>5.58</v>
      </c>
    </row>
    <row r="115" spans="1:11" x14ac:dyDescent="0.25">
      <c r="A115" s="1">
        <v>37889</v>
      </c>
      <c r="B115">
        <v>18.61</v>
      </c>
      <c r="C115">
        <v>13.23</v>
      </c>
      <c r="D115">
        <v>9.5399999999999991</v>
      </c>
      <c r="E115">
        <v>14.06</v>
      </c>
      <c r="F115">
        <v>6.19</v>
      </c>
      <c r="G115">
        <v>5.57</v>
      </c>
      <c r="J115">
        <f t="shared" si="4"/>
        <v>-3.9999999999999147E-2</v>
      </c>
      <c r="K115">
        <f t="shared" si="5"/>
        <v>-4.9999999999998934E-2</v>
      </c>
    </row>
    <row r="116" spans="1:11" x14ac:dyDescent="0.25">
      <c r="A116" s="1">
        <v>37890</v>
      </c>
      <c r="B116">
        <v>18.510000000000002</v>
      </c>
      <c r="C116">
        <v>13.17</v>
      </c>
      <c r="D116">
        <v>9.49</v>
      </c>
      <c r="E116">
        <v>14.02</v>
      </c>
      <c r="F116">
        <v>6.16</v>
      </c>
      <c r="G116">
        <v>5.58</v>
      </c>
      <c r="J116">
        <f t="shared" si="4"/>
        <v>-9.9999999999997868E-2</v>
      </c>
      <c r="K116">
        <f t="shared" si="5"/>
        <v>-4.0000000000000924E-2</v>
      </c>
    </row>
    <row r="117" spans="1:11" x14ac:dyDescent="0.25">
      <c r="A117" s="1">
        <v>37891</v>
      </c>
      <c r="B117">
        <v>18.43</v>
      </c>
      <c r="C117">
        <v>13.05</v>
      </c>
      <c r="D117">
        <v>9.43</v>
      </c>
      <c r="E117">
        <v>13.95</v>
      </c>
      <c r="F117">
        <v>6.12</v>
      </c>
      <c r="G117">
        <v>5.58</v>
      </c>
      <c r="J117">
        <f t="shared" si="4"/>
        <v>-8.0000000000001847E-2</v>
      </c>
      <c r="K117">
        <f t="shared" si="5"/>
        <v>-7.0000000000000284E-2</v>
      </c>
    </row>
    <row r="118" spans="1:11" x14ac:dyDescent="0.25">
      <c r="A118" s="1">
        <v>37892</v>
      </c>
      <c r="B118">
        <v>18.239999999999998</v>
      </c>
      <c r="C118">
        <v>12.9</v>
      </c>
      <c r="D118">
        <v>9.36</v>
      </c>
      <c r="E118">
        <v>13.86</v>
      </c>
      <c r="F118" s="3">
        <v>6.3</v>
      </c>
      <c r="G118">
        <v>5.59</v>
      </c>
      <c r="J118">
        <f t="shared" si="4"/>
        <v>-0.19000000000000128</v>
      </c>
      <c r="K118">
        <f t="shared" si="5"/>
        <v>-8.9999999999999858E-2</v>
      </c>
    </row>
    <row r="119" spans="1:11" x14ac:dyDescent="0.25">
      <c r="A119" s="1">
        <v>37893</v>
      </c>
      <c r="B119">
        <v>18.059999999999999</v>
      </c>
      <c r="C119">
        <v>12.78</v>
      </c>
      <c r="D119">
        <v>9.3000000000000007</v>
      </c>
      <c r="E119">
        <v>13.8</v>
      </c>
      <c r="F119">
        <v>6.34</v>
      </c>
      <c r="G119">
        <v>5.6</v>
      </c>
      <c r="J119">
        <f t="shared" si="4"/>
        <v>-0.17999999999999972</v>
      </c>
      <c r="K119">
        <f t="shared" si="5"/>
        <v>-5.9999999999998721E-2</v>
      </c>
    </row>
    <row r="120" spans="1:11" x14ac:dyDescent="0.25">
      <c r="A120" s="1">
        <v>37894</v>
      </c>
      <c r="B120">
        <v>18.04</v>
      </c>
      <c r="C120">
        <v>12.68</v>
      </c>
      <c r="D120">
        <v>9.2200000000000006</v>
      </c>
      <c r="E120">
        <v>13.77</v>
      </c>
      <c r="F120">
        <v>6.29</v>
      </c>
      <c r="G120">
        <v>5.59</v>
      </c>
      <c r="J120">
        <f t="shared" si="4"/>
        <v>-1.9999999999999574E-2</v>
      </c>
      <c r="K120">
        <f t="shared" si="5"/>
        <v>-3.0000000000001137E-2</v>
      </c>
    </row>
    <row r="121" spans="1:11" x14ac:dyDescent="0.25">
      <c r="A121" s="1">
        <v>37895</v>
      </c>
      <c r="B121">
        <v>17.940000000000001</v>
      </c>
      <c r="C121">
        <v>12.57</v>
      </c>
      <c r="D121">
        <v>9.14</v>
      </c>
      <c r="E121">
        <v>13.71</v>
      </c>
      <c r="F121">
        <v>6.18</v>
      </c>
      <c r="G121">
        <v>5.56</v>
      </c>
      <c r="J121">
        <f t="shared" si="4"/>
        <v>-9.9999999999997868E-2</v>
      </c>
      <c r="K121">
        <f t="shared" si="5"/>
        <v>-5.9999999999998721E-2</v>
      </c>
    </row>
    <row r="122" spans="1:11" x14ac:dyDescent="0.25">
      <c r="A122" s="1">
        <v>37896</v>
      </c>
      <c r="B122">
        <v>17.91</v>
      </c>
      <c r="C122">
        <v>12.52</v>
      </c>
      <c r="D122">
        <v>9.09</v>
      </c>
      <c r="E122">
        <v>13.65</v>
      </c>
      <c r="F122">
        <v>6.08</v>
      </c>
      <c r="G122">
        <v>5.51</v>
      </c>
      <c r="J122">
        <f t="shared" si="4"/>
        <v>-3.0000000000001137E-2</v>
      </c>
      <c r="K122">
        <f t="shared" si="5"/>
        <v>-6.0000000000000497E-2</v>
      </c>
    </row>
    <row r="123" spans="1:11" x14ac:dyDescent="0.25">
      <c r="A123" s="1">
        <v>37897</v>
      </c>
      <c r="B123">
        <v>17.88</v>
      </c>
      <c r="C123">
        <v>12.49</v>
      </c>
      <c r="D123">
        <v>8.99</v>
      </c>
      <c r="E123">
        <v>13.58</v>
      </c>
      <c r="F123">
        <v>5.97</v>
      </c>
      <c r="G123">
        <v>5.49</v>
      </c>
      <c r="J123">
        <f t="shared" si="4"/>
        <v>-3.0000000000001137E-2</v>
      </c>
      <c r="K123">
        <f t="shared" si="5"/>
        <v>-7.0000000000000284E-2</v>
      </c>
    </row>
    <row r="124" spans="1:11" x14ac:dyDescent="0.25">
      <c r="A124" s="1">
        <v>37898</v>
      </c>
      <c r="B124">
        <v>17.98</v>
      </c>
      <c r="C124">
        <v>12.51</v>
      </c>
      <c r="D124">
        <v>8.94</v>
      </c>
      <c r="E124">
        <v>13.51</v>
      </c>
      <c r="F124">
        <v>5.93</v>
      </c>
      <c r="G124">
        <v>5.47</v>
      </c>
      <c r="J124">
        <f t="shared" si="4"/>
        <v>0.10000000000000142</v>
      </c>
      <c r="K124">
        <f t="shared" si="5"/>
        <v>-7.0000000000000284E-2</v>
      </c>
    </row>
    <row r="125" spans="1:11" x14ac:dyDescent="0.25">
      <c r="A125" s="1">
        <v>37899</v>
      </c>
      <c r="B125">
        <v>17.940000000000001</v>
      </c>
      <c r="C125">
        <v>12.54</v>
      </c>
      <c r="D125">
        <v>8.9</v>
      </c>
      <c r="E125">
        <v>13.45</v>
      </c>
      <c r="F125">
        <v>5.85</v>
      </c>
      <c r="G125">
        <v>5.47</v>
      </c>
      <c r="J125">
        <f t="shared" si="4"/>
        <v>-3.9999999999999147E-2</v>
      </c>
      <c r="K125">
        <f t="shared" si="5"/>
        <v>-6.0000000000000497E-2</v>
      </c>
    </row>
    <row r="126" spans="1:11" x14ac:dyDescent="0.25">
      <c r="A126" s="1">
        <v>37900</v>
      </c>
      <c r="B126">
        <v>17.97</v>
      </c>
      <c r="C126">
        <v>12.59</v>
      </c>
      <c r="D126">
        <v>8.8699999999999992</v>
      </c>
      <c r="E126">
        <v>13.36</v>
      </c>
      <c r="F126">
        <v>5.81</v>
      </c>
      <c r="G126">
        <v>5.36</v>
      </c>
      <c r="J126">
        <f t="shared" si="4"/>
        <v>2.9999999999997584E-2</v>
      </c>
      <c r="K126">
        <f t="shared" si="5"/>
        <v>-8.9999999999999858E-2</v>
      </c>
    </row>
    <row r="127" spans="1:11" x14ac:dyDescent="0.25">
      <c r="A127" s="1">
        <v>37901</v>
      </c>
      <c r="B127">
        <v>17.989999999999998</v>
      </c>
      <c r="C127">
        <v>12.62</v>
      </c>
      <c r="D127">
        <v>8.82</v>
      </c>
      <c r="E127">
        <v>13.26</v>
      </c>
      <c r="F127">
        <v>5.78</v>
      </c>
      <c r="G127">
        <v>5.31</v>
      </c>
      <c r="J127">
        <f t="shared" si="4"/>
        <v>1.9999999999999574E-2</v>
      </c>
      <c r="K127">
        <f t="shared" si="5"/>
        <v>-9.9999999999999645E-2</v>
      </c>
    </row>
    <row r="128" spans="1:11" x14ac:dyDescent="0.25">
      <c r="A128" s="1">
        <v>37902</v>
      </c>
      <c r="B128">
        <v>18.03</v>
      </c>
      <c r="C128">
        <v>12.68</v>
      </c>
      <c r="D128">
        <v>8.83</v>
      </c>
      <c r="E128">
        <v>13.14</v>
      </c>
      <c r="F128">
        <v>5.8</v>
      </c>
      <c r="G128">
        <v>5.3</v>
      </c>
      <c r="J128">
        <f t="shared" si="4"/>
        <v>4.00000000000027E-2</v>
      </c>
      <c r="K128">
        <f t="shared" si="5"/>
        <v>-0.11999999999999922</v>
      </c>
    </row>
    <row r="129" spans="1:11" x14ac:dyDescent="0.25">
      <c r="A129" s="1">
        <v>37903</v>
      </c>
      <c r="B129">
        <v>18.059999999999999</v>
      </c>
      <c r="C129">
        <v>12.76</v>
      </c>
      <c r="D129">
        <v>8.8000000000000007</v>
      </c>
      <c r="E129">
        <v>12.88</v>
      </c>
      <c r="F129">
        <v>5.8</v>
      </c>
      <c r="G129">
        <v>5.31</v>
      </c>
      <c r="J129">
        <f t="shared" si="4"/>
        <v>2.9999999999997584E-2</v>
      </c>
      <c r="K129">
        <f t="shared" si="5"/>
        <v>-0.25999999999999979</v>
      </c>
    </row>
    <row r="130" spans="1:11" x14ac:dyDescent="0.25">
      <c r="A130" s="1">
        <v>37904</v>
      </c>
      <c r="B130">
        <v>18.09</v>
      </c>
      <c r="C130">
        <v>12.82</v>
      </c>
      <c r="D130">
        <v>8.6999999999999993</v>
      </c>
      <c r="E130">
        <v>12.76</v>
      </c>
      <c r="F130">
        <v>5.77</v>
      </c>
      <c r="G130">
        <v>5.27</v>
      </c>
      <c r="J130">
        <f t="shared" si="4"/>
        <v>3.0000000000001137E-2</v>
      </c>
      <c r="K130">
        <f t="shared" si="5"/>
        <v>-0.12000000000000099</v>
      </c>
    </row>
    <row r="131" spans="1:11" x14ac:dyDescent="0.25">
      <c r="A131" s="1">
        <v>37905</v>
      </c>
      <c r="B131">
        <v>18.399999999999999</v>
      </c>
      <c r="C131">
        <v>12.95</v>
      </c>
      <c r="D131">
        <v>8.7799999999999994</v>
      </c>
      <c r="E131">
        <v>12.72</v>
      </c>
      <c r="F131">
        <v>5.76</v>
      </c>
      <c r="J131">
        <f t="shared" si="4"/>
        <v>0.30999999999999872</v>
      </c>
      <c r="K131">
        <f t="shared" si="5"/>
        <v>-3.9999999999999147E-2</v>
      </c>
    </row>
    <row r="132" spans="1:11" x14ac:dyDescent="0.25">
      <c r="A132" s="1">
        <v>37906</v>
      </c>
    </row>
    <row r="133" spans="1:11" x14ac:dyDescent="0.25">
      <c r="A133" s="1">
        <v>37907</v>
      </c>
      <c r="B133">
        <v>18.329999999999998</v>
      </c>
      <c r="C133">
        <v>12.97</v>
      </c>
      <c r="D133">
        <v>8.7899999999999991</v>
      </c>
      <c r="E133">
        <v>12.57</v>
      </c>
      <c r="F133">
        <v>5.7</v>
      </c>
      <c r="G133">
        <v>5.31</v>
      </c>
    </row>
    <row r="134" spans="1:11" x14ac:dyDescent="0.25">
      <c r="A134" s="1">
        <v>37908</v>
      </c>
      <c r="B134">
        <v>18.21</v>
      </c>
      <c r="C134">
        <v>12.82</v>
      </c>
      <c r="D134">
        <v>8.68</v>
      </c>
      <c r="E134">
        <v>12.37</v>
      </c>
      <c r="F134">
        <v>5.63</v>
      </c>
      <c r="G134">
        <v>5.3</v>
      </c>
      <c r="J134">
        <f t="shared" si="4"/>
        <v>-0.11999999999999744</v>
      </c>
      <c r="K134">
        <f t="shared" si="5"/>
        <v>-0.20000000000000107</v>
      </c>
    </row>
    <row r="135" spans="1:11" x14ac:dyDescent="0.25">
      <c r="A135" s="1">
        <v>37909</v>
      </c>
      <c r="B135">
        <v>18.100000000000001</v>
      </c>
      <c r="C135">
        <v>12.69</v>
      </c>
      <c r="D135">
        <v>8.5</v>
      </c>
      <c r="E135">
        <v>12.17</v>
      </c>
      <c r="F135">
        <v>5.56</v>
      </c>
      <c r="G135">
        <v>5.3</v>
      </c>
      <c r="J135">
        <f t="shared" si="4"/>
        <v>-0.10999999999999943</v>
      </c>
      <c r="K135">
        <f t="shared" si="5"/>
        <v>-0.19999999999999929</v>
      </c>
    </row>
    <row r="136" spans="1:11" x14ac:dyDescent="0.25">
      <c r="A136" s="1">
        <v>37910</v>
      </c>
    </row>
    <row r="137" spans="1:11" x14ac:dyDescent="0.25">
      <c r="A137" s="1">
        <v>37911</v>
      </c>
      <c r="J137">
        <f t="shared" si="4"/>
        <v>0</v>
      </c>
      <c r="K137">
        <f t="shared" si="5"/>
        <v>0</v>
      </c>
    </row>
    <row r="138" spans="1:11" x14ac:dyDescent="0.25">
      <c r="A138" s="1">
        <v>37912</v>
      </c>
      <c r="J138">
        <f t="shared" si="4"/>
        <v>0</v>
      </c>
      <c r="K138">
        <f t="shared" si="5"/>
        <v>0</v>
      </c>
    </row>
    <row r="139" spans="1:11" x14ac:dyDescent="0.25">
      <c r="A139" s="1">
        <v>37913</v>
      </c>
      <c r="J139">
        <f t="shared" si="4"/>
        <v>0</v>
      </c>
      <c r="K139">
        <f t="shared" si="5"/>
        <v>0</v>
      </c>
    </row>
    <row r="140" spans="1:11" x14ac:dyDescent="0.25">
      <c r="A140" s="1">
        <v>37914</v>
      </c>
      <c r="J140">
        <f t="shared" si="4"/>
        <v>0</v>
      </c>
      <c r="K140">
        <f t="shared" si="5"/>
        <v>0</v>
      </c>
    </row>
    <row r="141" spans="1:11" x14ac:dyDescent="0.25">
      <c r="A141" s="1">
        <v>37915</v>
      </c>
      <c r="J141">
        <f t="shared" si="4"/>
        <v>0</v>
      </c>
      <c r="K141">
        <f t="shared" si="5"/>
        <v>0</v>
      </c>
    </row>
    <row r="142" spans="1:11" x14ac:dyDescent="0.25">
      <c r="A142" s="1">
        <v>37916</v>
      </c>
      <c r="J142">
        <f t="shared" si="4"/>
        <v>0</v>
      </c>
      <c r="K142">
        <f t="shared" si="5"/>
        <v>0</v>
      </c>
    </row>
    <row r="143" spans="1:11" x14ac:dyDescent="0.25">
      <c r="A143" s="1">
        <v>37917</v>
      </c>
      <c r="J143">
        <f t="shared" si="4"/>
        <v>0</v>
      </c>
      <c r="K143">
        <f t="shared" si="5"/>
        <v>0</v>
      </c>
    </row>
    <row r="144" spans="1:11" x14ac:dyDescent="0.25">
      <c r="A144" s="1">
        <v>37918</v>
      </c>
      <c r="J144">
        <f t="shared" si="4"/>
        <v>0</v>
      </c>
      <c r="K144">
        <f t="shared" si="5"/>
        <v>0</v>
      </c>
    </row>
    <row r="145" spans="1:12" x14ac:dyDescent="0.25">
      <c r="A145" s="1">
        <v>37919</v>
      </c>
      <c r="J145">
        <f t="shared" si="4"/>
        <v>0</v>
      </c>
      <c r="K145">
        <f t="shared" si="5"/>
        <v>0</v>
      </c>
    </row>
    <row r="146" spans="1:12" x14ac:dyDescent="0.25">
      <c r="A146" s="1">
        <v>37920</v>
      </c>
      <c r="J146">
        <f t="shared" si="4"/>
        <v>0</v>
      </c>
      <c r="K146">
        <f t="shared" si="5"/>
        <v>0</v>
      </c>
    </row>
    <row r="147" spans="1:12" x14ac:dyDescent="0.25">
      <c r="A147" s="1">
        <v>37921</v>
      </c>
      <c r="J147">
        <f t="shared" si="4"/>
        <v>0</v>
      </c>
      <c r="K147">
        <f t="shared" si="5"/>
        <v>0</v>
      </c>
    </row>
    <row r="148" spans="1:12" x14ac:dyDescent="0.25">
      <c r="A148" s="1">
        <v>37922</v>
      </c>
      <c r="J148">
        <f t="shared" si="4"/>
        <v>0</v>
      </c>
      <c r="K148">
        <f t="shared" si="5"/>
        <v>0</v>
      </c>
    </row>
    <row r="149" spans="1:12" x14ac:dyDescent="0.25">
      <c r="A149" s="1">
        <v>37923</v>
      </c>
      <c r="J149">
        <f t="shared" si="4"/>
        <v>0</v>
      </c>
      <c r="K149">
        <f t="shared" si="5"/>
        <v>0</v>
      </c>
    </row>
    <row r="150" spans="1:12" x14ac:dyDescent="0.25">
      <c r="A150" s="1">
        <v>37924</v>
      </c>
      <c r="J150">
        <f>B150-B149</f>
        <v>0</v>
      </c>
      <c r="K150">
        <f>E150-E149</f>
        <v>0</v>
      </c>
    </row>
    <row r="151" spans="1:12" x14ac:dyDescent="0.25">
      <c r="A151" s="1">
        <v>37925</v>
      </c>
      <c r="J151">
        <f>B151-B150</f>
        <v>0</v>
      </c>
      <c r="K151">
        <f>E151-E150</f>
        <v>0</v>
      </c>
    </row>
    <row r="153" spans="1:12" x14ac:dyDescent="0.25">
      <c r="B153" s="4">
        <f t="shared" ref="B153:G153" si="6">MAX(B6:B151)</f>
        <v>19.89</v>
      </c>
      <c r="C153" s="4">
        <f t="shared" si="6"/>
        <v>14.34</v>
      </c>
      <c r="D153" s="4">
        <f t="shared" si="6"/>
        <v>10.06</v>
      </c>
      <c r="E153" s="4">
        <f t="shared" si="6"/>
        <v>14.28</v>
      </c>
      <c r="F153" s="4">
        <f t="shared" si="6"/>
        <v>6.96</v>
      </c>
      <c r="G153" s="4">
        <f t="shared" si="6"/>
        <v>6.68</v>
      </c>
      <c r="J153" s="4">
        <f>MAX(J6:J151)</f>
        <v>0.35999999999999943</v>
      </c>
      <c r="K153" s="4">
        <f>MAX(K6:K151)</f>
        <v>0.58000000000000007</v>
      </c>
      <c r="L153" s="4"/>
    </row>
    <row r="154" spans="1:12" x14ac:dyDescent="0.25">
      <c r="B154">
        <f t="shared" ref="B154:G154" si="7">MIN(B6:B151)</f>
        <v>16.329999999999998</v>
      </c>
      <c r="C154">
        <f t="shared" si="7"/>
        <v>10.1</v>
      </c>
      <c r="D154">
        <f t="shared" si="7"/>
        <v>5.54</v>
      </c>
      <c r="E154">
        <f t="shared" si="7"/>
        <v>6.44</v>
      </c>
      <c r="F154">
        <f t="shared" si="7"/>
        <v>3.47</v>
      </c>
      <c r="G154">
        <f t="shared" si="7"/>
        <v>3.39</v>
      </c>
      <c r="J154">
        <f>MIN(J6:J151)</f>
        <v>-0.26000000000000156</v>
      </c>
      <c r="K154">
        <f>MIN(K6:K151)</f>
        <v>-0.25999999999999979</v>
      </c>
    </row>
  </sheetData>
  <phoneticPr fontId="0"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O228"/>
  <sheetViews>
    <sheetView topLeftCell="A3" workbookViewId="0">
      <pane xSplit="1" ySplit="3" topLeftCell="B6" activePane="bottomRight" state="frozen"/>
      <selection activeCell="A3" sqref="A3"/>
      <selection pane="topRight" activeCell="B3" sqref="B3"/>
      <selection pane="bottomLeft" activeCell="A6" sqref="A6"/>
      <selection pane="bottomRight" activeCell="A5" sqref="A5"/>
    </sheetView>
  </sheetViews>
  <sheetFormatPr defaultRowHeight="13.2" x14ac:dyDescent="0.25"/>
  <cols>
    <col min="1" max="1" width="10.109375" customWidth="1"/>
    <col min="7" max="7" width="9.109375" customWidth="1"/>
    <col min="13" max="13" width="12.109375" customWidth="1"/>
  </cols>
  <sheetData>
    <row r="1" spans="1:14" x14ac:dyDescent="0.25">
      <c r="A1" t="s">
        <v>0</v>
      </c>
    </row>
    <row r="2" spans="1:14" x14ac:dyDescent="0.25">
      <c r="A2" t="s">
        <v>1</v>
      </c>
      <c r="L2">
        <v>333</v>
      </c>
    </row>
    <row r="3" spans="1:14" x14ac:dyDescent="0.25">
      <c r="A3" t="s">
        <v>2</v>
      </c>
    </row>
    <row r="4" spans="1:14" ht="26.4" x14ac:dyDescent="0.25">
      <c r="A4" s="2" t="s">
        <v>50</v>
      </c>
      <c r="B4" s="2">
        <v>27.89</v>
      </c>
      <c r="C4" s="2">
        <v>19.5</v>
      </c>
      <c r="D4" s="2">
        <v>13.75</v>
      </c>
      <c r="E4" s="2">
        <v>9.4</v>
      </c>
      <c r="F4" s="2">
        <v>15.19</v>
      </c>
      <c r="G4" s="2">
        <v>10.210000000000001</v>
      </c>
      <c r="H4" s="2">
        <v>7.58</v>
      </c>
      <c r="I4" s="2">
        <v>6.25</v>
      </c>
      <c r="J4" s="2">
        <v>4</v>
      </c>
    </row>
    <row r="5" spans="1:14" s="2" customFormat="1" ht="30" customHeight="1" x14ac:dyDescent="0.25">
      <c r="A5" s="2" t="s">
        <v>196</v>
      </c>
      <c r="B5" s="2" t="s">
        <v>101</v>
      </c>
      <c r="C5" s="2" t="s">
        <v>102</v>
      </c>
      <c r="D5" s="2" t="s">
        <v>103</v>
      </c>
      <c r="E5" s="2" t="s">
        <v>104</v>
      </c>
      <c r="F5" s="2" t="s">
        <v>105</v>
      </c>
      <c r="G5" s="2" t="s">
        <v>106</v>
      </c>
      <c r="H5" s="2" t="s">
        <v>107</v>
      </c>
      <c r="I5" s="2" t="s">
        <v>108</v>
      </c>
      <c r="J5" s="2" t="s">
        <v>109</v>
      </c>
      <c r="K5" s="2" t="s">
        <v>110</v>
      </c>
      <c r="L5" s="2" t="s">
        <v>8</v>
      </c>
      <c r="M5" s="2" t="s">
        <v>5</v>
      </c>
      <c r="N5" s="2" t="s">
        <v>6</v>
      </c>
    </row>
    <row r="6" spans="1:14" s="2" customFormat="1" ht="12.75" customHeight="1" x14ac:dyDescent="0.25"/>
    <row r="7" spans="1:14" s="2" customFormat="1" ht="12.75" customHeight="1" x14ac:dyDescent="0.25">
      <c r="A7" s="1">
        <v>37722</v>
      </c>
      <c r="B7" s="2">
        <v>21.3</v>
      </c>
      <c r="C7" s="2">
        <v>13.68</v>
      </c>
      <c r="D7" s="2">
        <v>7.88</v>
      </c>
      <c r="E7" s="2">
        <v>3.65</v>
      </c>
      <c r="F7" s="2">
        <v>5.36</v>
      </c>
      <c r="G7" s="2">
        <v>3.22</v>
      </c>
      <c r="H7" s="2">
        <v>2.2599999999999998</v>
      </c>
      <c r="I7" s="2">
        <v>2.5</v>
      </c>
      <c r="L7" s="4"/>
      <c r="M7"/>
      <c r="N7"/>
    </row>
    <row r="8" spans="1:14" s="2" customFormat="1" ht="12.75" customHeight="1" x14ac:dyDescent="0.25">
      <c r="A8" s="1">
        <v>37723</v>
      </c>
      <c r="B8" s="2">
        <v>21.34</v>
      </c>
      <c r="C8" s="2">
        <v>13.72</v>
      </c>
      <c r="D8" s="2">
        <v>7.89</v>
      </c>
      <c r="E8" s="2">
        <v>3.55</v>
      </c>
      <c r="F8" s="2">
        <v>5.34</v>
      </c>
      <c r="G8" s="2">
        <v>3.16</v>
      </c>
      <c r="H8" s="2">
        <v>2.21</v>
      </c>
      <c r="I8" s="2">
        <v>2.44</v>
      </c>
      <c r="L8" s="4">
        <f t="shared" ref="L8:L16" si="0">B8-B7</f>
        <v>3.9999999999999147E-2</v>
      </c>
      <c r="M8">
        <f t="shared" ref="M8:M16" si="1">C8-C7</f>
        <v>4.0000000000000924E-2</v>
      </c>
      <c r="N8">
        <f t="shared" ref="N8:N16" si="2">F8-F7</f>
        <v>-2.0000000000000462E-2</v>
      </c>
    </row>
    <row r="9" spans="1:14" s="2" customFormat="1" ht="12.75" customHeight="1" x14ac:dyDescent="0.25">
      <c r="A9" s="1">
        <v>37724</v>
      </c>
      <c r="L9" s="4"/>
      <c r="M9"/>
      <c r="N9"/>
    </row>
    <row r="10" spans="1:14" s="2" customFormat="1" ht="12.75" customHeight="1" x14ac:dyDescent="0.25">
      <c r="A10" s="1">
        <v>37725</v>
      </c>
      <c r="L10" s="4">
        <f t="shared" si="0"/>
        <v>0</v>
      </c>
      <c r="M10">
        <f t="shared" si="1"/>
        <v>0</v>
      </c>
      <c r="N10">
        <f t="shared" si="2"/>
        <v>0</v>
      </c>
    </row>
    <row r="11" spans="1:14" s="2" customFormat="1" ht="12.75" customHeight="1" x14ac:dyDescent="0.25">
      <c r="A11" s="1">
        <v>37726</v>
      </c>
      <c r="L11" s="4">
        <f t="shared" si="0"/>
        <v>0</v>
      </c>
      <c r="M11">
        <f t="shared" si="1"/>
        <v>0</v>
      </c>
      <c r="N11">
        <f t="shared" si="2"/>
        <v>0</v>
      </c>
    </row>
    <row r="12" spans="1:14" s="2" customFormat="1" ht="12.75" customHeight="1" x14ac:dyDescent="0.25">
      <c r="A12" s="1">
        <v>37727</v>
      </c>
      <c r="B12" s="2">
        <v>21.62</v>
      </c>
      <c r="C12" s="2">
        <v>14.08</v>
      </c>
      <c r="D12" s="2">
        <v>8.11</v>
      </c>
      <c r="E12" s="2">
        <v>3.46</v>
      </c>
      <c r="F12" s="2">
        <v>5.53</v>
      </c>
      <c r="G12" s="2">
        <v>3</v>
      </c>
      <c r="H12" s="2">
        <v>2</v>
      </c>
      <c r="I12" s="2">
        <v>1.83</v>
      </c>
      <c r="L12" s="4"/>
      <c r="M12"/>
      <c r="N12"/>
    </row>
    <row r="13" spans="1:14" s="2" customFormat="1" ht="12.75" customHeight="1" x14ac:dyDescent="0.25">
      <c r="A13" s="1">
        <v>37728</v>
      </c>
      <c r="B13" s="2">
        <v>21.59</v>
      </c>
      <c r="C13" s="2">
        <v>14.16</v>
      </c>
      <c r="D13" s="2">
        <v>8.25</v>
      </c>
      <c r="E13" s="2">
        <v>3.5</v>
      </c>
      <c r="F13" s="2">
        <v>5.51</v>
      </c>
      <c r="G13" s="2">
        <v>3.02</v>
      </c>
      <c r="H13" s="2">
        <v>2.04</v>
      </c>
      <c r="I13" s="2">
        <v>1.76</v>
      </c>
      <c r="L13" s="4">
        <f t="shared" si="0"/>
        <v>-3.0000000000001137E-2</v>
      </c>
      <c r="M13">
        <f t="shared" si="1"/>
        <v>8.0000000000000071E-2</v>
      </c>
      <c r="N13">
        <f t="shared" si="2"/>
        <v>-2.0000000000000462E-2</v>
      </c>
    </row>
    <row r="14" spans="1:14" s="2" customFormat="1" ht="12.75" customHeight="1" x14ac:dyDescent="0.25">
      <c r="A14" s="1">
        <v>37729</v>
      </c>
      <c r="L14" s="4"/>
      <c r="M14"/>
      <c r="N14"/>
    </row>
    <row r="15" spans="1:14" s="2" customFormat="1" ht="12.75" customHeight="1" x14ac:dyDescent="0.25">
      <c r="A15" s="1">
        <v>37730</v>
      </c>
      <c r="L15" s="4">
        <f t="shared" si="0"/>
        <v>0</v>
      </c>
      <c r="M15">
        <f t="shared" si="1"/>
        <v>0</v>
      </c>
      <c r="N15">
        <f t="shared" si="2"/>
        <v>0</v>
      </c>
    </row>
    <row r="16" spans="1:14" s="2" customFormat="1" ht="12.75" customHeight="1" x14ac:dyDescent="0.25">
      <c r="A16" s="1">
        <v>37731</v>
      </c>
      <c r="L16" s="4">
        <f t="shared" si="0"/>
        <v>0</v>
      </c>
      <c r="M16">
        <f t="shared" si="1"/>
        <v>0</v>
      </c>
      <c r="N16">
        <f t="shared" si="2"/>
        <v>0</v>
      </c>
    </row>
    <row r="17" spans="1:14" s="2" customFormat="1" ht="12.75" customHeight="1" x14ac:dyDescent="0.25">
      <c r="A17" s="1">
        <v>37732</v>
      </c>
      <c r="L17" s="4">
        <f t="shared" ref="L17:L28" si="3">B17-B16</f>
        <v>0</v>
      </c>
      <c r="M17">
        <f t="shared" ref="M17:M45" si="4">C17-C16</f>
        <v>0</v>
      </c>
      <c r="N17">
        <f t="shared" ref="N17:N78" si="5">F17-F16</f>
        <v>0</v>
      </c>
    </row>
    <row r="18" spans="1:14" s="2" customFormat="1" ht="12.75" customHeight="1" x14ac:dyDescent="0.25">
      <c r="A18" s="1">
        <v>37733</v>
      </c>
      <c r="L18" s="4">
        <f t="shared" si="3"/>
        <v>0</v>
      </c>
      <c r="M18">
        <f t="shared" si="4"/>
        <v>0</v>
      </c>
      <c r="N18">
        <f t="shared" si="5"/>
        <v>0</v>
      </c>
    </row>
    <row r="19" spans="1:14" s="2" customFormat="1" ht="12.75" customHeight="1" x14ac:dyDescent="0.25">
      <c r="A19" s="1">
        <v>37734</v>
      </c>
      <c r="L19" s="4">
        <f t="shared" si="3"/>
        <v>0</v>
      </c>
      <c r="M19">
        <f t="shared" si="4"/>
        <v>0</v>
      </c>
      <c r="N19">
        <f t="shared" si="5"/>
        <v>0</v>
      </c>
    </row>
    <row r="20" spans="1:14" s="2" customFormat="1" ht="12.75" customHeight="1" x14ac:dyDescent="0.25">
      <c r="A20" s="1">
        <v>37735</v>
      </c>
      <c r="L20" s="4">
        <f t="shared" si="3"/>
        <v>0</v>
      </c>
      <c r="M20">
        <f t="shared" si="4"/>
        <v>0</v>
      </c>
      <c r="N20">
        <f t="shared" si="5"/>
        <v>0</v>
      </c>
    </row>
    <row r="21" spans="1:14" s="2" customFormat="1" ht="12.75" customHeight="1" x14ac:dyDescent="0.25">
      <c r="A21" s="1">
        <v>37736</v>
      </c>
      <c r="L21" s="4">
        <f t="shared" si="3"/>
        <v>0</v>
      </c>
      <c r="M21">
        <f t="shared" si="4"/>
        <v>0</v>
      </c>
      <c r="N21">
        <f t="shared" si="5"/>
        <v>0</v>
      </c>
    </row>
    <row r="22" spans="1:14" s="2" customFormat="1" ht="12.75" customHeight="1" x14ac:dyDescent="0.25">
      <c r="A22" s="1">
        <v>37737</v>
      </c>
      <c r="B22" s="2">
        <v>22.31</v>
      </c>
      <c r="C22" s="2">
        <v>15.19</v>
      </c>
      <c r="D22" s="2">
        <v>9.43</v>
      </c>
      <c r="E22" s="2">
        <v>4.5</v>
      </c>
      <c r="F22" s="2">
        <v>5.39</v>
      </c>
      <c r="G22" s="2">
        <v>4.04</v>
      </c>
      <c r="H22" s="2">
        <v>2.64</v>
      </c>
      <c r="I22" s="2">
        <v>2.68</v>
      </c>
      <c r="J22" s="2">
        <v>1.23</v>
      </c>
      <c r="K22" s="2">
        <v>1.63</v>
      </c>
      <c r="L22" s="4"/>
      <c r="M22"/>
      <c r="N22"/>
    </row>
    <row r="23" spans="1:14" s="2" customFormat="1" ht="12.75" customHeight="1" x14ac:dyDescent="0.25">
      <c r="A23" s="1">
        <v>37738</v>
      </c>
      <c r="B23" s="2">
        <v>22.26</v>
      </c>
      <c r="C23" s="2">
        <v>15.19</v>
      </c>
      <c r="D23" s="2">
        <v>9.43</v>
      </c>
      <c r="E23" s="2">
        <v>4.54</v>
      </c>
      <c r="F23" s="2">
        <v>5.36</v>
      </c>
      <c r="G23" s="2">
        <v>4.0599999999999996</v>
      </c>
      <c r="H23" s="2">
        <v>2.66</v>
      </c>
      <c r="I23" s="2">
        <v>2.62</v>
      </c>
      <c r="J23" s="2">
        <v>1.1399999999999999</v>
      </c>
      <c r="K23" s="2">
        <v>1.97</v>
      </c>
      <c r="L23" s="4">
        <f t="shared" si="3"/>
        <v>-4.9999999999997158E-2</v>
      </c>
      <c r="M23">
        <f t="shared" si="4"/>
        <v>0</v>
      </c>
      <c r="N23">
        <f t="shared" si="5"/>
        <v>-2.9999999999999361E-2</v>
      </c>
    </row>
    <row r="24" spans="1:14" s="2" customFormat="1" ht="12.75" customHeight="1" x14ac:dyDescent="0.25">
      <c r="A24" s="1">
        <v>37739</v>
      </c>
      <c r="L24" s="4"/>
      <c r="M24"/>
      <c r="N24"/>
    </row>
    <row r="25" spans="1:14" s="2" customFormat="1" ht="12.75" customHeight="1" x14ac:dyDescent="0.25">
      <c r="A25" s="1">
        <v>37740</v>
      </c>
      <c r="L25" s="4">
        <f t="shared" si="3"/>
        <v>0</v>
      </c>
      <c r="M25">
        <f t="shared" si="4"/>
        <v>0</v>
      </c>
      <c r="N25">
        <f t="shared" si="5"/>
        <v>0</v>
      </c>
    </row>
    <row r="26" spans="1:14" s="2" customFormat="1" ht="12.75" customHeight="1" x14ac:dyDescent="0.25">
      <c r="A26" s="1">
        <v>37741</v>
      </c>
      <c r="L26" s="4">
        <f t="shared" si="3"/>
        <v>0</v>
      </c>
      <c r="M26">
        <f t="shared" si="4"/>
        <v>0</v>
      </c>
      <c r="N26">
        <f t="shared" si="5"/>
        <v>0</v>
      </c>
    </row>
    <row r="27" spans="1:14" s="2" customFormat="1" ht="12.75" customHeight="1" x14ac:dyDescent="0.25">
      <c r="A27" s="1">
        <v>37742</v>
      </c>
      <c r="L27" s="4">
        <f t="shared" si="3"/>
        <v>0</v>
      </c>
      <c r="M27">
        <f t="shared" si="4"/>
        <v>0</v>
      </c>
      <c r="N27">
        <f t="shared" si="5"/>
        <v>0</v>
      </c>
    </row>
    <row r="28" spans="1:14" s="2" customFormat="1" ht="12.75" customHeight="1" x14ac:dyDescent="0.25">
      <c r="A28" s="1">
        <v>37743</v>
      </c>
      <c r="L28" s="4">
        <f t="shared" si="3"/>
        <v>0</v>
      </c>
      <c r="M28">
        <f t="shared" si="4"/>
        <v>0</v>
      </c>
      <c r="N28">
        <f t="shared" si="5"/>
        <v>0</v>
      </c>
    </row>
    <row r="29" spans="1:14" s="2" customFormat="1" ht="12.75" customHeight="1" x14ac:dyDescent="0.25">
      <c r="A29" s="1">
        <v>37744</v>
      </c>
      <c r="L29" s="4">
        <f>B29-B28</f>
        <v>0</v>
      </c>
      <c r="M29">
        <f>C29-C28</f>
        <v>0</v>
      </c>
      <c r="N29">
        <f>F29-F28</f>
        <v>0</v>
      </c>
    </row>
    <row r="30" spans="1:14" s="2" customFormat="1" ht="12.75" customHeight="1" x14ac:dyDescent="0.25">
      <c r="A30" s="1">
        <v>37745</v>
      </c>
      <c r="L30" s="4">
        <f t="shared" ref="L30:L45" si="6">B30-B29</f>
        <v>0</v>
      </c>
      <c r="M30">
        <f t="shared" si="4"/>
        <v>0</v>
      </c>
      <c r="N30">
        <f t="shared" si="5"/>
        <v>0</v>
      </c>
    </row>
    <row r="31" spans="1:14" s="2" customFormat="1" ht="12.75" customHeight="1" x14ac:dyDescent="0.25">
      <c r="A31" s="1">
        <v>37746</v>
      </c>
      <c r="L31" s="4">
        <f t="shared" si="6"/>
        <v>0</v>
      </c>
      <c r="M31">
        <f t="shared" si="4"/>
        <v>0</v>
      </c>
      <c r="N31">
        <f t="shared" si="5"/>
        <v>0</v>
      </c>
    </row>
    <row r="32" spans="1:14" s="2" customFormat="1" ht="12.75" customHeight="1" x14ac:dyDescent="0.25">
      <c r="A32" s="1">
        <v>37747</v>
      </c>
      <c r="L32" s="4">
        <f t="shared" si="6"/>
        <v>0</v>
      </c>
      <c r="M32">
        <f t="shared" si="4"/>
        <v>0</v>
      </c>
      <c r="N32">
        <f t="shared" si="5"/>
        <v>0</v>
      </c>
    </row>
    <row r="33" spans="1:14" s="2" customFormat="1" ht="12.75" customHeight="1" x14ac:dyDescent="0.25">
      <c r="A33" s="1">
        <v>37748</v>
      </c>
      <c r="L33" s="4">
        <f t="shared" si="6"/>
        <v>0</v>
      </c>
      <c r="M33">
        <f t="shared" si="4"/>
        <v>0</v>
      </c>
      <c r="N33">
        <f t="shared" si="5"/>
        <v>0</v>
      </c>
    </row>
    <row r="34" spans="1:14" s="2" customFormat="1" ht="12.75" customHeight="1" x14ac:dyDescent="0.25">
      <c r="A34" s="1">
        <v>37749</v>
      </c>
      <c r="L34" s="4">
        <f t="shared" si="6"/>
        <v>0</v>
      </c>
      <c r="M34">
        <f t="shared" si="4"/>
        <v>0</v>
      </c>
      <c r="N34">
        <f t="shared" si="5"/>
        <v>0</v>
      </c>
    </row>
    <row r="35" spans="1:14" s="2" customFormat="1" ht="12.75" customHeight="1" x14ac:dyDescent="0.25">
      <c r="A35" s="1">
        <v>37750</v>
      </c>
      <c r="L35" s="4">
        <f t="shared" si="6"/>
        <v>0</v>
      </c>
      <c r="M35">
        <f t="shared" si="4"/>
        <v>0</v>
      </c>
      <c r="N35">
        <f t="shared" si="5"/>
        <v>0</v>
      </c>
    </row>
    <row r="36" spans="1:14" s="2" customFormat="1" ht="12.75" customHeight="1" x14ac:dyDescent="0.25">
      <c r="A36" s="1">
        <v>37751</v>
      </c>
      <c r="L36" s="4">
        <f t="shared" si="6"/>
        <v>0</v>
      </c>
      <c r="M36">
        <f t="shared" si="4"/>
        <v>0</v>
      </c>
      <c r="N36">
        <f t="shared" si="5"/>
        <v>0</v>
      </c>
    </row>
    <row r="37" spans="1:14" s="2" customFormat="1" ht="12.75" customHeight="1" x14ac:dyDescent="0.25">
      <c r="A37" s="1">
        <v>37752</v>
      </c>
      <c r="L37" s="4">
        <f t="shared" si="6"/>
        <v>0</v>
      </c>
      <c r="M37">
        <f t="shared" si="4"/>
        <v>0</v>
      </c>
      <c r="N37">
        <f t="shared" si="5"/>
        <v>0</v>
      </c>
    </row>
    <row r="38" spans="1:14" s="2" customFormat="1" ht="12.75" customHeight="1" x14ac:dyDescent="0.25">
      <c r="A38" s="1">
        <v>37753</v>
      </c>
      <c r="L38" s="4">
        <f t="shared" si="6"/>
        <v>0</v>
      </c>
      <c r="M38">
        <f t="shared" si="4"/>
        <v>0</v>
      </c>
      <c r="N38">
        <f t="shared" si="5"/>
        <v>0</v>
      </c>
    </row>
    <row r="39" spans="1:14" s="2" customFormat="1" ht="12.75" customHeight="1" x14ac:dyDescent="0.25">
      <c r="A39" s="1">
        <v>37754</v>
      </c>
      <c r="L39" s="4">
        <f t="shared" si="6"/>
        <v>0</v>
      </c>
      <c r="M39">
        <f t="shared" si="4"/>
        <v>0</v>
      </c>
      <c r="N39">
        <f t="shared" si="5"/>
        <v>0</v>
      </c>
    </row>
    <row r="40" spans="1:14" s="2" customFormat="1" ht="12.75" customHeight="1" x14ac:dyDescent="0.25">
      <c r="A40" s="1">
        <v>37755</v>
      </c>
      <c r="L40" s="4">
        <f t="shared" si="6"/>
        <v>0</v>
      </c>
      <c r="M40">
        <f t="shared" si="4"/>
        <v>0</v>
      </c>
      <c r="N40">
        <f t="shared" si="5"/>
        <v>0</v>
      </c>
    </row>
    <row r="41" spans="1:14" s="2" customFormat="1" ht="12.75" customHeight="1" x14ac:dyDescent="0.25">
      <c r="A41" s="1">
        <v>37756</v>
      </c>
      <c r="L41" s="4">
        <f t="shared" si="6"/>
        <v>0</v>
      </c>
      <c r="M41">
        <f t="shared" si="4"/>
        <v>0</v>
      </c>
      <c r="N41">
        <f t="shared" si="5"/>
        <v>0</v>
      </c>
    </row>
    <row r="42" spans="1:14" s="2" customFormat="1" ht="12.75" customHeight="1" x14ac:dyDescent="0.25">
      <c r="A42" s="1">
        <v>37757</v>
      </c>
      <c r="L42" s="4">
        <f t="shared" si="6"/>
        <v>0</v>
      </c>
      <c r="M42">
        <f t="shared" si="4"/>
        <v>0</v>
      </c>
      <c r="N42">
        <f t="shared" si="5"/>
        <v>0</v>
      </c>
    </row>
    <row r="43" spans="1:14" s="2" customFormat="1" ht="12.75" customHeight="1" x14ac:dyDescent="0.25">
      <c r="A43" s="1">
        <v>37758</v>
      </c>
      <c r="L43" s="4">
        <f t="shared" si="6"/>
        <v>0</v>
      </c>
      <c r="M43">
        <f t="shared" si="4"/>
        <v>0</v>
      </c>
      <c r="N43">
        <f t="shared" si="5"/>
        <v>0</v>
      </c>
    </row>
    <row r="44" spans="1:14" s="2" customFormat="1" ht="12.75" customHeight="1" x14ac:dyDescent="0.25">
      <c r="A44" s="1">
        <v>37759</v>
      </c>
      <c r="L44" s="4">
        <f t="shared" si="6"/>
        <v>0</v>
      </c>
      <c r="M44">
        <f t="shared" si="4"/>
        <v>0</v>
      </c>
      <c r="N44">
        <f t="shared" si="5"/>
        <v>0</v>
      </c>
    </row>
    <row r="45" spans="1:14" s="2" customFormat="1" ht="12.75" customHeight="1" x14ac:dyDescent="0.25">
      <c r="A45" s="1">
        <v>37760</v>
      </c>
      <c r="L45" s="4">
        <f t="shared" si="6"/>
        <v>0</v>
      </c>
      <c r="M45">
        <f t="shared" si="4"/>
        <v>0</v>
      </c>
      <c r="N45">
        <f t="shared" si="5"/>
        <v>0</v>
      </c>
    </row>
    <row r="46" spans="1:14" s="2" customFormat="1" ht="12.75" customHeight="1" x14ac:dyDescent="0.25">
      <c r="A46" s="1">
        <v>37761</v>
      </c>
      <c r="L46" s="4">
        <f t="shared" ref="L46:L53" si="7">B46-B45</f>
        <v>0</v>
      </c>
      <c r="M46">
        <f t="shared" ref="M46:M53" si="8">C46-C45</f>
        <v>0</v>
      </c>
      <c r="N46">
        <f t="shared" ref="N46:N53" si="9">F46-F45</f>
        <v>0</v>
      </c>
    </row>
    <row r="47" spans="1:14" s="2" customFormat="1" ht="12.75" customHeight="1" x14ac:dyDescent="0.25">
      <c r="A47" s="1">
        <v>37762</v>
      </c>
      <c r="L47" s="4">
        <f t="shared" si="7"/>
        <v>0</v>
      </c>
      <c r="M47">
        <f t="shared" si="8"/>
        <v>0</v>
      </c>
      <c r="N47">
        <f t="shared" si="9"/>
        <v>0</v>
      </c>
    </row>
    <row r="48" spans="1:14" s="2" customFormat="1" ht="12.75" customHeight="1" x14ac:dyDescent="0.25">
      <c r="A48" s="1">
        <v>37763</v>
      </c>
      <c r="L48" s="4">
        <f t="shared" si="7"/>
        <v>0</v>
      </c>
      <c r="M48">
        <f t="shared" si="8"/>
        <v>0</v>
      </c>
      <c r="N48">
        <f t="shared" si="9"/>
        <v>0</v>
      </c>
    </row>
    <row r="49" spans="1:14" s="2" customFormat="1" ht="12.75" customHeight="1" x14ac:dyDescent="0.25">
      <c r="A49" s="1">
        <v>37764</v>
      </c>
      <c r="L49" s="4">
        <f t="shared" si="7"/>
        <v>0</v>
      </c>
      <c r="M49">
        <f t="shared" si="8"/>
        <v>0</v>
      </c>
      <c r="N49">
        <f t="shared" si="9"/>
        <v>0</v>
      </c>
    </row>
    <row r="50" spans="1:14" s="2" customFormat="1" ht="12.75" customHeight="1" x14ac:dyDescent="0.25">
      <c r="A50" s="1">
        <v>37765</v>
      </c>
      <c r="L50" s="4">
        <f t="shared" si="7"/>
        <v>0</v>
      </c>
      <c r="M50">
        <f t="shared" si="8"/>
        <v>0</v>
      </c>
      <c r="N50">
        <f t="shared" si="9"/>
        <v>0</v>
      </c>
    </row>
    <row r="51" spans="1:14" s="2" customFormat="1" ht="12.75" customHeight="1" x14ac:dyDescent="0.25">
      <c r="A51" s="1">
        <v>37766</v>
      </c>
      <c r="L51" s="4">
        <f t="shared" si="7"/>
        <v>0</v>
      </c>
      <c r="M51">
        <f t="shared" si="8"/>
        <v>0</v>
      </c>
      <c r="N51">
        <f t="shared" si="9"/>
        <v>0</v>
      </c>
    </row>
    <row r="52" spans="1:14" s="2" customFormat="1" ht="12.75" customHeight="1" x14ac:dyDescent="0.25">
      <c r="A52" s="1">
        <v>37767</v>
      </c>
      <c r="L52" s="4">
        <f t="shared" si="7"/>
        <v>0</v>
      </c>
      <c r="M52">
        <f t="shared" si="8"/>
        <v>0</v>
      </c>
      <c r="N52">
        <f t="shared" si="9"/>
        <v>0</v>
      </c>
    </row>
    <row r="53" spans="1:14" s="2" customFormat="1" ht="12.75" customHeight="1" x14ac:dyDescent="0.25">
      <c r="A53" s="1">
        <v>37768</v>
      </c>
      <c r="L53" s="4">
        <f t="shared" si="7"/>
        <v>0</v>
      </c>
      <c r="M53">
        <f t="shared" si="8"/>
        <v>0</v>
      </c>
      <c r="N53">
        <f t="shared" si="9"/>
        <v>0</v>
      </c>
    </row>
    <row r="54" spans="1:14" s="2" customFormat="1" ht="12.75" customHeight="1" x14ac:dyDescent="0.25">
      <c r="A54" s="1">
        <v>37769</v>
      </c>
      <c r="B54" s="2">
        <v>23.64</v>
      </c>
      <c r="C54" s="2">
        <v>16.04</v>
      </c>
      <c r="D54" s="2">
        <v>9.9600000000000009</v>
      </c>
      <c r="E54" s="2">
        <v>5.37</v>
      </c>
      <c r="F54" s="2">
        <v>5.65</v>
      </c>
      <c r="G54" s="2">
        <v>4.8499999999999996</v>
      </c>
      <c r="H54" s="2">
        <v>3.32</v>
      </c>
      <c r="I54" s="2">
        <v>2.98</v>
      </c>
      <c r="J54" s="2">
        <v>1.32</v>
      </c>
      <c r="K54" s="2">
        <v>1.88</v>
      </c>
      <c r="L54" s="4"/>
      <c r="M54"/>
      <c r="N54"/>
    </row>
    <row r="55" spans="1:14" s="2" customFormat="1" ht="12.75" customHeight="1" x14ac:dyDescent="0.25">
      <c r="A55" s="1">
        <v>37770</v>
      </c>
      <c r="B55" s="2">
        <v>23.69</v>
      </c>
      <c r="C55" s="2">
        <v>16.04</v>
      </c>
      <c r="D55" s="2">
        <v>9.92</v>
      </c>
      <c r="E55" s="2">
        <v>5.2</v>
      </c>
      <c r="F55" s="2">
        <v>5.61</v>
      </c>
      <c r="G55" s="2">
        <v>4.76</v>
      </c>
      <c r="H55" s="2">
        <v>3.25</v>
      </c>
      <c r="I55" s="2">
        <v>2.94</v>
      </c>
      <c r="J55" s="2">
        <v>1.37</v>
      </c>
      <c r="K55" s="2">
        <v>1.87</v>
      </c>
      <c r="L55" s="4">
        <f t="shared" ref="L55:L64" si="10">B55-B54</f>
        <v>5.0000000000000711E-2</v>
      </c>
      <c r="M55">
        <f t="shared" ref="M55:M64" si="11">C55-C54</f>
        <v>0</v>
      </c>
      <c r="N55">
        <f t="shared" ref="N55:N64" si="12">F55-F54</f>
        <v>-4.0000000000000036E-2</v>
      </c>
    </row>
    <row r="56" spans="1:14" s="2" customFormat="1" ht="12.75" customHeight="1" x14ac:dyDescent="0.25">
      <c r="A56" s="1">
        <v>37771</v>
      </c>
      <c r="B56" s="2">
        <v>23.74</v>
      </c>
      <c r="C56" s="2">
        <v>16.04</v>
      </c>
      <c r="D56" s="2">
        <v>9.93</v>
      </c>
      <c r="E56" s="2">
        <v>5.25</v>
      </c>
      <c r="F56" s="2">
        <v>5.56</v>
      </c>
      <c r="G56" s="2">
        <v>4.71</v>
      </c>
      <c r="H56" s="2">
        <v>3.2</v>
      </c>
      <c r="I56" s="2">
        <v>2.87</v>
      </c>
      <c r="J56" s="2">
        <v>1.25</v>
      </c>
      <c r="K56" s="2">
        <v>1.89</v>
      </c>
      <c r="L56" s="4">
        <f t="shared" si="10"/>
        <v>4.9999999999997158E-2</v>
      </c>
      <c r="M56">
        <f t="shared" si="11"/>
        <v>0</v>
      </c>
      <c r="N56">
        <f t="shared" si="12"/>
        <v>-5.0000000000000711E-2</v>
      </c>
    </row>
    <row r="57" spans="1:14" s="2" customFormat="1" ht="12.75" customHeight="1" x14ac:dyDescent="0.25">
      <c r="A57" s="1">
        <v>37772</v>
      </c>
      <c r="B57" s="2">
        <v>23.88</v>
      </c>
      <c r="C57" s="2">
        <v>16.09</v>
      </c>
      <c r="D57" s="2">
        <v>9.99</v>
      </c>
      <c r="E57" s="2">
        <v>5.26</v>
      </c>
      <c r="F57" s="2">
        <v>5.53</v>
      </c>
      <c r="G57" s="2">
        <v>4.68</v>
      </c>
      <c r="H57" s="2">
        <v>3.21</v>
      </c>
      <c r="I57" s="2">
        <v>2.85</v>
      </c>
      <c r="J57" s="2">
        <v>1.26</v>
      </c>
      <c r="K57" s="2">
        <v>1.91</v>
      </c>
      <c r="L57" s="4">
        <f t="shared" si="10"/>
        <v>0.14000000000000057</v>
      </c>
      <c r="M57">
        <f t="shared" si="11"/>
        <v>5.0000000000000711E-2</v>
      </c>
      <c r="N57">
        <f t="shared" si="12"/>
        <v>-2.9999999999999361E-2</v>
      </c>
    </row>
    <row r="58" spans="1:14" s="2" customFormat="1" ht="12.75" customHeight="1" x14ac:dyDescent="0.25">
      <c r="A58" s="1">
        <v>37773</v>
      </c>
      <c r="B58" s="2">
        <v>23.91</v>
      </c>
      <c r="C58" s="2">
        <v>16.170000000000002</v>
      </c>
      <c r="D58" s="2">
        <v>10.08</v>
      </c>
      <c r="E58" s="2">
        <v>5.29</v>
      </c>
      <c r="F58" s="2">
        <v>5.51</v>
      </c>
      <c r="G58" s="2">
        <v>4.7</v>
      </c>
      <c r="H58" s="2">
        <v>3.25</v>
      </c>
      <c r="I58" s="2">
        <v>2.8</v>
      </c>
      <c r="J58" s="2">
        <v>1.28</v>
      </c>
      <c r="K58" s="2">
        <v>1.93</v>
      </c>
      <c r="L58" s="4">
        <f t="shared" si="10"/>
        <v>3.0000000000001137E-2</v>
      </c>
      <c r="M58">
        <f t="shared" si="11"/>
        <v>8.0000000000001847E-2</v>
      </c>
      <c r="N58">
        <f t="shared" si="12"/>
        <v>-2.0000000000000462E-2</v>
      </c>
    </row>
    <row r="59" spans="1:14" s="2" customFormat="1" ht="12.75" customHeight="1" x14ac:dyDescent="0.25">
      <c r="A59" s="1">
        <v>37774</v>
      </c>
      <c r="B59" s="2">
        <v>23.91</v>
      </c>
      <c r="C59" s="2">
        <v>16.22</v>
      </c>
      <c r="D59" s="2">
        <v>10.15</v>
      </c>
      <c r="E59" s="2">
        <v>5.4</v>
      </c>
      <c r="F59" s="2">
        <v>5.54</v>
      </c>
      <c r="G59" s="2">
        <v>4.83</v>
      </c>
      <c r="H59" s="2">
        <v>3.38</v>
      </c>
      <c r="I59" s="2">
        <v>2.89</v>
      </c>
      <c r="J59" s="2">
        <v>1.35</v>
      </c>
      <c r="K59" s="2">
        <v>2.2200000000000002</v>
      </c>
      <c r="L59" s="4">
        <f t="shared" si="10"/>
        <v>0</v>
      </c>
      <c r="M59">
        <f t="shared" si="11"/>
        <v>4.9999999999997158E-2</v>
      </c>
      <c r="N59">
        <f t="shared" si="12"/>
        <v>3.0000000000000249E-2</v>
      </c>
    </row>
    <row r="60" spans="1:14" s="2" customFormat="1" ht="12.75" customHeight="1" x14ac:dyDescent="0.25">
      <c r="A60" s="1">
        <v>37775</v>
      </c>
      <c r="B60" s="2">
        <v>23.92</v>
      </c>
      <c r="C60" s="2">
        <v>16.27</v>
      </c>
      <c r="D60" s="2">
        <v>10.220000000000001</v>
      </c>
      <c r="E60" s="2">
        <v>5.5</v>
      </c>
      <c r="F60" s="2">
        <v>5.58</v>
      </c>
      <c r="G60" s="2">
        <v>4.91</v>
      </c>
      <c r="H60" s="2">
        <v>3.54</v>
      </c>
      <c r="I60" s="2">
        <v>3.05</v>
      </c>
      <c r="J60" s="2">
        <v>1.31</v>
      </c>
      <c r="K60" s="2">
        <v>2.2400000000000002</v>
      </c>
      <c r="L60" s="4">
        <f t="shared" si="10"/>
        <v>1.0000000000001563E-2</v>
      </c>
      <c r="M60">
        <f t="shared" si="11"/>
        <v>5.0000000000000711E-2</v>
      </c>
      <c r="N60">
        <f t="shared" si="12"/>
        <v>4.0000000000000036E-2</v>
      </c>
    </row>
    <row r="61" spans="1:14" s="2" customFormat="1" ht="12.75" customHeight="1" x14ac:dyDescent="0.25">
      <c r="A61" s="1">
        <v>37776</v>
      </c>
      <c r="B61" s="2">
        <v>24.01</v>
      </c>
      <c r="C61" s="2">
        <v>16.27</v>
      </c>
      <c r="D61" s="2">
        <v>10.24</v>
      </c>
      <c r="E61" s="2">
        <v>5.58</v>
      </c>
      <c r="F61" s="2">
        <v>5.7</v>
      </c>
      <c r="G61" s="2">
        <v>5.01</v>
      </c>
      <c r="H61" s="2">
        <v>3.64</v>
      </c>
      <c r="I61" s="2">
        <v>3.26</v>
      </c>
      <c r="J61" s="2">
        <v>1.53</v>
      </c>
      <c r="K61" s="2">
        <v>2.48</v>
      </c>
      <c r="L61" s="4">
        <f t="shared" si="10"/>
        <v>8.9999999999999858E-2</v>
      </c>
      <c r="M61">
        <f t="shared" si="11"/>
        <v>0</v>
      </c>
      <c r="N61">
        <f t="shared" si="12"/>
        <v>0.12000000000000011</v>
      </c>
    </row>
    <row r="62" spans="1:14" s="2" customFormat="1" ht="12.75" customHeight="1" x14ac:dyDescent="0.25">
      <c r="A62" s="1">
        <v>37777</v>
      </c>
      <c r="B62" s="2">
        <v>24.16</v>
      </c>
      <c r="C62" s="2">
        <v>16.309999999999999</v>
      </c>
      <c r="D62" s="2">
        <v>10.24</v>
      </c>
      <c r="E62" s="2">
        <v>5.67</v>
      </c>
      <c r="F62" s="2">
        <v>5.9</v>
      </c>
      <c r="G62" s="2">
        <v>5.13</v>
      </c>
      <c r="H62" s="2">
        <v>3.67</v>
      </c>
      <c r="I62" s="2">
        <v>3.41</v>
      </c>
      <c r="J62" s="2">
        <v>1.47</v>
      </c>
      <c r="K62" s="2">
        <v>2.48</v>
      </c>
      <c r="L62" s="4">
        <f t="shared" si="10"/>
        <v>0.14999999999999858</v>
      </c>
      <c r="M62">
        <f t="shared" si="11"/>
        <v>3.9999999999999147E-2</v>
      </c>
      <c r="N62">
        <f t="shared" si="12"/>
        <v>0.20000000000000018</v>
      </c>
    </row>
    <row r="63" spans="1:14" s="2" customFormat="1" ht="12.75" customHeight="1" x14ac:dyDescent="0.25">
      <c r="A63" s="1">
        <v>37778</v>
      </c>
      <c r="B63" s="2">
        <v>24.36</v>
      </c>
      <c r="C63" s="2">
        <v>16.77</v>
      </c>
      <c r="D63" s="2">
        <v>10.54</v>
      </c>
      <c r="E63" s="2">
        <v>5.75</v>
      </c>
      <c r="F63" s="2">
        <v>6.14</v>
      </c>
      <c r="G63" s="2">
        <v>5.23</v>
      </c>
      <c r="H63" s="2">
        <v>3.7</v>
      </c>
      <c r="I63" s="2">
        <v>3.54</v>
      </c>
      <c r="J63" s="2">
        <v>1.53</v>
      </c>
      <c r="K63" s="2">
        <v>2.66</v>
      </c>
      <c r="L63" s="4">
        <f t="shared" si="10"/>
        <v>0.19999999999999929</v>
      </c>
      <c r="M63">
        <f t="shared" si="11"/>
        <v>0.46000000000000085</v>
      </c>
      <c r="N63">
        <f t="shared" si="12"/>
        <v>0.23999999999999932</v>
      </c>
    </row>
    <row r="64" spans="1:14" s="2" customFormat="1" ht="12.75" customHeight="1" x14ac:dyDescent="0.25">
      <c r="A64" s="1">
        <v>37779</v>
      </c>
      <c r="B64" s="2">
        <v>24.57</v>
      </c>
      <c r="C64" s="2">
        <v>16.989999999999998</v>
      </c>
      <c r="D64" s="2">
        <v>10.85</v>
      </c>
      <c r="E64" s="2">
        <v>5.97</v>
      </c>
      <c r="F64" s="2">
        <v>6.4</v>
      </c>
      <c r="G64" s="2">
        <v>5.43</v>
      </c>
      <c r="H64" s="2">
        <v>3.75</v>
      </c>
      <c r="I64" s="2">
        <v>3.58</v>
      </c>
      <c r="J64" s="2">
        <v>1.78</v>
      </c>
      <c r="K64" s="2">
        <v>2.97</v>
      </c>
      <c r="L64" s="4">
        <f t="shared" si="10"/>
        <v>0.21000000000000085</v>
      </c>
      <c r="M64">
        <f t="shared" si="11"/>
        <v>0.21999999999999886</v>
      </c>
      <c r="N64">
        <f t="shared" si="12"/>
        <v>0.26000000000000068</v>
      </c>
    </row>
    <row r="65" spans="1:14" x14ac:dyDescent="0.25">
      <c r="A65" s="1">
        <v>37780</v>
      </c>
      <c r="B65" s="4">
        <v>24.96</v>
      </c>
      <c r="C65" s="2">
        <v>17.55</v>
      </c>
      <c r="D65" s="2">
        <v>11.21</v>
      </c>
      <c r="E65" s="2">
        <v>6.25</v>
      </c>
      <c r="F65" s="2">
        <v>6.53</v>
      </c>
      <c r="G65" s="2">
        <v>5.73</v>
      </c>
      <c r="H65" s="2">
        <v>3.96</v>
      </c>
      <c r="I65" s="2">
        <v>3.66</v>
      </c>
      <c r="J65" s="2">
        <v>1.79</v>
      </c>
      <c r="K65" s="2">
        <v>2.71</v>
      </c>
      <c r="L65" s="4">
        <f t="shared" ref="L65:M80" si="13">B65-B64</f>
        <v>0.39000000000000057</v>
      </c>
      <c r="M65">
        <f t="shared" si="13"/>
        <v>0.56000000000000227</v>
      </c>
      <c r="N65">
        <f t="shared" si="5"/>
        <v>0.12999999999999989</v>
      </c>
    </row>
    <row r="66" spans="1:14" x14ac:dyDescent="0.25">
      <c r="A66" s="1">
        <v>37781</v>
      </c>
      <c r="B66" s="4">
        <v>25.43</v>
      </c>
      <c r="C66" s="2">
        <v>18.12</v>
      </c>
      <c r="D66" s="2">
        <v>11.69</v>
      </c>
      <c r="E66" s="2">
        <v>6.55</v>
      </c>
      <c r="F66" s="2">
        <v>6.61</v>
      </c>
      <c r="G66" s="2">
        <v>6.1</v>
      </c>
      <c r="H66" s="2">
        <v>4.1900000000000004</v>
      </c>
      <c r="I66" s="2">
        <v>3.61</v>
      </c>
      <c r="J66" s="2">
        <v>1.78</v>
      </c>
      <c r="K66" s="2">
        <v>2.62</v>
      </c>
      <c r="L66" s="4">
        <f t="shared" si="13"/>
        <v>0.46999999999999886</v>
      </c>
      <c r="M66">
        <f t="shared" si="13"/>
        <v>0.57000000000000028</v>
      </c>
      <c r="N66">
        <f t="shared" si="5"/>
        <v>8.0000000000000071E-2</v>
      </c>
    </row>
    <row r="67" spans="1:14" x14ac:dyDescent="0.25">
      <c r="A67" s="1">
        <v>37782</v>
      </c>
      <c r="B67" s="4">
        <v>25.5</v>
      </c>
      <c r="C67" s="2">
        <v>18.36</v>
      </c>
      <c r="D67" s="2">
        <v>12.03</v>
      </c>
      <c r="E67" s="2">
        <v>7.05</v>
      </c>
      <c r="F67" s="2">
        <v>6.85</v>
      </c>
      <c r="G67" s="2">
        <v>6.53</v>
      </c>
      <c r="H67" s="2">
        <v>4.54</v>
      </c>
      <c r="I67" s="2">
        <v>3.65</v>
      </c>
      <c r="J67" s="2">
        <v>1.62</v>
      </c>
      <c r="K67" s="2">
        <v>2.42</v>
      </c>
      <c r="L67" s="4">
        <f t="shared" si="13"/>
        <v>7.0000000000000284E-2</v>
      </c>
      <c r="M67">
        <f t="shared" si="13"/>
        <v>0.23999999999999844</v>
      </c>
      <c r="N67">
        <f t="shared" si="5"/>
        <v>0.23999999999999932</v>
      </c>
    </row>
    <row r="68" spans="1:14" x14ac:dyDescent="0.25">
      <c r="A68" s="1">
        <v>37783</v>
      </c>
      <c r="B68" s="4">
        <v>25.31</v>
      </c>
      <c r="C68" s="2">
        <v>18.34</v>
      </c>
      <c r="D68" s="2">
        <v>12.11</v>
      </c>
      <c r="E68" s="2">
        <v>7.28</v>
      </c>
      <c r="F68" s="2">
        <v>7.08</v>
      </c>
      <c r="G68" s="2">
        <v>6.77</v>
      </c>
      <c r="H68" s="2">
        <v>4.74</v>
      </c>
      <c r="I68" s="2">
        <v>3.74</v>
      </c>
      <c r="J68" s="2">
        <v>1.84</v>
      </c>
      <c r="K68" s="2">
        <v>2.42</v>
      </c>
      <c r="L68" s="4">
        <f t="shared" si="13"/>
        <v>-0.19000000000000128</v>
      </c>
      <c r="M68">
        <f t="shared" si="13"/>
        <v>-1.9999999999999574E-2</v>
      </c>
      <c r="N68">
        <f t="shared" si="5"/>
        <v>0.23000000000000043</v>
      </c>
    </row>
    <row r="69" spans="1:14" x14ac:dyDescent="0.25">
      <c r="A69" s="1">
        <v>37784</v>
      </c>
      <c r="B69" s="4">
        <v>25.01</v>
      </c>
      <c r="C69" s="2">
        <v>18.09</v>
      </c>
      <c r="D69" s="2">
        <v>12</v>
      </c>
      <c r="E69" s="2">
        <v>7.3</v>
      </c>
      <c r="F69" s="2">
        <v>7.17</v>
      </c>
      <c r="G69" s="2">
        <v>6.83</v>
      </c>
      <c r="H69" s="2">
        <v>4.8499999999999996</v>
      </c>
      <c r="I69" s="2">
        <v>3.75</v>
      </c>
      <c r="J69" s="2">
        <v>2.16</v>
      </c>
      <c r="K69" s="2">
        <v>2.5499999999999998</v>
      </c>
      <c r="L69" s="4">
        <f t="shared" si="13"/>
        <v>-0.29999999999999716</v>
      </c>
      <c r="M69">
        <f t="shared" si="13"/>
        <v>-0.25</v>
      </c>
      <c r="N69">
        <f t="shared" si="5"/>
        <v>8.9999999999999858E-2</v>
      </c>
    </row>
    <row r="70" spans="1:14" x14ac:dyDescent="0.25">
      <c r="A70" s="1">
        <v>37785</v>
      </c>
      <c r="B70" s="4">
        <v>24.81</v>
      </c>
      <c r="C70" s="2">
        <v>17.84</v>
      </c>
      <c r="D70" s="2">
        <v>11.75</v>
      </c>
      <c r="E70" s="2">
        <v>7.17</v>
      </c>
      <c r="F70" s="2">
        <v>7.11</v>
      </c>
      <c r="G70" s="2">
        <v>6.74</v>
      </c>
      <c r="H70" s="2">
        <v>4.79</v>
      </c>
      <c r="I70" s="2">
        <v>3.69</v>
      </c>
      <c r="J70" s="2">
        <v>1.87</v>
      </c>
      <c r="K70" s="2">
        <v>2.57</v>
      </c>
      <c r="L70" s="4">
        <f t="shared" si="13"/>
        <v>-0.20000000000000284</v>
      </c>
      <c r="M70">
        <f t="shared" si="13"/>
        <v>-0.25</v>
      </c>
      <c r="N70">
        <f t="shared" si="5"/>
        <v>-5.9999999999999609E-2</v>
      </c>
    </row>
    <row r="71" spans="1:14" x14ac:dyDescent="0.25">
      <c r="A71" s="1">
        <v>37786</v>
      </c>
      <c r="B71" s="4">
        <v>24.86</v>
      </c>
      <c r="C71" s="2">
        <v>17.64</v>
      </c>
      <c r="D71" s="2">
        <v>11.53</v>
      </c>
      <c r="E71" s="2">
        <v>6.95</v>
      </c>
      <c r="F71" s="2">
        <v>7.03</v>
      </c>
      <c r="G71" s="2">
        <v>6.49</v>
      </c>
      <c r="H71" s="2">
        <v>4.6399999999999997</v>
      </c>
      <c r="I71" s="2">
        <v>3.68</v>
      </c>
      <c r="J71" s="2">
        <v>1.89</v>
      </c>
      <c r="K71" s="2">
        <v>2.4500000000000002</v>
      </c>
      <c r="L71" s="4">
        <f t="shared" si="13"/>
        <v>5.0000000000000711E-2</v>
      </c>
      <c r="M71">
        <f t="shared" si="13"/>
        <v>-0.19999999999999929</v>
      </c>
      <c r="N71">
        <f t="shared" si="5"/>
        <v>-8.0000000000000071E-2</v>
      </c>
    </row>
    <row r="72" spans="1:14" x14ac:dyDescent="0.25">
      <c r="A72" s="1">
        <v>37787</v>
      </c>
      <c r="B72" s="4">
        <v>25.36</v>
      </c>
      <c r="C72" s="2">
        <v>17.8</v>
      </c>
      <c r="D72" s="2">
        <v>11.5</v>
      </c>
      <c r="E72" s="2">
        <v>6.8</v>
      </c>
      <c r="F72" s="2">
        <v>6.87</v>
      </c>
      <c r="G72" s="2">
        <v>6.3</v>
      </c>
      <c r="H72" s="2">
        <v>4.4800000000000004</v>
      </c>
      <c r="I72" s="2">
        <v>3.69</v>
      </c>
      <c r="J72" s="2">
        <v>1.89</v>
      </c>
      <c r="K72" s="2">
        <v>2.4500000000000002</v>
      </c>
      <c r="L72" s="4">
        <f t="shared" si="13"/>
        <v>0.5</v>
      </c>
      <c r="M72">
        <f t="shared" si="13"/>
        <v>0.16000000000000014</v>
      </c>
      <c r="N72">
        <f t="shared" si="5"/>
        <v>-0.16000000000000014</v>
      </c>
    </row>
    <row r="73" spans="1:14" x14ac:dyDescent="0.25">
      <c r="A73" s="1">
        <v>37788</v>
      </c>
      <c r="B73" s="4">
        <v>25.61</v>
      </c>
      <c r="C73" s="2">
        <v>18.149999999999999</v>
      </c>
      <c r="D73" s="2">
        <v>11.75</v>
      </c>
      <c r="E73" s="2">
        <v>6.92</v>
      </c>
      <c r="F73" s="2">
        <v>6.81</v>
      </c>
      <c r="G73" s="2">
        <v>6.4</v>
      </c>
      <c r="H73" s="2">
        <v>4.53</v>
      </c>
      <c r="I73" s="2">
        <v>3.82</v>
      </c>
      <c r="J73" s="2">
        <v>2.09</v>
      </c>
      <c r="K73" s="2">
        <v>2.52</v>
      </c>
      <c r="L73" s="4">
        <f t="shared" si="13"/>
        <v>0.25</v>
      </c>
      <c r="M73">
        <f t="shared" si="13"/>
        <v>0.34999999999999787</v>
      </c>
      <c r="N73">
        <f t="shared" si="5"/>
        <v>-6.0000000000000497E-2</v>
      </c>
    </row>
    <row r="74" spans="1:14" x14ac:dyDescent="0.25">
      <c r="A74" s="1">
        <v>37789</v>
      </c>
      <c r="B74" s="4">
        <v>25.76</v>
      </c>
      <c r="C74" s="2">
        <v>18.45</v>
      </c>
      <c r="D74" s="2">
        <v>11.99</v>
      </c>
      <c r="E74" s="2">
        <v>7.14</v>
      </c>
      <c r="F74" s="2">
        <v>7</v>
      </c>
      <c r="G74" s="2">
        <v>6.62</v>
      </c>
      <c r="H74" s="2">
        <v>4.6500000000000004</v>
      </c>
      <c r="I74" s="2">
        <v>4.01</v>
      </c>
      <c r="J74" s="2">
        <v>1.95</v>
      </c>
      <c r="K74" s="2">
        <v>2.6</v>
      </c>
      <c r="L74" s="4">
        <f t="shared" si="13"/>
        <v>0.15000000000000213</v>
      </c>
      <c r="M74">
        <f t="shared" si="13"/>
        <v>0.30000000000000071</v>
      </c>
      <c r="N74">
        <f t="shared" si="5"/>
        <v>0.19000000000000039</v>
      </c>
    </row>
    <row r="75" spans="1:14" x14ac:dyDescent="0.25">
      <c r="A75" s="1">
        <v>37790</v>
      </c>
      <c r="B75" s="4">
        <v>25.95</v>
      </c>
      <c r="C75" s="2">
        <v>18.690000000000001</v>
      </c>
      <c r="D75" s="2">
        <v>12.19</v>
      </c>
      <c r="E75" s="2">
        <v>7.3</v>
      </c>
      <c r="F75" s="2">
        <v>7.16</v>
      </c>
      <c r="G75" s="2">
        <v>6.83</v>
      </c>
      <c r="H75" s="2">
        <v>4.8</v>
      </c>
      <c r="I75" s="2">
        <v>4.1399999999999997</v>
      </c>
      <c r="J75" s="2">
        <v>2.0699999999999998</v>
      </c>
      <c r="K75" s="2">
        <v>2.63</v>
      </c>
      <c r="L75" s="4">
        <f t="shared" si="13"/>
        <v>0.18999999999999773</v>
      </c>
      <c r="M75">
        <f t="shared" si="13"/>
        <v>0.24000000000000199</v>
      </c>
      <c r="N75">
        <f t="shared" si="5"/>
        <v>0.16000000000000014</v>
      </c>
    </row>
    <row r="76" spans="1:14" x14ac:dyDescent="0.25">
      <c r="A76" s="1">
        <v>37791</v>
      </c>
      <c r="B76" s="4">
        <v>25.91</v>
      </c>
      <c r="C76" s="2">
        <v>18.87</v>
      </c>
      <c r="D76" s="2">
        <v>12.34</v>
      </c>
      <c r="E76" s="2">
        <v>7.48</v>
      </c>
      <c r="F76" s="2">
        <v>7.36</v>
      </c>
      <c r="G76" s="2">
        <v>7.02</v>
      </c>
      <c r="H76" s="2">
        <v>4.99</v>
      </c>
      <c r="I76" s="2">
        <v>4.2699999999999996</v>
      </c>
      <c r="J76" s="2">
        <v>1.98</v>
      </c>
      <c r="K76" s="2">
        <v>2.81</v>
      </c>
      <c r="L76" s="4">
        <f t="shared" si="13"/>
        <v>-3.9999999999999147E-2</v>
      </c>
      <c r="M76">
        <f t="shared" si="13"/>
        <v>0.17999999999999972</v>
      </c>
      <c r="N76">
        <f t="shared" si="5"/>
        <v>0.20000000000000018</v>
      </c>
    </row>
    <row r="77" spans="1:14" x14ac:dyDescent="0.25">
      <c r="A77" s="1">
        <v>37792</v>
      </c>
      <c r="B77" s="4">
        <v>25.7</v>
      </c>
      <c r="C77" s="2">
        <v>18.760000000000002</v>
      </c>
      <c r="D77" s="2">
        <v>12.36</v>
      </c>
      <c r="E77" s="2">
        <v>7.6</v>
      </c>
      <c r="F77" s="2">
        <v>7.63</v>
      </c>
      <c r="G77" s="2">
        <v>7.18</v>
      </c>
      <c r="H77" s="2">
        <v>5.12</v>
      </c>
      <c r="I77" s="2">
        <v>4.3600000000000003</v>
      </c>
      <c r="J77" s="2">
        <v>2.13</v>
      </c>
      <c r="K77" s="2">
        <v>2.94</v>
      </c>
      <c r="L77" s="4">
        <f t="shared" ref="L77:M79" si="14">B77-B76</f>
        <v>-0.21000000000000085</v>
      </c>
      <c r="M77">
        <f t="shared" si="14"/>
        <v>-0.10999999999999943</v>
      </c>
      <c r="N77">
        <f t="shared" si="5"/>
        <v>0.26999999999999957</v>
      </c>
    </row>
    <row r="78" spans="1:14" x14ac:dyDescent="0.25">
      <c r="A78" s="1">
        <v>37793</v>
      </c>
      <c r="B78" s="4">
        <v>25.48</v>
      </c>
      <c r="C78" s="2">
        <v>18.489999999999998</v>
      </c>
      <c r="D78" s="2">
        <v>12.12</v>
      </c>
      <c r="E78" s="2">
        <v>7.6</v>
      </c>
      <c r="F78" s="2">
        <v>7.71</v>
      </c>
      <c r="G78" s="2">
        <v>7.15</v>
      </c>
      <c r="H78" s="2">
        <v>5.14</v>
      </c>
      <c r="I78" s="2">
        <v>4.4800000000000004</v>
      </c>
      <c r="J78" s="2">
        <v>2</v>
      </c>
      <c r="K78" s="2">
        <v>2.82</v>
      </c>
      <c r="L78" s="4">
        <f t="shared" si="14"/>
        <v>-0.21999999999999886</v>
      </c>
      <c r="M78">
        <f t="shared" si="14"/>
        <v>-0.27000000000000313</v>
      </c>
      <c r="N78">
        <f t="shared" si="5"/>
        <v>8.0000000000000071E-2</v>
      </c>
    </row>
    <row r="79" spans="1:14" x14ac:dyDescent="0.25">
      <c r="A79" s="1">
        <v>37794</v>
      </c>
      <c r="B79" s="4">
        <v>25.4</v>
      </c>
      <c r="C79" s="2">
        <v>18.32</v>
      </c>
      <c r="D79" s="2">
        <v>11.98</v>
      </c>
      <c r="E79" s="2">
        <v>7.52</v>
      </c>
      <c r="F79" s="2">
        <v>7.71</v>
      </c>
      <c r="G79" s="2">
        <v>7.05</v>
      </c>
      <c r="H79" s="2">
        <v>5.08</v>
      </c>
      <c r="I79" s="2">
        <v>4.5599999999999996</v>
      </c>
      <c r="J79" s="2">
        <v>2.35</v>
      </c>
      <c r="K79" s="2">
        <v>3.18</v>
      </c>
      <c r="L79" s="4">
        <f t="shared" si="14"/>
        <v>-8.0000000000001847E-2</v>
      </c>
      <c r="M79">
        <f t="shared" si="14"/>
        <v>-0.16999999999999815</v>
      </c>
      <c r="N79">
        <f t="shared" ref="N79:N142" si="15">F79-F78</f>
        <v>0</v>
      </c>
    </row>
    <row r="80" spans="1:14" x14ac:dyDescent="0.25">
      <c r="A80" s="1">
        <v>37795</v>
      </c>
      <c r="B80" s="4">
        <v>25.42</v>
      </c>
      <c r="C80" s="2">
        <v>18.29</v>
      </c>
      <c r="D80" s="2">
        <v>11.92</v>
      </c>
      <c r="E80" s="2">
        <v>7.45</v>
      </c>
      <c r="F80" s="2">
        <v>7.66</v>
      </c>
      <c r="G80" s="2">
        <v>6.96</v>
      </c>
      <c r="H80" s="2">
        <v>5.03</v>
      </c>
      <c r="I80" s="2">
        <v>4.6399999999999997</v>
      </c>
      <c r="J80" s="2">
        <v>2.44</v>
      </c>
      <c r="K80" s="2">
        <v>3.25</v>
      </c>
      <c r="L80" s="4">
        <f t="shared" si="13"/>
        <v>2.0000000000003126E-2</v>
      </c>
      <c r="M80">
        <f t="shared" si="13"/>
        <v>-3.0000000000001137E-2</v>
      </c>
      <c r="N80">
        <f t="shared" si="15"/>
        <v>-4.9999999999999822E-2</v>
      </c>
    </row>
    <row r="81" spans="1:15" x14ac:dyDescent="0.25">
      <c r="A81" s="1">
        <v>37796</v>
      </c>
      <c r="B81" s="4">
        <v>25.51</v>
      </c>
      <c r="C81" s="2">
        <v>18.34</v>
      </c>
      <c r="D81" s="2">
        <v>11.93</v>
      </c>
      <c r="E81" s="2">
        <v>7.4</v>
      </c>
      <c r="F81" s="2">
        <v>7.64</v>
      </c>
      <c r="G81" s="2">
        <v>6.9</v>
      </c>
      <c r="H81" s="2">
        <v>5</v>
      </c>
      <c r="I81" s="2">
        <v>4.6500000000000004</v>
      </c>
      <c r="J81" s="2">
        <v>2.61</v>
      </c>
      <c r="K81" s="2">
        <v>3.11</v>
      </c>
      <c r="L81" s="4">
        <f t="shared" ref="L81:M112" si="16">B81-B80</f>
        <v>8.9999999999999858E-2</v>
      </c>
      <c r="M81">
        <f t="shared" si="16"/>
        <v>5.0000000000000711E-2</v>
      </c>
      <c r="N81">
        <f t="shared" si="15"/>
        <v>-2.0000000000000462E-2</v>
      </c>
      <c r="O81" s="4"/>
    </row>
    <row r="82" spans="1:15" x14ac:dyDescent="0.25">
      <c r="A82" s="1">
        <v>37797</v>
      </c>
      <c r="B82" s="4">
        <v>25.71</v>
      </c>
      <c r="C82" s="2">
        <v>18.52</v>
      </c>
      <c r="D82" s="2">
        <v>12.04</v>
      </c>
      <c r="E82" s="2">
        <v>7.45</v>
      </c>
      <c r="F82" s="2">
        <v>7.64</v>
      </c>
      <c r="G82" s="2">
        <v>6.9</v>
      </c>
      <c r="H82" s="2">
        <v>4.99</v>
      </c>
      <c r="I82" s="2">
        <v>4.67</v>
      </c>
      <c r="J82" s="2">
        <v>2.39</v>
      </c>
      <c r="K82" s="2">
        <v>3.13</v>
      </c>
      <c r="L82" s="4">
        <f>B82-B81</f>
        <v>0.19999999999999929</v>
      </c>
      <c r="M82">
        <f>C82-C81</f>
        <v>0.17999999999999972</v>
      </c>
      <c r="N82">
        <f>F82-F81</f>
        <v>0</v>
      </c>
    </row>
    <row r="83" spans="1:15" x14ac:dyDescent="0.25">
      <c r="A83" s="1">
        <v>37798</v>
      </c>
      <c r="B83" s="4">
        <v>26.08</v>
      </c>
      <c r="C83" s="2">
        <v>18.600000000000001</v>
      </c>
      <c r="D83" s="2">
        <v>12.15</v>
      </c>
      <c r="E83" s="2">
        <v>7.52</v>
      </c>
      <c r="F83" s="2">
        <v>7.65</v>
      </c>
      <c r="G83" s="2">
        <v>6.96</v>
      </c>
      <c r="H83" s="2">
        <v>5.03</v>
      </c>
      <c r="I83" s="2">
        <v>4.6500000000000004</v>
      </c>
      <c r="J83" s="2">
        <v>2.27</v>
      </c>
      <c r="K83" s="2">
        <v>3.03</v>
      </c>
      <c r="L83" s="4">
        <f t="shared" si="16"/>
        <v>0.36999999999999744</v>
      </c>
      <c r="M83">
        <f t="shared" si="16"/>
        <v>8.0000000000001847E-2</v>
      </c>
      <c r="N83">
        <f t="shared" si="15"/>
        <v>1.0000000000000675E-2</v>
      </c>
    </row>
    <row r="84" spans="1:15" x14ac:dyDescent="0.25">
      <c r="A84" s="1">
        <v>37799</v>
      </c>
      <c r="B84" s="4">
        <v>26.82</v>
      </c>
      <c r="C84" s="2">
        <v>19.23</v>
      </c>
      <c r="D84" s="2">
        <v>12.45</v>
      </c>
      <c r="E84" s="2">
        <v>7.75</v>
      </c>
      <c r="F84" s="2">
        <v>8.08</v>
      </c>
      <c r="G84" s="2">
        <v>7.16</v>
      </c>
      <c r="H84" s="2">
        <v>5.14</v>
      </c>
      <c r="I84" s="2">
        <v>4.71</v>
      </c>
      <c r="J84" s="2">
        <v>2.35</v>
      </c>
      <c r="K84" s="2">
        <v>3</v>
      </c>
      <c r="L84" s="4">
        <f t="shared" si="16"/>
        <v>0.74000000000000199</v>
      </c>
      <c r="M84">
        <f t="shared" si="16"/>
        <v>0.62999999999999901</v>
      </c>
      <c r="N84">
        <f t="shared" si="15"/>
        <v>0.42999999999999972</v>
      </c>
    </row>
    <row r="85" spans="1:15" x14ac:dyDescent="0.25">
      <c r="A85" s="1">
        <v>37800</v>
      </c>
      <c r="B85" s="4">
        <v>27.3</v>
      </c>
      <c r="C85" s="2">
        <v>19.93</v>
      </c>
      <c r="D85" s="2">
        <v>12.95</v>
      </c>
      <c r="E85" s="2">
        <v>8.2200000000000006</v>
      </c>
      <c r="F85" s="2">
        <v>8.32</v>
      </c>
      <c r="G85" s="2">
        <v>7.58</v>
      </c>
      <c r="H85" s="2">
        <v>5.14</v>
      </c>
      <c r="I85" s="2">
        <v>4.8600000000000003</v>
      </c>
      <c r="J85" s="2">
        <v>2.4</v>
      </c>
      <c r="K85" s="2">
        <v>3.05</v>
      </c>
      <c r="L85" s="4">
        <f t="shared" si="16"/>
        <v>0.48000000000000043</v>
      </c>
      <c r="M85">
        <f t="shared" si="16"/>
        <v>0.69999999999999929</v>
      </c>
      <c r="N85">
        <f t="shared" si="15"/>
        <v>0.24000000000000021</v>
      </c>
    </row>
    <row r="86" spans="1:15" x14ac:dyDescent="0.25">
      <c r="A86" s="1">
        <v>37801</v>
      </c>
      <c r="B86" s="4">
        <v>27.54</v>
      </c>
      <c r="C86" s="2">
        <v>20.329999999999998</v>
      </c>
      <c r="D86" s="2">
        <v>13.45</v>
      </c>
      <c r="E86" s="2">
        <v>8.58</v>
      </c>
      <c r="F86" s="2">
        <v>8.7100000000000009</v>
      </c>
      <c r="G86" s="2">
        <v>7.9</v>
      </c>
      <c r="H86" s="2">
        <v>5.75</v>
      </c>
      <c r="I86" s="2">
        <v>4.99</v>
      </c>
      <c r="J86" s="2">
        <v>2.34</v>
      </c>
      <c r="K86" s="2">
        <v>3.11</v>
      </c>
      <c r="L86" s="4">
        <f t="shared" si="16"/>
        <v>0.23999999999999844</v>
      </c>
      <c r="M86">
        <f t="shared" si="16"/>
        <v>0.39999999999999858</v>
      </c>
      <c r="N86">
        <f t="shared" si="15"/>
        <v>0.39000000000000057</v>
      </c>
    </row>
    <row r="87" spans="1:15" x14ac:dyDescent="0.25">
      <c r="A87" s="1">
        <v>37802</v>
      </c>
      <c r="B87" s="4">
        <v>27.6</v>
      </c>
      <c r="C87" s="2">
        <v>20.51</v>
      </c>
      <c r="D87" s="2">
        <v>13.65</v>
      </c>
      <c r="E87" s="2">
        <v>8.8000000000000007</v>
      </c>
      <c r="F87" s="2">
        <v>9.0399999999999991</v>
      </c>
      <c r="G87" s="2">
        <v>8.07</v>
      </c>
      <c r="H87" s="2">
        <v>5.89</v>
      </c>
      <c r="I87" s="2">
        <v>5.1100000000000003</v>
      </c>
      <c r="J87" s="2">
        <v>2.64</v>
      </c>
      <c r="K87" s="2">
        <v>3.29</v>
      </c>
      <c r="L87" s="4">
        <f t="shared" si="16"/>
        <v>6.0000000000002274E-2</v>
      </c>
      <c r="M87">
        <f t="shared" si="16"/>
        <v>0.18000000000000327</v>
      </c>
      <c r="N87">
        <f t="shared" si="15"/>
        <v>0.32999999999999829</v>
      </c>
    </row>
    <row r="88" spans="1:15" x14ac:dyDescent="0.25">
      <c r="A88" s="1">
        <v>37803</v>
      </c>
      <c r="B88" s="4">
        <v>27.54</v>
      </c>
      <c r="C88" s="2">
        <v>20.56</v>
      </c>
      <c r="D88" s="2">
        <v>13.83</v>
      </c>
      <c r="E88" s="2">
        <v>8.8000000000000007</v>
      </c>
      <c r="F88" s="2">
        <v>9.32</v>
      </c>
      <c r="G88" s="2">
        <v>8.25</v>
      </c>
      <c r="H88" s="2">
        <v>6.05</v>
      </c>
      <c r="I88" s="2">
        <v>5.22</v>
      </c>
      <c r="J88" s="2">
        <v>2.89</v>
      </c>
      <c r="K88" s="2">
        <v>3.36</v>
      </c>
      <c r="L88" s="4">
        <f t="shared" si="16"/>
        <v>-6.0000000000002274E-2</v>
      </c>
      <c r="M88">
        <f t="shared" si="16"/>
        <v>4.9999999999997158E-2</v>
      </c>
      <c r="N88">
        <f t="shared" si="15"/>
        <v>0.28000000000000114</v>
      </c>
    </row>
    <row r="89" spans="1:15" x14ac:dyDescent="0.25">
      <c r="A89" s="1">
        <v>37804</v>
      </c>
      <c r="B89" s="4">
        <v>27.33</v>
      </c>
      <c r="C89" s="2">
        <v>20.45</v>
      </c>
      <c r="D89" s="2">
        <v>13.81</v>
      </c>
      <c r="E89" s="2">
        <v>8.9700000000000006</v>
      </c>
      <c r="F89" s="2">
        <v>9.4499999999999993</v>
      </c>
      <c r="G89" s="2">
        <v>8.36</v>
      </c>
      <c r="H89" s="2">
        <v>6.12</v>
      </c>
      <c r="I89" s="2">
        <v>5.33</v>
      </c>
      <c r="J89" s="2">
        <v>3.29</v>
      </c>
      <c r="K89" s="2">
        <v>3.99</v>
      </c>
      <c r="L89" s="4">
        <f t="shared" si="16"/>
        <v>-0.21000000000000085</v>
      </c>
      <c r="M89">
        <f t="shared" si="16"/>
        <v>-0.10999999999999943</v>
      </c>
      <c r="N89">
        <f t="shared" si="15"/>
        <v>0.12999999999999901</v>
      </c>
    </row>
    <row r="90" spans="1:15" x14ac:dyDescent="0.25">
      <c r="A90" s="1">
        <v>37805</v>
      </c>
      <c r="B90" s="4">
        <v>26.94</v>
      </c>
      <c r="C90" s="2">
        <v>20.09</v>
      </c>
      <c r="D90" s="2">
        <v>13.67</v>
      </c>
      <c r="E90" s="2">
        <v>9</v>
      </c>
      <c r="F90" s="2">
        <v>9.5500000000000007</v>
      </c>
      <c r="G90" s="2">
        <v>8.42</v>
      </c>
      <c r="H90" s="2">
        <v>6.23</v>
      </c>
      <c r="I90" s="2">
        <v>5.44</v>
      </c>
      <c r="J90" s="2">
        <v>3.49</v>
      </c>
      <c r="K90" s="2">
        <v>4.3099999999999996</v>
      </c>
      <c r="L90" s="4">
        <f t="shared" si="16"/>
        <v>-0.38999999999999702</v>
      </c>
      <c r="M90">
        <f t="shared" si="16"/>
        <v>-0.35999999999999943</v>
      </c>
      <c r="N90">
        <f t="shared" si="15"/>
        <v>0.10000000000000142</v>
      </c>
    </row>
    <row r="91" spans="1:15" x14ac:dyDescent="0.25">
      <c r="A91" s="1">
        <v>37806</v>
      </c>
      <c r="B91" s="4">
        <v>26.52</v>
      </c>
      <c r="C91" s="2">
        <v>19.649999999999999</v>
      </c>
      <c r="D91" s="2">
        <v>13.34</v>
      </c>
      <c r="E91" s="2">
        <v>8.8699999999999992</v>
      </c>
      <c r="F91" s="2">
        <v>9.49</v>
      </c>
      <c r="G91" s="2">
        <v>8.35</v>
      </c>
      <c r="H91" s="2">
        <v>6.17</v>
      </c>
      <c r="I91" s="2">
        <v>5.52</v>
      </c>
      <c r="J91" s="2">
        <v>3.69</v>
      </c>
      <c r="K91" s="2">
        <v>4.47</v>
      </c>
      <c r="L91" s="4">
        <f t="shared" si="16"/>
        <v>-0.42000000000000171</v>
      </c>
      <c r="M91">
        <f t="shared" si="16"/>
        <v>-0.44000000000000128</v>
      </c>
      <c r="N91">
        <f t="shared" si="15"/>
        <v>-6.0000000000000497E-2</v>
      </c>
    </row>
    <row r="92" spans="1:15" x14ac:dyDescent="0.25">
      <c r="A92" s="1">
        <v>37807</v>
      </c>
      <c r="B92" s="4">
        <v>26.2</v>
      </c>
      <c r="C92" s="2">
        <v>19.27</v>
      </c>
      <c r="D92" s="2">
        <v>12.93</v>
      </c>
      <c r="E92" s="2">
        <v>8.8699999999999992</v>
      </c>
      <c r="F92" s="2">
        <v>9.32</v>
      </c>
      <c r="G92" s="2">
        <v>8.08</v>
      </c>
      <c r="H92" s="2">
        <v>5.98</v>
      </c>
      <c r="I92" s="2">
        <v>5.54</v>
      </c>
      <c r="J92" s="2">
        <v>3.58</v>
      </c>
      <c r="K92" s="2">
        <v>4.3899999999999997</v>
      </c>
      <c r="L92" s="4">
        <f t="shared" si="16"/>
        <v>-0.32000000000000028</v>
      </c>
      <c r="M92">
        <f t="shared" si="16"/>
        <v>-0.37999999999999901</v>
      </c>
      <c r="N92">
        <f t="shared" si="15"/>
        <v>-0.16999999999999993</v>
      </c>
    </row>
    <row r="93" spans="1:15" x14ac:dyDescent="0.25">
      <c r="A93" s="1">
        <v>37808</v>
      </c>
      <c r="B93" s="4">
        <v>26.27</v>
      </c>
      <c r="C93" s="2">
        <v>19.12</v>
      </c>
      <c r="D93" s="2">
        <v>12.62</v>
      </c>
      <c r="E93" s="2">
        <v>8.32</v>
      </c>
      <c r="F93" s="2">
        <v>9.15</v>
      </c>
      <c r="G93" s="2">
        <v>7.81</v>
      </c>
      <c r="H93" s="2">
        <v>5.8</v>
      </c>
      <c r="I93" s="2">
        <v>5.54</v>
      </c>
      <c r="J93" s="2">
        <v>3.44</v>
      </c>
      <c r="K93" s="2">
        <v>4.13</v>
      </c>
      <c r="L93" s="4">
        <f t="shared" si="16"/>
        <v>7.0000000000000284E-2</v>
      </c>
      <c r="M93">
        <f t="shared" si="16"/>
        <v>-0.14999999999999858</v>
      </c>
      <c r="N93">
        <f t="shared" si="15"/>
        <v>-0.16999999999999993</v>
      </c>
    </row>
    <row r="94" spans="1:15" x14ac:dyDescent="0.25">
      <c r="A94" s="1">
        <v>37809</v>
      </c>
      <c r="B94" s="4">
        <v>26.39</v>
      </c>
      <c r="C94" s="2">
        <v>19.18</v>
      </c>
      <c r="D94" s="2">
        <v>12.57</v>
      </c>
      <c r="E94" s="2">
        <v>8.2200000000000006</v>
      </c>
      <c r="F94" s="2">
        <v>9.08</v>
      </c>
      <c r="G94" s="2">
        <v>7.67</v>
      </c>
      <c r="H94" s="2">
        <v>5.65</v>
      </c>
      <c r="I94" s="2">
        <v>5.53</v>
      </c>
      <c r="J94" s="2">
        <v>3.37</v>
      </c>
      <c r="K94" s="2">
        <v>3.99</v>
      </c>
      <c r="L94" s="4">
        <f t="shared" si="16"/>
        <v>0.12000000000000099</v>
      </c>
      <c r="M94">
        <f t="shared" si="16"/>
        <v>5.9999999999998721E-2</v>
      </c>
      <c r="N94">
        <f t="shared" si="15"/>
        <v>-7.0000000000000284E-2</v>
      </c>
    </row>
    <row r="95" spans="1:15" x14ac:dyDescent="0.25">
      <c r="A95" s="1">
        <v>37810</v>
      </c>
      <c r="B95" s="4">
        <v>26.27</v>
      </c>
      <c r="C95" s="2">
        <v>19.22</v>
      </c>
      <c r="D95" s="2">
        <v>12.59</v>
      </c>
      <c r="E95" s="2">
        <v>8.1999999999999993</v>
      </c>
      <c r="F95" s="2">
        <v>9.17</v>
      </c>
      <c r="G95" s="2">
        <v>7.61</v>
      </c>
      <c r="H95" s="2">
        <v>5.64</v>
      </c>
      <c r="I95" s="2">
        <v>5.51</v>
      </c>
      <c r="J95" s="2">
        <v>3.33</v>
      </c>
      <c r="K95" s="2">
        <v>3.96</v>
      </c>
      <c r="L95" s="4">
        <f t="shared" si="16"/>
        <v>-0.12000000000000099</v>
      </c>
      <c r="M95">
        <f t="shared" si="16"/>
        <v>3.9999999999999147E-2</v>
      </c>
      <c r="N95">
        <f t="shared" si="15"/>
        <v>8.9999999999999858E-2</v>
      </c>
    </row>
    <row r="96" spans="1:15" x14ac:dyDescent="0.25">
      <c r="A96" s="1">
        <v>37811</v>
      </c>
      <c r="B96" s="4">
        <v>26.15</v>
      </c>
      <c r="C96" s="2">
        <v>19.13</v>
      </c>
      <c r="D96" s="2">
        <v>12.54</v>
      </c>
      <c r="E96" s="2">
        <v>8.25</v>
      </c>
      <c r="F96" s="2">
        <v>9.17</v>
      </c>
      <c r="G96" s="2">
        <v>7.61</v>
      </c>
      <c r="H96" s="2">
        <v>5.62</v>
      </c>
      <c r="I96" s="2">
        <v>5.48</v>
      </c>
      <c r="J96" s="2">
        <v>3.19</v>
      </c>
      <c r="K96" s="2">
        <v>3.87</v>
      </c>
      <c r="L96" s="4">
        <f t="shared" si="16"/>
        <v>-0.12000000000000099</v>
      </c>
      <c r="M96">
        <f t="shared" si="16"/>
        <v>-8.9999999999999858E-2</v>
      </c>
      <c r="N96">
        <f t="shared" si="15"/>
        <v>0</v>
      </c>
    </row>
    <row r="97" spans="1:14" x14ac:dyDescent="0.25">
      <c r="A97" s="1">
        <v>37812</v>
      </c>
      <c r="B97" s="4">
        <v>26.08</v>
      </c>
      <c r="C97" s="2">
        <v>19.07</v>
      </c>
      <c r="D97" s="2">
        <v>12.45</v>
      </c>
      <c r="E97" s="2">
        <v>8.15</v>
      </c>
      <c r="F97" s="2">
        <v>9.25</v>
      </c>
      <c r="G97" s="2">
        <v>7.65</v>
      </c>
      <c r="H97" s="2">
        <v>5.63</v>
      </c>
      <c r="I97" s="2">
        <v>5.45</v>
      </c>
      <c r="J97" s="2">
        <v>3.13</v>
      </c>
      <c r="K97" s="14">
        <v>3.73</v>
      </c>
      <c r="L97" s="4">
        <f t="shared" si="16"/>
        <v>-7.0000000000000284E-2</v>
      </c>
      <c r="M97">
        <f t="shared" si="16"/>
        <v>-5.9999999999998721E-2</v>
      </c>
      <c r="N97">
        <f t="shared" si="15"/>
        <v>8.0000000000000071E-2</v>
      </c>
    </row>
    <row r="98" spans="1:14" x14ac:dyDescent="0.25">
      <c r="A98" s="1">
        <v>37813</v>
      </c>
      <c r="B98" s="4">
        <v>26.06</v>
      </c>
      <c r="C98" s="2">
        <v>19.04</v>
      </c>
      <c r="D98" s="2">
        <v>12.4</v>
      </c>
      <c r="E98" s="2">
        <v>8.0399999999999991</v>
      </c>
      <c r="F98" s="2">
        <v>9.3000000000000007</v>
      </c>
      <c r="G98" s="2">
        <v>7.5</v>
      </c>
      <c r="H98" s="2">
        <v>5.54</v>
      </c>
      <c r="I98" s="2">
        <v>5.38</v>
      </c>
      <c r="J98" s="2">
        <v>3.26</v>
      </c>
      <c r="K98" s="2">
        <v>3.68</v>
      </c>
      <c r="L98" s="4">
        <f t="shared" si="16"/>
        <v>-1.9999999999999574E-2</v>
      </c>
      <c r="M98">
        <f t="shared" si="16"/>
        <v>-3.0000000000001137E-2</v>
      </c>
      <c r="N98">
        <f t="shared" si="15"/>
        <v>5.0000000000000711E-2</v>
      </c>
    </row>
    <row r="99" spans="1:14" x14ac:dyDescent="0.25">
      <c r="A99" s="1">
        <v>37814</v>
      </c>
      <c r="B99" s="4">
        <v>26.22</v>
      </c>
      <c r="C99" s="2">
        <v>19.079999999999998</v>
      </c>
      <c r="D99" s="2">
        <v>12.4</v>
      </c>
      <c r="E99" s="2">
        <v>7.98</v>
      </c>
      <c r="F99" s="2">
        <v>9.32</v>
      </c>
      <c r="G99" s="2">
        <v>7.4</v>
      </c>
      <c r="H99" s="2">
        <v>5.47</v>
      </c>
      <c r="I99" s="2">
        <v>5.29</v>
      </c>
      <c r="J99" s="2">
        <v>3.26</v>
      </c>
      <c r="K99" s="2">
        <v>3.68</v>
      </c>
      <c r="L99" s="4">
        <f t="shared" si="16"/>
        <v>0.16000000000000014</v>
      </c>
      <c r="M99">
        <f t="shared" si="16"/>
        <v>3.9999999999999147E-2</v>
      </c>
      <c r="N99">
        <f t="shared" si="15"/>
        <v>1.9999999999999574E-2</v>
      </c>
    </row>
    <row r="100" spans="1:14" x14ac:dyDescent="0.25">
      <c r="A100" s="1">
        <v>37815</v>
      </c>
      <c r="B100" s="4">
        <v>26.26</v>
      </c>
      <c r="C100" s="2">
        <v>19.170000000000002</v>
      </c>
      <c r="D100" s="2">
        <v>12.48</v>
      </c>
      <c r="E100" s="2">
        <v>8</v>
      </c>
      <c r="F100" s="2">
        <v>9.35</v>
      </c>
      <c r="G100" s="2">
        <v>7.4</v>
      </c>
      <c r="H100" s="2">
        <v>5.46</v>
      </c>
      <c r="I100" s="2">
        <v>5.32</v>
      </c>
      <c r="J100" s="2">
        <v>2.93</v>
      </c>
      <c r="K100" s="2">
        <v>3.46</v>
      </c>
      <c r="L100" s="4">
        <f t="shared" si="16"/>
        <v>4.00000000000027E-2</v>
      </c>
      <c r="M100">
        <f t="shared" si="16"/>
        <v>9.0000000000003411E-2</v>
      </c>
      <c r="N100">
        <f t="shared" si="15"/>
        <v>2.9999999999999361E-2</v>
      </c>
    </row>
    <row r="101" spans="1:14" x14ac:dyDescent="0.25">
      <c r="A101" s="1">
        <v>37816</v>
      </c>
      <c r="B101" s="4">
        <v>26.24</v>
      </c>
      <c r="C101" s="2">
        <v>19.22</v>
      </c>
      <c r="D101" s="2">
        <v>12.53</v>
      </c>
      <c r="E101" s="2">
        <v>8.0500000000000007</v>
      </c>
      <c r="F101" s="2">
        <v>9.7200000000000006</v>
      </c>
      <c r="G101" s="2">
        <v>7.48</v>
      </c>
      <c r="H101" s="2">
        <v>5.46</v>
      </c>
      <c r="I101" s="2">
        <v>5.33</v>
      </c>
      <c r="J101" s="2">
        <v>2.94</v>
      </c>
      <c r="K101" s="2">
        <v>3.42</v>
      </c>
      <c r="L101" s="4">
        <f t="shared" si="16"/>
        <v>-2.0000000000003126E-2</v>
      </c>
      <c r="M101">
        <f t="shared" si="16"/>
        <v>4.9999999999997158E-2</v>
      </c>
      <c r="N101">
        <f t="shared" si="15"/>
        <v>0.37000000000000099</v>
      </c>
    </row>
    <row r="102" spans="1:14" x14ac:dyDescent="0.25">
      <c r="A102" s="1">
        <v>37817</v>
      </c>
      <c r="B102" s="4">
        <v>26.32</v>
      </c>
      <c r="C102" s="2">
        <v>19.3</v>
      </c>
      <c r="D102" s="2">
        <v>12.59</v>
      </c>
      <c r="E102" s="2">
        <v>8.1999999999999993</v>
      </c>
      <c r="F102" s="2">
        <v>10.06</v>
      </c>
      <c r="G102" s="2">
        <v>7.56</v>
      </c>
      <c r="H102" s="2">
        <v>5.51</v>
      </c>
      <c r="I102" s="2">
        <v>5.35</v>
      </c>
      <c r="J102" s="2">
        <v>3</v>
      </c>
      <c r="K102" s="2">
        <v>3.41</v>
      </c>
      <c r="L102" s="4">
        <f t="shared" si="16"/>
        <v>8.0000000000001847E-2</v>
      </c>
      <c r="M102">
        <f t="shared" si="16"/>
        <v>8.0000000000001847E-2</v>
      </c>
      <c r="N102">
        <f t="shared" si="15"/>
        <v>0.33999999999999986</v>
      </c>
    </row>
    <row r="103" spans="1:14" x14ac:dyDescent="0.25">
      <c r="A103" s="1">
        <v>37818</v>
      </c>
      <c r="B103" s="4">
        <v>26.58</v>
      </c>
      <c r="C103" s="2">
        <v>19.350000000000001</v>
      </c>
      <c r="D103" s="2">
        <v>12.63</v>
      </c>
      <c r="E103" s="2">
        <v>8.3000000000000007</v>
      </c>
      <c r="F103" s="2">
        <v>10.45</v>
      </c>
      <c r="G103" s="2">
        <v>7.65</v>
      </c>
      <c r="H103" s="2">
        <v>5.6</v>
      </c>
      <c r="I103" s="2">
        <v>5.36</v>
      </c>
      <c r="J103" s="2">
        <v>2.91</v>
      </c>
      <c r="K103" s="2">
        <v>3.54</v>
      </c>
      <c r="L103" s="4">
        <f t="shared" si="16"/>
        <v>0.25999999999999801</v>
      </c>
      <c r="M103">
        <f t="shared" si="16"/>
        <v>5.0000000000000711E-2</v>
      </c>
      <c r="N103">
        <f t="shared" si="15"/>
        <v>0.38999999999999879</v>
      </c>
    </row>
    <row r="104" spans="1:14" x14ac:dyDescent="0.25">
      <c r="A104" s="1">
        <v>37819</v>
      </c>
      <c r="B104" s="4">
        <v>26.85</v>
      </c>
      <c r="C104" s="2">
        <v>19.73</v>
      </c>
      <c r="D104" s="2">
        <v>12.87</v>
      </c>
      <c r="E104" s="2">
        <v>8.44</v>
      </c>
      <c r="F104" s="2">
        <v>10.7</v>
      </c>
      <c r="G104" s="2">
        <v>7.73</v>
      </c>
      <c r="H104" s="2">
        <v>5.66</v>
      </c>
      <c r="I104" s="2">
        <v>5.41</v>
      </c>
      <c r="J104" s="2">
        <v>2.95</v>
      </c>
      <c r="K104" s="2">
        <v>3.55</v>
      </c>
      <c r="L104" s="4">
        <f t="shared" si="16"/>
        <v>0.27000000000000313</v>
      </c>
      <c r="M104">
        <f t="shared" si="16"/>
        <v>0.37999999999999901</v>
      </c>
      <c r="N104">
        <f t="shared" si="15"/>
        <v>0.25</v>
      </c>
    </row>
    <row r="105" spans="1:14" x14ac:dyDescent="0.25">
      <c r="A105" s="1">
        <v>37820</v>
      </c>
      <c r="B105" s="4">
        <v>26.92</v>
      </c>
      <c r="C105" s="2">
        <v>19.84</v>
      </c>
      <c r="D105" s="2">
        <v>13.11</v>
      </c>
      <c r="E105" s="2">
        <v>8.65</v>
      </c>
      <c r="F105" s="2">
        <v>11.12</v>
      </c>
      <c r="G105" s="2">
        <v>8.01</v>
      </c>
      <c r="H105" s="2">
        <v>5.82</v>
      </c>
      <c r="I105" s="2">
        <v>5.54</v>
      </c>
      <c r="J105" s="2">
        <v>3.09</v>
      </c>
      <c r="K105" s="2">
        <v>3.79</v>
      </c>
      <c r="L105" s="4">
        <f t="shared" si="16"/>
        <v>7.0000000000000284E-2</v>
      </c>
      <c r="M105">
        <f t="shared" si="16"/>
        <v>0.10999999999999943</v>
      </c>
      <c r="N105">
        <f t="shared" si="15"/>
        <v>0.41999999999999993</v>
      </c>
    </row>
    <row r="106" spans="1:14" x14ac:dyDescent="0.25">
      <c r="A106" s="1">
        <v>37821</v>
      </c>
      <c r="B106" s="4">
        <v>26.91</v>
      </c>
      <c r="C106" s="2">
        <v>19.82</v>
      </c>
      <c r="D106" s="2">
        <v>13.17</v>
      </c>
      <c r="E106" s="2">
        <v>8.85</v>
      </c>
      <c r="F106" s="2">
        <v>11.45</v>
      </c>
      <c r="G106" s="2">
        <v>8.15</v>
      </c>
      <c r="H106" s="2">
        <v>5.91</v>
      </c>
      <c r="I106" s="2">
        <v>5.68</v>
      </c>
      <c r="J106" s="2">
        <v>3.27</v>
      </c>
      <c r="K106" s="2">
        <v>3.99</v>
      </c>
      <c r="L106" s="4">
        <f t="shared" si="16"/>
        <v>-1.0000000000001563E-2</v>
      </c>
      <c r="M106">
        <f t="shared" si="16"/>
        <v>-1.9999999999999574E-2</v>
      </c>
      <c r="N106">
        <f t="shared" si="15"/>
        <v>0.33000000000000007</v>
      </c>
    </row>
    <row r="107" spans="1:14" x14ac:dyDescent="0.25">
      <c r="A107" s="1">
        <v>37822</v>
      </c>
      <c r="B107" s="4">
        <v>26.98</v>
      </c>
      <c r="C107" s="2">
        <v>19.84</v>
      </c>
      <c r="D107" s="2">
        <v>13.18</v>
      </c>
      <c r="E107" s="2">
        <v>8.98</v>
      </c>
      <c r="F107" s="2">
        <v>11.7</v>
      </c>
      <c r="G107" s="2">
        <v>8.2100000000000009</v>
      </c>
      <c r="H107" s="2">
        <v>6.04</v>
      </c>
      <c r="I107" s="2">
        <v>5.78</v>
      </c>
      <c r="J107" s="2">
        <v>3.26</v>
      </c>
      <c r="K107" s="2">
        <v>4.04</v>
      </c>
      <c r="L107" s="4">
        <f t="shared" si="16"/>
        <v>7.0000000000000284E-2</v>
      </c>
      <c r="M107">
        <f t="shared" si="16"/>
        <v>1.9999999999999574E-2</v>
      </c>
      <c r="N107">
        <f t="shared" si="15"/>
        <v>0.25</v>
      </c>
    </row>
    <row r="108" spans="1:14" x14ac:dyDescent="0.25">
      <c r="A108" s="1">
        <v>37823</v>
      </c>
      <c r="B108" s="4">
        <v>27.04</v>
      </c>
      <c r="C108" s="2">
        <v>19.940000000000001</v>
      </c>
      <c r="D108" s="2">
        <v>13.28</v>
      </c>
      <c r="E108" s="2">
        <v>9.1</v>
      </c>
      <c r="F108" s="2">
        <v>11.78</v>
      </c>
      <c r="G108" s="2">
        <v>8.32</v>
      </c>
      <c r="H108" s="2">
        <v>6.1</v>
      </c>
      <c r="I108" s="2">
        <v>5.85</v>
      </c>
      <c r="J108" s="2">
        <v>3.31</v>
      </c>
      <c r="K108" s="2">
        <v>4.1900000000000004</v>
      </c>
      <c r="L108" s="4">
        <f t="shared" si="16"/>
        <v>5.9999999999998721E-2</v>
      </c>
      <c r="M108">
        <f t="shared" si="16"/>
        <v>0.10000000000000142</v>
      </c>
      <c r="N108">
        <f t="shared" si="15"/>
        <v>8.0000000000000071E-2</v>
      </c>
    </row>
    <row r="109" spans="1:14" x14ac:dyDescent="0.25">
      <c r="A109" s="1">
        <v>37824</v>
      </c>
      <c r="B109" s="4">
        <v>26.97</v>
      </c>
      <c r="C109" s="2">
        <v>19.940000000000001</v>
      </c>
      <c r="D109" s="2">
        <v>13.35</v>
      </c>
      <c r="E109" s="2">
        <v>9.1999999999999993</v>
      </c>
      <c r="F109" s="2">
        <v>11.88</v>
      </c>
      <c r="G109" s="2">
        <v>8.43</v>
      </c>
      <c r="H109" s="2">
        <v>6.27</v>
      </c>
      <c r="I109" s="2">
        <v>5.9</v>
      </c>
      <c r="J109" s="2">
        <v>3.57</v>
      </c>
      <c r="K109" s="2">
        <v>4.12</v>
      </c>
      <c r="L109" s="4">
        <f t="shared" si="16"/>
        <v>-7.0000000000000284E-2</v>
      </c>
      <c r="M109">
        <f t="shared" si="16"/>
        <v>0</v>
      </c>
      <c r="N109">
        <f t="shared" si="15"/>
        <v>0.10000000000000142</v>
      </c>
    </row>
    <row r="110" spans="1:14" x14ac:dyDescent="0.25">
      <c r="A110" s="1">
        <v>37825</v>
      </c>
      <c r="B110" s="4">
        <v>26.85</v>
      </c>
      <c r="C110" s="2">
        <v>19.850000000000001</v>
      </c>
      <c r="D110" s="2">
        <v>13.31</v>
      </c>
      <c r="E110" s="2">
        <v>9.2200000000000006</v>
      </c>
      <c r="F110" s="2">
        <v>11.95</v>
      </c>
      <c r="G110" s="2">
        <v>8.4499999999999993</v>
      </c>
      <c r="H110" s="2">
        <v>6.96</v>
      </c>
      <c r="I110" s="2">
        <v>5.92</v>
      </c>
      <c r="J110" s="2">
        <v>3.6</v>
      </c>
      <c r="K110" s="2">
        <v>4.22</v>
      </c>
      <c r="L110" s="4">
        <f t="shared" si="16"/>
        <v>-0.11999999999999744</v>
      </c>
      <c r="M110">
        <f t="shared" si="16"/>
        <v>-8.9999999999999858E-2</v>
      </c>
      <c r="N110">
        <f t="shared" si="15"/>
        <v>6.9999999999998508E-2</v>
      </c>
    </row>
    <row r="111" spans="1:14" x14ac:dyDescent="0.25">
      <c r="A111" s="1">
        <v>37826</v>
      </c>
      <c r="B111" s="4">
        <v>26.74</v>
      </c>
      <c r="C111" s="2">
        <v>19.760000000000002</v>
      </c>
      <c r="D111" s="2">
        <v>13.23</v>
      </c>
      <c r="E111" s="2">
        <v>9.16</v>
      </c>
      <c r="F111" s="2">
        <v>12.03</v>
      </c>
      <c r="G111" s="2">
        <v>8.43</v>
      </c>
      <c r="H111" s="2">
        <v>6.96</v>
      </c>
      <c r="I111" s="2">
        <v>5.94</v>
      </c>
      <c r="J111" s="2">
        <v>3.75</v>
      </c>
      <c r="K111" s="2">
        <v>4.2300000000000004</v>
      </c>
      <c r="L111" s="4">
        <f t="shared" si="16"/>
        <v>-0.11000000000000298</v>
      </c>
      <c r="M111">
        <f t="shared" si="16"/>
        <v>-8.9999999999999858E-2</v>
      </c>
      <c r="N111">
        <f t="shared" si="15"/>
        <v>8.0000000000000071E-2</v>
      </c>
    </row>
    <row r="112" spans="1:14" x14ac:dyDescent="0.25">
      <c r="A112" s="1">
        <v>37827</v>
      </c>
      <c r="B112" s="4">
        <v>26.64</v>
      </c>
      <c r="C112" s="2">
        <v>19.670000000000002</v>
      </c>
      <c r="D112" s="2">
        <v>13.14</v>
      </c>
      <c r="E112" s="2">
        <v>9.1</v>
      </c>
      <c r="F112" s="2">
        <v>11.88</v>
      </c>
      <c r="G112" s="2">
        <v>8.4</v>
      </c>
      <c r="H112" s="2">
        <v>6.24</v>
      </c>
      <c r="I112" s="2">
        <v>5.96</v>
      </c>
      <c r="J112" s="2">
        <v>3.6</v>
      </c>
      <c r="K112" s="2">
        <v>4.29</v>
      </c>
      <c r="L112" s="4">
        <f t="shared" si="16"/>
        <v>-9.9999999999997868E-2</v>
      </c>
      <c r="M112">
        <f t="shared" si="16"/>
        <v>-8.9999999999999858E-2</v>
      </c>
      <c r="N112">
        <f t="shared" si="15"/>
        <v>-0.14999999999999858</v>
      </c>
    </row>
    <row r="113" spans="1:14" x14ac:dyDescent="0.25">
      <c r="A113" s="1">
        <v>37828</v>
      </c>
      <c r="B113" s="4">
        <v>26.57</v>
      </c>
      <c r="C113" s="2">
        <v>19.55</v>
      </c>
      <c r="D113" s="2">
        <v>13.02</v>
      </c>
      <c r="E113" s="2">
        <v>9.02</v>
      </c>
      <c r="F113" s="2">
        <v>11.83</v>
      </c>
      <c r="G113" s="2">
        <v>8.35</v>
      </c>
      <c r="H113" s="2">
        <v>6.19</v>
      </c>
      <c r="I113" s="2">
        <v>5.96</v>
      </c>
      <c r="J113" s="2">
        <v>3.63</v>
      </c>
      <c r="K113" s="2">
        <v>4.16</v>
      </c>
      <c r="L113" s="4">
        <f t="shared" ref="L113:M144" si="17">B113-B112</f>
        <v>-7.0000000000000284E-2</v>
      </c>
      <c r="M113">
        <f t="shared" si="17"/>
        <v>-0.12000000000000099</v>
      </c>
      <c r="N113">
        <f t="shared" si="15"/>
        <v>-5.0000000000000711E-2</v>
      </c>
    </row>
    <row r="114" spans="1:14" x14ac:dyDescent="0.25">
      <c r="A114" s="1">
        <v>37829</v>
      </c>
      <c r="B114" s="4">
        <v>26.6</v>
      </c>
      <c r="C114" s="2">
        <v>19.52</v>
      </c>
      <c r="D114" s="2">
        <v>12.97</v>
      </c>
      <c r="E114" s="2">
        <v>8.98</v>
      </c>
      <c r="F114" s="2">
        <v>11.94</v>
      </c>
      <c r="G114" s="2">
        <v>8.2799999999999994</v>
      </c>
      <c r="H114" s="2">
        <v>6.15</v>
      </c>
      <c r="I114" s="2">
        <v>5.94</v>
      </c>
      <c r="J114" s="2">
        <v>3.65</v>
      </c>
      <c r="K114" s="2">
        <v>4.21</v>
      </c>
      <c r="L114" s="4">
        <f t="shared" si="17"/>
        <v>3.0000000000001137E-2</v>
      </c>
      <c r="M114">
        <f t="shared" si="17"/>
        <v>-3.0000000000001137E-2</v>
      </c>
      <c r="N114">
        <f t="shared" si="15"/>
        <v>0.10999999999999943</v>
      </c>
    </row>
    <row r="115" spans="1:14" x14ac:dyDescent="0.25">
      <c r="A115" s="1">
        <v>37830</v>
      </c>
      <c r="B115" s="4">
        <v>26.52</v>
      </c>
      <c r="C115" s="2">
        <v>19.5</v>
      </c>
      <c r="D115" s="2">
        <v>12.95</v>
      </c>
      <c r="E115" s="2">
        <v>8.92</v>
      </c>
      <c r="F115" s="2">
        <v>12.02</v>
      </c>
      <c r="G115" s="2">
        <v>8.23</v>
      </c>
      <c r="H115" s="2">
        <v>6.1</v>
      </c>
      <c r="I115" s="2">
        <v>5.88</v>
      </c>
      <c r="J115" s="2">
        <v>3.64</v>
      </c>
      <c r="K115" s="2">
        <v>4.18</v>
      </c>
      <c r="L115" s="4">
        <f t="shared" si="17"/>
        <v>-8.0000000000001847E-2</v>
      </c>
      <c r="M115">
        <f t="shared" si="17"/>
        <v>-1.9999999999999574E-2</v>
      </c>
      <c r="N115">
        <f t="shared" si="15"/>
        <v>8.0000000000000071E-2</v>
      </c>
    </row>
    <row r="116" spans="1:14" x14ac:dyDescent="0.25">
      <c r="A116" s="1">
        <v>37831</v>
      </c>
      <c r="B116" s="4">
        <v>26.46</v>
      </c>
      <c r="C116" s="2">
        <v>19.440000000000001</v>
      </c>
      <c r="D116" s="2">
        <v>12.91</v>
      </c>
      <c r="E116" s="2">
        <v>8.9</v>
      </c>
      <c r="F116" s="2">
        <v>12.12</v>
      </c>
      <c r="G116" s="2">
        <v>8.1999999999999993</v>
      </c>
      <c r="H116" s="2">
        <v>6.08</v>
      </c>
      <c r="I116" s="2">
        <v>5.84</v>
      </c>
      <c r="J116" s="2">
        <v>3.44</v>
      </c>
      <c r="K116" s="2">
        <v>4.0199999999999996</v>
      </c>
      <c r="L116" s="4">
        <f t="shared" si="17"/>
        <v>-5.9999999999998721E-2</v>
      </c>
      <c r="M116">
        <f t="shared" si="17"/>
        <v>-5.9999999999998721E-2</v>
      </c>
      <c r="N116">
        <f t="shared" si="15"/>
        <v>9.9999999999999645E-2</v>
      </c>
    </row>
    <row r="117" spans="1:14" x14ac:dyDescent="0.25">
      <c r="A117" s="1">
        <v>37832</v>
      </c>
      <c r="B117" s="4">
        <v>26.41</v>
      </c>
      <c r="C117" s="2">
        <v>19.440000000000001</v>
      </c>
      <c r="D117" s="2">
        <v>12.86</v>
      </c>
      <c r="E117" s="2">
        <v>8.9</v>
      </c>
      <c r="F117" s="2">
        <v>12.16</v>
      </c>
      <c r="G117" s="2">
        <v>8.1999999999999993</v>
      </c>
      <c r="H117" s="2">
        <v>6.05</v>
      </c>
      <c r="I117" s="2">
        <v>5.8</v>
      </c>
      <c r="J117" s="2">
        <v>3.51</v>
      </c>
      <c r="K117" s="2">
        <v>4.1100000000000003</v>
      </c>
      <c r="L117" s="4">
        <f t="shared" si="17"/>
        <v>-5.0000000000000711E-2</v>
      </c>
      <c r="M117">
        <f t="shared" si="17"/>
        <v>0</v>
      </c>
      <c r="N117">
        <f t="shared" si="15"/>
        <v>4.0000000000000924E-2</v>
      </c>
    </row>
    <row r="118" spans="1:14" x14ac:dyDescent="0.25">
      <c r="A118" s="1">
        <v>37833</v>
      </c>
      <c r="B118" s="4">
        <v>26.33</v>
      </c>
      <c r="C118" s="2">
        <v>19.399999999999999</v>
      </c>
      <c r="D118" s="2">
        <v>12.81</v>
      </c>
      <c r="E118" s="2">
        <v>8.9</v>
      </c>
      <c r="F118" s="2">
        <v>12.21</v>
      </c>
      <c r="G118" s="2">
        <v>8.18</v>
      </c>
      <c r="H118" s="2">
        <v>6.06</v>
      </c>
      <c r="I118" s="2">
        <v>5.77</v>
      </c>
      <c r="J118" s="2">
        <v>3.41</v>
      </c>
      <c r="K118" s="2">
        <v>4.08</v>
      </c>
      <c r="L118" s="4">
        <f t="shared" si="17"/>
        <v>-8.0000000000001847E-2</v>
      </c>
      <c r="M118">
        <f t="shared" si="17"/>
        <v>-4.00000000000027E-2</v>
      </c>
      <c r="N118">
        <f t="shared" si="15"/>
        <v>5.0000000000000711E-2</v>
      </c>
    </row>
    <row r="119" spans="1:14" x14ac:dyDescent="0.25">
      <c r="A119" s="1">
        <v>37834</v>
      </c>
      <c r="B119" s="4">
        <v>26.23</v>
      </c>
      <c r="C119" s="2">
        <v>19.34</v>
      </c>
      <c r="D119" s="2">
        <v>12.75</v>
      </c>
      <c r="E119" s="2">
        <v>8.82</v>
      </c>
      <c r="F119" s="2">
        <v>12.22</v>
      </c>
      <c r="G119" s="2">
        <v>8.1199999999999992</v>
      </c>
      <c r="H119" s="2">
        <v>6</v>
      </c>
      <c r="I119" s="2">
        <v>5.91</v>
      </c>
      <c r="J119" s="2">
        <v>3.48</v>
      </c>
      <c r="K119" s="2">
        <v>4.1500000000000004</v>
      </c>
      <c r="L119" s="4">
        <f t="shared" si="17"/>
        <v>-9.9999999999997868E-2</v>
      </c>
      <c r="M119">
        <f t="shared" si="17"/>
        <v>-5.9999999999998721E-2</v>
      </c>
      <c r="N119">
        <f t="shared" si="15"/>
        <v>9.9999999999997868E-3</v>
      </c>
    </row>
    <row r="120" spans="1:14" x14ac:dyDescent="0.25">
      <c r="A120" s="1">
        <v>37835</v>
      </c>
      <c r="B120" s="4">
        <v>26.11</v>
      </c>
      <c r="C120" s="2">
        <v>19.3</v>
      </c>
      <c r="D120" s="2">
        <v>12.68</v>
      </c>
      <c r="E120" s="2">
        <v>8.75</v>
      </c>
      <c r="F120" s="2">
        <v>12.24</v>
      </c>
      <c r="G120" s="2">
        <v>8.08</v>
      </c>
      <c r="H120" s="2">
        <v>5.94</v>
      </c>
      <c r="I120" s="2">
        <v>5.7</v>
      </c>
      <c r="J120" s="2">
        <v>3.57</v>
      </c>
      <c r="K120" s="2">
        <v>4.2</v>
      </c>
      <c r="L120" s="4">
        <f t="shared" si="17"/>
        <v>-0.12000000000000099</v>
      </c>
      <c r="M120">
        <f t="shared" si="17"/>
        <v>-3.9999999999999147E-2</v>
      </c>
      <c r="N120">
        <f t="shared" si="15"/>
        <v>1.9999999999999574E-2</v>
      </c>
    </row>
    <row r="121" spans="1:14" x14ac:dyDescent="0.25">
      <c r="A121" s="1">
        <v>37836</v>
      </c>
      <c r="B121" s="4">
        <v>26.03</v>
      </c>
      <c r="C121" s="2">
        <v>19.25</v>
      </c>
      <c r="D121" s="2">
        <v>12.63</v>
      </c>
      <c r="E121" s="2">
        <v>8.6999999999999993</v>
      </c>
      <c r="F121" s="2">
        <v>12.29</v>
      </c>
      <c r="G121" s="2">
        <v>8.0299999999999994</v>
      </c>
      <c r="H121" s="2">
        <v>5.89</v>
      </c>
      <c r="I121" s="2">
        <v>5.68</v>
      </c>
      <c r="J121" s="2">
        <v>3.6</v>
      </c>
      <c r="K121" s="2">
        <v>4.41</v>
      </c>
      <c r="L121" s="4">
        <f t="shared" si="17"/>
        <v>-7.9999999999998295E-2</v>
      </c>
      <c r="M121">
        <f t="shared" si="17"/>
        <v>-5.0000000000000711E-2</v>
      </c>
      <c r="N121">
        <f t="shared" si="15"/>
        <v>4.9999999999998934E-2</v>
      </c>
    </row>
    <row r="122" spans="1:14" x14ac:dyDescent="0.25">
      <c r="A122" s="1">
        <v>37837</v>
      </c>
      <c r="B122" s="4">
        <v>26.02</v>
      </c>
      <c r="C122" s="2">
        <v>19.190000000000001</v>
      </c>
      <c r="D122" s="2">
        <v>12.6</v>
      </c>
      <c r="E122" s="2">
        <v>8.67</v>
      </c>
      <c r="F122" s="2">
        <v>12.34</v>
      </c>
      <c r="G122" s="2">
        <v>8</v>
      </c>
      <c r="H122" s="2">
        <v>5.9</v>
      </c>
      <c r="I122" s="2">
        <v>5.68</v>
      </c>
      <c r="J122" s="2">
        <v>3.44</v>
      </c>
      <c r="K122" s="2">
        <v>4.16</v>
      </c>
      <c r="L122" s="4">
        <f t="shared" si="17"/>
        <v>-1.0000000000001563E-2</v>
      </c>
      <c r="M122">
        <f t="shared" si="17"/>
        <v>-5.9999999999998721E-2</v>
      </c>
      <c r="N122">
        <f t="shared" si="15"/>
        <v>5.0000000000000711E-2</v>
      </c>
    </row>
    <row r="123" spans="1:14" x14ac:dyDescent="0.25">
      <c r="A123" s="1">
        <v>37838</v>
      </c>
      <c r="B123" s="4">
        <v>25.97</v>
      </c>
      <c r="C123" s="2">
        <v>19.18</v>
      </c>
      <c r="D123" s="2">
        <v>12.61</v>
      </c>
      <c r="E123" s="2">
        <v>8.6</v>
      </c>
      <c r="F123" s="2">
        <v>12.23</v>
      </c>
      <c r="G123" s="2">
        <v>8</v>
      </c>
      <c r="H123" s="2">
        <v>5.9</v>
      </c>
      <c r="I123" s="2">
        <v>5.64</v>
      </c>
      <c r="J123" s="2">
        <v>3.5</v>
      </c>
      <c r="K123" s="2">
        <v>4.1399999999999997</v>
      </c>
      <c r="L123" s="4">
        <f t="shared" si="17"/>
        <v>-5.0000000000000711E-2</v>
      </c>
      <c r="M123">
        <f t="shared" si="17"/>
        <v>-1.0000000000001563E-2</v>
      </c>
      <c r="N123">
        <f t="shared" si="15"/>
        <v>-0.10999999999999943</v>
      </c>
    </row>
    <row r="124" spans="1:14" x14ac:dyDescent="0.25">
      <c r="A124" s="1">
        <v>37839</v>
      </c>
      <c r="B124" s="4">
        <v>25.97</v>
      </c>
      <c r="C124" s="2">
        <v>19.18</v>
      </c>
      <c r="D124" s="2">
        <v>12.61</v>
      </c>
      <c r="E124" s="2">
        <v>8.6999999999999993</v>
      </c>
      <c r="F124" s="2">
        <v>12.29</v>
      </c>
      <c r="G124" s="2">
        <v>8.0299999999999994</v>
      </c>
      <c r="H124" s="2">
        <v>5.92</v>
      </c>
      <c r="I124" s="2">
        <v>5.6</v>
      </c>
      <c r="J124" s="2">
        <v>3.57</v>
      </c>
      <c r="K124" s="2">
        <v>4.26</v>
      </c>
      <c r="L124" s="4">
        <f t="shared" si="17"/>
        <v>0</v>
      </c>
      <c r="M124">
        <f t="shared" si="17"/>
        <v>0</v>
      </c>
      <c r="N124">
        <f t="shared" si="15"/>
        <v>5.9999999999998721E-2</v>
      </c>
    </row>
    <row r="125" spans="1:14" x14ac:dyDescent="0.25">
      <c r="A125" s="1">
        <v>37840</v>
      </c>
      <c r="B125" s="4">
        <v>25.93</v>
      </c>
      <c r="C125" s="2">
        <v>19.149999999999999</v>
      </c>
      <c r="D125" s="2">
        <v>12.59</v>
      </c>
      <c r="E125" s="2">
        <v>8.7200000000000006</v>
      </c>
      <c r="F125" s="2">
        <v>12.39</v>
      </c>
      <c r="G125" s="2">
        <v>8.01</v>
      </c>
      <c r="H125" s="2">
        <v>5.91</v>
      </c>
      <c r="I125" s="2">
        <v>5.56</v>
      </c>
      <c r="J125" s="2">
        <v>3.63</v>
      </c>
      <c r="K125" s="2">
        <v>4.2699999999999996</v>
      </c>
      <c r="L125" s="4">
        <f t="shared" si="17"/>
        <v>-3.9999999999999147E-2</v>
      </c>
      <c r="M125">
        <f t="shared" si="17"/>
        <v>-3.0000000000001137E-2</v>
      </c>
      <c r="N125">
        <f t="shared" si="15"/>
        <v>0.10000000000000142</v>
      </c>
    </row>
    <row r="126" spans="1:14" x14ac:dyDescent="0.25">
      <c r="A126" s="1">
        <v>37841</v>
      </c>
      <c r="B126" s="4">
        <v>25.85</v>
      </c>
      <c r="C126" s="2">
        <v>19.12</v>
      </c>
      <c r="D126" s="2">
        <v>12.58</v>
      </c>
      <c r="E126" s="2">
        <v>8.68</v>
      </c>
      <c r="F126" s="2">
        <v>12.53</v>
      </c>
      <c r="G126" s="2">
        <v>8</v>
      </c>
      <c r="H126" s="2">
        <v>5.88</v>
      </c>
      <c r="I126" s="2">
        <v>5.52</v>
      </c>
      <c r="J126" s="2">
        <v>3.53</v>
      </c>
      <c r="K126" s="2">
        <v>4.95</v>
      </c>
      <c r="L126" s="4">
        <f t="shared" si="17"/>
        <v>-7.9999999999998295E-2</v>
      </c>
      <c r="M126">
        <f t="shared" si="17"/>
        <v>-2.9999999999997584E-2</v>
      </c>
      <c r="N126">
        <f t="shared" si="15"/>
        <v>0.13999999999999879</v>
      </c>
    </row>
    <row r="127" spans="1:14" x14ac:dyDescent="0.25">
      <c r="A127" s="1">
        <v>37842</v>
      </c>
      <c r="B127" s="4">
        <v>25.63</v>
      </c>
      <c r="C127" s="2">
        <v>19.09</v>
      </c>
      <c r="D127" s="2">
        <v>12.56</v>
      </c>
      <c r="E127" s="2">
        <v>8.68</v>
      </c>
      <c r="F127" s="2">
        <v>12.67</v>
      </c>
      <c r="G127" s="2">
        <v>8.01</v>
      </c>
      <c r="H127" s="2">
        <v>5.84</v>
      </c>
      <c r="I127" s="2">
        <v>5.5</v>
      </c>
      <c r="J127" s="2">
        <v>3.48</v>
      </c>
      <c r="K127" s="2">
        <v>3.9</v>
      </c>
      <c r="L127" s="4">
        <f t="shared" si="17"/>
        <v>-0.22000000000000242</v>
      </c>
      <c r="M127">
        <f t="shared" si="17"/>
        <v>-3.0000000000001137E-2</v>
      </c>
      <c r="N127">
        <f t="shared" si="15"/>
        <v>0.14000000000000057</v>
      </c>
    </row>
    <row r="128" spans="1:14" x14ac:dyDescent="0.25">
      <c r="A128" s="1">
        <v>37843</v>
      </c>
      <c r="B128" s="4">
        <v>25.52</v>
      </c>
      <c r="C128" s="2">
        <v>19.03</v>
      </c>
      <c r="D128" s="2">
        <v>12.49</v>
      </c>
      <c r="E128" s="2">
        <v>8.68</v>
      </c>
      <c r="F128" s="2">
        <v>12.8</v>
      </c>
      <c r="G128" s="2">
        <v>8.0299999999999994</v>
      </c>
      <c r="H128" s="2">
        <v>5.82</v>
      </c>
      <c r="I128" s="2">
        <v>5.45</v>
      </c>
      <c r="J128" s="2">
        <v>3.39</v>
      </c>
      <c r="K128" s="2">
        <v>3.86</v>
      </c>
      <c r="L128" s="4">
        <f t="shared" si="17"/>
        <v>-0.10999999999999943</v>
      </c>
      <c r="M128">
        <f t="shared" si="17"/>
        <v>-5.9999999999998721E-2</v>
      </c>
      <c r="N128">
        <f t="shared" si="15"/>
        <v>0.13000000000000078</v>
      </c>
    </row>
    <row r="129" spans="1:14" x14ac:dyDescent="0.25">
      <c r="A129" s="1">
        <v>37844</v>
      </c>
      <c r="B129" s="4">
        <v>25.38</v>
      </c>
      <c r="C129" s="2">
        <v>18.93</v>
      </c>
      <c r="D129" s="2">
        <v>12.46</v>
      </c>
      <c r="E129" s="2">
        <v>8.74</v>
      </c>
      <c r="F129" s="2">
        <v>12.88</v>
      </c>
      <c r="G129" s="2">
        <v>8.0299999999999994</v>
      </c>
      <c r="H129" s="2">
        <v>5.86</v>
      </c>
      <c r="I129" s="2">
        <v>5.4</v>
      </c>
      <c r="J129" s="2">
        <v>3.37</v>
      </c>
      <c r="K129" s="2">
        <v>3.83</v>
      </c>
      <c r="L129" s="4">
        <f t="shared" si="17"/>
        <v>-0.14000000000000057</v>
      </c>
      <c r="M129">
        <f t="shared" si="17"/>
        <v>-0.10000000000000142</v>
      </c>
      <c r="N129">
        <f t="shared" si="15"/>
        <v>8.0000000000000071E-2</v>
      </c>
    </row>
    <row r="130" spans="1:14" x14ac:dyDescent="0.25">
      <c r="A130" s="1">
        <v>37845</v>
      </c>
      <c r="B130" s="4">
        <v>25.23</v>
      </c>
      <c r="C130" s="2">
        <v>18.829999999999998</v>
      </c>
      <c r="D130" s="2">
        <v>12.39</v>
      </c>
      <c r="E130" s="2">
        <v>8.8000000000000007</v>
      </c>
      <c r="F130" s="2">
        <v>12.91</v>
      </c>
      <c r="G130" s="2">
        <v>7.99</v>
      </c>
      <c r="H130" s="2">
        <v>5.85</v>
      </c>
      <c r="I130" s="2">
        <v>5.35</v>
      </c>
      <c r="J130" s="2">
        <v>3.39</v>
      </c>
      <c r="K130" s="2">
        <v>3.76</v>
      </c>
      <c r="L130" s="4">
        <f t="shared" si="17"/>
        <v>-0.14999999999999858</v>
      </c>
      <c r="M130">
        <f t="shared" si="17"/>
        <v>-0.10000000000000142</v>
      </c>
      <c r="N130">
        <f t="shared" si="15"/>
        <v>2.9999999999999361E-2</v>
      </c>
    </row>
    <row r="131" spans="1:14" x14ac:dyDescent="0.25">
      <c r="A131" s="1">
        <v>37846</v>
      </c>
      <c r="B131" s="4">
        <v>25.15</v>
      </c>
      <c r="C131" s="2">
        <v>18.670000000000002</v>
      </c>
      <c r="D131" s="2">
        <v>12.38</v>
      </c>
      <c r="E131" s="2">
        <v>8.68</v>
      </c>
      <c r="F131" s="2">
        <v>12.81</v>
      </c>
      <c r="G131" s="2">
        <v>7.93</v>
      </c>
      <c r="H131" s="2">
        <v>5.81</v>
      </c>
      <c r="I131" s="2">
        <v>5.37</v>
      </c>
      <c r="J131" s="2">
        <v>3.4</v>
      </c>
      <c r="K131" s="2">
        <v>3.7</v>
      </c>
      <c r="L131" s="4">
        <f t="shared" si="17"/>
        <v>-8.0000000000001847E-2</v>
      </c>
      <c r="M131">
        <f t="shared" si="17"/>
        <v>-0.15999999999999659</v>
      </c>
      <c r="N131">
        <f t="shared" si="15"/>
        <v>-9.9999999999999645E-2</v>
      </c>
    </row>
    <row r="132" spans="1:14" x14ac:dyDescent="0.25">
      <c r="A132" s="1">
        <v>37847</v>
      </c>
      <c r="B132" s="4">
        <v>25.06</v>
      </c>
      <c r="C132" s="2">
        <v>18.62</v>
      </c>
      <c r="D132" s="2">
        <v>12.29</v>
      </c>
      <c r="E132" s="2">
        <v>8.6199999999999992</v>
      </c>
      <c r="F132" s="2">
        <v>12.63</v>
      </c>
      <c r="G132" s="2">
        <v>7.89</v>
      </c>
      <c r="H132" s="2">
        <v>5.76</v>
      </c>
      <c r="I132" s="2">
        <v>5.31</v>
      </c>
      <c r="J132" s="2">
        <v>3.42</v>
      </c>
      <c r="K132" s="2">
        <v>3.72</v>
      </c>
      <c r="L132" s="4">
        <f t="shared" si="17"/>
        <v>-8.9999999999999858E-2</v>
      </c>
      <c r="M132">
        <f t="shared" si="17"/>
        <v>-5.0000000000000711E-2</v>
      </c>
      <c r="N132">
        <f t="shared" si="15"/>
        <v>-0.17999999999999972</v>
      </c>
    </row>
    <row r="133" spans="1:14" x14ac:dyDescent="0.25">
      <c r="A133" s="1">
        <v>37848</v>
      </c>
      <c r="B133" s="4"/>
      <c r="C133" s="2"/>
      <c r="D133" s="2"/>
      <c r="E133" s="2"/>
      <c r="F133" s="2"/>
      <c r="G133" s="2"/>
      <c r="H133" s="2"/>
      <c r="I133" s="2"/>
      <c r="J133" s="2"/>
      <c r="K133" s="2"/>
      <c r="L133" s="4"/>
    </row>
    <row r="134" spans="1:14" x14ac:dyDescent="0.25">
      <c r="A134" s="1">
        <v>37849</v>
      </c>
      <c r="B134" s="4">
        <v>24.76</v>
      </c>
      <c r="C134" s="2">
        <v>18.440000000000001</v>
      </c>
      <c r="D134" s="2">
        <v>12.1</v>
      </c>
      <c r="E134" s="2">
        <v>8.42</v>
      </c>
      <c r="F134" s="2">
        <v>12.55</v>
      </c>
      <c r="G134" s="2">
        <v>7.76</v>
      </c>
      <c r="H134" s="2">
        <v>5.65</v>
      </c>
      <c r="I134" s="2">
        <v>5.24</v>
      </c>
      <c r="J134" s="2">
        <v>3.19</v>
      </c>
      <c r="K134" s="2">
        <v>3.61</v>
      </c>
      <c r="L134" s="4"/>
    </row>
    <row r="135" spans="1:14" x14ac:dyDescent="0.25">
      <c r="A135" s="1">
        <v>37850</v>
      </c>
      <c r="B135" s="4">
        <v>24.67</v>
      </c>
      <c r="C135" s="2">
        <v>18.309999999999999</v>
      </c>
      <c r="D135" s="2">
        <v>12.01</v>
      </c>
      <c r="E135" s="2">
        <v>8.4</v>
      </c>
      <c r="F135" s="2">
        <v>12.54</v>
      </c>
      <c r="G135" s="2">
        <v>7.7</v>
      </c>
      <c r="H135" s="2">
        <v>5.62</v>
      </c>
      <c r="I135" s="2">
        <v>5.19</v>
      </c>
      <c r="J135" s="2">
        <v>3.14</v>
      </c>
      <c r="K135" s="2">
        <v>3.65</v>
      </c>
      <c r="L135" s="4">
        <f t="shared" si="17"/>
        <v>-8.9999999999999858E-2</v>
      </c>
      <c r="M135">
        <f t="shared" si="17"/>
        <v>-0.13000000000000256</v>
      </c>
      <c r="N135">
        <f t="shared" si="15"/>
        <v>-1.0000000000001563E-2</v>
      </c>
    </row>
    <row r="136" spans="1:14" x14ac:dyDescent="0.25">
      <c r="A136" s="1">
        <v>37851</v>
      </c>
      <c r="B136" s="4">
        <v>24.59</v>
      </c>
      <c r="C136" s="2">
        <v>18.2</v>
      </c>
      <c r="D136" s="2">
        <v>11.92</v>
      </c>
      <c r="E136" s="2">
        <v>8.36</v>
      </c>
      <c r="F136" s="2">
        <v>12.54</v>
      </c>
      <c r="G136" s="2">
        <v>7.71</v>
      </c>
      <c r="H136" s="2">
        <v>5.6</v>
      </c>
      <c r="I136" s="2">
        <v>5.17</v>
      </c>
      <c r="J136" s="2">
        <v>3.05</v>
      </c>
      <c r="K136" s="2">
        <v>3.93</v>
      </c>
      <c r="L136" s="4">
        <f t="shared" si="17"/>
        <v>-8.0000000000001847E-2</v>
      </c>
      <c r="M136">
        <f t="shared" si="17"/>
        <v>-0.10999999999999943</v>
      </c>
      <c r="N136">
        <f t="shared" si="15"/>
        <v>0</v>
      </c>
    </row>
    <row r="137" spans="1:14" x14ac:dyDescent="0.25">
      <c r="A137" s="1">
        <v>37852</v>
      </c>
      <c r="B137" s="4"/>
      <c r="C137" s="2"/>
      <c r="D137" s="2"/>
      <c r="E137" s="2"/>
      <c r="F137" s="2"/>
      <c r="G137" s="2"/>
      <c r="H137" s="2"/>
      <c r="I137" s="2"/>
      <c r="J137" s="2"/>
      <c r="K137" s="2"/>
      <c r="L137" s="4"/>
    </row>
    <row r="138" spans="1:14" x14ac:dyDescent="0.25">
      <c r="A138" s="1">
        <v>37853</v>
      </c>
      <c r="B138" s="4">
        <v>24.38</v>
      </c>
      <c r="C138" s="2">
        <v>18.05</v>
      </c>
      <c r="D138" s="2">
        <v>11.78</v>
      </c>
      <c r="E138" s="2">
        <v>8.27</v>
      </c>
      <c r="F138" s="2">
        <v>12.48</v>
      </c>
      <c r="G138" s="2">
        <v>7.61</v>
      </c>
      <c r="H138" s="2">
        <v>5.54</v>
      </c>
      <c r="I138" s="2">
        <v>5.13</v>
      </c>
      <c r="J138" s="2">
        <v>3.15</v>
      </c>
      <c r="K138" s="2">
        <v>3.88</v>
      </c>
      <c r="L138" s="4"/>
    </row>
    <row r="139" spans="1:14" x14ac:dyDescent="0.25">
      <c r="A139" s="1">
        <v>37854</v>
      </c>
      <c r="B139" s="4">
        <v>24.39</v>
      </c>
      <c r="C139" s="2">
        <v>18</v>
      </c>
      <c r="D139" s="2">
        <v>11.71</v>
      </c>
      <c r="E139" s="2">
        <v>8.2200000000000006</v>
      </c>
      <c r="F139" s="2">
        <v>12.44</v>
      </c>
      <c r="G139" s="2">
        <v>7.53</v>
      </c>
      <c r="H139" s="2">
        <v>5.53</v>
      </c>
      <c r="I139" s="2">
        <v>5.15</v>
      </c>
      <c r="J139" s="2">
        <v>3.18</v>
      </c>
      <c r="K139" s="2">
        <v>3.85</v>
      </c>
      <c r="L139" s="4">
        <f t="shared" si="17"/>
        <v>1.0000000000001563E-2</v>
      </c>
      <c r="M139">
        <f t="shared" si="17"/>
        <v>-5.0000000000000711E-2</v>
      </c>
      <c r="N139">
        <f t="shared" si="15"/>
        <v>-4.0000000000000924E-2</v>
      </c>
    </row>
    <row r="140" spans="1:14" x14ac:dyDescent="0.25">
      <c r="A140" s="1">
        <v>37855</v>
      </c>
      <c r="B140" s="4">
        <v>24.51</v>
      </c>
      <c r="C140" s="2">
        <v>18.059999999999999</v>
      </c>
      <c r="D140" s="2">
        <v>11.73</v>
      </c>
      <c r="E140" s="2">
        <v>8.16</v>
      </c>
      <c r="F140" s="2">
        <v>12.39</v>
      </c>
      <c r="G140" s="2">
        <v>7.44</v>
      </c>
      <c r="H140" s="2">
        <v>5.48</v>
      </c>
      <c r="I140" s="2">
        <v>5.23</v>
      </c>
      <c r="J140" s="2">
        <v>3.2</v>
      </c>
      <c r="K140" s="2">
        <v>3.99</v>
      </c>
      <c r="L140" s="4">
        <f t="shared" si="17"/>
        <v>0.12000000000000099</v>
      </c>
      <c r="M140">
        <f t="shared" si="17"/>
        <v>5.9999999999998721E-2</v>
      </c>
      <c r="N140">
        <f t="shared" si="15"/>
        <v>-4.9999999999998934E-2</v>
      </c>
    </row>
    <row r="141" spans="1:14" x14ac:dyDescent="0.25">
      <c r="A141" s="1">
        <v>37856</v>
      </c>
      <c r="B141" s="4">
        <v>24.74</v>
      </c>
      <c r="C141" s="2">
        <v>18.2</v>
      </c>
      <c r="D141" s="2">
        <v>11.88</v>
      </c>
      <c r="E141" s="2">
        <v>8.1199999999999992</v>
      </c>
      <c r="F141" s="2">
        <v>12.22</v>
      </c>
      <c r="G141" s="2">
        <v>7.48</v>
      </c>
      <c r="H141" s="2">
        <v>5.47</v>
      </c>
      <c r="I141" s="2">
        <v>5.25</v>
      </c>
      <c r="J141" s="2">
        <v>3.2</v>
      </c>
      <c r="K141" s="2">
        <v>3.81</v>
      </c>
      <c r="L141" s="4">
        <f>B141-B140</f>
        <v>0.22999999999999687</v>
      </c>
      <c r="M141">
        <f>C141-C140</f>
        <v>0.14000000000000057</v>
      </c>
      <c r="N141">
        <f>F141-F140</f>
        <v>-0.16999999999999993</v>
      </c>
    </row>
    <row r="142" spans="1:14" x14ac:dyDescent="0.25">
      <c r="A142" s="1">
        <v>37857</v>
      </c>
      <c r="B142" s="4">
        <v>24.88</v>
      </c>
      <c r="C142" s="2">
        <v>18.37</v>
      </c>
      <c r="D142" s="2">
        <v>12</v>
      </c>
      <c r="E142" s="2">
        <v>8.08</v>
      </c>
      <c r="F142" s="2">
        <v>12.17</v>
      </c>
      <c r="G142" s="2">
        <v>7.48</v>
      </c>
      <c r="H142" s="2">
        <v>5.44</v>
      </c>
      <c r="I142" s="2">
        <v>5.25</v>
      </c>
      <c r="J142" s="2">
        <v>3.03</v>
      </c>
      <c r="K142" s="2">
        <v>3.78</v>
      </c>
      <c r="L142" s="4">
        <f t="shared" si="17"/>
        <v>0.14000000000000057</v>
      </c>
      <c r="M142">
        <f t="shared" si="17"/>
        <v>0.17000000000000171</v>
      </c>
      <c r="N142">
        <f t="shared" si="15"/>
        <v>-5.0000000000000711E-2</v>
      </c>
    </row>
    <row r="143" spans="1:14" x14ac:dyDescent="0.25">
      <c r="A143" s="1">
        <v>37858</v>
      </c>
      <c r="B143" s="4">
        <v>25.06</v>
      </c>
      <c r="C143" s="2">
        <v>18.47</v>
      </c>
      <c r="D143" s="2">
        <v>12.1</v>
      </c>
      <c r="E143" s="2">
        <v>8.18</v>
      </c>
      <c r="F143" s="2">
        <v>12.09</v>
      </c>
      <c r="G143" s="2">
        <v>7.48</v>
      </c>
      <c r="H143" s="2">
        <v>5.41</v>
      </c>
      <c r="I143" s="2">
        <v>5.29</v>
      </c>
      <c r="J143" s="2">
        <v>3.18</v>
      </c>
      <c r="K143" s="2">
        <v>3.7</v>
      </c>
      <c r="L143" s="4">
        <f t="shared" si="17"/>
        <v>0.17999999999999972</v>
      </c>
      <c r="M143">
        <f t="shared" si="17"/>
        <v>9.9999999999997868E-2</v>
      </c>
      <c r="N143">
        <f t="shared" ref="N143:N171" si="18">F143-F142</f>
        <v>-8.0000000000000071E-2</v>
      </c>
    </row>
    <row r="144" spans="1:14" x14ac:dyDescent="0.25">
      <c r="A144" s="1">
        <v>37859</v>
      </c>
      <c r="B144" s="4">
        <v>25.24</v>
      </c>
      <c r="C144" s="2">
        <v>18.600000000000001</v>
      </c>
      <c r="D144" s="2">
        <v>12.18</v>
      </c>
      <c r="E144" s="2">
        <v>8.16</v>
      </c>
      <c r="F144" s="2">
        <v>12.07</v>
      </c>
      <c r="G144" s="2">
        <v>7.48</v>
      </c>
      <c r="H144" s="2">
        <v>5.43</v>
      </c>
      <c r="I144" s="2">
        <v>5.29</v>
      </c>
      <c r="J144" s="2">
        <v>3.17</v>
      </c>
      <c r="K144" s="2">
        <v>3.73</v>
      </c>
      <c r="L144" s="4">
        <f t="shared" si="17"/>
        <v>0.17999999999999972</v>
      </c>
      <c r="M144">
        <f t="shared" si="17"/>
        <v>0.13000000000000256</v>
      </c>
      <c r="N144">
        <f t="shared" si="18"/>
        <v>-1.9999999999999574E-2</v>
      </c>
    </row>
    <row r="145" spans="1:14" x14ac:dyDescent="0.25">
      <c r="A145" s="1">
        <v>37860</v>
      </c>
      <c r="B145" s="4">
        <v>25.42</v>
      </c>
      <c r="C145" s="2">
        <v>18.79</v>
      </c>
      <c r="D145" s="2">
        <v>12.29</v>
      </c>
      <c r="E145" s="2">
        <v>8.27</v>
      </c>
      <c r="F145" s="2">
        <v>12.01</v>
      </c>
      <c r="G145" s="2">
        <v>7.54</v>
      </c>
      <c r="H145" s="2">
        <v>5.47</v>
      </c>
      <c r="I145" s="2">
        <v>5.26</v>
      </c>
      <c r="J145" s="2">
        <v>2.99</v>
      </c>
      <c r="K145" s="2">
        <v>3.57</v>
      </c>
      <c r="L145" s="4">
        <f t="shared" ref="L145:M176" si="19">B145-B144</f>
        <v>0.18000000000000327</v>
      </c>
      <c r="M145">
        <f t="shared" si="19"/>
        <v>0.18999999999999773</v>
      </c>
      <c r="N145">
        <f t="shared" si="18"/>
        <v>-6.0000000000000497E-2</v>
      </c>
    </row>
    <row r="146" spans="1:14" x14ac:dyDescent="0.25">
      <c r="A146" s="1">
        <v>37861</v>
      </c>
      <c r="B146" s="4">
        <v>25.55</v>
      </c>
      <c r="C146" s="2">
        <v>18.98</v>
      </c>
      <c r="D146" s="2">
        <v>12.47</v>
      </c>
      <c r="E146" s="2">
        <v>8.35</v>
      </c>
      <c r="F146" s="2">
        <v>12.18</v>
      </c>
      <c r="G146" s="2">
        <v>7.61</v>
      </c>
      <c r="H146" s="2">
        <v>5.52</v>
      </c>
      <c r="I146" s="2">
        <v>5.24</v>
      </c>
      <c r="J146" s="2">
        <v>3.12</v>
      </c>
      <c r="K146" s="2">
        <v>3.62</v>
      </c>
      <c r="L146" s="4">
        <f t="shared" si="19"/>
        <v>0.12999999999999901</v>
      </c>
      <c r="M146">
        <f t="shared" si="19"/>
        <v>0.19000000000000128</v>
      </c>
      <c r="N146">
        <f t="shared" si="18"/>
        <v>0.16999999999999993</v>
      </c>
    </row>
    <row r="147" spans="1:14" x14ac:dyDescent="0.25">
      <c r="A147" s="1">
        <v>37862</v>
      </c>
      <c r="B147" s="4">
        <v>25.6</v>
      </c>
      <c r="C147" s="2">
        <v>19.07</v>
      </c>
      <c r="D147" s="2">
        <v>12.6</v>
      </c>
      <c r="E147" s="2">
        <v>8.4700000000000006</v>
      </c>
      <c r="F147" s="2">
        <v>12.29</v>
      </c>
      <c r="G147" s="2">
        <v>7.7</v>
      </c>
      <c r="H147" s="2">
        <v>5.57</v>
      </c>
      <c r="I147" s="2">
        <v>5.23</v>
      </c>
      <c r="J147" s="2">
        <v>3.06</v>
      </c>
      <c r="K147" s="2">
        <v>3.6</v>
      </c>
      <c r="L147" s="4">
        <f t="shared" si="19"/>
        <v>5.0000000000000711E-2</v>
      </c>
      <c r="M147">
        <f t="shared" si="19"/>
        <v>8.9999999999999858E-2</v>
      </c>
      <c r="N147">
        <f t="shared" si="18"/>
        <v>0.10999999999999943</v>
      </c>
    </row>
    <row r="148" spans="1:14" x14ac:dyDescent="0.25">
      <c r="A148" s="1">
        <v>37863</v>
      </c>
      <c r="B148" s="4">
        <v>25.56</v>
      </c>
      <c r="C148" s="2">
        <v>19.079999999999998</v>
      </c>
      <c r="D148" s="2">
        <v>12.64</v>
      </c>
      <c r="E148" s="2">
        <v>8.52</v>
      </c>
      <c r="F148" s="2">
        <v>12.42</v>
      </c>
      <c r="G148" s="2">
        <v>7.8</v>
      </c>
      <c r="H148" s="2">
        <v>5.62</v>
      </c>
      <c r="I148" s="2">
        <v>5.24</v>
      </c>
      <c r="J148" s="5">
        <v>3.09</v>
      </c>
      <c r="K148" s="5">
        <v>3.73</v>
      </c>
      <c r="L148" s="4">
        <f t="shared" si="19"/>
        <v>-4.00000000000027E-2</v>
      </c>
      <c r="M148">
        <f t="shared" si="19"/>
        <v>9.9999999999980105E-3</v>
      </c>
      <c r="N148">
        <f t="shared" si="18"/>
        <v>0.13000000000000078</v>
      </c>
    </row>
    <row r="149" spans="1:14" x14ac:dyDescent="0.25">
      <c r="A149" s="1">
        <v>37864</v>
      </c>
      <c r="B149" s="4">
        <v>25.46</v>
      </c>
      <c r="C149" s="2">
        <v>19.010000000000002</v>
      </c>
      <c r="D149" s="2">
        <v>12.63</v>
      </c>
      <c r="E149" s="2">
        <v>8.64</v>
      </c>
      <c r="F149" s="2">
        <v>12.5</v>
      </c>
      <c r="G149" s="2">
        <v>7.89</v>
      </c>
      <c r="H149" s="2">
        <v>5.7</v>
      </c>
      <c r="I149" s="2">
        <v>5.24</v>
      </c>
      <c r="J149" s="2">
        <v>3.19</v>
      </c>
      <c r="K149" s="2">
        <v>3.94</v>
      </c>
      <c r="L149" s="4">
        <f>B149-B148</f>
        <v>-9.9999999999997868E-2</v>
      </c>
      <c r="M149">
        <f>C149-C148</f>
        <v>-6.9999999999996732E-2</v>
      </c>
      <c r="N149">
        <f>F149-F148</f>
        <v>8.0000000000000071E-2</v>
      </c>
    </row>
    <row r="150" spans="1:14" x14ac:dyDescent="0.25">
      <c r="A150" s="1">
        <v>37865</v>
      </c>
      <c r="B150" s="4">
        <v>25.29</v>
      </c>
      <c r="C150" s="2">
        <v>18.89</v>
      </c>
      <c r="D150" s="2">
        <v>12.58</v>
      </c>
      <c r="E150" s="2">
        <v>8.67</v>
      </c>
      <c r="F150" s="2">
        <v>12.67</v>
      </c>
      <c r="G150" s="2">
        <v>7.92</v>
      </c>
      <c r="H150" s="2">
        <v>5.75</v>
      </c>
      <c r="I150" s="2">
        <v>5.26</v>
      </c>
      <c r="J150" s="2">
        <v>3.67</v>
      </c>
      <c r="K150" s="2">
        <v>4.03</v>
      </c>
      <c r="L150" s="4">
        <f t="shared" si="19"/>
        <v>-0.17000000000000171</v>
      </c>
      <c r="M150">
        <f t="shared" si="19"/>
        <v>-0.12000000000000099</v>
      </c>
      <c r="N150">
        <f t="shared" si="18"/>
        <v>0.16999999999999993</v>
      </c>
    </row>
    <row r="151" spans="1:14" x14ac:dyDescent="0.25">
      <c r="A151" s="1">
        <v>37866</v>
      </c>
      <c r="B151" s="4">
        <v>25.28</v>
      </c>
      <c r="C151" s="2">
        <v>18.79</v>
      </c>
      <c r="D151" s="2">
        <v>12.45</v>
      </c>
      <c r="E151" s="2">
        <v>8.6199999999999992</v>
      </c>
      <c r="F151" s="2">
        <v>12.73</v>
      </c>
      <c r="G151" s="2">
        <v>7.92</v>
      </c>
      <c r="H151" s="2">
        <v>5.73</v>
      </c>
      <c r="I151" s="2">
        <v>5.26</v>
      </c>
      <c r="J151" s="2">
        <v>3.28</v>
      </c>
      <c r="K151" s="2">
        <v>4</v>
      </c>
      <c r="L151" s="4">
        <f t="shared" si="19"/>
        <v>-9.9999999999980105E-3</v>
      </c>
      <c r="M151">
        <f t="shared" si="19"/>
        <v>-0.10000000000000142</v>
      </c>
      <c r="N151">
        <f t="shared" si="18"/>
        <v>6.0000000000000497E-2</v>
      </c>
    </row>
    <row r="152" spans="1:14" x14ac:dyDescent="0.25">
      <c r="A152" s="1">
        <v>37867</v>
      </c>
      <c r="B152" s="4">
        <v>25.3</v>
      </c>
      <c r="C152" s="2">
        <v>18.79</v>
      </c>
      <c r="D152" s="2">
        <v>12.41</v>
      </c>
      <c r="E152" s="2">
        <v>8.6199999999999992</v>
      </c>
      <c r="F152" s="2">
        <v>12.76</v>
      </c>
      <c r="G152" s="2">
        <v>7.91</v>
      </c>
      <c r="H152" s="2">
        <v>5.76</v>
      </c>
      <c r="I152" s="2">
        <v>5.27</v>
      </c>
      <c r="J152" s="2">
        <v>3.35</v>
      </c>
      <c r="K152" s="2">
        <v>4.05</v>
      </c>
      <c r="L152" s="4">
        <f t="shared" si="19"/>
        <v>1.9999999999999574E-2</v>
      </c>
      <c r="M152">
        <f t="shared" si="19"/>
        <v>0</v>
      </c>
      <c r="N152">
        <f t="shared" si="18"/>
        <v>2.9999999999999361E-2</v>
      </c>
    </row>
    <row r="153" spans="1:14" x14ac:dyDescent="0.25">
      <c r="A153" s="1">
        <v>37868</v>
      </c>
      <c r="B153" s="4">
        <v>25.25</v>
      </c>
      <c r="C153" s="2">
        <v>18.82</v>
      </c>
      <c r="D153" s="2">
        <v>12.43</v>
      </c>
      <c r="E153" s="2">
        <v>8.64</v>
      </c>
      <c r="F153" s="2">
        <v>12.81</v>
      </c>
      <c r="G153" s="2">
        <v>7.98</v>
      </c>
      <c r="H153" s="2">
        <v>5.78</v>
      </c>
      <c r="I153" s="2">
        <v>5.31</v>
      </c>
      <c r="J153" s="2">
        <v>3.39</v>
      </c>
      <c r="K153" s="2">
        <v>4.0199999999999996</v>
      </c>
      <c r="L153" s="4">
        <f t="shared" si="19"/>
        <v>-5.0000000000000711E-2</v>
      </c>
      <c r="M153">
        <f t="shared" si="19"/>
        <v>3.0000000000001137E-2</v>
      </c>
      <c r="N153">
        <f t="shared" si="18"/>
        <v>5.0000000000000711E-2</v>
      </c>
    </row>
    <row r="154" spans="1:14" x14ac:dyDescent="0.25">
      <c r="A154" s="1">
        <v>37869</v>
      </c>
      <c r="B154" s="4">
        <v>25.19</v>
      </c>
      <c r="C154" s="2">
        <v>18.739999999999998</v>
      </c>
      <c r="D154" s="2">
        <v>12.44</v>
      </c>
      <c r="E154" s="2">
        <v>8.65</v>
      </c>
      <c r="F154" s="2">
        <v>12.76</v>
      </c>
      <c r="G154" s="2">
        <v>7.98</v>
      </c>
      <c r="H154" s="2">
        <v>5.8</v>
      </c>
      <c r="I154" s="2">
        <v>5.28</v>
      </c>
      <c r="J154" s="2">
        <v>3.46</v>
      </c>
      <c r="K154" s="2">
        <v>4.13</v>
      </c>
      <c r="L154" s="4">
        <f t="shared" si="19"/>
        <v>-5.9999999999998721E-2</v>
      </c>
      <c r="M154">
        <f t="shared" si="19"/>
        <v>-8.0000000000001847E-2</v>
      </c>
      <c r="N154">
        <f t="shared" si="18"/>
        <v>-5.0000000000000711E-2</v>
      </c>
    </row>
    <row r="155" spans="1:14" x14ac:dyDescent="0.25">
      <c r="A155" s="1">
        <v>37870</v>
      </c>
      <c r="B155" s="4">
        <v>25.29</v>
      </c>
      <c r="C155" s="2">
        <v>18.77</v>
      </c>
      <c r="D155" s="2">
        <v>12.41</v>
      </c>
      <c r="E155" s="2">
        <v>8.6199999999999992</v>
      </c>
      <c r="F155" s="2">
        <v>12.69</v>
      </c>
      <c r="G155" s="2">
        <v>7.95</v>
      </c>
      <c r="H155" s="2">
        <v>5.77</v>
      </c>
      <c r="I155" s="2">
        <v>5.27</v>
      </c>
      <c r="J155" s="2">
        <v>3.51</v>
      </c>
      <c r="K155" s="2">
        <v>4.08</v>
      </c>
      <c r="L155" s="4">
        <f t="shared" si="19"/>
        <v>9.9999999999997868E-2</v>
      </c>
      <c r="M155">
        <f t="shared" si="19"/>
        <v>3.0000000000001137E-2</v>
      </c>
      <c r="N155">
        <f t="shared" si="18"/>
        <v>-7.0000000000000284E-2</v>
      </c>
    </row>
    <row r="156" spans="1:14" x14ac:dyDescent="0.25">
      <c r="A156" s="1">
        <v>37871</v>
      </c>
      <c r="B156" s="4">
        <v>25.33</v>
      </c>
      <c r="C156" s="2">
        <v>18.86</v>
      </c>
      <c r="D156" s="2">
        <v>12.44</v>
      </c>
      <c r="E156" s="2">
        <v>8.5500000000000007</v>
      </c>
      <c r="F156" s="2">
        <v>12.6</v>
      </c>
      <c r="G156" s="2">
        <v>7.88</v>
      </c>
      <c r="H156" s="2">
        <v>5.7</v>
      </c>
      <c r="I156" s="2">
        <v>5.22</v>
      </c>
      <c r="J156" s="2">
        <v>3.37</v>
      </c>
      <c r="K156" s="2">
        <v>3.91</v>
      </c>
      <c r="L156" s="4">
        <f t="shared" si="19"/>
        <v>3.9999999999999147E-2</v>
      </c>
      <c r="M156">
        <f t="shared" si="19"/>
        <v>8.9999999999999858E-2</v>
      </c>
      <c r="N156">
        <f t="shared" si="18"/>
        <v>-8.9999999999999858E-2</v>
      </c>
    </row>
    <row r="157" spans="1:14" x14ac:dyDescent="0.25">
      <c r="A157" s="1">
        <v>37872</v>
      </c>
      <c r="B157" s="4">
        <v>25.19</v>
      </c>
      <c r="C157" s="2">
        <v>18.87</v>
      </c>
      <c r="D157" s="2">
        <v>12.47</v>
      </c>
      <c r="E157" s="2">
        <v>8.52</v>
      </c>
      <c r="F157" s="2">
        <v>12.53</v>
      </c>
      <c r="G157" s="2">
        <v>7.82</v>
      </c>
      <c r="H157" s="2">
        <v>5.62</v>
      </c>
      <c r="I157" s="2">
        <v>5.16</v>
      </c>
      <c r="J157" s="2">
        <v>3.15</v>
      </c>
      <c r="K157" s="2">
        <v>3.67</v>
      </c>
      <c r="L157" s="4">
        <f t="shared" si="19"/>
        <v>-0.13999999999999702</v>
      </c>
      <c r="M157">
        <f t="shared" si="19"/>
        <v>1.0000000000001563E-2</v>
      </c>
      <c r="N157">
        <f t="shared" si="18"/>
        <v>-7.0000000000000284E-2</v>
      </c>
    </row>
    <row r="158" spans="1:14" x14ac:dyDescent="0.25">
      <c r="A158" s="1">
        <v>37873</v>
      </c>
      <c r="B158" s="4">
        <v>24.93</v>
      </c>
      <c r="C158" s="2">
        <v>18.72</v>
      </c>
      <c r="D158" s="2">
        <v>12.42</v>
      </c>
      <c r="E158" s="2">
        <v>8.4600000000000009</v>
      </c>
      <c r="F158" s="2">
        <v>12.46</v>
      </c>
      <c r="G158" s="2">
        <v>7.79</v>
      </c>
      <c r="H158" s="2">
        <v>5.59</v>
      </c>
      <c r="I158" s="2">
        <v>5.09</v>
      </c>
      <c r="J158" s="2">
        <v>3.12</v>
      </c>
      <c r="K158" s="2">
        <v>3.59</v>
      </c>
      <c r="L158" s="4">
        <f t="shared" si="19"/>
        <v>-0.26000000000000156</v>
      </c>
      <c r="M158">
        <f t="shared" si="19"/>
        <v>-0.15000000000000213</v>
      </c>
      <c r="N158">
        <f t="shared" si="18"/>
        <v>-6.9999999999998508E-2</v>
      </c>
    </row>
    <row r="159" spans="1:14" x14ac:dyDescent="0.25">
      <c r="A159" s="1">
        <v>37874</v>
      </c>
      <c r="B159" s="4">
        <v>24.68</v>
      </c>
      <c r="C159" s="2">
        <v>18.46</v>
      </c>
      <c r="D159" s="2">
        <v>12.23</v>
      </c>
      <c r="E159" s="2">
        <v>8.4499999999999993</v>
      </c>
      <c r="F159" s="2">
        <v>12.41</v>
      </c>
      <c r="G159" s="2">
        <v>7.76</v>
      </c>
      <c r="H159" s="2">
        <v>5.62</v>
      </c>
      <c r="I159" s="2">
        <v>5.0599999999999996</v>
      </c>
      <c r="J159" s="2">
        <v>3.24</v>
      </c>
      <c r="K159" s="2">
        <v>3.58</v>
      </c>
      <c r="L159" s="4">
        <f t="shared" si="19"/>
        <v>-0.25</v>
      </c>
      <c r="M159">
        <f t="shared" si="19"/>
        <v>-0.25999999999999801</v>
      </c>
      <c r="N159">
        <f t="shared" si="18"/>
        <v>-5.0000000000000711E-2</v>
      </c>
    </row>
    <row r="160" spans="1:14" x14ac:dyDescent="0.25">
      <c r="A160" s="1">
        <v>37875</v>
      </c>
      <c r="B160" s="4">
        <v>24.46</v>
      </c>
      <c r="C160" s="2">
        <v>18.22</v>
      </c>
      <c r="D160" s="2">
        <v>12.05</v>
      </c>
      <c r="E160" s="2">
        <v>8.2799999999999994</v>
      </c>
      <c r="F160" s="2">
        <v>12.3</v>
      </c>
      <c r="G160" s="2">
        <v>7.75</v>
      </c>
      <c r="H160" s="2">
        <v>5.56</v>
      </c>
      <c r="I160" s="2">
        <v>5.0199999999999996</v>
      </c>
      <c r="J160" s="2">
        <v>3.28</v>
      </c>
      <c r="K160" s="2">
        <v>3.55</v>
      </c>
      <c r="L160" s="4">
        <f t="shared" si="19"/>
        <v>-0.21999999999999886</v>
      </c>
      <c r="M160">
        <f t="shared" si="19"/>
        <v>-0.24000000000000199</v>
      </c>
      <c r="N160">
        <f t="shared" si="18"/>
        <v>-0.10999999999999943</v>
      </c>
    </row>
    <row r="161" spans="1:14" x14ac:dyDescent="0.25">
      <c r="A161" s="1">
        <v>37876</v>
      </c>
      <c r="B161" s="4">
        <v>24.31</v>
      </c>
      <c r="C161" s="2">
        <v>18.04</v>
      </c>
      <c r="D161" s="2">
        <v>11.87</v>
      </c>
      <c r="E161" s="2">
        <v>8.1</v>
      </c>
      <c r="F161" s="2">
        <v>12.21</v>
      </c>
      <c r="G161" s="2">
        <v>7.48</v>
      </c>
      <c r="H161" s="2">
        <v>5.4</v>
      </c>
      <c r="I161" s="2">
        <v>4.92</v>
      </c>
      <c r="J161" s="2">
        <v>3.22</v>
      </c>
      <c r="K161" s="2">
        <v>3.58</v>
      </c>
      <c r="L161" s="4">
        <f t="shared" si="19"/>
        <v>-0.15000000000000213</v>
      </c>
      <c r="M161">
        <f t="shared" si="19"/>
        <v>-0.17999999999999972</v>
      </c>
      <c r="N161">
        <f t="shared" si="18"/>
        <v>-8.9999999999999858E-2</v>
      </c>
    </row>
    <row r="162" spans="1:14" x14ac:dyDescent="0.25">
      <c r="A162" s="1">
        <v>37877</v>
      </c>
      <c r="B162" s="4">
        <v>24.38</v>
      </c>
      <c r="C162" s="2">
        <v>17.920000000000002</v>
      </c>
      <c r="D162" s="2">
        <v>11.79</v>
      </c>
      <c r="E162" s="2">
        <v>7.96</v>
      </c>
      <c r="F162" s="2">
        <v>11.96</v>
      </c>
      <c r="G162" s="2">
        <v>7.33</v>
      </c>
      <c r="H162" s="2">
        <v>5.27</v>
      </c>
      <c r="I162" s="2">
        <v>4.8600000000000003</v>
      </c>
      <c r="J162" s="2">
        <v>3.2</v>
      </c>
      <c r="K162" s="2">
        <v>3.53</v>
      </c>
      <c r="L162" s="4">
        <f t="shared" si="19"/>
        <v>7.0000000000000284E-2</v>
      </c>
      <c r="M162">
        <f t="shared" si="19"/>
        <v>-0.11999999999999744</v>
      </c>
      <c r="N162">
        <f t="shared" si="18"/>
        <v>-0.25</v>
      </c>
    </row>
    <row r="163" spans="1:14" x14ac:dyDescent="0.25">
      <c r="A163" s="1">
        <v>37878</v>
      </c>
      <c r="B163" s="4">
        <v>24.5</v>
      </c>
      <c r="C163" s="2">
        <v>18.03</v>
      </c>
      <c r="D163" s="2">
        <v>11.74</v>
      </c>
      <c r="E163" s="2">
        <v>7.94</v>
      </c>
      <c r="F163" s="2">
        <v>11.89</v>
      </c>
      <c r="G163" s="2">
        <v>7.27</v>
      </c>
      <c r="H163" s="2">
        <v>5.26</v>
      </c>
      <c r="I163" s="2">
        <v>4.82</v>
      </c>
      <c r="J163" s="2">
        <v>2.97</v>
      </c>
      <c r="K163" s="2">
        <v>3.48</v>
      </c>
      <c r="L163" s="4">
        <f t="shared" si="19"/>
        <v>0.12000000000000099</v>
      </c>
      <c r="M163">
        <f t="shared" si="19"/>
        <v>0.10999999999999943</v>
      </c>
      <c r="N163">
        <f t="shared" si="18"/>
        <v>-7.0000000000000284E-2</v>
      </c>
    </row>
    <row r="164" spans="1:14" x14ac:dyDescent="0.25">
      <c r="A164" s="1">
        <v>37879</v>
      </c>
      <c r="B164" s="4">
        <v>24.84</v>
      </c>
      <c r="C164" s="2">
        <v>18.149999999999999</v>
      </c>
      <c r="D164" s="2">
        <v>11.84</v>
      </c>
      <c r="E164" s="2">
        <v>7.94</v>
      </c>
      <c r="F164" s="2">
        <v>11.88</v>
      </c>
      <c r="G164" s="2">
        <v>7.27</v>
      </c>
      <c r="H164" s="2">
        <v>5.25</v>
      </c>
      <c r="I164" s="2">
        <v>4.82</v>
      </c>
      <c r="J164" s="2">
        <v>2.99</v>
      </c>
      <c r="K164" s="2">
        <v>3.36</v>
      </c>
      <c r="L164" s="4">
        <f t="shared" si="19"/>
        <v>0.33999999999999986</v>
      </c>
      <c r="M164">
        <f t="shared" si="19"/>
        <v>0.11999999999999744</v>
      </c>
      <c r="N164">
        <f t="shared" si="18"/>
        <v>-9.9999999999997868E-3</v>
      </c>
    </row>
    <row r="165" spans="1:14" x14ac:dyDescent="0.25">
      <c r="A165" s="1">
        <v>37880</v>
      </c>
      <c r="B165" s="4">
        <v>25.23</v>
      </c>
      <c r="C165" s="2">
        <v>18.64</v>
      </c>
      <c r="D165" s="2">
        <v>12.13</v>
      </c>
      <c r="E165" s="2">
        <v>8.02</v>
      </c>
      <c r="F165" s="2">
        <v>11.86</v>
      </c>
      <c r="G165" s="2">
        <v>7.38</v>
      </c>
      <c r="H165" s="2">
        <v>5.33</v>
      </c>
      <c r="I165" s="2">
        <v>4.87</v>
      </c>
      <c r="J165" s="2">
        <v>3.05</v>
      </c>
      <c r="K165" s="2">
        <v>3.7</v>
      </c>
      <c r="L165" s="4">
        <f t="shared" si="19"/>
        <v>0.39000000000000057</v>
      </c>
      <c r="M165">
        <f t="shared" si="19"/>
        <v>0.49000000000000199</v>
      </c>
      <c r="N165">
        <f t="shared" si="18"/>
        <v>-2.000000000000135E-2</v>
      </c>
    </row>
    <row r="166" spans="1:14" x14ac:dyDescent="0.25">
      <c r="A166" s="1">
        <v>37881</v>
      </c>
      <c r="B166" s="4">
        <v>25.55</v>
      </c>
      <c r="C166" s="2">
        <v>19.03</v>
      </c>
      <c r="D166" s="2">
        <v>12.47</v>
      </c>
      <c r="E166" s="2">
        <v>8.25</v>
      </c>
      <c r="F166" s="2">
        <v>12.11</v>
      </c>
      <c r="G166" s="2">
        <v>7.59</v>
      </c>
      <c r="H166" s="2">
        <v>5.44</v>
      </c>
      <c r="I166" s="2">
        <v>4.91</v>
      </c>
      <c r="J166" s="2">
        <v>3.21</v>
      </c>
      <c r="K166" s="2">
        <v>3.76</v>
      </c>
      <c r="L166" s="4">
        <f t="shared" si="19"/>
        <v>0.32000000000000028</v>
      </c>
      <c r="M166">
        <f t="shared" si="19"/>
        <v>0.39000000000000057</v>
      </c>
      <c r="N166">
        <f t="shared" si="18"/>
        <v>0.25</v>
      </c>
    </row>
    <row r="167" spans="1:14" x14ac:dyDescent="0.25">
      <c r="A167" s="1">
        <v>37882</v>
      </c>
      <c r="B167" s="4">
        <v>25.65</v>
      </c>
      <c r="C167" s="2">
        <v>19.18</v>
      </c>
      <c r="D167" s="2">
        <v>12.73</v>
      </c>
      <c r="E167" s="2">
        <v>8.5</v>
      </c>
      <c r="F167" s="2">
        <v>12.4</v>
      </c>
      <c r="G167" s="2">
        <v>7.86</v>
      </c>
      <c r="H167" s="2">
        <v>5.6</v>
      </c>
      <c r="I167" s="2">
        <v>4.97</v>
      </c>
      <c r="J167" s="2">
        <v>3.29</v>
      </c>
      <c r="K167" s="2">
        <v>3.9</v>
      </c>
      <c r="L167" s="4">
        <f t="shared" si="19"/>
        <v>9.9999999999997868E-2</v>
      </c>
      <c r="M167">
        <f t="shared" si="19"/>
        <v>0.14999999999999858</v>
      </c>
      <c r="N167">
        <f t="shared" si="18"/>
        <v>0.29000000000000092</v>
      </c>
    </row>
    <row r="168" spans="1:14" x14ac:dyDescent="0.25">
      <c r="A168" s="1">
        <v>37883</v>
      </c>
      <c r="B168" s="4">
        <v>25.66</v>
      </c>
      <c r="C168" s="2">
        <v>19.239999999999998</v>
      </c>
      <c r="D168" s="2">
        <v>12.81</v>
      </c>
      <c r="E168" s="2">
        <v>8.6999999999999993</v>
      </c>
      <c r="F168" s="2">
        <v>12.65</v>
      </c>
      <c r="G168" s="2">
        <v>8.0399999999999991</v>
      </c>
      <c r="H168" s="2">
        <v>5.72</v>
      </c>
      <c r="I168" s="2">
        <v>4.99</v>
      </c>
      <c r="J168" s="2">
        <v>3.39</v>
      </c>
      <c r="K168" s="2">
        <v>4.0999999999999996</v>
      </c>
      <c r="L168" s="4">
        <f t="shared" si="19"/>
        <v>1.0000000000001563E-2</v>
      </c>
      <c r="M168">
        <f t="shared" si="19"/>
        <v>5.9999999999998721E-2</v>
      </c>
      <c r="N168">
        <f t="shared" si="18"/>
        <v>0.25</v>
      </c>
    </row>
    <row r="169" spans="1:14" x14ac:dyDescent="0.25">
      <c r="A169" s="1">
        <v>37884</v>
      </c>
      <c r="B169" s="4">
        <v>25.74</v>
      </c>
      <c r="C169" s="2">
        <v>19.16</v>
      </c>
      <c r="D169" s="2">
        <v>12.83</v>
      </c>
      <c r="E169" s="2">
        <v>8.85</v>
      </c>
      <c r="F169" s="2">
        <v>12.81</v>
      </c>
      <c r="G169" s="2">
        <v>8.18</v>
      </c>
      <c r="H169" s="2">
        <v>5.85</v>
      </c>
      <c r="I169" s="2">
        <v>4.99</v>
      </c>
      <c r="J169" s="2">
        <v>3.44</v>
      </c>
      <c r="K169" s="2">
        <v>4.03</v>
      </c>
      <c r="L169" s="4">
        <f t="shared" si="19"/>
        <v>7.9999999999998295E-2</v>
      </c>
      <c r="M169">
        <f t="shared" si="19"/>
        <v>-7.9999999999998295E-2</v>
      </c>
      <c r="N169">
        <f t="shared" si="18"/>
        <v>0.16000000000000014</v>
      </c>
    </row>
    <row r="170" spans="1:14" x14ac:dyDescent="0.25">
      <c r="A170" s="1">
        <v>37885</v>
      </c>
      <c r="B170" s="4">
        <v>25.92</v>
      </c>
      <c r="C170" s="2">
        <v>19.23</v>
      </c>
      <c r="D170" s="2">
        <v>12.84</v>
      </c>
      <c r="E170" s="2">
        <v>8.9499999999999993</v>
      </c>
      <c r="F170" s="2">
        <v>13.08</v>
      </c>
      <c r="G170" s="2">
        <v>8.2799999999999994</v>
      </c>
      <c r="H170" s="2">
        <v>5.95</v>
      </c>
      <c r="I170" s="2">
        <v>5</v>
      </c>
      <c r="J170" s="2">
        <v>3.5</v>
      </c>
      <c r="K170" s="2">
        <v>4.09</v>
      </c>
      <c r="L170" s="4">
        <f t="shared" si="19"/>
        <v>0.18000000000000327</v>
      </c>
      <c r="M170">
        <f t="shared" si="19"/>
        <v>7.0000000000000284E-2</v>
      </c>
      <c r="N170">
        <f t="shared" si="18"/>
        <v>0.26999999999999957</v>
      </c>
    </row>
    <row r="171" spans="1:14" x14ac:dyDescent="0.25">
      <c r="A171" s="1">
        <v>37886</v>
      </c>
      <c r="B171" s="2">
        <v>26.14</v>
      </c>
      <c r="C171" s="2">
        <v>19.34</v>
      </c>
      <c r="D171" s="2">
        <v>12.94</v>
      </c>
      <c r="E171" s="2">
        <v>9.0500000000000007</v>
      </c>
      <c r="F171" s="2">
        <v>13.23</v>
      </c>
      <c r="G171" s="2">
        <v>8.35</v>
      </c>
      <c r="H171" s="2">
        <v>6.02</v>
      </c>
      <c r="I171" s="2">
        <v>5.03</v>
      </c>
      <c r="J171" s="2">
        <v>3.36</v>
      </c>
      <c r="K171" s="2">
        <v>4.0599999999999996</v>
      </c>
      <c r="L171" s="4">
        <f t="shared" si="19"/>
        <v>0.21999999999999886</v>
      </c>
      <c r="M171">
        <f t="shared" si="19"/>
        <v>0.10999999999999943</v>
      </c>
      <c r="N171">
        <f t="shared" si="18"/>
        <v>0.15000000000000036</v>
      </c>
    </row>
    <row r="172" spans="1:14" x14ac:dyDescent="0.25">
      <c r="A172" s="1">
        <v>37887</v>
      </c>
      <c r="B172" s="2">
        <v>26.33</v>
      </c>
      <c r="C172" s="2">
        <v>19.600000000000001</v>
      </c>
      <c r="D172" s="2">
        <v>13.14</v>
      </c>
      <c r="E172" s="2">
        <v>9.1999999999999993</v>
      </c>
      <c r="F172" s="2">
        <v>13.36</v>
      </c>
      <c r="G172" s="2">
        <v>8.4499999999999993</v>
      </c>
      <c r="H172" s="2">
        <v>6.13</v>
      </c>
      <c r="I172" s="2">
        <v>5.05</v>
      </c>
      <c r="J172" s="2">
        <v>3.38</v>
      </c>
      <c r="K172" s="2">
        <v>3.92</v>
      </c>
      <c r="L172" s="4">
        <f t="shared" si="19"/>
        <v>0.18999999999999773</v>
      </c>
      <c r="M172">
        <f t="shared" si="19"/>
        <v>0.26000000000000156</v>
      </c>
      <c r="N172">
        <f t="shared" ref="N172:N179" si="20">F172-F171</f>
        <v>0.12999999999999901</v>
      </c>
    </row>
    <row r="173" spans="1:14" x14ac:dyDescent="0.25">
      <c r="A173" s="1">
        <v>37888</v>
      </c>
      <c r="B173" s="4">
        <v>26.51</v>
      </c>
      <c r="C173" s="2">
        <v>19.75</v>
      </c>
      <c r="D173" s="2">
        <v>13.31</v>
      </c>
      <c r="E173" s="2">
        <v>9.2799999999999994</v>
      </c>
      <c r="F173" s="2">
        <v>13.46</v>
      </c>
      <c r="G173" s="2">
        <v>8.59</v>
      </c>
      <c r="H173" s="2">
        <v>6.22</v>
      </c>
      <c r="I173" s="2">
        <v>5.09</v>
      </c>
      <c r="J173" s="2">
        <v>3.35</v>
      </c>
      <c r="K173" s="2">
        <v>3.89</v>
      </c>
      <c r="L173" s="4">
        <f t="shared" si="19"/>
        <v>0.18000000000000327</v>
      </c>
      <c r="M173">
        <f t="shared" si="19"/>
        <v>0.14999999999999858</v>
      </c>
      <c r="N173">
        <f t="shared" si="20"/>
        <v>0.10000000000000142</v>
      </c>
    </row>
    <row r="174" spans="1:14" x14ac:dyDescent="0.25">
      <c r="A174" s="1">
        <v>37889</v>
      </c>
      <c r="B174" s="4">
        <v>26.77</v>
      </c>
      <c r="C174" s="2">
        <v>19.940000000000001</v>
      </c>
      <c r="D174" s="2">
        <v>13.45</v>
      </c>
      <c r="E174" s="2">
        <v>9.44</v>
      </c>
      <c r="F174" s="2">
        <v>13.53</v>
      </c>
      <c r="G174" s="2">
        <v>8.68</v>
      </c>
      <c r="H174" s="2">
        <v>6.28</v>
      </c>
      <c r="I174" s="2">
        <v>5.19</v>
      </c>
      <c r="J174" s="2">
        <v>3.32</v>
      </c>
      <c r="K174" s="2">
        <v>3.88</v>
      </c>
      <c r="L174" s="4">
        <f>B174-B173</f>
        <v>0.25999999999999801</v>
      </c>
      <c r="M174">
        <f>C174-C173</f>
        <v>0.19000000000000128</v>
      </c>
      <c r="N174">
        <f>F174-F173</f>
        <v>6.9999999999998508E-2</v>
      </c>
    </row>
    <row r="175" spans="1:14" x14ac:dyDescent="0.25">
      <c r="A175" s="1">
        <v>37890</v>
      </c>
      <c r="B175" s="4">
        <v>26.99</v>
      </c>
      <c r="C175" s="2">
        <v>20.190000000000001</v>
      </c>
      <c r="D175" s="2">
        <v>13.66</v>
      </c>
      <c r="E175" s="2">
        <v>9.44</v>
      </c>
      <c r="F175" s="2">
        <v>13.56</v>
      </c>
      <c r="G175" s="2">
        <v>8.82</v>
      </c>
      <c r="H175" s="2">
        <v>6.39</v>
      </c>
      <c r="I175" s="2">
        <v>5.27</v>
      </c>
      <c r="J175" s="2">
        <v>3.49</v>
      </c>
      <c r="K175" s="2">
        <v>3.83</v>
      </c>
      <c r="L175" s="4">
        <f t="shared" si="19"/>
        <v>0.21999999999999886</v>
      </c>
      <c r="M175">
        <f t="shared" si="19"/>
        <v>0.25</v>
      </c>
      <c r="N175">
        <f t="shared" si="20"/>
        <v>3.0000000000001137E-2</v>
      </c>
    </row>
    <row r="176" spans="1:14" x14ac:dyDescent="0.25">
      <c r="A176" s="1">
        <v>37891</v>
      </c>
      <c r="B176" s="4">
        <v>27.16</v>
      </c>
      <c r="C176" s="2">
        <v>20.38</v>
      </c>
      <c r="D176" s="2">
        <v>13.81</v>
      </c>
      <c r="E176" s="2">
        <v>9.74</v>
      </c>
      <c r="F176" s="2">
        <v>13.55</v>
      </c>
      <c r="G176" s="2">
        <v>8.99</v>
      </c>
      <c r="H176" s="2">
        <v>6.55</v>
      </c>
      <c r="I176" s="2">
        <v>5.32</v>
      </c>
      <c r="J176" s="2">
        <v>3.52</v>
      </c>
      <c r="K176" s="2">
        <v>4.6500000000000004</v>
      </c>
      <c r="L176" s="4">
        <f t="shared" si="19"/>
        <v>0.17000000000000171</v>
      </c>
      <c r="M176">
        <f t="shared" si="19"/>
        <v>0.18999999999999773</v>
      </c>
      <c r="N176">
        <f t="shared" si="20"/>
        <v>-9.9999999999997868E-3</v>
      </c>
    </row>
    <row r="177" spans="1:14" x14ac:dyDescent="0.25">
      <c r="A177" s="1">
        <v>37892</v>
      </c>
      <c r="B177" s="4">
        <v>27.19</v>
      </c>
      <c r="C177" s="2">
        <v>20.46</v>
      </c>
      <c r="D177" s="2">
        <v>13.95</v>
      </c>
      <c r="E177" s="2">
        <v>9.84</v>
      </c>
      <c r="F177" s="2">
        <v>13.54</v>
      </c>
      <c r="G177" s="2">
        <v>9.11</v>
      </c>
      <c r="H177" s="2">
        <v>6.6</v>
      </c>
      <c r="I177" s="2">
        <v>5.4</v>
      </c>
      <c r="J177" s="2">
        <v>3.59</v>
      </c>
      <c r="K177" s="2">
        <v>4.16</v>
      </c>
      <c r="L177" s="4">
        <f t="shared" ref="L177:M179" si="21">B177-B176</f>
        <v>3.0000000000001137E-2</v>
      </c>
      <c r="M177">
        <f t="shared" si="21"/>
        <v>8.0000000000001847E-2</v>
      </c>
      <c r="N177">
        <f t="shared" si="20"/>
        <v>-1.0000000000001563E-2</v>
      </c>
    </row>
    <row r="178" spans="1:14" x14ac:dyDescent="0.25">
      <c r="A178" s="1">
        <v>37893</v>
      </c>
      <c r="B178" s="4">
        <v>26.99</v>
      </c>
      <c r="C178" s="2">
        <v>20.37</v>
      </c>
      <c r="D178" s="2">
        <v>13.97</v>
      </c>
      <c r="E178" s="2">
        <v>9.8000000000000007</v>
      </c>
      <c r="F178" s="2">
        <v>13.5</v>
      </c>
      <c r="G178" s="2">
        <v>9.17</v>
      </c>
      <c r="H178" s="2">
        <v>6.7</v>
      </c>
      <c r="I178" s="2">
        <v>5.4</v>
      </c>
      <c r="J178" s="2">
        <v>3.63</v>
      </c>
      <c r="K178" s="2">
        <v>4.2</v>
      </c>
      <c r="L178" s="4">
        <f t="shared" si="21"/>
        <v>-0.20000000000000284</v>
      </c>
      <c r="M178">
        <f t="shared" si="21"/>
        <v>-8.9999999999999858E-2</v>
      </c>
      <c r="N178">
        <f t="shared" si="20"/>
        <v>-3.9999999999999147E-2</v>
      </c>
    </row>
    <row r="179" spans="1:14" x14ac:dyDescent="0.25">
      <c r="A179" s="1">
        <v>37894</v>
      </c>
      <c r="B179" s="4">
        <v>26.64</v>
      </c>
      <c r="C179" s="2">
        <v>20.079999999999998</v>
      </c>
      <c r="D179" s="2">
        <v>13.8</v>
      </c>
      <c r="E179" s="2">
        <v>9.7200000000000006</v>
      </c>
      <c r="F179" s="2">
        <v>13.34</v>
      </c>
      <c r="G179" s="2">
        <v>9.1</v>
      </c>
      <c r="H179" s="2">
        <v>6.69</v>
      </c>
      <c r="I179" s="2">
        <v>5.41</v>
      </c>
      <c r="J179" s="2">
        <v>3.67</v>
      </c>
      <c r="K179" s="2">
        <v>4.2699999999999996</v>
      </c>
      <c r="L179" s="4">
        <f t="shared" si="21"/>
        <v>-0.34999999999999787</v>
      </c>
      <c r="M179">
        <f t="shared" si="21"/>
        <v>-0.2900000000000027</v>
      </c>
      <c r="N179">
        <f t="shared" si="20"/>
        <v>-0.16000000000000014</v>
      </c>
    </row>
    <row r="180" spans="1:14" x14ac:dyDescent="0.25">
      <c r="A180" s="1">
        <v>37895</v>
      </c>
      <c r="B180" s="4">
        <v>26.24</v>
      </c>
      <c r="C180" s="2">
        <v>19.739999999999998</v>
      </c>
      <c r="D180" s="2">
        <v>13.52</v>
      </c>
      <c r="E180" s="2">
        <v>9.5</v>
      </c>
      <c r="F180" s="2">
        <v>12.88</v>
      </c>
      <c r="G180" s="2">
        <v>8.91</v>
      </c>
      <c r="H180" s="2">
        <v>6.6</v>
      </c>
      <c r="I180" s="2">
        <v>5.43</v>
      </c>
      <c r="J180" s="2">
        <v>3.6</v>
      </c>
      <c r="K180" s="2">
        <v>4.3</v>
      </c>
      <c r="L180" s="4">
        <f>B180-B179</f>
        <v>-0.40000000000000213</v>
      </c>
      <c r="M180">
        <f>C180-C179</f>
        <v>-0.33999999999999986</v>
      </c>
      <c r="N180">
        <f>F180-F179</f>
        <v>-0.45999999999999908</v>
      </c>
    </row>
    <row r="181" spans="1:14" x14ac:dyDescent="0.25">
      <c r="A181" s="1">
        <v>37896</v>
      </c>
      <c r="B181" s="4">
        <v>26.04</v>
      </c>
      <c r="C181" s="2">
        <v>19.55</v>
      </c>
      <c r="D181" s="2">
        <v>13.21</v>
      </c>
      <c r="E181" s="2">
        <v>9.14</v>
      </c>
      <c r="F181" s="2">
        <v>12.53</v>
      </c>
      <c r="G181" s="2">
        <v>8.6</v>
      </c>
      <c r="H181" s="2">
        <v>6.35</v>
      </c>
      <c r="I181" s="2">
        <v>5.41</v>
      </c>
      <c r="J181" s="2">
        <v>3.66</v>
      </c>
      <c r="K181" s="2">
        <v>4.2699999999999996</v>
      </c>
      <c r="L181" s="4">
        <f>B181-B180</f>
        <v>-0.19999999999999929</v>
      </c>
      <c r="M181">
        <f>C181-C180</f>
        <v>-0.18999999999999773</v>
      </c>
      <c r="N181">
        <f>F181-F180</f>
        <v>-0.35000000000000142</v>
      </c>
    </row>
    <row r="182" spans="1:14" x14ac:dyDescent="0.25">
      <c r="A182" s="1">
        <v>37897</v>
      </c>
      <c r="B182" s="4">
        <v>26.04</v>
      </c>
      <c r="C182" s="2">
        <v>19.38</v>
      </c>
      <c r="D182" s="2">
        <v>13.02</v>
      </c>
      <c r="E182" s="2">
        <v>8.8000000000000007</v>
      </c>
      <c r="F182" s="2">
        <v>12.24</v>
      </c>
      <c r="G182" s="2">
        <v>8.2799999999999994</v>
      </c>
      <c r="H182" s="2">
        <v>6.1</v>
      </c>
      <c r="I182" s="2">
        <v>5.38</v>
      </c>
      <c r="J182" s="2">
        <v>3.18</v>
      </c>
      <c r="K182" s="2">
        <v>4.13</v>
      </c>
      <c r="L182" s="4">
        <f t="shared" ref="L182:M197" si="22">B182-B181</f>
        <v>0</v>
      </c>
      <c r="M182">
        <f t="shared" si="22"/>
        <v>-0.17000000000000171</v>
      </c>
      <c r="N182">
        <f t="shared" ref="N182:N197" si="23">F182-F181</f>
        <v>-0.28999999999999915</v>
      </c>
    </row>
    <row r="183" spans="1:14" x14ac:dyDescent="0.25">
      <c r="A183" s="1">
        <v>37898</v>
      </c>
      <c r="B183" s="4">
        <v>25.8</v>
      </c>
      <c r="C183" s="2">
        <v>19.350000000000001</v>
      </c>
      <c r="D183" s="2">
        <v>12.96</v>
      </c>
      <c r="E183" s="2">
        <v>8.5500000000000007</v>
      </c>
      <c r="F183" s="2">
        <v>12.02</v>
      </c>
      <c r="G183" s="2">
        <v>8.09</v>
      </c>
      <c r="H183" s="2">
        <v>5.95</v>
      </c>
      <c r="I183" s="2">
        <v>5.32</v>
      </c>
      <c r="J183" s="2">
        <v>3.5</v>
      </c>
      <c r="K183" s="2">
        <v>4.07</v>
      </c>
      <c r="L183" s="4">
        <f t="shared" si="22"/>
        <v>-0.23999999999999844</v>
      </c>
      <c r="M183">
        <f t="shared" si="22"/>
        <v>-2.9999999999997584E-2</v>
      </c>
      <c r="N183">
        <f t="shared" si="23"/>
        <v>-0.22000000000000064</v>
      </c>
    </row>
    <row r="184" spans="1:14" x14ac:dyDescent="0.25">
      <c r="A184" s="1">
        <v>37899</v>
      </c>
      <c r="B184" s="4">
        <v>25.56</v>
      </c>
      <c r="C184" s="2">
        <v>19.170000000000002</v>
      </c>
      <c r="D184" s="2">
        <v>12.8</v>
      </c>
      <c r="E184" s="2">
        <v>8.3699999999999992</v>
      </c>
      <c r="F184" s="2">
        <v>11.89</v>
      </c>
      <c r="G184" s="2">
        <v>7.94</v>
      </c>
      <c r="H184" s="2">
        <v>5.79</v>
      </c>
      <c r="I184" s="2">
        <v>5.36</v>
      </c>
      <c r="J184" s="2">
        <v>3.7</v>
      </c>
      <c r="K184" s="2">
        <v>4.0199999999999996</v>
      </c>
      <c r="L184" s="4">
        <f t="shared" si="22"/>
        <v>-0.24000000000000199</v>
      </c>
      <c r="M184">
        <f t="shared" si="22"/>
        <v>-0.17999999999999972</v>
      </c>
      <c r="N184">
        <f t="shared" si="23"/>
        <v>-0.12999999999999901</v>
      </c>
    </row>
    <row r="185" spans="1:14" x14ac:dyDescent="0.25">
      <c r="A185" s="1">
        <v>37900</v>
      </c>
      <c r="B185" s="4">
        <v>25.36</v>
      </c>
      <c r="C185" s="2">
        <v>19.010000000000002</v>
      </c>
      <c r="D185" s="2">
        <v>12.6</v>
      </c>
      <c r="E185" s="2">
        <v>8.2200000000000006</v>
      </c>
      <c r="F185" s="2">
        <v>11.77</v>
      </c>
      <c r="G185" s="2">
        <v>7.76</v>
      </c>
      <c r="H185" s="2">
        <v>5.62</v>
      </c>
      <c r="I185" s="2">
        <v>5.36</v>
      </c>
      <c r="J185" s="2">
        <v>3.27</v>
      </c>
      <c r="K185" s="2">
        <v>3.99</v>
      </c>
      <c r="L185" s="4">
        <f t="shared" si="22"/>
        <v>-0.19999999999999929</v>
      </c>
      <c r="M185">
        <f t="shared" si="22"/>
        <v>-0.16000000000000014</v>
      </c>
      <c r="N185">
        <f t="shared" si="23"/>
        <v>-0.12000000000000099</v>
      </c>
    </row>
    <row r="186" spans="1:14" x14ac:dyDescent="0.25">
      <c r="A186" s="1">
        <v>37901</v>
      </c>
      <c r="B186" s="4">
        <v>25.3</v>
      </c>
      <c r="C186" s="2">
        <v>18.93</v>
      </c>
      <c r="D186" s="2">
        <v>12.46</v>
      </c>
      <c r="E186" s="2">
        <v>8.02</v>
      </c>
      <c r="F186" s="2">
        <v>11.63</v>
      </c>
      <c r="G186" s="2">
        <v>7.58</v>
      </c>
      <c r="H186" s="2">
        <v>5.48</v>
      </c>
      <c r="I186" s="2">
        <v>5.34</v>
      </c>
      <c r="J186" s="2">
        <v>3.29</v>
      </c>
      <c r="K186" s="2">
        <v>3.8</v>
      </c>
      <c r="L186" s="4">
        <f t="shared" si="22"/>
        <v>-5.9999999999998721E-2</v>
      </c>
      <c r="M186">
        <f t="shared" si="22"/>
        <v>-8.0000000000001847E-2</v>
      </c>
      <c r="N186">
        <f t="shared" si="23"/>
        <v>-0.13999999999999879</v>
      </c>
    </row>
    <row r="187" spans="1:14" x14ac:dyDescent="0.25">
      <c r="A187" s="1">
        <v>37902</v>
      </c>
      <c r="B187" s="4">
        <v>25.41</v>
      </c>
      <c r="C187" s="14">
        <v>18.89</v>
      </c>
      <c r="D187" s="2">
        <v>12.37</v>
      </c>
      <c r="E187" s="2">
        <v>7.9</v>
      </c>
      <c r="F187" s="2">
        <v>11.46</v>
      </c>
      <c r="G187" s="2">
        <v>7.42</v>
      </c>
      <c r="H187" s="2">
        <v>5.35</v>
      </c>
      <c r="I187" s="2">
        <v>5.3</v>
      </c>
      <c r="J187" s="2">
        <v>3.12</v>
      </c>
      <c r="K187" s="2">
        <v>3.57</v>
      </c>
      <c r="L187" s="4">
        <f t="shared" si="22"/>
        <v>0.10999999999999943</v>
      </c>
      <c r="M187">
        <f t="shared" si="22"/>
        <v>-3.9999999999999147E-2</v>
      </c>
      <c r="N187">
        <f t="shared" si="23"/>
        <v>-0.16999999999999993</v>
      </c>
    </row>
    <row r="188" spans="1:14" x14ac:dyDescent="0.25">
      <c r="A188" s="1">
        <v>37903</v>
      </c>
      <c r="B188" s="4">
        <v>25.53</v>
      </c>
      <c r="C188" s="14">
        <v>18.96</v>
      </c>
      <c r="D188" s="2">
        <v>12.43</v>
      </c>
      <c r="E188" s="2">
        <v>7.84</v>
      </c>
      <c r="F188" s="2">
        <v>11.27</v>
      </c>
      <c r="G188" s="2">
        <v>7.36</v>
      </c>
      <c r="H188" s="2">
        <v>5.28</v>
      </c>
      <c r="I188" s="2">
        <v>5.29</v>
      </c>
      <c r="J188" s="2">
        <v>3.07</v>
      </c>
      <c r="K188" s="2">
        <v>3.47</v>
      </c>
      <c r="L188" s="4">
        <f t="shared" si="22"/>
        <v>0.12000000000000099</v>
      </c>
      <c r="M188">
        <f t="shared" si="22"/>
        <v>7.0000000000000284E-2</v>
      </c>
      <c r="N188">
        <f t="shared" si="23"/>
        <v>-0.19000000000000128</v>
      </c>
    </row>
    <row r="189" spans="1:14" x14ac:dyDescent="0.25">
      <c r="A189" s="1">
        <v>37904</v>
      </c>
      <c r="B189" s="4">
        <v>25.55</v>
      </c>
      <c r="C189" s="2">
        <v>19.079999999999998</v>
      </c>
      <c r="D189" s="2">
        <v>12.5</v>
      </c>
      <c r="E189" s="2">
        <v>7.86</v>
      </c>
      <c r="F189" s="2">
        <v>11.17</v>
      </c>
      <c r="G189" s="2">
        <v>7.34</v>
      </c>
      <c r="H189" s="2">
        <v>5.26</v>
      </c>
      <c r="I189" s="2">
        <v>5.2</v>
      </c>
      <c r="J189" s="2">
        <v>2.99</v>
      </c>
      <c r="K189" s="2">
        <v>3.3</v>
      </c>
      <c r="L189" s="4">
        <f t="shared" si="22"/>
        <v>1.9999999999999574E-2</v>
      </c>
      <c r="M189">
        <f t="shared" si="22"/>
        <v>0.11999999999999744</v>
      </c>
      <c r="N189">
        <f t="shared" si="23"/>
        <v>-9.9999999999999645E-2</v>
      </c>
    </row>
    <row r="190" spans="1:14" x14ac:dyDescent="0.25">
      <c r="A190" s="1">
        <v>37905</v>
      </c>
      <c r="B190" s="4">
        <v>25.38</v>
      </c>
      <c r="C190" s="2">
        <v>19.04</v>
      </c>
      <c r="D190" s="2">
        <v>12.48</v>
      </c>
      <c r="E190" s="2">
        <v>7.9</v>
      </c>
      <c r="F190" s="2">
        <v>11.25</v>
      </c>
      <c r="G190" s="2">
        <v>7.38</v>
      </c>
      <c r="H190" s="2">
        <v>5.31</v>
      </c>
      <c r="I190" s="2">
        <v>5.14</v>
      </c>
      <c r="J190" s="2">
        <v>3.09</v>
      </c>
      <c r="K190" s="2">
        <v>3.32</v>
      </c>
      <c r="L190" s="4">
        <f t="shared" si="22"/>
        <v>-0.17000000000000171</v>
      </c>
      <c r="M190">
        <f t="shared" si="22"/>
        <v>-3.9999999999999147E-2</v>
      </c>
      <c r="N190">
        <f t="shared" si="23"/>
        <v>8.0000000000000071E-2</v>
      </c>
    </row>
    <row r="191" spans="1:14" x14ac:dyDescent="0.25">
      <c r="A191" s="1">
        <v>37906</v>
      </c>
      <c r="B191" s="4">
        <v>25.1</v>
      </c>
      <c r="C191" s="2">
        <v>18.8</v>
      </c>
      <c r="D191" s="2">
        <v>12.37</v>
      </c>
      <c r="E191" s="2">
        <v>7.92</v>
      </c>
      <c r="F191" s="2">
        <v>11.14</v>
      </c>
      <c r="G191" s="2">
        <v>7.31</v>
      </c>
      <c r="H191" s="2">
        <v>5.24</v>
      </c>
      <c r="I191" s="2">
        <v>5.08</v>
      </c>
      <c r="J191" s="2">
        <v>3.02</v>
      </c>
      <c r="K191" s="2">
        <v>3.37</v>
      </c>
      <c r="L191" s="4">
        <f t="shared" si="22"/>
        <v>-0.27999999999999758</v>
      </c>
      <c r="M191">
        <f t="shared" si="22"/>
        <v>-0.23999999999999844</v>
      </c>
      <c r="N191">
        <f t="shared" si="23"/>
        <v>-0.10999999999999943</v>
      </c>
    </row>
    <row r="192" spans="1:14" x14ac:dyDescent="0.25">
      <c r="A192" s="1">
        <v>37907</v>
      </c>
      <c r="B192" s="4">
        <v>24.79</v>
      </c>
      <c r="C192" s="2">
        <v>18.62</v>
      </c>
      <c r="D192" s="2">
        <v>12.18</v>
      </c>
      <c r="E192" s="2">
        <v>7.65</v>
      </c>
      <c r="F192" s="2">
        <v>11.06</v>
      </c>
      <c r="G192" s="2">
        <v>7.16</v>
      </c>
      <c r="H192" s="2">
        <v>5.2</v>
      </c>
      <c r="I192" s="2">
        <v>5.07</v>
      </c>
      <c r="J192" s="2">
        <v>3.22</v>
      </c>
      <c r="K192" s="2">
        <v>3.44</v>
      </c>
      <c r="L192" s="4">
        <f t="shared" si="22"/>
        <v>-0.31000000000000227</v>
      </c>
      <c r="M192">
        <f t="shared" si="22"/>
        <v>-0.17999999999999972</v>
      </c>
      <c r="N192">
        <f t="shared" si="23"/>
        <v>-8.0000000000000071E-2</v>
      </c>
    </row>
    <row r="193" spans="1:14" x14ac:dyDescent="0.25">
      <c r="A193" s="1">
        <v>37908</v>
      </c>
      <c r="B193" s="4">
        <v>24.55</v>
      </c>
      <c r="C193" s="2">
        <v>18.39</v>
      </c>
      <c r="D193" s="2">
        <v>11.99</v>
      </c>
      <c r="E193" s="2">
        <v>7.55</v>
      </c>
      <c r="F193" s="2">
        <v>10.85</v>
      </c>
      <c r="G193" s="2">
        <v>7.02</v>
      </c>
      <c r="H193" s="2">
        <v>5.1100000000000003</v>
      </c>
      <c r="I193" s="2">
        <v>5.0599999999999996</v>
      </c>
      <c r="J193" s="2">
        <v>3.2</v>
      </c>
      <c r="K193" s="2">
        <v>3.5</v>
      </c>
      <c r="L193" s="4">
        <f t="shared" si="22"/>
        <v>-0.23999999999999844</v>
      </c>
      <c r="M193">
        <f t="shared" si="22"/>
        <v>-0.23000000000000043</v>
      </c>
      <c r="N193">
        <f t="shared" si="23"/>
        <v>-0.21000000000000085</v>
      </c>
    </row>
    <row r="194" spans="1:14" x14ac:dyDescent="0.25">
      <c r="A194" s="1">
        <v>37909</v>
      </c>
      <c r="B194" s="4">
        <v>24.35</v>
      </c>
      <c r="C194" s="2">
        <v>18.18</v>
      </c>
      <c r="D194" s="2">
        <v>11.81</v>
      </c>
      <c r="E194" s="2">
        <v>7.38</v>
      </c>
      <c r="F194" s="2">
        <v>10.69</v>
      </c>
      <c r="G194" s="2">
        <v>6.89</v>
      </c>
      <c r="H194" s="2">
        <v>5</v>
      </c>
      <c r="I194" s="2">
        <v>5</v>
      </c>
      <c r="J194" s="2">
        <v>2.95</v>
      </c>
      <c r="K194" s="2">
        <v>3.58</v>
      </c>
      <c r="L194" s="4">
        <f t="shared" si="22"/>
        <v>-0.19999999999999929</v>
      </c>
      <c r="M194">
        <f t="shared" si="22"/>
        <v>-0.21000000000000085</v>
      </c>
      <c r="N194">
        <f t="shared" si="23"/>
        <v>-0.16000000000000014</v>
      </c>
    </row>
    <row r="195" spans="1:14" x14ac:dyDescent="0.25">
      <c r="A195" s="1">
        <v>37910</v>
      </c>
      <c r="B195" s="4">
        <v>24.25</v>
      </c>
      <c r="C195" s="2">
        <v>18.05</v>
      </c>
      <c r="D195" s="2">
        <v>11.65</v>
      </c>
      <c r="E195" s="2">
        <v>7.27</v>
      </c>
      <c r="F195" s="2">
        <v>10.59</v>
      </c>
      <c r="G195" s="2">
        <v>6.76</v>
      </c>
      <c r="H195" s="2">
        <v>4.8600000000000003</v>
      </c>
      <c r="I195" s="2">
        <v>4.9400000000000004</v>
      </c>
      <c r="J195" s="2">
        <v>2.81</v>
      </c>
      <c r="K195" s="2">
        <v>3.66</v>
      </c>
      <c r="L195" s="4">
        <f t="shared" si="22"/>
        <v>-0.10000000000000142</v>
      </c>
      <c r="M195">
        <f t="shared" si="22"/>
        <v>-0.12999999999999901</v>
      </c>
      <c r="N195">
        <f t="shared" si="23"/>
        <v>-9.9999999999999645E-2</v>
      </c>
    </row>
    <row r="196" spans="1:14" x14ac:dyDescent="0.25">
      <c r="A196" s="1">
        <v>37911</v>
      </c>
      <c r="B196" s="4">
        <v>24.35</v>
      </c>
      <c r="C196" s="2">
        <v>18.010000000000002</v>
      </c>
      <c r="D196" s="2">
        <v>11.58</v>
      </c>
      <c r="E196" s="2">
        <v>7.16</v>
      </c>
      <c r="F196" s="2">
        <v>10.32</v>
      </c>
      <c r="G196" s="2">
        <v>6.66</v>
      </c>
      <c r="H196" s="2">
        <v>4.7</v>
      </c>
      <c r="I196" s="2">
        <v>4.88</v>
      </c>
      <c r="J196" s="2">
        <v>2.79</v>
      </c>
      <c r="K196" s="2">
        <v>3.71</v>
      </c>
      <c r="L196" s="4">
        <f t="shared" si="22"/>
        <v>0.10000000000000142</v>
      </c>
      <c r="M196">
        <f t="shared" si="22"/>
        <v>-3.9999999999999147E-2</v>
      </c>
      <c r="N196">
        <f t="shared" si="23"/>
        <v>-0.26999999999999957</v>
      </c>
    </row>
    <row r="197" spans="1:14" x14ac:dyDescent="0.25">
      <c r="A197" s="1">
        <v>37912</v>
      </c>
      <c r="B197" s="4">
        <v>24.35</v>
      </c>
      <c r="C197" s="2">
        <v>18.04</v>
      </c>
      <c r="D197" s="2">
        <v>11.58</v>
      </c>
      <c r="E197" s="2">
        <v>7.1</v>
      </c>
      <c r="F197" s="2">
        <v>10.23</v>
      </c>
      <c r="G197" s="2">
        <v>6.63</v>
      </c>
      <c r="H197" s="2">
        <v>4.6100000000000003</v>
      </c>
      <c r="I197" s="2">
        <v>4.8099999999999996</v>
      </c>
      <c r="J197" s="2">
        <v>2.67</v>
      </c>
      <c r="K197" s="2">
        <v>3.65</v>
      </c>
      <c r="L197" s="4">
        <f t="shared" si="22"/>
        <v>0</v>
      </c>
      <c r="M197">
        <f t="shared" si="22"/>
        <v>2.9999999999997584E-2</v>
      </c>
      <c r="N197">
        <f t="shared" si="23"/>
        <v>-8.9999999999999858E-2</v>
      </c>
    </row>
    <row r="198" spans="1:14" x14ac:dyDescent="0.25">
      <c r="A198" s="1">
        <v>37913</v>
      </c>
      <c r="B198" s="4"/>
      <c r="G198" s="2"/>
      <c r="H198" s="3"/>
      <c r="I198" s="3"/>
      <c r="J198" s="3"/>
      <c r="K198" s="3"/>
      <c r="L198" s="15"/>
    </row>
    <row r="199" spans="1:14" x14ac:dyDescent="0.25">
      <c r="A199" s="1">
        <v>37914</v>
      </c>
      <c r="B199" s="4"/>
      <c r="H199" s="3"/>
      <c r="I199" s="3"/>
      <c r="L199" s="4">
        <f t="shared" ref="L199:M210" si="24">B199-B198</f>
        <v>0</v>
      </c>
      <c r="M199">
        <f t="shared" si="24"/>
        <v>0</v>
      </c>
      <c r="N199">
        <f>F199-F198</f>
        <v>0</v>
      </c>
    </row>
    <row r="200" spans="1:14" x14ac:dyDescent="0.25">
      <c r="A200" s="1">
        <v>37915</v>
      </c>
      <c r="B200" s="4"/>
      <c r="H200" s="3"/>
      <c r="I200" s="3"/>
      <c r="J200" s="3"/>
      <c r="K200" s="3"/>
      <c r="L200" s="4">
        <f t="shared" si="24"/>
        <v>0</v>
      </c>
      <c r="M200">
        <f t="shared" si="24"/>
        <v>0</v>
      </c>
      <c r="N200">
        <f>F200-F199</f>
        <v>0</v>
      </c>
    </row>
    <row r="201" spans="1:14" x14ac:dyDescent="0.25">
      <c r="A201" s="1">
        <v>37916</v>
      </c>
      <c r="B201" s="4"/>
      <c r="H201" s="3"/>
      <c r="I201" s="3"/>
      <c r="J201" s="3"/>
      <c r="K201" s="3"/>
      <c r="L201" s="4">
        <f t="shared" si="24"/>
        <v>0</v>
      </c>
      <c r="M201">
        <f t="shared" si="24"/>
        <v>0</v>
      </c>
      <c r="N201">
        <f t="shared" ref="N201:N210" si="25">F201-F200</f>
        <v>0</v>
      </c>
    </row>
    <row r="202" spans="1:14" x14ac:dyDescent="0.25">
      <c r="A202" s="1">
        <v>37917</v>
      </c>
      <c r="B202" s="4"/>
      <c r="H202" s="3"/>
      <c r="I202" s="3"/>
      <c r="L202" s="4">
        <f t="shared" si="24"/>
        <v>0</v>
      </c>
      <c r="M202">
        <f t="shared" si="24"/>
        <v>0</v>
      </c>
      <c r="N202">
        <f t="shared" si="25"/>
        <v>0</v>
      </c>
    </row>
    <row r="203" spans="1:14" x14ac:dyDescent="0.25">
      <c r="A203" s="1">
        <v>37918</v>
      </c>
      <c r="B203" s="4">
        <v>23.11</v>
      </c>
      <c r="C203">
        <v>16.8</v>
      </c>
      <c r="D203">
        <v>10.66</v>
      </c>
      <c r="E203">
        <v>6.52</v>
      </c>
      <c r="F203">
        <v>9.5399999999999991</v>
      </c>
      <c r="G203">
        <v>5.9</v>
      </c>
      <c r="H203" s="3">
        <v>4.04</v>
      </c>
      <c r="I203" s="3">
        <v>4.08</v>
      </c>
      <c r="J203" s="3"/>
      <c r="L203" s="15"/>
    </row>
    <row r="204" spans="1:14" x14ac:dyDescent="0.25">
      <c r="A204" s="1">
        <v>37919</v>
      </c>
      <c r="B204" s="4">
        <v>22.99</v>
      </c>
      <c r="C204">
        <v>16.63</v>
      </c>
      <c r="D204">
        <v>10.39</v>
      </c>
      <c r="E204">
        <v>6.24</v>
      </c>
      <c r="F204">
        <v>9.44</v>
      </c>
      <c r="G204">
        <v>5.78</v>
      </c>
      <c r="H204" s="3">
        <v>3.96</v>
      </c>
      <c r="I204" s="3">
        <v>3.89</v>
      </c>
      <c r="J204" s="3"/>
      <c r="K204" s="3"/>
      <c r="L204" s="4">
        <f t="shared" si="24"/>
        <v>-0.12000000000000099</v>
      </c>
      <c r="M204">
        <f t="shared" si="24"/>
        <v>-0.17000000000000171</v>
      </c>
      <c r="N204">
        <f t="shared" si="25"/>
        <v>-9.9999999999999645E-2</v>
      </c>
    </row>
    <row r="205" spans="1:14" x14ac:dyDescent="0.25">
      <c r="A205" s="1">
        <v>37920</v>
      </c>
      <c r="B205" s="4"/>
      <c r="H205" s="3"/>
      <c r="I205" s="3"/>
      <c r="J205" s="3"/>
      <c r="K205" s="3"/>
      <c r="L205" s="4"/>
    </row>
    <row r="206" spans="1:14" x14ac:dyDescent="0.25">
      <c r="A206" s="1">
        <v>37921</v>
      </c>
      <c r="B206" s="4"/>
      <c r="H206" s="3"/>
      <c r="I206" s="3"/>
      <c r="L206" s="4">
        <f t="shared" si="24"/>
        <v>0</v>
      </c>
      <c r="M206">
        <f t="shared" si="24"/>
        <v>0</v>
      </c>
      <c r="N206">
        <f t="shared" si="25"/>
        <v>0</v>
      </c>
    </row>
    <row r="207" spans="1:14" x14ac:dyDescent="0.25">
      <c r="A207" s="1">
        <v>37922</v>
      </c>
      <c r="B207" s="4"/>
      <c r="L207" s="4">
        <f t="shared" si="24"/>
        <v>0</v>
      </c>
      <c r="M207">
        <f t="shared" si="24"/>
        <v>0</v>
      </c>
      <c r="N207">
        <f t="shared" si="25"/>
        <v>0</v>
      </c>
    </row>
    <row r="208" spans="1:14" x14ac:dyDescent="0.25">
      <c r="A208" s="1">
        <v>37923</v>
      </c>
      <c r="B208" s="4"/>
      <c r="L208" s="4">
        <f t="shared" si="24"/>
        <v>0</v>
      </c>
      <c r="M208">
        <f t="shared" si="24"/>
        <v>0</v>
      </c>
      <c r="N208">
        <f t="shared" si="25"/>
        <v>0</v>
      </c>
    </row>
    <row r="209" spans="1:14" x14ac:dyDescent="0.25">
      <c r="A209" s="1">
        <v>37924</v>
      </c>
      <c r="B209" s="4">
        <v>22.55</v>
      </c>
      <c r="C209">
        <v>15.99</v>
      </c>
      <c r="D209">
        <v>9.83</v>
      </c>
      <c r="E209">
        <v>5.87</v>
      </c>
      <c r="F209">
        <v>8.98</v>
      </c>
      <c r="G209">
        <v>5.52</v>
      </c>
      <c r="H209">
        <v>3.67</v>
      </c>
      <c r="I209">
        <v>3.27</v>
      </c>
      <c r="L209" s="4"/>
    </row>
    <row r="210" spans="1:14" x14ac:dyDescent="0.25">
      <c r="A210" s="1">
        <v>37925</v>
      </c>
      <c r="B210" s="4">
        <v>22.49</v>
      </c>
      <c r="C210">
        <v>15.87</v>
      </c>
      <c r="D210">
        <v>9.74</v>
      </c>
      <c r="E210">
        <v>5.84</v>
      </c>
      <c r="F210">
        <v>8.93</v>
      </c>
      <c r="G210">
        <v>5.41</v>
      </c>
      <c r="H210">
        <v>3.64</v>
      </c>
      <c r="I210">
        <v>3.22</v>
      </c>
      <c r="L210" s="4">
        <f t="shared" si="24"/>
        <v>-6.0000000000002274E-2</v>
      </c>
      <c r="M210">
        <f t="shared" si="24"/>
        <v>-0.12000000000000099</v>
      </c>
      <c r="N210">
        <f t="shared" si="25"/>
        <v>-5.0000000000000711E-2</v>
      </c>
    </row>
    <row r="211" spans="1:14" x14ac:dyDescent="0.25">
      <c r="A211" s="1">
        <v>37926</v>
      </c>
      <c r="B211" s="4"/>
    </row>
    <row r="212" spans="1:14" x14ac:dyDescent="0.25">
      <c r="A212" s="1">
        <v>37927</v>
      </c>
      <c r="B212" s="4"/>
    </row>
    <row r="213" spans="1:14" x14ac:dyDescent="0.25">
      <c r="A213" s="1">
        <v>37928</v>
      </c>
      <c r="B213" s="4"/>
    </row>
    <row r="214" spans="1:14" x14ac:dyDescent="0.25">
      <c r="A214" s="1">
        <v>37929</v>
      </c>
      <c r="B214" s="4"/>
    </row>
    <row r="215" spans="1:14" x14ac:dyDescent="0.25">
      <c r="A215" s="1">
        <v>37930</v>
      </c>
      <c r="B215" s="4"/>
    </row>
    <row r="216" spans="1:14" x14ac:dyDescent="0.25">
      <c r="A216" s="1">
        <v>37931</v>
      </c>
      <c r="B216" s="4"/>
    </row>
    <row r="217" spans="1:14" x14ac:dyDescent="0.25">
      <c r="A217" s="1">
        <v>37932</v>
      </c>
      <c r="B217" s="4"/>
    </row>
    <row r="218" spans="1:14" x14ac:dyDescent="0.25">
      <c r="A218" s="1">
        <v>37933</v>
      </c>
      <c r="B218" s="4"/>
    </row>
    <row r="219" spans="1:14" x14ac:dyDescent="0.25">
      <c r="A219" s="1">
        <v>37934</v>
      </c>
      <c r="B219" s="4"/>
    </row>
    <row r="220" spans="1:14" x14ac:dyDescent="0.25">
      <c r="A220" s="1">
        <v>37935</v>
      </c>
      <c r="B220" s="4"/>
    </row>
    <row r="221" spans="1:14" x14ac:dyDescent="0.25">
      <c r="A221" s="1">
        <v>37936</v>
      </c>
      <c r="B221" s="4"/>
    </row>
    <row r="222" spans="1:14" x14ac:dyDescent="0.25">
      <c r="A222" s="1">
        <v>37937</v>
      </c>
      <c r="B222" s="4"/>
    </row>
    <row r="223" spans="1:14" x14ac:dyDescent="0.25">
      <c r="A223" s="4">
        <f t="shared" ref="A223:I223" si="26">MAX(A65:A210)</f>
        <v>37925</v>
      </c>
      <c r="B223" s="4">
        <f t="shared" si="26"/>
        <v>27.6</v>
      </c>
      <c r="C223" s="4">
        <f t="shared" si="26"/>
        <v>20.56</v>
      </c>
      <c r="D223" s="4">
        <f t="shared" si="26"/>
        <v>13.97</v>
      </c>
      <c r="E223" s="4">
        <f t="shared" si="26"/>
        <v>9.84</v>
      </c>
      <c r="F223" s="4">
        <f t="shared" si="26"/>
        <v>13.56</v>
      </c>
      <c r="G223" s="4">
        <f t="shared" si="26"/>
        <v>9.17</v>
      </c>
      <c r="H223" s="4">
        <f t="shared" si="26"/>
        <v>6.96</v>
      </c>
      <c r="I223" s="4">
        <f t="shared" si="26"/>
        <v>5.96</v>
      </c>
      <c r="J223" t="s">
        <v>30</v>
      </c>
      <c r="L223" s="4">
        <f>MAX(L65:L210)</f>
        <v>0.74000000000000199</v>
      </c>
      <c r="M223" s="4">
        <f>MAX(M65:M210)</f>
        <v>0.69999999999999929</v>
      </c>
      <c r="N223" s="4">
        <f>MAX(N65:N210)</f>
        <v>0.42999999999999972</v>
      </c>
    </row>
    <row r="224" spans="1:14" x14ac:dyDescent="0.25">
      <c r="A224">
        <f t="shared" ref="A224:I224" si="27">MIN(A65:A210)</f>
        <v>37780</v>
      </c>
      <c r="B224">
        <f t="shared" si="27"/>
        <v>22.49</v>
      </c>
      <c r="C224">
        <f t="shared" si="27"/>
        <v>15.87</v>
      </c>
      <c r="D224">
        <f t="shared" si="27"/>
        <v>9.74</v>
      </c>
      <c r="E224">
        <f t="shared" si="27"/>
        <v>5.84</v>
      </c>
      <c r="F224">
        <f t="shared" si="27"/>
        <v>6.53</v>
      </c>
      <c r="G224">
        <f t="shared" si="27"/>
        <v>5.41</v>
      </c>
      <c r="H224">
        <f t="shared" si="27"/>
        <v>3.64</v>
      </c>
      <c r="I224">
        <f t="shared" si="27"/>
        <v>3.22</v>
      </c>
      <c r="J224" t="s">
        <v>31</v>
      </c>
      <c r="L224">
        <f>MIN(L65:L210)</f>
        <v>-0.42000000000000171</v>
      </c>
      <c r="M224">
        <f>MIN(M65:M210)</f>
        <v>-0.44000000000000128</v>
      </c>
      <c r="N224">
        <f>MIN(N65:N210)</f>
        <v>-0.45999999999999908</v>
      </c>
    </row>
    <row r="225" spans="2:2" x14ac:dyDescent="0.25">
      <c r="B225" s="4"/>
    </row>
    <row r="226" spans="2:2" x14ac:dyDescent="0.25">
      <c r="B226" s="4"/>
    </row>
    <row r="227" spans="2:2" x14ac:dyDescent="0.25">
      <c r="B227" s="4"/>
    </row>
    <row r="228" spans="2:2" x14ac:dyDescent="0.25">
      <c r="B228" s="4"/>
    </row>
  </sheetData>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O228"/>
  <sheetViews>
    <sheetView topLeftCell="A3" workbookViewId="0">
      <pane xSplit="1" ySplit="3" topLeftCell="B6" activePane="bottomRight" state="frozen"/>
      <selection activeCell="A3" sqref="A3"/>
      <selection pane="topRight" activeCell="B3" sqref="B3"/>
      <selection pane="bottomLeft" activeCell="A6" sqref="A6"/>
      <selection pane="bottomRight" activeCell="A6" sqref="A6"/>
    </sheetView>
  </sheetViews>
  <sheetFormatPr defaultRowHeight="13.2" x14ac:dyDescent="0.25"/>
  <cols>
    <col min="1" max="1" width="10.109375" customWidth="1"/>
    <col min="7" max="7" width="9.109375" customWidth="1"/>
    <col min="13" max="13" width="12.109375" customWidth="1"/>
  </cols>
  <sheetData>
    <row r="1" spans="1:14" x14ac:dyDescent="0.25">
      <c r="A1" t="s">
        <v>0</v>
      </c>
    </row>
    <row r="2" spans="1:14" x14ac:dyDescent="0.25">
      <c r="A2" t="s">
        <v>1</v>
      </c>
      <c r="L2">
        <v>333</v>
      </c>
    </row>
    <row r="3" spans="1:14" x14ac:dyDescent="0.25">
      <c r="A3" t="s">
        <v>2</v>
      </c>
    </row>
    <row r="4" spans="1:14" ht="26.4" x14ac:dyDescent="0.25">
      <c r="A4" s="2" t="s">
        <v>50</v>
      </c>
      <c r="B4" s="2">
        <v>27.89</v>
      </c>
      <c r="C4" s="2">
        <v>19.5</v>
      </c>
      <c r="D4" s="2">
        <v>13.75</v>
      </c>
      <c r="E4" s="2">
        <v>9.4</v>
      </c>
      <c r="F4" s="2">
        <v>15.19</v>
      </c>
      <c r="G4" s="2">
        <v>10.210000000000001</v>
      </c>
      <c r="H4" s="2">
        <v>7.58</v>
      </c>
      <c r="I4" s="2">
        <v>6.25</v>
      </c>
      <c r="J4" s="2">
        <v>4</v>
      </c>
    </row>
    <row r="5" spans="1:14" s="2" customFormat="1" ht="30" customHeight="1" x14ac:dyDescent="0.25">
      <c r="A5" s="2" t="s">
        <v>195</v>
      </c>
      <c r="B5" s="2" t="s">
        <v>122</v>
      </c>
      <c r="C5" s="2" t="s">
        <v>123</v>
      </c>
      <c r="D5" s="2" t="s">
        <v>124</v>
      </c>
      <c r="E5" s="2" t="s">
        <v>125</v>
      </c>
      <c r="F5" s="2" t="s">
        <v>126</v>
      </c>
      <c r="G5" s="2" t="s">
        <v>127</v>
      </c>
      <c r="H5" s="2" t="s">
        <v>128</v>
      </c>
      <c r="I5" s="2" t="s">
        <v>129</v>
      </c>
      <c r="J5" s="2" t="s">
        <v>130</v>
      </c>
      <c r="K5" s="2" t="s">
        <v>131</v>
      </c>
      <c r="L5" s="2" t="s">
        <v>8</v>
      </c>
      <c r="M5" s="2" t="s">
        <v>5</v>
      </c>
      <c r="N5" s="2" t="s">
        <v>6</v>
      </c>
    </row>
    <row r="6" spans="1:14" s="2" customFormat="1" ht="12.75" customHeight="1" x14ac:dyDescent="0.25"/>
    <row r="7" spans="1:14" s="2" customFormat="1" ht="12.75" customHeight="1" x14ac:dyDescent="0.25">
      <c r="A7" s="1">
        <v>37722</v>
      </c>
      <c r="L7" s="4"/>
      <c r="M7"/>
      <c r="N7"/>
    </row>
    <row r="8" spans="1:14" s="2" customFormat="1" ht="12.75" customHeight="1" x14ac:dyDescent="0.25">
      <c r="A8" s="1">
        <v>37723</v>
      </c>
      <c r="L8" s="4">
        <f t="shared" ref="L8:M23" si="0">B8-B7</f>
        <v>0</v>
      </c>
      <c r="M8">
        <f t="shared" si="0"/>
        <v>0</v>
      </c>
      <c r="N8">
        <f t="shared" ref="N8:N71" si="1">F8-F7</f>
        <v>0</v>
      </c>
    </row>
    <row r="9" spans="1:14" s="2" customFormat="1" ht="12.75" customHeight="1" x14ac:dyDescent="0.25">
      <c r="A9" s="1">
        <v>37724</v>
      </c>
      <c r="L9" s="4"/>
      <c r="M9"/>
      <c r="N9"/>
    </row>
    <row r="10" spans="1:14" s="2" customFormat="1" ht="12.75" customHeight="1" x14ac:dyDescent="0.25">
      <c r="A10" s="1">
        <v>37725</v>
      </c>
      <c r="L10" s="4">
        <f t="shared" si="0"/>
        <v>0</v>
      </c>
      <c r="M10">
        <f t="shared" si="0"/>
        <v>0</v>
      </c>
      <c r="N10">
        <f t="shared" si="1"/>
        <v>0</v>
      </c>
    </row>
    <row r="11" spans="1:14" s="2" customFormat="1" ht="12.75" customHeight="1" x14ac:dyDescent="0.25">
      <c r="A11" s="1">
        <v>37726</v>
      </c>
      <c r="L11" s="4">
        <f t="shared" si="0"/>
        <v>0</v>
      </c>
      <c r="M11">
        <f t="shared" si="0"/>
        <v>0</v>
      </c>
      <c r="N11">
        <f t="shared" si="1"/>
        <v>0</v>
      </c>
    </row>
    <row r="12" spans="1:14" s="2" customFormat="1" ht="12.75" customHeight="1" x14ac:dyDescent="0.25">
      <c r="A12" s="1">
        <v>37727</v>
      </c>
      <c r="L12" s="4"/>
      <c r="M12"/>
      <c r="N12"/>
    </row>
    <row r="13" spans="1:14" s="2" customFormat="1" ht="12.75" customHeight="1" x14ac:dyDescent="0.25">
      <c r="A13" s="1">
        <v>37728</v>
      </c>
      <c r="L13" s="4">
        <f t="shared" si="0"/>
        <v>0</v>
      </c>
      <c r="M13">
        <f t="shared" si="0"/>
        <v>0</v>
      </c>
      <c r="N13">
        <f t="shared" si="1"/>
        <v>0</v>
      </c>
    </row>
    <row r="14" spans="1:14" s="2" customFormat="1" ht="12.75" customHeight="1" x14ac:dyDescent="0.25">
      <c r="A14" s="1">
        <v>37729</v>
      </c>
      <c r="L14" s="4"/>
      <c r="M14"/>
      <c r="N14"/>
    </row>
    <row r="15" spans="1:14" s="2" customFormat="1" ht="12.75" customHeight="1" x14ac:dyDescent="0.25">
      <c r="A15" s="1">
        <v>37730</v>
      </c>
      <c r="L15" s="4">
        <f t="shared" si="0"/>
        <v>0</v>
      </c>
      <c r="M15">
        <f t="shared" si="0"/>
        <v>0</v>
      </c>
      <c r="N15">
        <f t="shared" si="1"/>
        <v>0</v>
      </c>
    </row>
    <row r="16" spans="1:14" s="2" customFormat="1" ht="12.75" customHeight="1" x14ac:dyDescent="0.25">
      <c r="A16" s="1">
        <v>37731</v>
      </c>
      <c r="L16" s="4">
        <f t="shared" si="0"/>
        <v>0</v>
      </c>
      <c r="M16">
        <f t="shared" si="0"/>
        <v>0</v>
      </c>
      <c r="N16">
        <f t="shared" si="1"/>
        <v>0</v>
      </c>
    </row>
    <row r="17" spans="1:14" s="2" customFormat="1" ht="12.75" customHeight="1" x14ac:dyDescent="0.25">
      <c r="A17" s="1">
        <v>37732</v>
      </c>
      <c r="L17" s="4">
        <f t="shared" si="0"/>
        <v>0</v>
      </c>
      <c r="M17">
        <f t="shared" si="0"/>
        <v>0</v>
      </c>
      <c r="N17">
        <f t="shared" si="1"/>
        <v>0</v>
      </c>
    </row>
    <row r="18" spans="1:14" s="2" customFormat="1" ht="12.75" customHeight="1" x14ac:dyDescent="0.25">
      <c r="A18" s="1">
        <v>37733</v>
      </c>
      <c r="L18" s="4">
        <f t="shared" si="0"/>
        <v>0</v>
      </c>
      <c r="M18">
        <f t="shared" si="0"/>
        <v>0</v>
      </c>
      <c r="N18">
        <f t="shared" si="1"/>
        <v>0</v>
      </c>
    </row>
    <row r="19" spans="1:14" s="2" customFormat="1" ht="12.75" customHeight="1" x14ac:dyDescent="0.25">
      <c r="A19" s="1">
        <v>37734</v>
      </c>
      <c r="L19" s="4">
        <f t="shared" si="0"/>
        <v>0</v>
      </c>
      <c r="M19">
        <f t="shared" si="0"/>
        <v>0</v>
      </c>
      <c r="N19">
        <f t="shared" si="1"/>
        <v>0</v>
      </c>
    </row>
    <row r="20" spans="1:14" s="2" customFormat="1" ht="12.75" customHeight="1" x14ac:dyDescent="0.25">
      <c r="A20" s="1">
        <v>37735</v>
      </c>
      <c r="L20" s="4">
        <f t="shared" si="0"/>
        <v>0</v>
      </c>
      <c r="M20">
        <f t="shared" si="0"/>
        <v>0</v>
      </c>
      <c r="N20">
        <f t="shared" si="1"/>
        <v>0</v>
      </c>
    </row>
    <row r="21" spans="1:14" s="2" customFormat="1" ht="12.75" customHeight="1" x14ac:dyDescent="0.25">
      <c r="A21" s="1">
        <v>37736</v>
      </c>
      <c r="L21" s="4">
        <f t="shared" si="0"/>
        <v>0</v>
      </c>
      <c r="M21">
        <f t="shared" si="0"/>
        <v>0</v>
      </c>
      <c r="N21">
        <f t="shared" si="1"/>
        <v>0</v>
      </c>
    </row>
    <row r="22" spans="1:14" s="2" customFormat="1" ht="12.75" customHeight="1" x14ac:dyDescent="0.25">
      <c r="A22" s="1">
        <v>37737</v>
      </c>
      <c r="L22" s="4"/>
      <c r="M22"/>
      <c r="N22"/>
    </row>
    <row r="23" spans="1:14" s="2" customFormat="1" ht="12.75" customHeight="1" x14ac:dyDescent="0.25">
      <c r="A23" s="1">
        <v>37738</v>
      </c>
      <c r="L23" s="4">
        <f t="shared" si="0"/>
        <v>0</v>
      </c>
      <c r="M23">
        <f t="shared" si="0"/>
        <v>0</v>
      </c>
      <c r="N23">
        <f t="shared" si="1"/>
        <v>0</v>
      </c>
    </row>
    <row r="24" spans="1:14" s="2" customFormat="1" ht="12.75" customHeight="1" x14ac:dyDescent="0.25">
      <c r="A24" s="1">
        <v>37739</v>
      </c>
      <c r="L24" s="4"/>
      <c r="M24"/>
      <c r="N24"/>
    </row>
    <row r="25" spans="1:14" s="2" customFormat="1" ht="12.75" customHeight="1" x14ac:dyDescent="0.25">
      <c r="A25" s="1">
        <v>37740</v>
      </c>
      <c r="L25" s="4">
        <f t="shared" ref="L25:M40" si="2">B25-B24</f>
        <v>0</v>
      </c>
      <c r="M25">
        <f t="shared" si="2"/>
        <v>0</v>
      </c>
      <c r="N25">
        <f t="shared" si="1"/>
        <v>0</v>
      </c>
    </row>
    <row r="26" spans="1:14" s="2" customFormat="1" ht="12.75" customHeight="1" x14ac:dyDescent="0.25">
      <c r="A26" s="1">
        <v>37741</v>
      </c>
      <c r="L26" s="4">
        <f t="shared" si="2"/>
        <v>0</v>
      </c>
      <c r="M26">
        <f t="shared" si="2"/>
        <v>0</v>
      </c>
      <c r="N26">
        <f t="shared" si="1"/>
        <v>0</v>
      </c>
    </row>
    <row r="27" spans="1:14" s="2" customFormat="1" ht="12.75" customHeight="1" x14ac:dyDescent="0.25">
      <c r="A27" s="1">
        <v>37742</v>
      </c>
      <c r="L27" s="4">
        <f t="shared" si="2"/>
        <v>0</v>
      </c>
      <c r="M27">
        <f t="shared" si="2"/>
        <v>0</v>
      </c>
      <c r="N27">
        <f t="shared" si="1"/>
        <v>0</v>
      </c>
    </row>
    <row r="28" spans="1:14" s="2" customFormat="1" ht="12.75" customHeight="1" x14ac:dyDescent="0.25">
      <c r="A28" s="1">
        <v>37743</v>
      </c>
      <c r="L28" s="4">
        <f t="shared" si="2"/>
        <v>0</v>
      </c>
      <c r="M28">
        <f t="shared" si="2"/>
        <v>0</v>
      </c>
      <c r="N28">
        <f t="shared" si="1"/>
        <v>0</v>
      </c>
    </row>
    <row r="29" spans="1:14" s="2" customFormat="1" ht="12.75" customHeight="1" x14ac:dyDescent="0.25">
      <c r="A29" s="1">
        <v>37744</v>
      </c>
      <c r="L29" s="4">
        <f t="shared" si="2"/>
        <v>0</v>
      </c>
      <c r="M29">
        <f t="shared" si="2"/>
        <v>0</v>
      </c>
      <c r="N29">
        <f t="shared" si="1"/>
        <v>0</v>
      </c>
    </row>
    <row r="30" spans="1:14" s="2" customFormat="1" ht="12.75" customHeight="1" x14ac:dyDescent="0.25">
      <c r="A30" s="1">
        <v>37745</v>
      </c>
      <c r="L30" s="4">
        <f t="shared" si="2"/>
        <v>0</v>
      </c>
      <c r="M30">
        <f t="shared" si="2"/>
        <v>0</v>
      </c>
      <c r="N30">
        <f t="shared" si="1"/>
        <v>0</v>
      </c>
    </row>
    <row r="31" spans="1:14" s="2" customFormat="1" ht="12.75" customHeight="1" x14ac:dyDescent="0.25">
      <c r="A31" s="1">
        <v>37746</v>
      </c>
      <c r="L31" s="4">
        <f t="shared" si="2"/>
        <v>0</v>
      </c>
      <c r="M31">
        <f t="shared" si="2"/>
        <v>0</v>
      </c>
      <c r="N31">
        <f t="shared" si="1"/>
        <v>0</v>
      </c>
    </row>
    <row r="32" spans="1:14" s="2" customFormat="1" ht="12.75" customHeight="1" x14ac:dyDescent="0.25">
      <c r="A32" s="1">
        <v>37747</v>
      </c>
      <c r="L32" s="4">
        <f t="shared" si="2"/>
        <v>0</v>
      </c>
      <c r="M32">
        <f t="shared" si="2"/>
        <v>0</v>
      </c>
      <c r="N32">
        <f t="shared" si="1"/>
        <v>0</v>
      </c>
    </row>
    <row r="33" spans="1:14" s="2" customFormat="1" ht="12.75" customHeight="1" x14ac:dyDescent="0.25">
      <c r="A33" s="1">
        <v>37748</v>
      </c>
      <c r="L33" s="4">
        <f t="shared" si="2"/>
        <v>0</v>
      </c>
      <c r="M33">
        <f t="shared" si="2"/>
        <v>0</v>
      </c>
      <c r="N33">
        <f t="shared" si="1"/>
        <v>0</v>
      </c>
    </row>
    <row r="34" spans="1:14" s="2" customFormat="1" ht="12.75" customHeight="1" x14ac:dyDescent="0.25">
      <c r="A34" s="1">
        <v>37749</v>
      </c>
      <c r="L34" s="4">
        <f t="shared" si="2"/>
        <v>0</v>
      </c>
      <c r="M34">
        <f t="shared" si="2"/>
        <v>0</v>
      </c>
      <c r="N34">
        <f t="shared" si="1"/>
        <v>0</v>
      </c>
    </row>
    <row r="35" spans="1:14" s="2" customFormat="1" ht="12.75" customHeight="1" x14ac:dyDescent="0.25">
      <c r="A35" s="1">
        <v>37750</v>
      </c>
      <c r="L35" s="4">
        <f t="shared" si="2"/>
        <v>0</v>
      </c>
      <c r="M35">
        <f t="shared" si="2"/>
        <v>0</v>
      </c>
      <c r="N35">
        <f t="shared" si="1"/>
        <v>0</v>
      </c>
    </row>
    <row r="36" spans="1:14" s="2" customFormat="1" ht="12.75" customHeight="1" x14ac:dyDescent="0.25">
      <c r="A36" s="1">
        <v>37751</v>
      </c>
      <c r="L36" s="4">
        <f t="shared" si="2"/>
        <v>0</v>
      </c>
      <c r="M36">
        <f t="shared" si="2"/>
        <v>0</v>
      </c>
      <c r="N36">
        <f t="shared" si="1"/>
        <v>0</v>
      </c>
    </row>
    <row r="37" spans="1:14" s="2" customFormat="1" ht="12.75" customHeight="1" x14ac:dyDescent="0.25">
      <c r="A37" s="1">
        <v>37752</v>
      </c>
      <c r="B37" s="2">
        <v>22.85</v>
      </c>
      <c r="C37" s="2">
        <v>16.25</v>
      </c>
      <c r="D37" s="2">
        <v>9.7899999999999991</v>
      </c>
      <c r="E37" s="2">
        <v>5.25</v>
      </c>
      <c r="F37" s="2">
        <v>5.59</v>
      </c>
      <c r="G37" s="2">
        <v>4.75</v>
      </c>
      <c r="H37" s="2">
        <v>3.18</v>
      </c>
      <c r="I37" s="2">
        <v>2.56</v>
      </c>
      <c r="L37" s="4"/>
      <c r="M37"/>
      <c r="N37"/>
    </row>
    <row r="38" spans="1:14" s="2" customFormat="1" ht="12.75" customHeight="1" x14ac:dyDescent="0.25">
      <c r="A38" s="1">
        <v>37753</v>
      </c>
      <c r="B38" s="2">
        <v>22.7</v>
      </c>
      <c r="C38" s="2">
        <v>16.07</v>
      </c>
      <c r="D38" s="2">
        <v>9.7200000000000006</v>
      </c>
      <c r="E38" s="2">
        <v>5.45</v>
      </c>
      <c r="F38" s="2">
        <v>5.71</v>
      </c>
      <c r="G38" s="2">
        <v>4.93</v>
      </c>
      <c r="H38" s="2">
        <v>3.32</v>
      </c>
      <c r="I38" s="2">
        <v>2.68</v>
      </c>
      <c r="L38" s="4">
        <f t="shared" si="2"/>
        <v>-0.15000000000000213</v>
      </c>
      <c r="M38">
        <f t="shared" si="2"/>
        <v>-0.17999999999999972</v>
      </c>
      <c r="N38">
        <f t="shared" si="1"/>
        <v>0.12000000000000011</v>
      </c>
    </row>
    <row r="39" spans="1:14" s="2" customFormat="1" ht="12.75" customHeight="1" x14ac:dyDescent="0.25">
      <c r="A39" s="1">
        <v>37754</v>
      </c>
      <c r="L39" s="4"/>
      <c r="M39"/>
      <c r="N39"/>
    </row>
    <row r="40" spans="1:14" s="2" customFormat="1" ht="12.75" customHeight="1" x14ac:dyDescent="0.25">
      <c r="A40" s="1">
        <v>37755</v>
      </c>
      <c r="L40" s="4">
        <f t="shared" si="2"/>
        <v>0</v>
      </c>
      <c r="M40">
        <f t="shared" si="2"/>
        <v>0</v>
      </c>
      <c r="N40">
        <f t="shared" si="1"/>
        <v>0</v>
      </c>
    </row>
    <row r="41" spans="1:14" s="2" customFormat="1" ht="12.75" customHeight="1" x14ac:dyDescent="0.25">
      <c r="A41" s="1">
        <v>37756</v>
      </c>
      <c r="L41" s="4">
        <f t="shared" ref="L41:M53" si="3">B41-B40</f>
        <v>0</v>
      </c>
      <c r="M41">
        <f t="shared" si="3"/>
        <v>0</v>
      </c>
      <c r="N41">
        <f t="shared" si="1"/>
        <v>0</v>
      </c>
    </row>
    <row r="42" spans="1:14" s="2" customFormat="1" ht="12.75" customHeight="1" x14ac:dyDescent="0.25">
      <c r="A42" s="1">
        <v>37757</v>
      </c>
      <c r="L42" s="4">
        <f t="shared" si="3"/>
        <v>0</v>
      </c>
      <c r="M42">
        <f t="shared" si="3"/>
        <v>0</v>
      </c>
      <c r="N42">
        <f t="shared" si="1"/>
        <v>0</v>
      </c>
    </row>
    <row r="43" spans="1:14" s="2" customFormat="1" ht="12.75" customHeight="1" x14ac:dyDescent="0.25">
      <c r="A43" s="1">
        <v>37758</v>
      </c>
      <c r="L43" s="4">
        <f t="shared" si="3"/>
        <v>0</v>
      </c>
      <c r="M43">
        <f t="shared" si="3"/>
        <v>0</v>
      </c>
      <c r="N43">
        <f t="shared" si="1"/>
        <v>0</v>
      </c>
    </row>
    <row r="44" spans="1:14" s="2" customFormat="1" ht="12.75" customHeight="1" x14ac:dyDescent="0.25">
      <c r="A44" s="1">
        <v>37759</v>
      </c>
      <c r="B44" s="2">
        <v>22.51</v>
      </c>
      <c r="C44" s="2">
        <v>15.72</v>
      </c>
      <c r="D44" s="2">
        <v>9.27</v>
      </c>
      <c r="E44" s="2">
        <v>5</v>
      </c>
      <c r="F44" s="2">
        <v>5.7</v>
      </c>
      <c r="G44" s="2">
        <v>4.6100000000000003</v>
      </c>
      <c r="H44" s="2">
        <v>3.22</v>
      </c>
      <c r="I44" s="2">
        <v>3.19</v>
      </c>
      <c r="J44" s="2">
        <v>1.77</v>
      </c>
      <c r="K44" s="2">
        <v>2.35</v>
      </c>
      <c r="L44" s="4"/>
      <c r="M44"/>
      <c r="N44"/>
    </row>
    <row r="45" spans="1:14" s="2" customFormat="1" ht="12.75" customHeight="1" x14ac:dyDescent="0.25">
      <c r="A45" s="1">
        <v>37760</v>
      </c>
      <c r="B45" s="2">
        <v>22.6</v>
      </c>
      <c r="C45" s="2">
        <v>15.7</v>
      </c>
      <c r="D45" s="2">
        <v>9.33</v>
      </c>
      <c r="E45" s="2">
        <v>5.0199999999999996</v>
      </c>
      <c r="F45" s="2">
        <v>5.66</v>
      </c>
      <c r="G45" s="2">
        <v>4.6100000000000003</v>
      </c>
      <c r="H45" s="2">
        <v>3.21</v>
      </c>
      <c r="I45" s="2">
        <v>3.17</v>
      </c>
      <c r="J45" s="2">
        <v>1.83</v>
      </c>
      <c r="K45" s="2">
        <v>2.3199999999999998</v>
      </c>
      <c r="L45" s="4">
        <f t="shared" si="3"/>
        <v>8.9999999999999858E-2</v>
      </c>
      <c r="M45">
        <f t="shared" si="3"/>
        <v>-2.000000000000135E-2</v>
      </c>
      <c r="N45">
        <f t="shared" si="1"/>
        <v>-4.0000000000000036E-2</v>
      </c>
    </row>
    <row r="46" spans="1:14" s="2" customFormat="1" ht="12.75" customHeight="1" x14ac:dyDescent="0.25">
      <c r="A46" s="1">
        <v>37761</v>
      </c>
      <c r="B46" s="2">
        <v>22.92</v>
      </c>
      <c r="C46" s="2">
        <v>15.97</v>
      </c>
      <c r="D46" s="2">
        <v>9.4</v>
      </c>
      <c r="E46" s="2">
        <v>5.0199999999999996</v>
      </c>
      <c r="F46" s="2">
        <v>5.67</v>
      </c>
      <c r="G46" s="2">
        <v>4.6100000000000003</v>
      </c>
      <c r="H46" s="2">
        <v>3.22</v>
      </c>
      <c r="I46" s="2">
        <v>3.13</v>
      </c>
      <c r="J46" s="2">
        <v>1.81</v>
      </c>
      <c r="K46" s="2">
        <v>2.31</v>
      </c>
      <c r="L46" s="4">
        <f t="shared" si="3"/>
        <v>0.32000000000000028</v>
      </c>
      <c r="M46">
        <f t="shared" si="3"/>
        <v>0.27000000000000135</v>
      </c>
      <c r="N46">
        <f t="shared" si="1"/>
        <v>9.9999999999997868E-3</v>
      </c>
    </row>
    <row r="47" spans="1:14" s="2" customFormat="1" ht="12.75" customHeight="1" x14ac:dyDescent="0.25">
      <c r="A47" s="1">
        <v>37762</v>
      </c>
      <c r="B47" s="2">
        <v>22.96</v>
      </c>
      <c r="C47" s="2">
        <v>16.2</v>
      </c>
      <c r="D47" s="2">
        <v>9.6</v>
      </c>
      <c r="E47" s="2">
        <v>5.17</v>
      </c>
      <c r="F47" s="2">
        <v>5.7</v>
      </c>
      <c r="G47" s="2">
        <v>4.72</v>
      </c>
      <c r="H47" s="2">
        <v>3.32</v>
      </c>
      <c r="I47" s="2">
        <v>3.17</v>
      </c>
      <c r="J47" s="2">
        <v>1.77</v>
      </c>
      <c r="K47" s="2">
        <v>2.33</v>
      </c>
      <c r="L47" s="4">
        <f t="shared" si="3"/>
        <v>3.9999999999999147E-2</v>
      </c>
      <c r="M47">
        <f t="shared" si="3"/>
        <v>0.22999999999999865</v>
      </c>
      <c r="N47">
        <f t="shared" si="1"/>
        <v>3.0000000000000249E-2</v>
      </c>
    </row>
    <row r="48" spans="1:14" s="2" customFormat="1" ht="12.75" customHeight="1" x14ac:dyDescent="0.25">
      <c r="A48" s="1">
        <v>37763</v>
      </c>
      <c r="B48" s="2">
        <v>22.91</v>
      </c>
      <c r="C48" s="2">
        <v>16.239999999999998</v>
      </c>
      <c r="D48" s="2">
        <v>9.76</v>
      </c>
      <c r="E48" s="2">
        <v>5.34</v>
      </c>
      <c r="F48" s="2">
        <v>5.78</v>
      </c>
      <c r="G48" s="2">
        <v>4.8899999999999997</v>
      </c>
      <c r="H48" s="2">
        <v>3.53</v>
      </c>
      <c r="I48" s="2">
        <v>3.21</v>
      </c>
      <c r="J48" s="2">
        <v>1.8</v>
      </c>
      <c r="K48" s="2">
        <v>2.4500000000000002</v>
      </c>
      <c r="L48" s="4">
        <f t="shared" si="3"/>
        <v>-5.0000000000000711E-2</v>
      </c>
      <c r="M48">
        <f t="shared" si="3"/>
        <v>3.9999999999999147E-2</v>
      </c>
      <c r="N48">
        <f t="shared" si="1"/>
        <v>8.0000000000000071E-2</v>
      </c>
    </row>
    <row r="49" spans="1:14" s="2" customFormat="1" ht="12.75" customHeight="1" x14ac:dyDescent="0.25">
      <c r="A49" s="1">
        <v>37764</v>
      </c>
      <c r="B49" s="2">
        <v>22.89</v>
      </c>
      <c r="C49" s="2">
        <v>16.170000000000002</v>
      </c>
      <c r="D49" s="2">
        <v>9.77</v>
      </c>
      <c r="E49" s="2">
        <v>5.5</v>
      </c>
      <c r="F49" s="2">
        <v>5.89</v>
      </c>
      <c r="G49" s="2">
        <v>4.7699999999999996</v>
      </c>
      <c r="H49" s="2">
        <v>3.62</v>
      </c>
      <c r="I49" s="2">
        <v>3.39</v>
      </c>
      <c r="J49" s="2">
        <v>1.94</v>
      </c>
      <c r="K49" s="2">
        <v>2.6</v>
      </c>
      <c r="L49" s="4">
        <f t="shared" si="3"/>
        <v>-1.9999999999999574E-2</v>
      </c>
      <c r="M49">
        <f t="shared" si="3"/>
        <v>-6.9999999999996732E-2</v>
      </c>
      <c r="N49">
        <f t="shared" si="1"/>
        <v>0.10999999999999943</v>
      </c>
    </row>
    <row r="50" spans="1:14" s="2" customFormat="1" ht="12.75" customHeight="1" x14ac:dyDescent="0.25">
      <c r="A50" s="1">
        <v>37765</v>
      </c>
      <c r="B50" s="2">
        <v>23.03</v>
      </c>
      <c r="C50" s="2">
        <v>16.22</v>
      </c>
      <c r="D50" s="2">
        <v>9.73</v>
      </c>
      <c r="E50" s="2">
        <v>5.52</v>
      </c>
      <c r="F50" s="2">
        <v>5.82</v>
      </c>
      <c r="G50" s="2">
        <v>5.07</v>
      </c>
      <c r="H50" s="2">
        <v>3.75</v>
      </c>
      <c r="I50" s="2">
        <v>3.5</v>
      </c>
      <c r="J50" s="2">
        <v>2.1</v>
      </c>
      <c r="K50" s="2">
        <v>2.96</v>
      </c>
      <c r="L50" s="4">
        <f t="shared" si="3"/>
        <v>0.14000000000000057</v>
      </c>
      <c r="M50">
        <f t="shared" si="3"/>
        <v>4.9999999999997158E-2</v>
      </c>
      <c r="N50">
        <f t="shared" si="1"/>
        <v>-6.9999999999999396E-2</v>
      </c>
    </row>
    <row r="51" spans="1:14" s="2" customFormat="1" ht="12.75" customHeight="1" x14ac:dyDescent="0.25">
      <c r="A51" s="1">
        <v>37766</v>
      </c>
      <c r="B51" s="2">
        <v>23.06</v>
      </c>
      <c r="C51" s="2">
        <v>16.3</v>
      </c>
      <c r="D51" s="2">
        <v>9.7899999999999991</v>
      </c>
      <c r="E51" s="2">
        <v>5.57</v>
      </c>
      <c r="F51" s="2">
        <v>5.89</v>
      </c>
      <c r="G51" s="2">
        <v>5.1100000000000003</v>
      </c>
      <c r="H51" s="2">
        <v>3.77</v>
      </c>
      <c r="I51" s="2">
        <v>3.6</v>
      </c>
      <c r="J51" s="2">
        <v>2.1</v>
      </c>
      <c r="K51" s="2">
        <v>3.11</v>
      </c>
      <c r="L51" s="4">
        <f t="shared" si="3"/>
        <v>2.9999999999997584E-2</v>
      </c>
      <c r="M51">
        <f t="shared" si="3"/>
        <v>8.0000000000001847E-2</v>
      </c>
      <c r="N51">
        <f t="shared" si="1"/>
        <v>6.9999999999999396E-2</v>
      </c>
    </row>
    <row r="52" spans="1:14" s="2" customFormat="1" ht="12.75" customHeight="1" x14ac:dyDescent="0.25">
      <c r="A52" s="1">
        <v>37767</v>
      </c>
      <c r="B52" s="2">
        <v>23.02</v>
      </c>
      <c r="C52" s="2">
        <v>16.32</v>
      </c>
      <c r="D52" s="2">
        <v>9.85</v>
      </c>
      <c r="E52" s="2">
        <v>5.6</v>
      </c>
      <c r="F52" s="2">
        <v>5.9</v>
      </c>
      <c r="G52" s="2">
        <v>5.15</v>
      </c>
      <c r="H52" s="2">
        <v>3.74</v>
      </c>
      <c r="I52" s="2">
        <v>3.68</v>
      </c>
      <c r="J52" s="2">
        <v>2.16</v>
      </c>
      <c r="K52" s="2">
        <v>2.46</v>
      </c>
      <c r="L52" s="4">
        <f t="shared" si="3"/>
        <v>-3.9999999999999147E-2</v>
      </c>
      <c r="M52">
        <f t="shared" si="3"/>
        <v>1.9999999999999574E-2</v>
      </c>
      <c r="N52">
        <f t="shared" si="1"/>
        <v>1.0000000000000675E-2</v>
      </c>
    </row>
    <row r="53" spans="1:14" s="2" customFormat="1" ht="12.75" customHeight="1" x14ac:dyDescent="0.25">
      <c r="A53" s="1">
        <v>37768</v>
      </c>
      <c r="B53" s="2">
        <v>22.85</v>
      </c>
      <c r="C53" s="2">
        <v>16.22</v>
      </c>
      <c r="D53" s="2">
        <v>9.84</v>
      </c>
      <c r="E53" s="2">
        <v>5.64</v>
      </c>
      <c r="F53" s="2">
        <v>5.91</v>
      </c>
      <c r="G53" s="2">
        <v>5.21</v>
      </c>
      <c r="H53" s="2">
        <v>3.71</v>
      </c>
      <c r="I53" s="2">
        <v>3.76</v>
      </c>
      <c r="J53" s="2">
        <v>2.02</v>
      </c>
      <c r="K53" s="2">
        <v>2.93</v>
      </c>
      <c r="L53" s="4">
        <f t="shared" si="3"/>
        <v>-0.16999999999999815</v>
      </c>
      <c r="M53">
        <f t="shared" si="3"/>
        <v>-0.10000000000000142</v>
      </c>
      <c r="N53">
        <f t="shared" si="1"/>
        <v>9.9999999999997868E-3</v>
      </c>
    </row>
    <row r="54" spans="1:14" s="2" customFormat="1" ht="12.75" customHeight="1" x14ac:dyDescent="0.25">
      <c r="A54" s="1">
        <v>37769</v>
      </c>
      <c r="B54" s="2">
        <v>22.77</v>
      </c>
      <c r="C54" s="2">
        <v>16.11</v>
      </c>
      <c r="D54" s="2">
        <v>9.74</v>
      </c>
      <c r="E54" s="2">
        <v>5.64</v>
      </c>
      <c r="F54" s="2">
        <v>5.9</v>
      </c>
      <c r="G54" s="2">
        <v>5.21</v>
      </c>
      <c r="H54" s="2">
        <v>3.72</v>
      </c>
      <c r="I54" s="2">
        <v>3.81</v>
      </c>
      <c r="J54" s="2">
        <v>2.23</v>
      </c>
      <c r="K54" s="2">
        <v>3.25</v>
      </c>
      <c r="L54" s="4">
        <f>B54-B53</f>
        <v>-8.0000000000001847E-2</v>
      </c>
      <c r="M54">
        <f>C54-C53</f>
        <v>-0.10999999999999943</v>
      </c>
      <c r="N54">
        <f>F54-F53</f>
        <v>-9.9999999999997868E-3</v>
      </c>
    </row>
    <row r="55" spans="1:14" s="2" customFormat="1" ht="12.75" customHeight="1" x14ac:dyDescent="0.25">
      <c r="A55" s="1">
        <v>37770</v>
      </c>
      <c r="B55" s="2">
        <v>22.8</v>
      </c>
      <c r="C55" s="2">
        <v>16.03</v>
      </c>
      <c r="D55" s="2">
        <v>9.65</v>
      </c>
      <c r="E55" s="2">
        <v>5.6</v>
      </c>
      <c r="F55" s="2">
        <v>5.89</v>
      </c>
      <c r="G55" s="2">
        <v>5.16</v>
      </c>
      <c r="H55" s="2">
        <v>3.76</v>
      </c>
      <c r="I55" s="2">
        <v>3.85</v>
      </c>
      <c r="J55" s="2">
        <v>2.27</v>
      </c>
      <c r="K55" s="2">
        <v>3.28</v>
      </c>
      <c r="L55" s="4">
        <f t="shared" ref="L55:M70" si="4">B55-B54</f>
        <v>3.0000000000001137E-2</v>
      </c>
      <c r="M55">
        <f t="shared" si="4"/>
        <v>-7.9999999999998295E-2</v>
      </c>
      <c r="N55">
        <f t="shared" ref="N55:N64" si="5">F55-F54</f>
        <v>-1.0000000000000675E-2</v>
      </c>
    </row>
    <row r="56" spans="1:14" s="2" customFormat="1" ht="12.75" customHeight="1" x14ac:dyDescent="0.25">
      <c r="A56" s="1">
        <v>37771</v>
      </c>
      <c r="B56" s="2">
        <v>22.9</v>
      </c>
      <c r="C56" s="2">
        <v>16.11</v>
      </c>
      <c r="D56" s="2">
        <v>9.6199999999999992</v>
      </c>
      <c r="E56" s="2">
        <v>5.62</v>
      </c>
      <c r="F56" s="2">
        <v>5.94</v>
      </c>
      <c r="G56" s="2">
        <v>5.19</v>
      </c>
      <c r="H56" s="2">
        <v>3.83</v>
      </c>
      <c r="I56" s="2">
        <v>3.94</v>
      </c>
      <c r="J56" s="2">
        <v>2.33</v>
      </c>
      <c r="K56" s="2">
        <v>3.27</v>
      </c>
      <c r="L56" s="4">
        <f t="shared" si="4"/>
        <v>9.9999999999997868E-2</v>
      </c>
      <c r="M56">
        <f t="shared" si="4"/>
        <v>7.9999999999998295E-2</v>
      </c>
      <c r="N56">
        <f t="shared" si="5"/>
        <v>5.0000000000000711E-2</v>
      </c>
    </row>
    <row r="57" spans="1:14" s="2" customFormat="1" ht="12.75" customHeight="1" x14ac:dyDescent="0.25">
      <c r="A57" s="1">
        <v>37772</v>
      </c>
      <c r="B57" s="2">
        <v>23.11</v>
      </c>
      <c r="C57" s="2">
        <v>16.149999999999999</v>
      </c>
      <c r="D57" s="2">
        <v>9.65</v>
      </c>
      <c r="E57" s="2">
        <v>5.72</v>
      </c>
      <c r="F57" s="2">
        <v>6.1</v>
      </c>
      <c r="G57" s="2">
        <v>5.32</v>
      </c>
      <c r="H57" s="2">
        <v>3.95</v>
      </c>
      <c r="I57" s="2">
        <v>4.04</v>
      </c>
      <c r="J57" s="2">
        <v>2.33</v>
      </c>
      <c r="K57" s="2">
        <v>3.29</v>
      </c>
      <c r="L57" s="4">
        <f t="shared" si="4"/>
        <v>0.21000000000000085</v>
      </c>
      <c r="M57">
        <f t="shared" si="4"/>
        <v>3.9999999999999147E-2</v>
      </c>
      <c r="N57">
        <f t="shared" si="5"/>
        <v>0.15999999999999925</v>
      </c>
    </row>
    <row r="58" spans="1:14" s="2" customFormat="1" ht="12.75" customHeight="1" x14ac:dyDescent="0.25">
      <c r="A58" s="1">
        <v>37773</v>
      </c>
      <c r="B58" s="2">
        <v>23.58</v>
      </c>
      <c r="C58" s="2">
        <v>16.38</v>
      </c>
      <c r="D58" s="2">
        <v>9.7899999999999991</v>
      </c>
      <c r="E58" s="2">
        <v>5.7</v>
      </c>
      <c r="F58" s="2">
        <v>6.52</v>
      </c>
      <c r="G58" s="2">
        <v>5.25</v>
      </c>
      <c r="H58" s="2">
        <v>3.84</v>
      </c>
      <c r="I58" s="2">
        <v>3.95</v>
      </c>
      <c r="J58" s="2">
        <v>2.38</v>
      </c>
      <c r="K58" s="2">
        <v>3.24</v>
      </c>
      <c r="L58" s="4">
        <f t="shared" si="4"/>
        <v>0.46999999999999886</v>
      </c>
      <c r="M58">
        <f t="shared" si="4"/>
        <v>0.23000000000000043</v>
      </c>
      <c r="N58">
        <f t="shared" si="5"/>
        <v>0.41999999999999993</v>
      </c>
    </row>
    <row r="59" spans="1:14" s="2" customFormat="1" ht="12.75" customHeight="1" x14ac:dyDescent="0.25">
      <c r="A59" s="1">
        <v>37774</v>
      </c>
      <c r="B59" s="2">
        <v>23.69</v>
      </c>
      <c r="C59" s="2">
        <v>16.809999999999999</v>
      </c>
      <c r="D59" s="2">
        <v>10.09</v>
      </c>
      <c r="E59" s="2">
        <v>5.75</v>
      </c>
      <c r="F59" s="2">
        <v>6.9</v>
      </c>
      <c r="G59" s="2">
        <v>5.28</v>
      </c>
      <c r="H59" s="2">
        <v>3.79</v>
      </c>
      <c r="I59" s="2">
        <v>3.85</v>
      </c>
      <c r="J59" s="2">
        <v>2.2200000000000002</v>
      </c>
      <c r="K59" s="2">
        <v>2.96</v>
      </c>
      <c r="L59" s="4">
        <f t="shared" si="4"/>
        <v>0.11000000000000298</v>
      </c>
      <c r="M59">
        <f t="shared" si="4"/>
        <v>0.42999999999999972</v>
      </c>
      <c r="N59">
        <f t="shared" si="5"/>
        <v>0.38000000000000078</v>
      </c>
    </row>
    <row r="60" spans="1:14" s="2" customFormat="1" ht="12.75" customHeight="1" x14ac:dyDescent="0.25">
      <c r="A60" s="1">
        <v>37775</v>
      </c>
      <c r="B60" s="2">
        <v>23.4</v>
      </c>
      <c r="C60" s="2">
        <v>16.760000000000002</v>
      </c>
      <c r="D60" s="2">
        <v>10.35</v>
      </c>
      <c r="E60" s="2">
        <v>5.9</v>
      </c>
      <c r="F60" s="2">
        <v>6.93</v>
      </c>
      <c r="G60" s="2">
        <v>5.49</v>
      </c>
      <c r="H60" s="2">
        <v>3.84</v>
      </c>
      <c r="I60" s="2">
        <v>3.65</v>
      </c>
      <c r="J60" s="2">
        <v>2.0099999999999998</v>
      </c>
      <c r="K60" s="2">
        <v>2.61</v>
      </c>
      <c r="L60" s="4">
        <f t="shared" si="4"/>
        <v>-0.2900000000000027</v>
      </c>
      <c r="M60">
        <f t="shared" si="4"/>
        <v>-4.9999999999997158E-2</v>
      </c>
      <c r="N60">
        <f t="shared" si="5"/>
        <v>2.9999999999999361E-2</v>
      </c>
    </row>
    <row r="61" spans="1:14" s="2" customFormat="1" ht="12.75" customHeight="1" x14ac:dyDescent="0.25">
      <c r="A61" s="1">
        <v>37776</v>
      </c>
      <c r="B61" s="2">
        <v>23.49</v>
      </c>
      <c r="C61" s="2">
        <v>16.71</v>
      </c>
      <c r="D61" s="2">
        <v>10.3</v>
      </c>
      <c r="E61" s="2">
        <v>6</v>
      </c>
      <c r="F61" s="2">
        <v>6.88</v>
      </c>
      <c r="G61" s="2">
        <v>5.57</v>
      </c>
      <c r="H61" s="2">
        <v>3.9</v>
      </c>
      <c r="I61" s="2">
        <v>3.55</v>
      </c>
      <c r="J61" s="2">
        <v>2.06</v>
      </c>
      <c r="K61" s="2">
        <v>2.69</v>
      </c>
      <c r="L61" s="4">
        <f t="shared" si="4"/>
        <v>8.9999999999999858E-2</v>
      </c>
      <c r="M61">
        <f t="shared" si="4"/>
        <v>-5.0000000000000711E-2</v>
      </c>
      <c r="N61">
        <f t="shared" si="5"/>
        <v>-4.9999999999999822E-2</v>
      </c>
    </row>
    <row r="62" spans="1:14" s="2" customFormat="1" ht="12.75" customHeight="1" x14ac:dyDescent="0.25">
      <c r="A62" s="1">
        <v>37777</v>
      </c>
      <c r="B62" s="2">
        <v>23.75</v>
      </c>
      <c r="C62" s="2">
        <v>16.809999999999999</v>
      </c>
      <c r="D62" s="2">
        <v>10.3</v>
      </c>
      <c r="E62" s="2">
        <v>6.02</v>
      </c>
      <c r="F62" s="2">
        <v>7.49</v>
      </c>
      <c r="G62" s="2">
        <v>5.58</v>
      </c>
      <c r="H62" s="2">
        <v>3.89</v>
      </c>
      <c r="I62" s="2">
        <v>3.52</v>
      </c>
      <c r="J62" s="2">
        <v>1.95</v>
      </c>
      <c r="K62" s="2">
        <v>2.77</v>
      </c>
      <c r="L62" s="4">
        <f t="shared" si="4"/>
        <v>0.26000000000000156</v>
      </c>
      <c r="M62">
        <f t="shared" si="4"/>
        <v>9.9999999999997868E-2</v>
      </c>
      <c r="N62">
        <f t="shared" si="5"/>
        <v>0.61000000000000032</v>
      </c>
    </row>
    <row r="63" spans="1:14" s="2" customFormat="1" ht="12.75" customHeight="1" x14ac:dyDescent="0.25">
      <c r="A63" s="1">
        <v>37778</v>
      </c>
      <c r="B63" s="2">
        <v>24.13</v>
      </c>
      <c r="C63" s="2">
        <v>17.18</v>
      </c>
      <c r="D63" s="2">
        <v>10.46</v>
      </c>
      <c r="E63" s="2">
        <v>6.17</v>
      </c>
      <c r="F63" s="2">
        <v>7.52</v>
      </c>
      <c r="G63" s="2">
        <v>5.71</v>
      </c>
      <c r="H63" s="2">
        <v>4</v>
      </c>
      <c r="I63" s="2">
        <v>3.52</v>
      </c>
      <c r="J63" s="2">
        <v>1.97</v>
      </c>
      <c r="K63" s="2">
        <v>2.68</v>
      </c>
      <c r="L63" s="4">
        <f t="shared" si="4"/>
        <v>0.37999999999999901</v>
      </c>
      <c r="M63">
        <f t="shared" si="4"/>
        <v>0.37000000000000099</v>
      </c>
      <c r="N63">
        <f t="shared" si="5"/>
        <v>2.9999999999999361E-2</v>
      </c>
    </row>
    <row r="64" spans="1:14" s="2" customFormat="1" ht="12.75" customHeight="1" x14ac:dyDescent="0.25">
      <c r="A64" s="1">
        <v>37779</v>
      </c>
      <c r="B64" s="2">
        <v>24.22</v>
      </c>
      <c r="C64" s="2">
        <v>17.510000000000002</v>
      </c>
      <c r="D64" s="2">
        <v>10.78</v>
      </c>
      <c r="E64" s="2">
        <v>6.22</v>
      </c>
      <c r="F64" s="2">
        <v>7.5</v>
      </c>
      <c r="G64" s="2">
        <v>5.99</v>
      </c>
      <c r="H64" s="2">
        <v>4.16</v>
      </c>
      <c r="I64" s="2">
        <v>3.6</v>
      </c>
      <c r="J64" s="2">
        <v>2.13</v>
      </c>
      <c r="K64" s="2">
        <v>2.91</v>
      </c>
      <c r="L64" s="4">
        <f t="shared" si="4"/>
        <v>8.9999999999999858E-2</v>
      </c>
      <c r="M64">
        <f t="shared" si="4"/>
        <v>0.33000000000000185</v>
      </c>
      <c r="N64">
        <f t="shared" si="5"/>
        <v>-1.9999999999999574E-2</v>
      </c>
    </row>
    <row r="65" spans="1:14" x14ac:dyDescent="0.25">
      <c r="A65" s="1">
        <v>37780</v>
      </c>
      <c r="B65" s="4">
        <v>24.17</v>
      </c>
      <c r="C65" s="2">
        <v>17.47</v>
      </c>
      <c r="D65" s="2">
        <v>10.99</v>
      </c>
      <c r="E65" s="2">
        <v>6.7</v>
      </c>
      <c r="F65" s="2">
        <v>7.29</v>
      </c>
      <c r="G65" s="2">
        <v>6.13</v>
      </c>
      <c r="H65" s="2">
        <v>4.3</v>
      </c>
      <c r="I65" s="2">
        <v>3.67</v>
      </c>
      <c r="J65" s="2">
        <v>2.29</v>
      </c>
      <c r="K65" s="2">
        <v>3.05</v>
      </c>
      <c r="L65" s="4">
        <f t="shared" si="4"/>
        <v>-4.9999999999997158E-2</v>
      </c>
      <c r="M65">
        <f t="shared" si="4"/>
        <v>-4.00000000000027E-2</v>
      </c>
      <c r="N65">
        <f t="shared" si="1"/>
        <v>-0.20999999999999996</v>
      </c>
    </row>
    <row r="66" spans="1:14" x14ac:dyDescent="0.25">
      <c r="A66" s="1">
        <v>37781</v>
      </c>
      <c r="B66" s="4">
        <v>23.96</v>
      </c>
      <c r="C66" s="2">
        <v>17.37</v>
      </c>
      <c r="D66" s="2">
        <v>10.95</v>
      </c>
      <c r="E66" s="2">
        <v>6.64</v>
      </c>
      <c r="F66" s="2">
        <v>7.72</v>
      </c>
      <c r="G66" s="2">
        <v>6.24</v>
      </c>
      <c r="H66" s="2">
        <v>4.38</v>
      </c>
      <c r="I66" s="2">
        <v>3.74</v>
      </c>
      <c r="J66" s="2">
        <v>2.13</v>
      </c>
      <c r="K66" s="2">
        <v>2.95</v>
      </c>
      <c r="L66" s="4">
        <f t="shared" si="4"/>
        <v>-0.21000000000000085</v>
      </c>
      <c r="M66">
        <f t="shared" si="4"/>
        <v>-9.9999999999997868E-2</v>
      </c>
      <c r="N66">
        <f t="shared" si="1"/>
        <v>0.42999999999999972</v>
      </c>
    </row>
    <row r="67" spans="1:14" x14ac:dyDescent="0.25">
      <c r="A67" s="1">
        <v>37782</v>
      </c>
      <c r="B67" s="4">
        <v>24</v>
      </c>
      <c r="C67" s="2">
        <v>17.239999999999998</v>
      </c>
      <c r="D67" s="2">
        <v>10.84</v>
      </c>
      <c r="E67" s="2">
        <v>6.62</v>
      </c>
      <c r="F67" s="2">
        <v>7.88</v>
      </c>
      <c r="G67" s="2">
        <v>6.25</v>
      </c>
      <c r="H67" s="2">
        <v>4.38</v>
      </c>
      <c r="I67" s="2">
        <v>3.77</v>
      </c>
      <c r="J67" s="2">
        <v>2.31</v>
      </c>
      <c r="K67" s="2">
        <v>3.11</v>
      </c>
      <c r="L67" s="4">
        <f t="shared" si="4"/>
        <v>3.9999999999999147E-2</v>
      </c>
      <c r="M67">
        <f t="shared" si="4"/>
        <v>-0.13000000000000256</v>
      </c>
      <c r="N67">
        <f t="shared" si="1"/>
        <v>0.16000000000000014</v>
      </c>
    </row>
    <row r="68" spans="1:14" x14ac:dyDescent="0.25">
      <c r="A68" s="1">
        <v>37783</v>
      </c>
      <c r="B68" s="4">
        <v>24</v>
      </c>
      <c r="C68" s="2">
        <v>17.190000000000001</v>
      </c>
      <c r="D68" s="2">
        <v>10.76</v>
      </c>
      <c r="E68" s="2">
        <v>6.57</v>
      </c>
      <c r="F68" s="2">
        <v>7.97</v>
      </c>
      <c r="G68" s="2">
        <v>6.21</v>
      </c>
      <c r="H68" s="2">
        <v>4.3099999999999996</v>
      </c>
      <c r="I68" s="2">
        <v>3.79</v>
      </c>
      <c r="J68" s="2">
        <v>2.2599999999999998</v>
      </c>
      <c r="K68" s="2">
        <v>3.01</v>
      </c>
      <c r="L68" s="4">
        <f t="shared" si="4"/>
        <v>0</v>
      </c>
      <c r="M68">
        <f t="shared" si="4"/>
        <v>-4.9999999999997158E-2</v>
      </c>
      <c r="N68">
        <f t="shared" si="1"/>
        <v>8.9999999999999858E-2</v>
      </c>
    </row>
    <row r="69" spans="1:14" x14ac:dyDescent="0.25">
      <c r="A69" s="1">
        <v>37784</v>
      </c>
      <c r="B69" s="4">
        <v>23.85</v>
      </c>
      <c r="C69" s="2">
        <v>17.14</v>
      </c>
      <c r="D69" s="2">
        <v>10.72</v>
      </c>
      <c r="E69" s="2">
        <v>6.54</v>
      </c>
      <c r="F69" s="2">
        <v>8.07</v>
      </c>
      <c r="G69" s="2">
        <v>6.19</v>
      </c>
      <c r="H69" s="2">
        <v>4.28</v>
      </c>
      <c r="I69" s="2">
        <v>3.83</v>
      </c>
      <c r="J69" s="2">
        <v>2.21</v>
      </c>
      <c r="K69" s="2">
        <v>2.95</v>
      </c>
      <c r="L69" s="4">
        <f t="shared" si="4"/>
        <v>-0.14999999999999858</v>
      </c>
      <c r="M69">
        <f t="shared" si="4"/>
        <v>-5.0000000000000711E-2</v>
      </c>
      <c r="N69">
        <f t="shared" si="1"/>
        <v>0.10000000000000053</v>
      </c>
    </row>
    <row r="70" spans="1:14" x14ac:dyDescent="0.25">
      <c r="A70" s="1">
        <v>37785</v>
      </c>
      <c r="B70" s="4">
        <v>23.79</v>
      </c>
      <c r="C70" s="2">
        <v>17.05</v>
      </c>
      <c r="D70" s="2">
        <v>10.67</v>
      </c>
      <c r="E70" s="2">
        <v>6.56</v>
      </c>
      <c r="F70" s="2">
        <v>8.1</v>
      </c>
      <c r="G70" s="2">
        <v>6.18</v>
      </c>
      <c r="H70" s="2">
        <v>4.3499999999999996</v>
      </c>
      <c r="I70" s="2">
        <v>3.86</v>
      </c>
      <c r="J70" s="2">
        <v>2.33</v>
      </c>
      <c r="K70" s="2">
        <v>2.91</v>
      </c>
      <c r="L70" s="4">
        <f t="shared" si="4"/>
        <v>-6.0000000000002274E-2</v>
      </c>
      <c r="M70">
        <f t="shared" si="4"/>
        <v>-8.9999999999999858E-2</v>
      </c>
      <c r="N70">
        <f t="shared" si="1"/>
        <v>2.9999999999999361E-2</v>
      </c>
    </row>
    <row r="71" spans="1:14" x14ac:dyDescent="0.25">
      <c r="A71" s="1">
        <v>37786</v>
      </c>
      <c r="B71" s="4">
        <v>23.77</v>
      </c>
      <c r="C71" s="2">
        <v>16.98</v>
      </c>
      <c r="D71" s="2">
        <v>10.63</v>
      </c>
      <c r="E71" s="2">
        <v>6.54</v>
      </c>
      <c r="F71" s="2">
        <v>8.16</v>
      </c>
      <c r="G71" s="2">
        <v>6.15</v>
      </c>
      <c r="H71" s="2">
        <v>4.37</v>
      </c>
      <c r="I71" s="2">
        <v>3.91</v>
      </c>
      <c r="J71" s="2">
        <v>2.48</v>
      </c>
      <c r="K71" s="2">
        <v>3.03</v>
      </c>
      <c r="L71" s="4">
        <f t="shared" ref="L71:M86" si="6">B71-B70</f>
        <v>-1.9999999999999574E-2</v>
      </c>
      <c r="M71">
        <f t="shared" si="6"/>
        <v>-7.0000000000000284E-2</v>
      </c>
      <c r="N71">
        <f t="shared" si="1"/>
        <v>6.0000000000000497E-2</v>
      </c>
    </row>
    <row r="72" spans="1:14" x14ac:dyDescent="0.25">
      <c r="A72" s="1">
        <v>37787</v>
      </c>
      <c r="B72" s="4">
        <v>23.71</v>
      </c>
      <c r="C72" s="2">
        <v>16.97</v>
      </c>
      <c r="D72" s="2">
        <v>10.59</v>
      </c>
      <c r="E72" s="2">
        <v>6.5</v>
      </c>
      <c r="F72" s="2">
        <v>7.94</v>
      </c>
      <c r="G72" s="2">
        <v>6.11</v>
      </c>
      <c r="H72" s="2">
        <v>4.34</v>
      </c>
      <c r="I72" s="2">
        <v>3.91</v>
      </c>
      <c r="J72" s="2">
        <v>2.46</v>
      </c>
      <c r="K72" s="2">
        <v>3.09</v>
      </c>
      <c r="L72" s="4">
        <f t="shared" si="6"/>
        <v>-5.9999999999998721E-2</v>
      </c>
      <c r="M72">
        <f t="shared" si="6"/>
        <v>-1.0000000000001563E-2</v>
      </c>
      <c r="N72">
        <f t="shared" ref="N72:N132" si="7">F72-F71</f>
        <v>-0.21999999999999975</v>
      </c>
    </row>
    <row r="73" spans="1:14" x14ac:dyDescent="0.25">
      <c r="A73" s="1">
        <v>37788</v>
      </c>
      <c r="B73" s="4">
        <v>23.57</v>
      </c>
      <c r="C73" s="2">
        <v>16.93</v>
      </c>
      <c r="D73" s="2">
        <v>10.55</v>
      </c>
      <c r="E73" s="2">
        <v>6.45</v>
      </c>
      <c r="F73" s="2">
        <v>7.88</v>
      </c>
      <c r="G73" s="2">
        <v>6.05</v>
      </c>
      <c r="H73" s="2">
        <v>4.2699999999999996</v>
      </c>
      <c r="I73" s="2">
        <v>3.87</v>
      </c>
      <c r="J73" s="2">
        <v>2.2799999999999998</v>
      </c>
      <c r="K73" s="2">
        <v>2.88</v>
      </c>
      <c r="L73" s="4">
        <f t="shared" si="6"/>
        <v>-0.14000000000000057</v>
      </c>
      <c r="M73">
        <f t="shared" si="6"/>
        <v>-3.9999999999999147E-2</v>
      </c>
      <c r="N73">
        <f t="shared" si="7"/>
        <v>-6.0000000000000497E-2</v>
      </c>
    </row>
    <row r="74" spans="1:14" x14ac:dyDescent="0.25">
      <c r="A74" s="1">
        <v>37789</v>
      </c>
      <c r="B74" s="4">
        <v>23.42</v>
      </c>
      <c r="C74" s="2">
        <v>16.78</v>
      </c>
      <c r="D74" s="2">
        <v>10.47</v>
      </c>
      <c r="E74" s="2">
        <v>6.34</v>
      </c>
      <c r="F74" s="2">
        <v>7.62</v>
      </c>
      <c r="G74" s="2">
        <v>5.95</v>
      </c>
      <c r="H74" s="2">
        <v>4.18</v>
      </c>
      <c r="I74" s="2">
        <v>3.79</v>
      </c>
      <c r="J74" s="2">
        <v>2.23</v>
      </c>
      <c r="K74" s="2">
        <v>2.77</v>
      </c>
      <c r="L74" s="4">
        <f t="shared" si="6"/>
        <v>-0.14999999999999858</v>
      </c>
      <c r="M74">
        <f t="shared" si="6"/>
        <v>-0.14999999999999858</v>
      </c>
      <c r="N74">
        <f t="shared" si="7"/>
        <v>-0.25999999999999979</v>
      </c>
    </row>
    <row r="75" spans="1:14" x14ac:dyDescent="0.25">
      <c r="A75" s="1">
        <v>37790</v>
      </c>
      <c r="B75" s="4">
        <v>23.31</v>
      </c>
      <c r="C75" s="2">
        <v>16.63</v>
      </c>
      <c r="D75" s="2">
        <v>10.35</v>
      </c>
      <c r="E75" s="2">
        <v>6.22</v>
      </c>
      <c r="F75" s="2">
        <v>7.6</v>
      </c>
      <c r="G75" s="2">
        <v>5.81</v>
      </c>
      <c r="H75" s="2">
        <v>4.08</v>
      </c>
      <c r="I75" s="2">
        <v>3.68</v>
      </c>
      <c r="J75" s="2">
        <v>2.21</v>
      </c>
      <c r="K75" s="2">
        <v>2.71</v>
      </c>
      <c r="L75" s="4">
        <f t="shared" si="6"/>
        <v>-0.11000000000000298</v>
      </c>
      <c r="M75">
        <f t="shared" si="6"/>
        <v>-0.15000000000000213</v>
      </c>
      <c r="N75">
        <f t="shared" si="7"/>
        <v>-2.0000000000000462E-2</v>
      </c>
    </row>
    <row r="76" spans="1:14" x14ac:dyDescent="0.25">
      <c r="A76" s="1">
        <v>37791</v>
      </c>
      <c r="B76" s="4">
        <v>23.19</v>
      </c>
      <c r="C76" s="2">
        <v>16.489999999999998</v>
      </c>
      <c r="D76" s="2">
        <v>10.220000000000001</v>
      </c>
      <c r="E76" s="2">
        <v>6.12</v>
      </c>
      <c r="F76" s="2">
        <v>7.55</v>
      </c>
      <c r="G76" s="2">
        <v>5.69</v>
      </c>
      <c r="H76" s="2">
        <v>3.99</v>
      </c>
      <c r="I76" s="2">
        <v>3.58</v>
      </c>
      <c r="J76" s="2">
        <v>2.0499999999999998</v>
      </c>
      <c r="K76" s="2">
        <v>2.59</v>
      </c>
      <c r="L76" s="4">
        <f t="shared" si="6"/>
        <v>-0.11999999999999744</v>
      </c>
      <c r="M76">
        <f t="shared" si="6"/>
        <v>-0.14000000000000057</v>
      </c>
      <c r="N76">
        <f t="shared" si="7"/>
        <v>-4.9999999999999822E-2</v>
      </c>
    </row>
    <row r="77" spans="1:14" x14ac:dyDescent="0.25">
      <c r="A77" s="1">
        <v>37792</v>
      </c>
      <c r="B77" s="4">
        <v>23.16</v>
      </c>
      <c r="C77" s="2">
        <v>16.399999999999999</v>
      </c>
      <c r="D77" s="2">
        <v>10.11</v>
      </c>
      <c r="E77" s="2">
        <v>6.05</v>
      </c>
      <c r="F77" s="2">
        <v>7.55</v>
      </c>
      <c r="G77" s="2">
        <v>5.63</v>
      </c>
      <c r="H77" s="2">
        <v>3.94</v>
      </c>
      <c r="I77" s="2">
        <v>3.53</v>
      </c>
      <c r="J77" s="2">
        <v>2.0099999999999998</v>
      </c>
      <c r="K77" s="2">
        <v>2.4300000000000002</v>
      </c>
      <c r="L77" s="4">
        <f t="shared" si="6"/>
        <v>-3.0000000000001137E-2</v>
      </c>
      <c r="M77">
        <f t="shared" si="6"/>
        <v>-8.9999999999999858E-2</v>
      </c>
      <c r="N77">
        <f t="shared" si="7"/>
        <v>0</v>
      </c>
    </row>
    <row r="78" spans="1:14" x14ac:dyDescent="0.25">
      <c r="A78" s="1">
        <v>37793</v>
      </c>
      <c r="B78" s="4">
        <v>23.12</v>
      </c>
      <c r="C78" s="2">
        <v>16.32</v>
      </c>
      <c r="D78" s="2">
        <v>10.02</v>
      </c>
      <c r="E78" s="2">
        <v>5.97</v>
      </c>
      <c r="F78" s="2">
        <v>7.53</v>
      </c>
      <c r="G78" s="2">
        <v>5.52</v>
      </c>
      <c r="H78" s="2">
        <v>3.93</v>
      </c>
      <c r="I78" s="2">
        <v>3.54</v>
      </c>
      <c r="J78" s="2">
        <v>1.92</v>
      </c>
      <c r="K78" s="2">
        <v>2.71</v>
      </c>
      <c r="L78" s="4">
        <f t="shared" si="6"/>
        <v>-3.9999999999999147E-2</v>
      </c>
      <c r="M78">
        <f t="shared" si="6"/>
        <v>-7.9999999999998295E-2</v>
      </c>
      <c r="N78">
        <f t="shared" si="7"/>
        <v>-1.9999999999999574E-2</v>
      </c>
    </row>
    <row r="79" spans="1:14" x14ac:dyDescent="0.25">
      <c r="A79" s="1">
        <v>37794</v>
      </c>
      <c r="B79" s="4">
        <v>23.18</v>
      </c>
      <c r="C79" s="2">
        <v>16.309999999999999</v>
      </c>
      <c r="D79" s="2">
        <v>9.9499999999999993</v>
      </c>
      <c r="E79" s="2">
        <v>5.87</v>
      </c>
      <c r="F79" s="2">
        <v>7.7</v>
      </c>
      <c r="G79" s="2">
        <v>5.49</v>
      </c>
      <c r="H79" s="2">
        <v>3.91</v>
      </c>
      <c r="I79" s="2">
        <v>3.56</v>
      </c>
      <c r="J79" s="2">
        <v>1.79</v>
      </c>
      <c r="K79" s="2">
        <v>2.74</v>
      </c>
      <c r="L79" s="4">
        <f t="shared" si="6"/>
        <v>5.9999999999998721E-2</v>
      </c>
      <c r="M79">
        <f t="shared" si="6"/>
        <v>-1.0000000000001563E-2</v>
      </c>
      <c r="N79">
        <f t="shared" si="7"/>
        <v>0.16999999999999993</v>
      </c>
    </row>
    <row r="80" spans="1:14" x14ac:dyDescent="0.25">
      <c r="A80" s="1">
        <v>37795</v>
      </c>
      <c r="B80" s="4">
        <v>23.33</v>
      </c>
      <c r="C80" s="2">
        <v>16.37</v>
      </c>
      <c r="D80" s="2">
        <v>9.94</v>
      </c>
      <c r="E80" s="2">
        <v>5.92</v>
      </c>
      <c r="F80" s="2">
        <v>8.1999999999999993</v>
      </c>
      <c r="G80" s="2">
        <v>5.54</v>
      </c>
      <c r="H80" s="2">
        <v>3.99</v>
      </c>
      <c r="I80" s="2">
        <v>3.62</v>
      </c>
      <c r="J80" s="2">
        <v>1.89</v>
      </c>
      <c r="K80" s="2">
        <v>2.94</v>
      </c>
      <c r="L80" s="4">
        <f t="shared" si="6"/>
        <v>0.14999999999999858</v>
      </c>
      <c r="M80">
        <f t="shared" si="6"/>
        <v>6.0000000000002274E-2</v>
      </c>
      <c r="N80">
        <f t="shared" si="7"/>
        <v>0.49999999999999911</v>
      </c>
    </row>
    <row r="81" spans="1:15" x14ac:dyDescent="0.25">
      <c r="A81" s="1">
        <v>37796</v>
      </c>
      <c r="B81" s="4">
        <v>23.44</v>
      </c>
      <c r="C81" s="2">
        <v>16.510000000000002</v>
      </c>
      <c r="D81" s="2">
        <v>10.02</v>
      </c>
      <c r="E81" s="2">
        <v>6.2</v>
      </c>
      <c r="F81" s="2">
        <v>9.0399999999999991</v>
      </c>
      <c r="G81" s="2">
        <v>5.7</v>
      </c>
      <c r="H81" s="2">
        <v>4.12</v>
      </c>
      <c r="I81" s="2">
        <v>3.71</v>
      </c>
      <c r="J81" s="2">
        <v>2.44</v>
      </c>
      <c r="K81" s="2">
        <v>3.21</v>
      </c>
      <c r="L81" s="4">
        <f t="shared" si="6"/>
        <v>0.11000000000000298</v>
      </c>
      <c r="M81">
        <f t="shared" si="6"/>
        <v>0.14000000000000057</v>
      </c>
      <c r="N81">
        <f t="shared" si="7"/>
        <v>0.83999999999999986</v>
      </c>
      <c r="O81" s="4"/>
    </row>
    <row r="82" spans="1:15" x14ac:dyDescent="0.25">
      <c r="A82" s="1">
        <v>37797</v>
      </c>
      <c r="B82" s="4">
        <v>23.53</v>
      </c>
      <c r="C82" s="2">
        <v>16.600000000000001</v>
      </c>
      <c r="D82" s="2">
        <v>10.16</v>
      </c>
      <c r="E82" s="2">
        <v>6.52</v>
      </c>
      <c r="F82" s="2">
        <v>9.8000000000000007</v>
      </c>
      <c r="G82" s="2">
        <v>6.06</v>
      </c>
      <c r="H82" s="2">
        <v>4.3600000000000003</v>
      </c>
      <c r="I82" s="2">
        <v>3.9</v>
      </c>
      <c r="J82" s="2">
        <v>2.44</v>
      </c>
      <c r="K82" s="2">
        <v>3.21</v>
      </c>
      <c r="L82" s="4">
        <f t="shared" si="6"/>
        <v>8.9999999999999858E-2</v>
      </c>
      <c r="M82">
        <f t="shared" si="6"/>
        <v>8.9999999999999858E-2</v>
      </c>
      <c r="N82">
        <f t="shared" si="7"/>
        <v>0.76000000000000156</v>
      </c>
    </row>
    <row r="83" spans="1:15" x14ac:dyDescent="0.25">
      <c r="A83" s="1">
        <v>37798</v>
      </c>
      <c r="B83" s="4">
        <v>23.6</v>
      </c>
      <c r="C83" s="2">
        <v>16.66</v>
      </c>
      <c r="D83" s="2">
        <v>10.29</v>
      </c>
      <c r="E83" s="2">
        <v>6.82</v>
      </c>
      <c r="F83" s="2">
        <v>10.3</v>
      </c>
      <c r="G83" s="2">
        <v>6.36</v>
      </c>
      <c r="H83" s="2">
        <v>4.51</v>
      </c>
      <c r="I83" s="2">
        <v>4.05</v>
      </c>
      <c r="J83" s="2">
        <v>2.39</v>
      </c>
      <c r="K83" s="2">
        <v>3.34</v>
      </c>
      <c r="L83" s="4">
        <f t="shared" si="6"/>
        <v>7.0000000000000284E-2</v>
      </c>
      <c r="M83">
        <f t="shared" si="6"/>
        <v>5.9999999999998721E-2</v>
      </c>
      <c r="N83">
        <f t="shared" si="7"/>
        <v>0.5</v>
      </c>
    </row>
    <row r="84" spans="1:15" x14ac:dyDescent="0.25">
      <c r="A84" s="1">
        <v>37799</v>
      </c>
      <c r="B84" s="4">
        <v>23.83</v>
      </c>
      <c r="C84" s="2">
        <v>16.850000000000001</v>
      </c>
      <c r="D84" s="2">
        <v>10.41</v>
      </c>
      <c r="E84" s="2">
        <v>7.07</v>
      </c>
      <c r="F84" s="2">
        <v>10.62</v>
      </c>
      <c r="G84" s="2">
        <v>6.62</v>
      </c>
      <c r="H84" s="2">
        <v>4.7</v>
      </c>
      <c r="I84" s="2">
        <v>4.16</v>
      </c>
      <c r="J84" s="2">
        <v>2.4900000000000002</v>
      </c>
      <c r="K84" s="2">
        <v>3.29</v>
      </c>
      <c r="L84" s="4">
        <f t="shared" si="6"/>
        <v>0.22999999999999687</v>
      </c>
      <c r="M84">
        <f t="shared" si="6"/>
        <v>0.19000000000000128</v>
      </c>
      <c r="N84">
        <f t="shared" si="7"/>
        <v>0.31999999999999851</v>
      </c>
    </row>
    <row r="85" spans="1:15" x14ac:dyDescent="0.25">
      <c r="A85" s="1">
        <v>37800</v>
      </c>
      <c r="B85" s="4">
        <v>24.06</v>
      </c>
      <c r="C85" s="2">
        <v>17.11</v>
      </c>
      <c r="D85" s="2">
        <v>10.63</v>
      </c>
      <c r="E85" s="2">
        <v>7.24</v>
      </c>
      <c r="F85" s="2">
        <v>10.88</v>
      </c>
      <c r="G85" s="2">
        <v>6.8</v>
      </c>
      <c r="H85" s="2">
        <v>4.8099999999999996</v>
      </c>
      <c r="I85" s="2">
        <v>4.1399999999999997</v>
      </c>
      <c r="J85" s="2">
        <v>2.59</v>
      </c>
      <c r="K85" s="2">
        <v>3.34</v>
      </c>
      <c r="L85" s="4">
        <f t="shared" si="6"/>
        <v>0.23000000000000043</v>
      </c>
      <c r="M85">
        <f t="shared" si="6"/>
        <v>0.25999999999999801</v>
      </c>
      <c r="N85">
        <f t="shared" si="7"/>
        <v>0.26000000000000156</v>
      </c>
    </row>
    <row r="86" spans="1:15" x14ac:dyDescent="0.25">
      <c r="A86" s="1">
        <v>37801</v>
      </c>
      <c r="B86" s="4">
        <v>24.25</v>
      </c>
      <c r="C86" s="2">
        <v>17.38</v>
      </c>
      <c r="D86" s="2">
        <v>10.86</v>
      </c>
      <c r="E86" s="2">
        <v>7.42</v>
      </c>
      <c r="F86" s="2">
        <v>11</v>
      </c>
      <c r="G86" s="2">
        <v>6.97</v>
      </c>
      <c r="H86" s="2">
        <v>4.9400000000000004</v>
      </c>
      <c r="I86" s="2">
        <v>4.13</v>
      </c>
      <c r="J86" s="2">
        <v>2.29</v>
      </c>
      <c r="K86" s="2">
        <v>2.97</v>
      </c>
      <c r="L86" s="4">
        <f t="shared" si="6"/>
        <v>0.19000000000000128</v>
      </c>
      <c r="M86">
        <f t="shared" si="6"/>
        <v>0.26999999999999957</v>
      </c>
      <c r="N86">
        <f t="shared" si="7"/>
        <v>0.11999999999999922</v>
      </c>
    </row>
    <row r="87" spans="1:15" x14ac:dyDescent="0.25">
      <c r="A87" s="1">
        <v>37802</v>
      </c>
      <c r="B87" s="4">
        <v>24.45</v>
      </c>
      <c r="C87" s="2">
        <v>17.649999999999999</v>
      </c>
      <c r="D87" s="2">
        <v>11.09</v>
      </c>
      <c r="E87" s="2">
        <v>7.58</v>
      </c>
      <c r="F87" s="2">
        <v>11.05</v>
      </c>
      <c r="G87" s="2">
        <v>7.03</v>
      </c>
      <c r="H87" s="2">
        <v>4.96</v>
      </c>
      <c r="I87" s="2">
        <v>4.13</v>
      </c>
      <c r="J87" s="2">
        <v>2.41</v>
      </c>
      <c r="K87" s="2">
        <v>3.09</v>
      </c>
      <c r="L87" s="4">
        <f t="shared" ref="L87:M118" si="8">B87-B86</f>
        <v>0.19999999999999929</v>
      </c>
      <c r="M87">
        <f t="shared" si="8"/>
        <v>0.26999999999999957</v>
      </c>
      <c r="N87">
        <f t="shared" si="7"/>
        <v>5.0000000000000711E-2</v>
      </c>
    </row>
    <row r="88" spans="1:15" x14ac:dyDescent="0.25">
      <c r="A88" s="1">
        <v>37803</v>
      </c>
      <c r="B88" s="4">
        <v>24.98</v>
      </c>
      <c r="C88" s="2">
        <v>18.07</v>
      </c>
      <c r="D88" s="2">
        <v>11.36</v>
      </c>
      <c r="E88" s="2">
        <v>7.6</v>
      </c>
      <c r="F88" s="2">
        <v>11.11</v>
      </c>
      <c r="G88" s="2">
        <v>7.11</v>
      </c>
      <c r="H88" s="2">
        <v>5.0199999999999996</v>
      </c>
      <c r="I88" s="2">
        <v>4.13</v>
      </c>
      <c r="J88" s="2">
        <v>2.4900000000000002</v>
      </c>
      <c r="K88" s="2">
        <v>3.14</v>
      </c>
      <c r="L88" s="4">
        <f t="shared" si="8"/>
        <v>0.53000000000000114</v>
      </c>
      <c r="M88">
        <f t="shared" si="8"/>
        <v>0.42000000000000171</v>
      </c>
      <c r="N88">
        <f t="shared" si="7"/>
        <v>5.9999999999998721E-2</v>
      </c>
    </row>
    <row r="89" spans="1:15" x14ac:dyDescent="0.25">
      <c r="A89" s="1">
        <v>37804</v>
      </c>
      <c r="B89" s="4">
        <v>25.37</v>
      </c>
      <c r="C89" s="2">
        <v>18.66</v>
      </c>
      <c r="D89" s="2">
        <v>11.79</v>
      </c>
      <c r="E89" s="2">
        <v>7.72</v>
      </c>
      <c r="F89" s="2">
        <v>11.33</v>
      </c>
      <c r="G89" s="2">
        <v>7.19</v>
      </c>
      <c r="H89" s="2">
        <v>5.0999999999999996</v>
      </c>
      <c r="I89" s="2">
        <v>4.1399999999999997</v>
      </c>
      <c r="J89" s="2">
        <v>2.4500000000000002</v>
      </c>
      <c r="K89" s="2">
        <v>3.09</v>
      </c>
      <c r="L89" s="4">
        <f t="shared" si="8"/>
        <v>0.39000000000000057</v>
      </c>
      <c r="M89">
        <f t="shared" si="8"/>
        <v>0.58999999999999986</v>
      </c>
      <c r="N89">
        <f t="shared" si="7"/>
        <v>0.22000000000000064</v>
      </c>
    </row>
    <row r="90" spans="1:15" x14ac:dyDescent="0.25">
      <c r="A90" s="1">
        <v>37805</v>
      </c>
      <c r="B90" s="4">
        <v>25.47</v>
      </c>
      <c r="C90" s="2">
        <v>18.93</v>
      </c>
      <c r="D90" s="2">
        <v>12.12</v>
      </c>
      <c r="E90" s="2">
        <v>7.9</v>
      </c>
      <c r="F90" s="2">
        <v>11.67</v>
      </c>
      <c r="G90" s="2">
        <v>7.37</v>
      </c>
      <c r="H90" s="2">
        <v>5.25</v>
      </c>
      <c r="I90" s="2">
        <v>4.1900000000000004</v>
      </c>
      <c r="J90" s="2">
        <v>2.5099999999999998</v>
      </c>
      <c r="K90" s="2">
        <v>3.09</v>
      </c>
      <c r="L90" s="4">
        <f t="shared" si="8"/>
        <v>9.9999999999997868E-2</v>
      </c>
      <c r="M90">
        <f t="shared" si="8"/>
        <v>0.26999999999999957</v>
      </c>
      <c r="N90">
        <f t="shared" si="7"/>
        <v>0.33999999999999986</v>
      </c>
    </row>
    <row r="91" spans="1:15" x14ac:dyDescent="0.25">
      <c r="A91" s="1">
        <v>37806</v>
      </c>
      <c r="B91" s="4">
        <v>25.4</v>
      </c>
      <c r="C91" s="2">
        <v>18.97</v>
      </c>
      <c r="D91" s="2">
        <v>12.26</v>
      </c>
      <c r="E91" s="2">
        <v>8.02</v>
      </c>
      <c r="F91" s="2">
        <v>11.95</v>
      </c>
      <c r="G91" s="2">
        <v>7.49</v>
      </c>
      <c r="H91" s="2">
        <v>5.33</v>
      </c>
      <c r="I91" s="2">
        <v>4.24</v>
      </c>
      <c r="J91" s="2">
        <v>2.71</v>
      </c>
      <c r="K91" s="2">
        <v>3.24</v>
      </c>
      <c r="L91" s="4">
        <f t="shared" si="8"/>
        <v>-7.0000000000000284E-2</v>
      </c>
      <c r="M91">
        <f t="shared" si="8"/>
        <v>3.9999999999999147E-2</v>
      </c>
      <c r="N91">
        <f t="shared" si="7"/>
        <v>0.27999999999999936</v>
      </c>
    </row>
    <row r="92" spans="1:15" x14ac:dyDescent="0.25">
      <c r="A92" s="1">
        <v>37807</v>
      </c>
      <c r="B92" s="4">
        <v>25.36</v>
      </c>
      <c r="C92" s="2">
        <v>18.850000000000001</v>
      </c>
      <c r="D92" s="2">
        <v>12.26</v>
      </c>
      <c r="E92" s="2">
        <v>8.1199999999999992</v>
      </c>
      <c r="F92" s="2">
        <v>12.17</v>
      </c>
      <c r="G92" s="2">
        <v>7.6</v>
      </c>
      <c r="H92" s="2">
        <v>5.45</v>
      </c>
      <c r="I92" s="2">
        <v>4.29</v>
      </c>
      <c r="J92" s="2">
        <v>2.69</v>
      </c>
      <c r="K92" s="2">
        <v>3.26</v>
      </c>
      <c r="L92" s="4">
        <f t="shared" si="8"/>
        <v>-3.9999999999999147E-2</v>
      </c>
      <c r="M92">
        <f t="shared" si="8"/>
        <v>-0.11999999999999744</v>
      </c>
      <c r="N92">
        <f t="shared" si="7"/>
        <v>0.22000000000000064</v>
      </c>
    </row>
    <row r="93" spans="1:15" x14ac:dyDescent="0.25">
      <c r="A93" s="1">
        <v>37808</v>
      </c>
      <c r="B93" s="4">
        <v>25.4</v>
      </c>
      <c r="C93" s="2">
        <v>18.82</v>
      </c>
      <c r="D93" s="2">
        <v>12.21</v>
      </c>
      <c r="E93" s="2">
        <v>8.17</v>
      </c>
      <c r="F93" s="2">
        <v>12.32</v>
      </c>
      <c r="G93" s="2">
        <v>7.65</v>
      </c>
      <c r="H93" s="2">
        <v>5.5</v>
      </c>
      <c r="I93" s="2">
        <v>4.37</v>
      </c>
      <c r="J93" s="2">
        <v>2.64</v>
      </c>
      <c r="K93" s="2">
        <v>3.36</v>
      </c>
      <c r="L93" s="4">
        <f t="shared" si="8"/>
        <v>3.9999999999999147E-2</v>
      </c>
      <c r="M93">
        <f t="shared" si="8"/>
        <v>-3.0000000000001137E-2</v>
      </c>
      <c r="N93">
        <f t="shared" si="7"/>
        <v>0.15000000000000036</v>
      </c>
    </row>
    <row r="94" spans="1:15" x14ac:dyDescent="0.25">
      <c r="A94" s="1">
        <v>37809</v>
      </c>
      <c r="B94" s="4">
        <v>25.68</v>
      </c>
      <c r="C94" s="2">
        <v>18.91</v>
      </c>
      <c r="D94" s="2">
        <v>12.21</v>
      </c>
      <c r="E94" s="2">
        <v>8.2200000000000006</v>
      </c>
      <c r="F94" s="2">
        <v>12.4</v>
      </c>
      <c r="G94" s="2">
        <v>7.68</v>
      </c>
      <c r="H94" s="2">
        <v>5.52</v>
      </c>
      <c r="I94" s="2">
        <v>4.4400000000000004</v>
      </c>
      <c r="J94" s="2">
        <v>2.84</v>
      </c>
      <c r="K94" s="2">
        <v>3.54</v>
      </c>
      <c r="L94" s="4">
        <f t="shared" si="8"/>
        <v>0.28000000000000114</v>
      </c>
      <c r="M94">
        <f t="shared" si="8"/>
        <v>8.9999999999999858E-2</v>
      </c>
      <c r="N94">
        <f t="shared" si="7"/>
        <v>8.0000000000000071E-2</v>
      </c>
    </row>
    <row r="95" spans="1:15" x14ac:dyDescent="0.25">
      <c r="A95" s="1">
        <v>37810</v>
      </c>
      <c r="B95" s="4">
        <v>25.87</v>
      </c>
      <c r="C95" s="2">
        <v>19.09</v>
      </c>
      <c r="D95" s="2">
        <v>12.32</v>
      </c>
      <c r="E95" s="2">
        <v>8.2799999999999994</v>
      </c>
      <c r="F95" s="2">
        <v>12.44</v>
      </c>
      <c r="G95" s="2">
        <v>7.74</v>
      </c>
      <c r="H95" s="2">
        <v>5.58</v>
      </c>
      <c r="I95" s="2">
        <v>4.51</v>
      </c>
      <c r="J95" s="2">
        <v>2.77</v>
      </c>
      <c r="K95" s="2">
        <v>3.58</v>
      </c>
      <c r="L95" s="4">
        <f t="shared" si="8"/>
        <v>0.19000000000000128</v>
      </c>
      <c r="M95">
        <f t="shared" si="8"/>
        <v>0.17999999999999972</v>
      </c>
      <c r="N95">
        <f t="shared" si="7"/>
        <v>3.9999999999999147E-2</v>
      </c>
    </row>
    <row r="96" spans="1:15" x14ac:dyDescent="0.25">
      <c r="A96" s="1">
        <v>37811</v>
      </c>
      <c r="B96" s="4">
        <v>26.01</v>
      </c>
      <c r="C96" s="2">
        <v>19.28</v>
      </c>
      <c r="D96" s="2">
        <v>12.46</v>
      </c>
      <c r="E96" s="2">
        <v>8.42</v>
      </c>
      <c r="F96" s="2">
        <v>12.48</v>
      </c>
      <c r="G96" s="2">
        <v>7.86</v>
      </c>
      <c r="H96" s="2">
        <v>5.67</v>
      </c>
      <c r="I96" s="2">
        <v>4.57</v>
      </c>
      <c r="J96" s="2">
        <v>2.96</v>
      </c>
      <c r="K96" s="2">
        <v>3.67</v>
      </c>
      <c r="L96" s="4">
        <f t="shared" si="8"/>
        <v>0.14000000000000057</v>
      </c>
      <c r="M96">
        <f t="shared" si="8"/>
        <v>0.19000000000000128</v>
      </c>
      <c r="N96">
        <f t="shared" si="7"/>
        <v>4.0000000000000924E-2</v>
      </c>
    </row>
    <row r="97" spans="1:14" x14ac:dyDescent="0.25">
      <c r="A97" s="1">
        <v>37812</v>
      </c>
      <c r="B97" s="4">
        <v>26.12</v>
      </c>
      <c r="C97" s="2">
        <v>19.38</v>
      </c>
      <c r="D97" s="2">
        <v>12.56</v>
      </c>
      <c r="E97" s="2">
        <v>8.52</v>
      </c>
      <c r="F97" s="2">
        <v>12.6</v>
      </c>
      <c r="G97" s="2">
        <v>8</v>
      </c>
      <c r="H97" s="2">
        <v>5.76</v>
      </c>
      <c r="I97" s="2">
        <v>4.6500000000000004</v>
      </c>
      <c r="J97" s="2">
        <v>3.01</v>
      </c>
      <c r="K97" s="14">
        <v>3.74</v>
      </c>
      <c r="L97" s="4">
        <f t="shared" si="8"/>
        <v>0.10999999999999943</v>
      </c>
      <c r="M97">
        <f t="shared" si="8"/>
        <v>9.9999999999997868E-2</v>
      </c>
      <c r="N97">
        <f t="shared" si="7"/>
        <v>0.11999999999999922</v>
      </c>
    </row>
    <row r="98" spans="1:14" x14ac:dyDescent="0.25">
      <c r="A98" s="1">
        <v>37813</v>
      </c>
      <c r="B98" s="4">
        <v>26.33</v>
      </c>
      <c r="C98" s="2">
        <v>19.59</v>
      </c>
      <c r="D98" s="2">
        <v>12.68</v>
      </c>
      <c r="E98" s="2">
        <v>8.6</v>
      </c>
      <c r="F98" s="2">
        <v>12.73</v>
      </c>
      <c r="G98" s="2">
        <v>8.16</v>
      </c>
      <c r="H98" s="2">
        <v>5.94</v>
      </c>
      <c r="I98" s="2">
        <v>4.7699999999999996</v>
      </c>
      <c r="J98" s="2">
        <v>3.07</v>
      </c>
      <c r="K98" s="2">
        <v>3.77</v>
      </c>
      <c r="L98" s="4">
        <f t="shared" si="8"/>
        <v>0.2099999999999973</v>
      </c>
      <c r="M98">
        <f t="shared" si="8"/>
        <v>0.21000000000000085</v>
      </c>
      <c r="N98">
        <f t="shared" si="7"/>
        <v>0.13000000000000078</v>
      </c>
    </row>
    <row r="99" spans="1:14" x14ac:dyDescent="0.25">
      <c r="A99" s="1">
        <v>37814</v>
      </c>
      <c r="B99" s="4">
        <v>26.33</v>
      </c>
      <c r="C99" s="2">
        <v>19.68</v>
      </c>
      <c r="D99" s="2">
        <v>12.78</v>
      </c>
      <c r="E99" s="2">
        <v>8.9</v>
      </c>
      <c r="F99" s="2">
        <v>12.87</v>
      </c>
      <c r="G99" s="2">
        <v>8.32</v>
      </c>
      <c r="H99" s="2">
        <v>6.1</v>
      </c>
      <c r="I99" s="2">
        <v>4.88</v>
      </c>
      <c r="J99" s="2">
        <v>3.27</v>
      </c>
      <c r="K99" s="2">
        <v>3.86</v>
      </c>
      <c r="L99" s="4">
        <f t="shared" si="8"/>
        <v>0</v>
      </c>
      <c r="M99">
        <f t="shared" si="8"/>
        <v>8.9999999999999858E-2</v>
      </c>
      <c r="N99">
        <f t="shared" si="7"/>
        <v>0.13999999999999879</v>
      </c>
    </row>
    <row r="100" spans="1:14" x14ac:dyDescent="0.25">
      <c r="A100" s="1">
        <v>37815</v>
      </c>
      <c r="B100" s="4">
        <v>26.18</v>
      </c>
      <c r="C100" s="2">
        <v>19.600000000000001</v>
      </c>
      <c r="D100" s="2">
        <v>12.83</v>
      </c>
      <c r="E100" s="2">
        <v>9.02</v>
      </c>
      <c r="F100" s="2">
        <v>12.95</v>
      </c>
      <c r="G100" s="2">
        <v>8.4499999999999993</v>
      </c>
      <c r="H100" s="2">
        <v>6.18</v>
      </c>
      <c r="I100" s="2">
        <v>4.95</v>
      </c>
      <c r="J100" s="2">
        <v>3.43</v>
      </c>
      <c r="K100" s="2">
        <v>4.01</v>
      </c>
      <c r="L100" s="4">
        <f t="shared" si="8"/>
        <v>-0.14999999999999858</v>
      </c>
      <c r="M100">
        <f t="shared" si="8"/>
        <v>-7.9999999999998295E-2</v>
      </c>
      <c r="N100">
        <f t="shared" si="7"/>
        <v>8.0000000000000071E-2</v>
      </c>
    </row>
    <row r="101" spans="1:14" x14ac:dyDescent="0.25">
      <c r="A101" s="1">
        <v>37816</v>
      </c>
      <c r="B101" s="4">
        <v>26.18</v>
      </c>
      <c r="C101" s="2">
        <v>19.46</v>
      </c>
      <c r="D101" s="2">
        <v>12.78</v>
      </c>
      <c r="E101" s="2">
        <v>9.0500000000000007</v>
      </c>
      <c r="F101" s="2">
        <v>13</v>
      </c>
      <c r="G101" s="2">
        <v>8.4499999999999993</v>
      </c>
      <c r="H101" s="2">
        <v>6.2</v>
      </c>
      <c r="I101" s="2">
        <v>5</v>
      </c>
      <c r="J101" s="2">
        <v>3.37</v>
      </c>
      <c r="K101" s="2">
        <v>3.99</v>
      </c>
      <c r="L101" s="4">
        <f t="shared" si="8"/>
        <v>0</v>
      </c>
      <c r="M101">
        <f t="shared" si="8"/>
        <v>-0.14000000000000057</v>
      </c>
      <c r="N101">
        <f t="shared" si="7"/>
        <v>5.0000000000000711E-2</v>
      </c>
    </row>
    <row r="102" spans="1:14" x14ac:dyDescent="0.25">
      <c r="A102" s="1">
        <v>37817</v>
      </c>
      <c r="B102" s="4">
        <v>26.04</v>
      </c>
      <c r="C102" s="2">
        <v>19.37</v>
      </c>
      <c r="D102" s="2">
        <v>12.7</v>
      </c>
      <c r="E102" s="2">
        <v>9.0399999999999991</v>
      </c>
      <c r="F102" s="2">
        <v>13.16</v>
      </c>
      <c r="G102" s="2">
        <v>8.43</v>
      </c>
      <c r="H102" s="2">
        <v>6.2</v>
      </c>
      <c r="I102" s="2">
        <v>5.03</v>
      </c>
      <c r="J102" s="2">
        <v>3.23</v>
      </c>
      <c r="K102" s="2">
        <v>3.91</v>
      </c>
      <c r="L102" s="4">
        <f t="shared" si="8"/>
        <v>-0.14000000000000057</v>
      </c>
      <c r="M102">
        <f t="shared" si="8"/>
        <v>-8.9999999999999858E-2</v>
      </c>
      <c r="N102">
        <f t="shared" si="7"/>
        <v>0.16000000000000014</v>
      </c>
    </row>
    <row r="103" spans="1:14" x14ac:dyDescent="0.25">
      <c r="A103" s="1">
        <v>37818</v>
      </c>
      <c r="B103" s="4">
        <v>25.93</v>
      </c>
      <c r="C103" s="2">
        <v>19.3</v>
      </c>
      <c r="D103" s="2">
        <v>12.68</v>
      </c>
      <c r="E103" s="2">
        <v>9.02</v>
      </c>
      <c r="F103" s="2">
        <v>13.12</v>
      </c>
      <c r="G103" s="2">
        <v>8.41</v>
      </c>
      <c r="H103" s="2">
        <v>6.19</v>
      </c>
      <c r="I103" s="2">
        <v>5.04</v>
      </c>
      <c r="J103" s="2">
        <v>3.25</v>
      </c>
      <c r="K103" s="2">
        <v>3.85</v>
      </c>
      <c r="L103" s="4">
        <f t="shared" si="8"/>
        <v>-0.10999999999999943</v>
      </c>
      <c r="M103">
        <f t="shared" si="8"/>
        <v>-7.0000000000000284E-2</v>
      </c>
      <c r="N103">
        <f t="shared" si="7"/>
        <v>-4.0000000000000924E-2</v>
      </c>
    </row>
    <row r="104" spans="1:14" x14ac:dyDescent="0.25">
      <c r="A104" s="1">
        <v>37819</v>
      </c>
      <c r="B104" s="4">
        <v>25.79</v>
      </c>
      <c r="C104" s="2">
        <v>19.13</v>
      </c>
      <c r="D104" s="2">
        <v>12.62</v>
      </c>
      <c r="E104" s="2">
        <v>8.98</v>
      </c>
      <c r="F104" s="2">
        <v>13.04</v>
      </c>
      <c r="G104" s="2">
        <v>8.36</v>
      </c>
      <c r="H104" s="2">
        <v>6.16</v>
      </c>
      <c r="I104" s="2">
        <v>5.04</v>
      </c>
      <c r="J104" s="2">
        <v>3.34</v>
      </c>
      <c r="K104" s="2">
        <v>3.9</v>
      </c>
      <c r="L104" s="4">
        <f t="shared" si="8"/>
        <v>-0.14000000000000057</v>
      </c>
      <c r="M104">
        <f t="shared" si="8"/>
        <v>-0.17000000000000171</v>
      </c>
      <c r="N104">
        <f t="shared" si="7"/>
        <v>-8.0000000000000071E-2</v>
      </c>
    </row>
    <row r="105" spans="1:14" x14ac:dyDescent="0.25">
      <c r="A105" s="1">
        <v>37820</v>
      </c>
      <c r="B105" s="4">
        <v>25.71</v>
      </c>
      <c r="C105" s="2">
        <v>19.079999999999998</v>
      </c>
      <c r="D105" s="2">
        <v>12.52</v>
      </c>
      <c r="E105" s="2">
        <v>8.8699999999999992</v>
      </c>
      <c r="F105" s="2">
        <v>13</v>
      </c>
      <c r="G105" s="2">
        <v>8.2799999999999994</v>
      </c>
      <c r="H105" s="2">
        <v>6.1</v>
      </c>
      <c r="I105" s="2">
        <v>5.03</v>
      </c>
      <c r="J105" s="2">
        <v>3.31</v>
      </c>
      <c r="K105" s="2">
        <v>3.87</v>
      </c>
      <c r="L105" s="4">
        <f t="shared" si="8"/>
        <v>-7.9999999999998295E-2</v>
      </c>
      <c r="M105">
        <f t="shared" si="8"/>
        <v>-5.0000000000000711E-2</v>
      </c>
      <c r="N105">
        <f t="shared" si="7"/>
        <v>-3.9999999999999147E-2</v>
      </c>
    </row>
    <row r="106" spans="1:14" x14ac:dyDescent="0.25">
      <c r="A106" s="1">
        <v>37821</v>
      </c>
      <c r="B106" s="4">
        <v>25.69</v>
      </c>
      <c r="C106" s="2">
        <v>18.989999999999998</v>
      </c>
      <c r="D106" s="2">
        <v>12.45</v>
      </c>
      <c r="E106" s="2">
        <v>8.8000000000000007</v>
      </c>
      <c r="F106" s="2">
        <v>12.9</v>
      </c>
      <c r="G106" s="2">
        <v>8.1999999999999993</v>
      </c>
      <c r="H106" s="2">
        <v>6.05</v>
      </c>
      <c r="I106" s="2">
        <v>5.03</v>
      </c>
      <c r="J106" s="2">
        <v>3.26</v>
      </c>
      <c r="K106" s="2">
        <v>3.86</v>
      </c>
      <c r="L106" s="4">
        <f t="shared" si="8"/>
        <v>-1.9999999999999574E-2</v>
      </c>
      <c r="M106">
        <f t="shared" si="8"/>
        <v>-8.9999999999999858E-2</v>
      </c>
      <c r="N106">
        <f t="shared" si="7"/>
        <v>-9.9999999999999645E-2</v>
      </c>
    </row>
    <row r="107" spans="1:14" x14ac:dyDescent="0.25">
      <c r="A107" s="1">
        <v>37822</v>
      </c>
      <c r="B107" s="4">
        <v>25.74</v>
      </c>
      <c r="C107" s="2">
        <v>19.04</v>
      </c>
      <c r="D107" s="2">
        <v>12.43</v>
      </c>
      <c r="E107" s="2">
        <v>8.6999999999999993</v>
      </c>
      <c r="F107" s="2">
        <v>12.84</v>
      </c>
      <c r="G107" s="2">
        <v>8.1199999999999992</v>
      </c>
      <c r="H107" s="2">
        <v>5.99</v>
      </c>
      <c r="I107" s="2">
        <v>5.03</v>
      </c>
      <c r="J107" s="2">
        <v>3.3</v>
      </c>
      <c r="K107" s="2">
        <v>3.93</v>
      </c>
      <c r="L107" s="4">
        <f t="shared" si="8"/>
        <v>4.9999999999997158E-2</v>
      </c>
      <c r="M107">
        <f t="shared" si="8"/>
        <v>5.0000000000000711E-2</v>
      </c>
      <c r="N107">
        <f t="shared" si="7"/>
        <v>-6.0000000000000497E-2</v>
      </c>
    </row>
    <row r="108" spans="1:14" x14ac:dyDescent="0.25">
      <c r="A108" s="1">
        <v>37823</v>
      </c>
      <c r="B108" s="4">
        <v>25.77</v>
      </c>
      <c r="C108" s="2">
        <v>19.11</v>
      </c>
      <c r="D108" s="2">
        <v>12.47</v>
      </c>
      <c r="E108" s="2">
        <v>8.65</v>
      </c>
      <c r="F108" s="2">
        <v>12.8</v>
      </c>
      <c r="G108" s="2">
        <v>8.1</v>
      </c>
      <c r="H108" s="2">
        <v>5.97</v>
      </c>
      <c r="I108" s="2">
        <v>5.03</v>
      </c>
      <c r="J108" s="2">
        <v>3.19</v>
      </c>
      <c r="K108" s="2">
        <v>3.89</v>
      </c>
      <c r="L108" s="4">
        <f t="shared" si="8"/>
        <v>3.0000000000001137E-2</v>
      </c>
      <c r="M108">
        <f t="shared" si="8"/>
        <v>7.0000000000000284E-2</v>
      </c>
      <c r="N108">
        <f t="shared" si="7"/>
        <v>-3.9999999999999147E-2</v>
      </c>
    </row>
    <row r="109" spans="1:14" x14ac:dyDescent="0.25">
      <c r="A109" s="1">
        <v>37824</v>
      </c>
      <c r="B109" s="4">
        <v>25.69</v>
      </c>
      <c r="C109" s="2">
        <v>19.11</v>
      </c>
      <c r="D109" s="2">
        <v>12.51</v>
      </c>
      <c r="E109" s="2">
        <v>8.6</v>
      </c>
      <c r="F109" s="2">
        <v>12.8</v>
      </c>
      <c r="G109" s="2">
        <v>8.1</v>
      </c>
      <c r="H109" s="2">
        <v>6</v>
      </c>
      <c r="I109" s="2">
        <v>5.04</v>
      </c>
      <c r="J109" s="2">
        <v>3.27</v>
      </c>
      <c r="K109" s="2">
        <v>4.0199999999999996</v>
      </c>
      <c r="L109" s="4">
        <f t="shared" si="8"/>
        <v>-7.9999999999998295E-2</v>
      </c>
      <c r="M109">
        <f t="shared" si="8"/>
        <v>0</v>
      </c>
      <c r="N109">
        <f t="shared" si="7"/>
        <v>0</v>
      </c>
    </row>
    <row r="110" spans="1:14" x14ac:dyDescent="0.25">
      <c r="A110" s="1">
        <v>37825</v>
      </c>
      <c r="B110" s="4">
        <v>25.65</v>
      </c>
      <c r="C110" s="2">
        <v>19.010000000000002</v>
      </c>
      <c r="D110" s="2">
        <v>12.48</v>
      </c>
      <c r="E110" s="2">
        <v>8.6999999999999993</v>
      </c>
      <c r="F110" s="2">
        <v>12.84</v>
      </c>
      <c r="G110" s="2">
        <v>8.11</v>
      </c>
      <c r="H110" s="2">
        <v>5.99</v>
      </c>
      <c r="I110" s="2">
        <v>5.08</v>
      </c>
      <c r="J110" s="2">
        <v>3.35</v>
      </c>
      <c r="K110" s="2">
        <v>4.1500000000000004</v>
      </c>
      <c r="L110" s="4">
        <f t="shared" si="8"/>
        <v>-4.00000000000027E-2</v>
      </c>
      <c r="M110">
        <f t="shared" si="8"/>
        <v>-9.9999999999997868E-2</v>
      </c>
      <c r="N110">
        <f t="shared" si="7"/>
        <v>3.9999999999999147E-2</v>
      </c>
    </row>
    <row r="111" spans="1:14" x14ac:dyDescent="0.25">
      <c r="A111" s="1">
        <v>37826</v>
      </c>
      <c r="B111" s="4">
        <v>25.67</v>
      </c>
      <c r="C111" s="2">
        <v>19.02</v>
      </c>
      <c r="D111" s="2">
        <v>12.46</v>
      </c>
      <c r="E111" s="2">
        <v>8.6999999999999993</v>
      </c>
      <c r="F111" s="2">
        <v>12.9</v>
      </c>
      <c r="G111" s="2">
        <v>8.1300000000000008</v>
      </c>
      <c r="H111" s="2">
        <v>5.97</v>
      </c>
      <c r="I111" s="2">
        <v>5.1100000000000003</v>
      </c>
      <c r="J111" s="2">
        <v>3.47</v>
      </c>
      <c r="K111" s="2">
        <v>4.2699999999999996</v>
      </c>
      <c r="L111" s="4">
        <f t="shared" si="8"/>
        <v>2.0000000000003126E-2</v>
      </c>
      <c r="M111">
        <f t="shared" si="8"/>
        <v>9.9999999999980105E-3</v>
      </c>
      <c r="N111">
        <f t="shared" si="7"/>
        <v>6.0000000000000497E-2</v>
      </c>
    </row>
    <row r="112" spans="1:14" x14ac:dyDescent="0.25">
      <c r="A112" s="1">
        <v>37827</v>
      </c>
      <c r="B112" s="4">
        <v>25.7</v>
      </c>
      <c r="C112" s="2">
        <v>19.03</v>
      </c>
      <c r="D112" s="2">
        <v>12.48</v>
      </c>
      <c r="E112" s="2">
        <v>8.74</v>
      </c>
      <c r="F112" s="2">
        <v>12.99</v>
      </c>
      <c r="G112" s="2">
        <v>8.16</v>
      </c>
      <c r="H112" s="2">
        <v>6</v>
      </c>
      <c r="I112" s="2">
        <v>5.14</v>
      </c>
      <c r="J112" s="2">
        <v>3.29</v>
      </c>
      <c r="K112" s="2">
        <v>4.1399999999999997</v>
      </c>
      <c r="L112" s="4">
        <f t="shared" si="8"/>
        <v>2.9999999999997584E-2</v>
      </c>
      <c r="M112">
        <f t="shared" si="8"/>
        <v>1.0000000000001563E-2</v>
      </c>
      <c r="N112">
        <f t="shared" si="7"/>
        <v>8.9999999999999858E-2</v>
      </c>
    </row>
    <row r="113" spans="1:14" x14ac:dyDescent="0.25">
      <c r="A113" s="1">
        <v>37828</v>
      </c>
      <c r="B113" s="4">
        <v>25.73</v>
      </c>
      <c r="C113" s="2">
        <v>19.059999999999999</v>
      </c>
      <c r="D113" s="2">
        <v>12.5</v>
      </c>
      <c r="E113" s="2">
        <v>8.7799999999999994</v>
      </c>
      <c r="F113" s="2">
        <v>12.93</v>
      </c>
      <c r="G113" s="2">
        <v>8.2200000000000006</v>
      </c>
      <c r="H113" s="2">
        <v>6.01</v>
      </c>
      <c r="I113" s="2">
        <v>5.16</v>
      </c>
      <c r="J113" s="2">
        <v>3.39</v>
      </c>
      <c r="K113" s="2">
        <v>4.05</v>
      </c>
      <c r="L113" s="4">
        <f t="shared" si="8"/>
        <v>3.0000000000001137E-2</v>
      </c>
      <c r="M113">
        <f t="shared" si="8"/>
        <v>2.9999999999997584E-2</v>
      </c>
      <c r="N113">
        <f t="shared" si="7"/>
        <v>-6.0000000000000497E-2</v>
      </c>
    </row>
    <row r="114" spans="1:14" x14ac:dyDescent="0.25">
      <c r="A114" s="1">
        <v>37829</v>
      </c>
      <c r="B114" s="4">
        <v>25.74</v>
      </c>
      <c r="C114" s="2">
        <v>19.149999999999999</v>
      </c>
      <c r="D114" s="2">
        <v>12.56</v>
      </c>
      <c r="E114" s="2">
        <v>8.8000000000000007</v>
      </c>
      <c r="F114" s="2">
        <v>13.04</v>
      </c>
      <c r="G114" s="2">
        <v>8.24</v>
      </c>
      <c r="H114" s="2">
        <v>6.07</v>
      </c>
      <c r="I114" s="2">
        <v>5.1100000000000003</v>
      </c>
      <c r="J114" s="2">
        <v>3.47</v>
      </c>
      <c r="K114" s="2">
        <v>4.17</v>
      </c>
      <c r="L114" s="4">
        <f t="shared" si="8"/>
        <v>9.9999999999980105E-3</v>
      </c>
      <c r="M114">
        <f t="shared" si="8"/>
        <v>8.9999999999999858E-2</v>
      </c>
      <c r="N114">
        <f t="shared" si="7"/>
        <v>0.10999999999999943</v>
      </c>
    </row>
    <row r="115" spans="1:14" x14ac:dyDescent="0.25">
      <c r="A115" s="1">
        <v>37830</v>
      </c>
      <c r="B115" s="4">
        <v>25.72</v>
      </c>
      <c r="C115" s="2">
        <v>19.14</v>
      </c>
      <c r="D115" s="2">
        <v>12.61</v>
      </c>
      <c r="E115" s="2">
        <v>8.9</v>
      </c>
      <c r="F115" s="2">
        <v>13.06</v>
      </c>
      <c r="G115" s="2">
        <v>8.3000000000000007</v>
      </c>
      <c r="H115" s="2">
        <v>6.1</v>
      </c>
      <c r="I115" s="2">
        <v>5.12</v>
      </c>
      <c r="J115" s="2">
        <v>3.34</v>
      </c>
      <c r="K115" s="2">
        <v>4.1100000000000003</v>
      </c>
      <c r="L115" s="4">
        <f t="shared" si="8"/>
        <v>-1.9999999999999574E-2</v>
      </c>
      <c r="M115">
        <f t="shared" si="8"/>
        <v>-9.9999999999980105E-3</v>
      </c>
      <c r="N115">
        <f t="shared" si="7"/>
        <v>2.000000000000135E-2</v>
      </c>
    </row>
    <row r="116" spans="1:14" x14ac:dyDescent="0.25">
      <c r="A116" s="1">
        <v>37831</v>
      </c>
      <c r="B116" s="4">
        <v>25.64</v>
      </c>
      <c r="C116" s="2">
        <v>19.07</v>
      </c>
      <c r="D116" s="2">
        <v>12.6</v>
      </c>
      <c r="E116" s="2">
        <v>8.8000000000000007</v>
      </c>
      <c r="F116" s="2">
        <v>13.14</v>
      </c>
      <c r="G116" s="2">
        <v>8.2799999999999994</v>
      </c>
      <c r="H116" s="2">
        <v>6.09</v>
      </c>
      <c r="I116" s="2">
        <v>5.16</v>
      </c>
      <c r="J116" s="2">
        <v>3.39</v>
      </c>
      <c r="K116" s="2">
        <v>3.99</v>
      </c>
      <c r="L116" s="4">
        <f t="shared" si="8"/>
        <v>-7.9999999999998295E-2</v>
      </c>
      <c r="M116">
        <f t="shared" si="8"/>
        <v>-7.0000000000000284E-2</v>
      </c>
      <c r="N116">
        <f t="shared" si="7"/>
        <v>8.0000000000000071E-2</v>
      </c>
    </row>
    <row r="117" spans="1:14" x14ac:dyDescent="0.25">
      <c r="A117" s="1">
        <v>37832</v>
      </c>
      <c r="B117" s="4">
        <v>25.55</v>
      </c>
      <c r="C117" s="2">
        <v>19</v>
      </c>
      <c r="D117" s="2">
        <v>12.54</v>
      </c>
      <c r="E117" s="2">
        <v>8.85</v>
      </c>
      <c r="F117" s="2">
        <v>13.24</v>
      </c>
      <c r="G117" s="2">
        <v>8.3000000000000007</v>
      </c>
      <c r="H117" s="2">
        <v>6.08</v>
      </c>
      <c r="I117" s="2">
        <v>5.12</v>
      </c>
      <c r="J117" s="2">
        <v>3.37</v>
      </c>
      <c r="K117" s="2">
        <v>3.91</v>
      </c>
      <c r="L117" s="4">
        <f t="shared" si="8"/>
        <v>-8.9999999999999858E-2</v>
      </c>
      <c r="M117">
        <f t="shared" si="8"/>
        <v>-7.0000000000000284E-2</v>
      </c>
      <c r="N117">
        <f t="shared" si="7"/>
        <v>9.9999999999999645E-2</v>
      </c>
    </row>
    <row r="118" spans="1:14" x14ac:dyDescent="0.25">
      <c r="A118" s="1">
        <v>37833</v>
      </c>
      <c r="B118" s="4">
        <v>25.46</v>
      </c>
      <c r="C118" s="2">
        <v>18.940000000000001</v>
      </c>
      <c r="D118" s="2">
        <v>12.51</v>
      </c>
      <c r="E118" s="2">
        <v>8.82</v>
      </c>
      <c r="F118" s="2">
        <v>13.27</v>
      </c>
      <c r="G118" s="2">
        <v>8.27</v>
      </c>
      <c r="H118" s="2">
        <v>6.05</v>
      </c>
      <c r="I118" s="2">
        <v>5.1100000000000003</v>
      </c>
      <c r="J118" s="2">
        <v>3.31</v>
      </c>
      <c r="K118" s="2">
        <v>3.84</v>
      </c>
      <c r="L118" s="4">
        <f t="shared" si="8"/>
        <v>-8.9999999999999858E-2</v>
      </c>
      <c r="M118">
        <f t="shared" si="8"/>
        <v>-5.9999999999998721E-2</v>
      </c>
      <c r="N118">
        <f t="shared" si="7"/>
        <v>2.9999999999999361E-2</v>
      </c>
    </row>
    <row r="119" spans="1:14" x14ac:dyDescent="0.25">
      <c r="A119" s="1">
        <v>37834</v>
      </c>
      <c r="B119" s="4">
        <v>25.41</v>
      </c>
      <c r="C119" s="2">
        <v>18.86</v>
      </c>
      <c r="D119" s="2">
        <v>12.49</v>
      </c>
      <c r="E119" s="2">
        <v>8.76</v>
      </c>
      <c r="F119" s="2">
        <v>13.27</v>
      </c>
      <c r="G119" s="2">
        <v>8.23</v>
      </c>
      <c r="H119" s="2">
        <v>6.03</v>
      </c>
      <c r="I119" s="2">
        <v>5.09</v>
      </c>
      <c r="J119" s="2">
        <v>3.21</v>
      </c>
      <c r="K119" s="2">
        <v>3.71</v>
      </c>
      <c r="L119" s="4">
        <f t="shared" ref="L119:M150" si="9">B119-B118</f>
        <v>-5.0000000000000711E-2</v>
      </c>
      <c r="M119">
        <f t="shared" si="9"/>
        <v>-8.0000000000001847E-2</v>
      </c>
      <c r="N119">
        <f t="shared" si="7"/>
        <v>0</v>
      </c>
    </row>
    <row r="120" spans="1:14" x14ac:dyDescent="0.25">
      <c r="A120" s="1">
        <v>37835</v>
      </c>
      <c r="B120" s="4">
        <v>25.35</v>
      </c>
      <c r="C120" s="2">
        <v>18.78</v>
      </c>
      <c r="D120" s="2">
        <v>12.42</v>
      </c>
      <c r="E120" s="2">
        <v>8.74</v>
      </c>
      <c r="F120" s="2">
        <v>13.27</v>
      </c>
      <c r="G120" s="2">
        <v>8.19</v>
      </c>
      <c r="H120" s="2">
        <v>5.95</v>
      </c>
      <c r="I120" s="2">
        <v>5.05</v>
      </c>
      <c r="J120" s="2">
        <v>3.25</v>
      </c>
      <c r="K120" s="2">
        <v>3.71</v>
      </c>
      <c r="L120" s="4">
        <f t="shared" si="9"/>
        <v>-5.9999999999998721E-2</v>
      </c>
      <c r="M120">
        <f t="shared" si="9"/>
        <v>-7.9999999999998295E-2</v>
      </c>
      <c r="N120">
        <f t="shared" si="7"/>
        <v>0</v>
      </c>
    </row>
    <row r="121" spans="1:14" x14ac:dyDescent="0.25">
      <c r="A121" s="1">
        <v>37836</v>
      </c>
      <c r="B121" s="4">
        <v>25.26</v>
      </c>
      <c r="C121" s="2">
        <v>18.760000000000002</v>
      </c>
      <c r="D121" s="2">
        <v>12.37</v>
      </c>
      <c r="E121" s="2">
        <v>8.6999999999999993</v>
      </c>
      <c r="F121" s="2">
        <v>13.29</v>
      </c>
      <c r="G121" s="2">
        <v>8.14</v>
      </c>
      <c r="H121" s="2">
        <v>5.92</v>
      </c>
      <c r="I121" s="2">
        <v>5.03</v>
      </c>
      <c r="J121" s="2">
        <v>3.16</v>
      </c>
      <c r="K121" s="2">
        <v>3.59</v>
      </c>
      <c r="L121" s="4">
        <f t="shared" si="9"/>
        <v>-8.9999999999999858E-2</v>
      </c>
      <c r="M121">
        <f t="shared" si="9"/>
        <v>-1.9999999999999574E-2</v>
      </c>
      <c r="N121">
        <f t="shared" si="7"/>
        <v>1.9999999999999574E-2</v>
      </c>
    </row>
    <row r="122" spans="1:14" x14ac:dyDescent="0.25">
      <c r="A122" s="1">
        <v>37837</v>
      </c>
      <c r="B122" s="4">
        <v>25.13</v>
      </c>
      <c r="C122" s="2">
        <v>18.690000000000001</v>
      </c>
      <c r="D122" s="2">
        <v>12.32</v>
      </c>
      <c r="E122" s="2">
        <v>8.64</v>
      </c>
      <c r="F122" s="2">
        <v>13.29</v>
      </c>
      <c r="G122" s="2">
        <v>8.11</v>
      </c>
      <c r="H122" s="2">
        <v>5.88</v>
      </c>
      <c r="I122" s="2">
        <v>4.99</v>
      </c>
      <c r="J122" s="2">
        <v>3.15</v>
      </c>
      <c r="K122" s="2">
        <v>3.61</v>
      </c>
      <c r="L122" s="4">
        <f t="shared" si="9"/>
        <v>-0.13000000000000256</v>
      </c>
      <c r="M122">
        <f t="shared" si="9"/>
        <v>-7.0000000000000284E-2</v>
      </c>
      <c r="N122">
        <f t="shared" si="7"/>
        <v>0</v>
      </c>
    </row>
    <row r="123" spans="1:14" x14ac:dyDescent="0.25">
      <c r="A123" s="1">
        <v>37838</v>
      </c>
      <c r="B123" s="4">
        <v>25</v>
      </c>
      <c r="C123" s="2">
        <v>18.52</v>
      </c>
      <c r="D123" s="2">
        <v>12.25</v>
      </c>
      <c r="E123" s="2">
        <v>8.6199999999999992</v>
      </c>
      <c r="F123" s="2">
        <v>13.36</v>
      </c>
      <c r="G123" s="2">
        <v>8.07</v>
      </c>
      <c r="H123" s="2">
        <v>5.87</v>
      </c>
      <c r="I123" s="2">
        <v>4.96</v>
      </c>
      <c r="J123" s="2">
        <v>3.15</v>
      </c>
      <c r="K123" s="2">
        <v>3.72</v>
      </c>
      <c r="L123" s="4">
        <f t="shared" si="9"/>
        <v>-0.12999999999999901</v>
      </c>
      <c r="M123">
        <f t="shared" si="9"/>
        <v>-0.17000000000000171</v>
      </c>
      <c r="N123">
        <f t="shared" si="7"/>
        <v>7.0000000000000284E-2</v>
      </c>
    </row>
    <row r="124" spans="1:14" x14ac:dyDescent="0.25">
      <c r="A124" s="1">
        <v>37839</v>
      </c>
      <c r="B124" s="4">
        <v>24.96</v>
      </c>
      <c r="C124" s="2">
        <v>18.399999999999999</v>
      </c>
      <c r="D124" s="2">
        <v>12.17</v>
      </c>
      <c r="E124" s="2">
        <v>8.66</v>
      </c>
      <c r="F124" s="2">
        <v>13.4</v>
      </c>
      <c r="G124" s="2">
        <v>8.1</v>
      </c>
      <c r="H124" s="2">
        <v>5.95</v>
      </c>
      <c r="I124" s="2">
        <v>4.99</v>
      </c>
      <c r="J124" s="2">
        <v>3.19</v>
      </c>
      <c r="K124" s="2">
        <v>3.95</v>
      </c>
      <c r="L124" s="4">
        <f t="shared" si="9"/>
        <v>-3.9999999999999147E-2</v>
      </c>
      <c r="M124">
        <f t="shared" si="9"/>
        <v>-0.12000000000000099</v>
      </c>
      <c r="N124">
        <f t="shared" si="7"/>
        <v>4.0000000000000924E-2</v>
      </c>
    </row>
    <row r="125" spans="1:14" x14ac:dyDescent="0.25">
      <c r="A125" s="1">
        <v>37840</v>
      </c>
      <c r="B125" s="4">
        <v>25</v>
      </c>
      <c r="C125" s="2">
        <v>18.39</v>
      </c>
      <c r="D125" s="2">
        <v>12.11</v>
      </c>
      <c r="E125" s="2">
        <v>8.64</v>
      </c>
      <c r="F125" s="2">
        <v>13.46</v>
      </c>
      <c r="G125" s="2">
        <v>8.09</v>
      </c>
      <c r="H125" s="2">
        <v>5.94</v>
      </c>
      <c r="I125" s="2">
        <v>5.0199999999999996</v>
      </c>
      <c r="J125" s="2">
        <v>3.45</v>
      </c>
      <c r="K125" s="2">
        <v>3.97</v>
      </c>
      <c r="L125" s="4">
        <f t="shared" si="9"/>
        <v>3.9999999999999147E-2</v>
      </c>
      <c r="M125">
        <f t="shared" si="9"/>
        <v>-9.9999999999980105E-3</v>
      </c>
      <c r="N125">
        <f t="shared" si="7"/>
        <v>6.0000000000000497E-2</v>
      </c>
    </row>
    <row r="126" spans="1:14" x14ac:dyDescent="0.25">
      <c r="A126" s="1">
        <v>37841</v>
      </c>
      <c r="B126" s="4">
        <v>25.11</v>
      </c>
      <c r="C126" s="2">
        <v>18.48</v>
      </c>
      <c r="D126" s="2">
        <v>12.21</v>
      </c>
      <c r="E126" s="2">
        <v>8.69</v>
      </c>
      <c r="F126" s="2">
        <v>13.51</v>
      </c>
      <c r="G126" s="2">
        <v>8.1</v>
      </c>
      <c r="H126" s="2">
        <v>5.91</v>
      </c>
      <c r="I126" s="2">
        <v>5.0599999999999996</v>
      </c>
      <c r="J126" s="2">
        <v>3.47</v>
      </c>
      <c r="K126" s="2">
        <v>3.93</v>
      </c>
      <c r="L126" s="4">
        <f t="shared" si="9"/>
        <v>0.10999999999999943</v>
      </c>
      <c r="M126">
        <f t="shared" si="9"/>
        <v>8.9999999999999858E-2</v>
      </c>
      <c r="N126">
        <f t="shared" si="7"/>
        <v>4.9999999999998934E-2</v>
      </c>
    </row>
    <row r="127" spans="1:14" x14ac:dyDescent="0.25">
      <c r="A127" s="1">
        <v>37842</v>
      </c>
      <c r="B127" s="4"/>
      <c r="C127" s="2"/>
      <c r="D127" s="2"/>
      <c r="E127" s="2"/>
      <c r="F127" s="2"/>
      <c r="G127" s="2"/>
      <c r="H127" s="2"/>
      <c r="I127" s="2"/>
      <c r="J127" s="2"/>
      <c r="K127" s="2"/>
      <c r="L127" s="4"/>
    </row>
    <row r="128" spans="1:14" x14ac:dyDescent="0.25">
      <c r="A128" s="1">
        <v>37843</v>
      </c>
      <c r="B128" s="4">
        <v>25.01</v>
      </c>
      <c r="C128" s="2">
        <v>18.43</v>
      </c>
      <c r="D128" s="2">
        <v>12.27</v>
      </c>
      <c r="E128" s="2">
        <v>8.7799999999999994</v>
      </c>
      <c r="F128" s="2">
        <v>13.62</v>
      </c>
      <c r="G128" s="2">
        <v>8.14</v>
      </c>
      <c r="H128" s="2">
        <v>5.98</v>
      </c>
      <c r="I128" s="2">
        <v>5.0999999999999996</v>
      </c>
      <c r="J128" s="2">
        <v>3.31</v>
      </c>
      <c r="K128" s="2">
        <v>3.89</v>
      </c>
      <c r="L128" s="4"/>
    </row>
    <row r="129" spans="1:14" x14ac:dyDescent="0.25">
      <c r="A129" s="1">
        <v>37844</v>
      </c>
      <c r="B129" s="4">
        <v>25.14</v>
      </c>
      <c r="C129" s="2">
        <v>18.440000000000001</v>
      </c>
      <c r="D129" s="2">
        <v>12.26</v>
      </c>
      <c r="E129" s="2">
        <v>8.84</v>
      </c>
      <c r="F129" s="2">
        <v>13.67</v>
      </c>
      <c r="G129" s="2">
        <v>8.19</v>
      </c>
      <c r="H129" s="2">
        <v>6.02</v>
      </c>
      <c r="I129" s="2">
        <v>5.15</v>
      </c>
      <c r="J129" s="2">
        <v>3.46</v>
      </c>
      <c r="K129" s="2">
        <v>3.85</v>
      </c>
      <c r="L129" s="4">
        <f t="shared" si="9"/>
        <v>0.12999999999999901</v>
      </c>
      <c r="M129">
        <f t="shared" si="9"/>
        <v>1.0000000000001563E-2</v>
      </c>
      <c r="N129">
        <f t="shared" si="7"/>
        <v>5.0000000000000711E-2</v>
      </c>
    </row>
    <row r="130" spans="1:14" x14ac:dyDescent="0.25">
      <c r="A130" s="1">
        <v>37845</v>
      </c>
      <c r="B130" s="4">
        <v>25.24</v>
      </c>
      <c r="C130" s="2">
        <v>18.57</v>
      </c>
      <c r="D130" s="2">
        <v>12.31</v>
      </c>
      <c r="E130" s="2">
        <v>8.86</v>
      </c>
      <c r="F130" s="2">
        <v>13.7</v>
      </c>
      <c r="G130" s="2">
        <v>8.1999999999999993</v>
      </c>
      <c r="H130" s="2">
        <v>6.06</v>
      </c>
      <c r="I130" s="2">
        <v>5.16</v>
      </c>
      <c r="J130" s="2">
        <v>3.48</v>
      </c>
      <c r="K130" s="2">
        <v>4.07</v>
      </c>
      <c r="L130" s="4">
        <f t="shared" si="9"/>
        <v>9.9999999999997868E-2</v>
      </c>
      <c r="M130">
        <f t="shared" si="9"/>
        <v>0.12999999999999901</v>
      </c>
      <c r="N130">
        <f t="shared" si="7"/>
        <v>2.9999999999999361E-2</v>
      </c>
    </row>
    <row r="131" spans="1:14" x14ac:dyDescent="0.25">
      <c r="A131" s="1">
        <v>37846</v>
      </c>
      <c r="B131" s="4">
        <v>25.3</v>
      </c>
      <c r="C131" s="2">
        <v>18.63</v>
      </c>
      <c r="D131" s="2">
        <v>12.37</v>
      </c>
      <c r="E131" s="2">
        <v>8.84</v>
      </c>
      <c r="F131" s="2">
        <v>13.72</v>
      </c>
      <c r="G131" s="2">
        <v>8.2100000000000009</v>
      </c>
      <c r="H131" s="2">
        <v>6.08</v>
      </c>
      <c r="I131" s="2">
        <v>5.19</v>
      </c>
      <c r="J131" s="2">
        <v>3.29</v>
      </c>
      <c r="K131" s="2">
        <v>4</v>
      </c>
      <c r="L131" s="4">
        <f t="shared" si="9"/>
        <v>6.0000000000002274E-2</v>
      </c>
      <c r="M131">
        <f t="shared" si="9"/>
        <v>5.9999999999998721E-2</v>
      </c>
      <c r="N131">
        <f t="shared" si="7"/>
        <v>2.000000000000135E-2</v>
      </c>
    </row>
    <row r="132" spans="1:14" x14ac:dyDescent="0.25">
      <c r="A132" s="1">
        <v>37847</v>
      </c>
      <c r="B132" s="4">
        <v>25.24</v>
      </c>
      <c r="C132" s="2">
        <v>18.63</v>
      </c>
      <c r="D132" s="2">
        <v>12.42</v>
      </c>
      <c r="E132" s="2">
        <v>8.8699999999999992</v>
      </c>
      <c r="F132" s="2">
        <v>13.76</v>
      </c>
      <c r="G132" s="2">
        <v>8.23</v>
      </c>
      <c r="H132" s="2">
        <v>6.09</v>
      </c>
      <c r="I132" s="2">
        <v>5.21</v>
      </c>
      <c r="J132" s="2">
        <v>3.29</v>
      </c>
      <c r="K132" s="2">
        <v>3.87</v>
      </c>
      <c r="L132" s="4">
        <f t="shared" si="9"/>
        <v>-6.0000000000002274E-2</v>
      </c>
      <c r="M132">
        <f t="shared" si="9"/>
        <v>0</v>
      </c>
      <c r="N132">
        <f t="shared" si="7"/>
        <v>3.9999999999999147E-2</v>
      </c>
    </row>
    <row r="133" spans="1:14" x14ac:dyDescent="0.25">
      <c r="A133" s="1">
        <v>37848</v>
      </c>
      <c r="B133" s="4">
        <v>25.13</v>
      </c>
      <c r="C133" s="2">
        <v>18.559999999999999</v>
      </c>
      <c r="D133" s="2">
        <v>12.42</v>
      </c>
      <c r="E133" s="2">
        <v>8.82</v>
      </c>
      <c r="F133" s="2">
        <v>13.74</v>
      </c>
      <c r="G133" s="2">
        <v>8.19</v>
      </c>
      <c r="H133" s="2">
        <v>6.04</v>
      </c>
      <c r="I133" s="2">
        <v>5.23</v>
      </c>
      <c r="J133" s="2">
        <v>3.34</v>
      </c>
      <c r="K133" s="2">
        <v>3.91</v>
      </c>
      <c r="L133" s="4">
        <f t="shared" ref="L133:L139" si="10">B133-B132</f>
        <v>-0.10999999999999943</v>
      </c>
      <c r="M133">
        <f t="shared" ref="M133:M139" si="11">C133-C132</f>
        <v>-7.0000000000000284E-2</v>
      </c>
      <c r="N133">
        <f t="shared" ref="N133:N139" si="12">F133-F132</f>
        <v>-1.9999999999999574E-2</v>
      </c>
    </row>
    <row r="134" spans="1:14" x14ac:dyDescent="0.25">
      <c r="A134" s="1">
        <v>37849</v>
      </c>
      <c r="B134" s="4">
        <v>25.01</v>
      </c>
      <c r="C134" s="2">
        <v>18.45</v>
      </c>
      <c r="D134" s="2">
        <v>12.38</v>
      </c>
      <c r="E134" s="2">
        <v>8.7799999999999994</v>
      </c>
      <c r="F134" s="2">
        <v>13.68</v>
      </c>
      <c r="G134" s="2">
        <v>8.14</v>
      </c>
      <c r="H134" s="2">
        <v>6</v>
      </c>
      <c r="I134" s="2">
        <v>5.31</v>
      </c>
      <c r="J134" s="2">
        <v>3.26</v>
      </c>
      <c r="K134" s="2">
        <v>3.86</v>
      </c>
      <c r="L134" s="4">
        <f t="shared" si="10"/>
        <v>-0.11999999999999744</v>
      </c>
      <c r="M134">
        <f t="shared" si="11"/>
        <v>-0.10999999999999943</v>
      </c>
      <c r="N134">
        <f t="shared" si="12"/>
        <v>-6.0000000000000497E-2</v>
      </c>
    </row>
    <row r="135" spans="1:14" x14ac:dyDescent="0.25">
      <c r="A135" s="1">
        <v>37850</v>
      </c>
      <c r="B135" s="4">
        <v>24.92</v>
      </c>
      <c r="C135" s="2">
        <v>18.38</v>
      </c>
      <c r="D135" s="2">
        <v>12.28</v>
      </c>
      <c r="E135" s="2">
        <v>8.75</v>
      </c>
      <c r="F135" s="2">
        <v>13.63</v>
      </c>
      <c r="G135" s="2">
        <v>8.1</v>
      </c>
      <c r="H135" s="2">
        <v>6.01</v>
      </c>
      <c r="I135" s="2">
        <v>5.31</v>
      </c>
      <c r="J135" s="2">
        <v>3.31</v>
      </c>
      <c r="K135" s="2">
        <v>3.89</v>
      </c>
      <c r="L135" s="4">
        <f t="shared" si="10"/>
        <v>-8.9999999999999858E-2</v>
      </c>
      <c r="M135">
        <f t="shared" si="11"/>
        <v>-7.0000000000000284E-2</v>
      </c>
      <c r="N135">
        <f t="shared" si="12"/>
        <v>-4.9999999999998934E-2</v>
      </c>
    </row>
    <row r="136" spans="1:14" x14ac:dyDescent="0.25">
      <c r="A136" s="1">
        <v>37851</v>
      </c>
      <c r="B136" s="4">
        <v>24.85</v>
      </c>
      <c r="C136" s="2">
        <v>18.29</v>
      </c>
      <c r="D136" s="2">
        <v>12.19</v>
      </c>
      <c r="E136" s="2">
        <v>8.7200000000000006</v>
      </c>
      <c r="F136" s="2">
        <v>13.57</v>
      </c>
      <c r="G136" s="2">
        <v>8.08</v>
      </c>
      <c r="H136" s="2">
        <v>6</v>
      </c>
      <c r="I136" s="2">
        <v>5.31</v>
      </c>
      <c r="J136" s="2">
        <v>3.37</v>
      </c>
      <c r="K136" s="2">
        <v>3.89</v>
      </c>
      <c r="L136" s="4">
        <f t="shared" si="10"/>
        <v>-7.0000000000000284E-2</v>
      </c>
      <c r="M136">
        <f t="shared" si="11"/>
        <v>-8.9999999999999858E-2</v>
      </c>
      <c r="N136">
        <f t="shared" si="12"/>
        <v>-6.0000000000000497E-2</v>
      </c>
    </row>
    <row r="137" spans="1:14" x14ac:dyDescent="0.25">
      <c r="A137" s="1">
        <v>37852</v>
      </c>
      <c r="B137" s="4">
        <v>24.74</v>
      </c>
      <c r="C137" s="2">
        <v>18.22</v>
      </c>
      <c r="D137" s="2">
        <v>12.16</v>
      </c>
      <c r="E137" s="2">
        <v>8.75</v>
      </c>
      <c r="F137" s="2">
        <v>13.55</v>
      </c>
      <c r="G137" s="2">
        <v>8.11</v>
      </c>
      <c r="H137" s="2">
        <v>6.07</v>
      </c>
      <c r="I137" s="2">
        <v>5.31</v>
      </c>
      <c r="J137" s="2">
        <v>3.25</v>
      </c>
      <c r="K137" s="2">
        <v>3.94</v>
      </c>
      <c r="L137" s="4">
        <f t="shared" si="10"/>
        <v>-0.11000000000000298</v>
      </c>
      <c r="M137">
        <f t="shared" si="11"/>
        <v>-7.0000000000000284E-2</v>
      </c>
      <c r="N137">
        <f t="shared" si="12"/>
        <v>-1.9999999999999574E-2</v>
      </c>
    </row>
    <row r="138" spans="1:14" x14ac:dyDescent="0.25">
      <c r="A138" s="1">
        <v>37853</v>
      </c>
      <c r="B138" s="4">
        <v>24.6</v>
      </c>
      <c r="C138" s="2">
        <v>18.12</v>
      </c>
      <c r="D138" s="2">
        <v>12.09</v>
      </c>
      <c r="E138" s="2">
        <v>8.8000000000000007</v>
      </c>
      <c r="F138" s="2">
        <v>13.6</v>
      </c>
      <c r="G138" s="2">
        <v>8.15</v>
      </c>
      <c r="H138" s="2">
        <v>6.1</v>
      </c>
      <c r="I138" s="2">
        <v>5.32</v>
      </c>
      <c r="J138" s="2">
        <v>3.45</v>
      </c>
      <c r="K138" s="2">
        <v>4.21</v>
      </c>
      <c r="L138" s="4">
        <f t="shared" si="10"/>
        <v>-0.13999999999999702</v>
      </c>
      <c r="M138">
        <f t="shared" si="11"/>
        <v>-9.9999999999997868E-2</v>
      </c>
      <c r="N138">
        <f t="shared" si="12"/>
        <v>4.9999999999998934E-2</v>
      </c>
    </row>
    <row r="139" spans="1:14" x14ac:dyDescent="0.25">
      <c r="A139" s="1">
        <v>37854</v>
      </c>
      <c r="B139" s="4">
        <v>24.53</v>
      </c>
      <c r="C139" s="2">
        <v>18</v>
      </c>
      <c r="D139" s="2">
        <v>12.04</v>
      </c>
      <c r="E139" s="2">
        <v>8.8699999999999992</v>
      </c>
      <c r="F139" s="2">
        <v>13.67</v>
      </c>
      <c r="G139" s="2">
        <v>8.16</v>
      </c>
      <c r="H139" s="2">
        <v>6.11</v>
      </c>
      <c r="I139" s="2">
        <v>5.24</v>
      </c>
      <c r="J139" s="2">
        <v>3.53</v>
      </c>
      <c r="K139" s="2">
        <v>4.34</v>
      </c>
      <c r="L139" s="4">
        <f t="shared" si="10"/>
        <v>-7.0000000000000284E-2</v>
      </c>
      <c r="M139">
        <f t="shared" si="11"/>
        <v>-0.12000000000000099</v>
      </c>
      <c r="N139">
        <f t="shared" si="12"/>
        <v>7.0000000000000284E-2</v>
      </c>
    </row>
    <row r="140" spans="1:14" x14ac:dyDescent="0.25">
      <c r="A140" s="1">
        <v>37855</v>
      </c>
      <c r="B140" s="4">
        <v>24.54</v>
      </c>
      <c r="C140" s="2">
        <v>17.97</v>
      </c>
      <c r="D140" s="2">
        <v>11.96</v>
      </c>
      <c r="E140" s="2">
        <v>8.82</v>
      </c>
      <c r="F140" s="2">
        <v>13.73</v>
      </c>
      <c r="G140" s="2">
        <v>8.1300000000000008</v>
      </c>
      <c r="H140" s="2">
        <v>6.11</v>
      </c>
      <c r="I140" s="2">
        <v>5.27</v>
      </c>
      <c r="J140" s="2">
        <v>3.67</v>
      </c>
      <c r="K140" s="2">
        <v>4.37</v>
      </c>
      <c r="L140" s="4">
        <f t="shared" si="9"/>
        <v>9.9999999999980105E-3</v>
      </c>
      <c r="M140">
        <f t="shared" si="9"/>
        <v>-3.0000000000001137E-2</v>
      </c>
      <c r="N140">
        <f t="shared" ref="N140:N179" si="13">F140-F139</f>
        <v>6.0000000000000497E-2</v>
      </c>
    </row>
    <row r="141" spans="1:14" x14ac:dyDescent="0.25">
      <c r="A141" s="1">
        <v>37856</v>
      </c>
      <c r="B141" s="4">
        <v>24.53</v>
      </c>
      <c r="C141" s="2">
        <v>17.920000000000002</v>
      </c>
      <c r="D141" s="2">
        <v>11.92</v>
      </c>
      <c r="E141" s="2">
        <v>8.8000000000000007</v>
      </c>
      <c r="F141" s="2">
        <v>13.78</v>
      </c>
      <c r="G141" s="2">
        <v>8.11</v>
      </c>
      <c r="H141" s="2">
        <v>6.07</v>
      </c>
      <c r="I141" s="2">
        <v>5.37</v>
      </c>
      <c r="J141" s="2">
        <v>3.54</v>
      </c>
      <c r="K141" s="2">
        <v>4.3899999999999997</v>
      </c>
      <c r="L141" s="4">
        <f>B141-B140</f>
        <v>-9.9999999999980105E-3</v>
      </c>
      <c r="M141">
        <f>C141-C140</f>
        <v>-4.9999999999997158E-2</v>
      </c>
      <c r="N141">
        <f>F141-F140</f>
        <v>4.9999999999998934E-2</v>
      </c>
    </row>
    <row r="142" spans="1:14" x14ac:dyDescent="0.25">
      <c r="A142" s="1">
        <v>37857</v>
      </c>
      <c r="B142" s="4">
        <v>24.31</v>
      </c>
      <c r="C142" s="2">
        <v>17.829999999999998</v>
      </c>
      <c r="D142" s="2">
        <v>11.89</v>
      </c>
      <c r="E142" s="2">
        <v>8.7799999999999994</v>
      </c>
      <c r="F142" s="2">
        <v>13.84</v>
      </c>
      <c r="G142" s="2">
        <v>8.08</v>
      </c>
      <c r="H142" s="2">
        <v>6.07</v>
      </c>
      <c r="I142" s="2">
        <v>5.37</v>
      </c>
      <c r="J142" s="2">
        <v>3.81</v>
      </c>
      <c r="K142" s="2">
        <v>4.21</v>
      </c>
      <c r="L142" s="4">
        <f t="shared" si="9"/>
        <v>-0.22000000000000242</v>
      </c>
      <c r="M142">
        <f t="shared" si="9"/>
        <v>-9.0000000000003411E-2</v>
      </c>
      <c r="N142">
        <f t="shared" si="13"/>
        <v>6.0000000000000497E-2</v>
      </c>
    </row>
    <row r="143" spans="1:14" x14ac:dyDescent="0.25">
      <c r="A143" s="1">
        <v>37858</v>
      </c>
      <c r="B143" s="4">
        <v>24.12</v>
      </c>
      <c r="C143" s="2">
        <v>17.670000000000002</v>
      </c>
      <c r="D143" s="2">
        <v>11.77</v>
      </c>
      <c r="E143" s="2">
        <v>8.75</v>
      </c>
      <c r="F143" s="2">
        <v>13.88</v>
      </c>
      <c r="G143" s="2">
        <v>8.06</v>
      </c>
      <c r="H143" s="2">
        <v>6.04</v>
      </c>
      <c r="I143" s="2">
        <v>5.37</v>
      </c>
      <c r="J143" s="2">
        <v>3.59</v>
      </c>
      <c r="K143" s="2">
        <v>4.22</v>
      </c>
      <c r="L143" s="4">
        <f t="shared" si="9"/>
        <v>-0.18999999999999773</v>
      </c>
      <c r="M143">
        <f t="shared" si="9"/>
        <v>-0.15999999999999659</v>
      </c>
      <c r="N143">
        <f t="shared" si="13"/>
        <v>4.0000000000000924E-2</v>
      </c>
    </row>
    <row r="144" spans="1:14" x14ac:dyDescent="0.25">
      <c r="A144" s="1">
        <v>37859</v>
      </c>
      <c r="B144" s="4">
        <v>24.03</v>
      </c>
      <c r="C144" s="2">
        <v>17.489999999999998</v>
      </c>
      <c r="D144" s="2">
        <v>11.63</v>
      </c>
      <c r="E144" s="2">
        <v>8.6999999999999993</v>
      </c>
      <c r="F144" s="2">
        <v>13.85</v>
      </c>
      <c r="G144" s="2">
        <v>8</v>
      </c>
      <c r="H144" s="2">
        <v>5.98</v>
      </c>
      <c r="I144" s="2">
        <v>5.3</v>
      </c>
      <c r="J144" s="2">
        <v>3.26</v>
      </c>
      <c r="K144" s="2">
        <v>4.2</v>
      </c>
      <c r="L144" s="4">
        <f t="shared" si="9"/>
        <v>-8.9999999999999858E-2</v>
      </c>
      <c r="M144">
        <f t="shared" si="9"/>
        <v>-0.18000000000000327</v>
      </c>
      <c r="N144">
        <f t="shared" si="13"/>
        <v>-3.0000000000001137E-2</v>
      </c>
    </row>
    <row r="145" spans="1:14" x14ac:dyDescent="0.25">
      <c r="A145" s="1">
        <v>37860</v>
      </c>
      <c r="B145" s="4">
        <v>23.99</v>
      </c>
      <c r="C145" s="2">
        <v>17.47</v>
      </c>
      <c r="D145" s="2">
        <v>11.54</v>
      </c>
      <c r="E145" s="2">
        <v>8.65</v>
      </c>
      <c r="F145" s="2">
        <v>13.75</v>
      </c>
      <c r="G145" s="2">
        <v>7.93</v>
      </c>
      <c r="H145" s="2">
        <v>5.9</v>
      </c>
      <c r="I145" s="2">
        <v>5.31</v>
      </c>
      <c r="J145" s="2">
        <v>3.29</v>
      </c>
      <c r="K145" s="2">
        <v>3.99</v>
      </c>
      <c r="L145" s="4">
        <f t="shared" si="9"/>
        <v>-4.00000000000027E-2</v>
      </c>
      <c r="M145">
        <f t="shared" si="9"/>
        <v>-1.9999999999999574E-2</v>
      </c>
      <c r="N145">
        <f t="shared" si="13"/>
        <v>-9.9999999999999645E-2</v>
      </c>
    </row>
    <row r="146" spans="1:14" x14ac:dyDescent="0.25">
      <c r="A146" s="1">
        <v>37861</v>
      </c>
      <c r="B146" s="4">
        <v>24.22</v>
      </c>
      <c r="C146" s="2">
        <v>17.47</v>
      </c>
      <c r="D146" s="2">
        <v>11.51</v>
      </c>
      <c r="E146" s="2">
        <v>8.5</v>
      </c>
      <c r="F146" s="2">
        <v>13.69</v>
      </c>
      <c r="G146" s="2">
        <v>7.94</v>
      </c>
      <c r="H146" s="2">
        <v>5.93</v>
      </c>
      <c r="I146" s="2">
        <v>5.34</v>
      </c>
      <c r="J146" s="2">
        <v>3.27</v>
      </c>
      <c r="K146" s="2">
        <v>3.82</v>
      </c>
      <c r="L146" s="4">
        <f t="shared" si="9"/>
        <v>0.23000000000000043</v>
      </c>
      <c r="M146">
        <f t="shared" si="9"/>
        <v>0</v>
      </c>
      <c r="N146">
        <f t="shared" si="13"/>
        <v>-6.0000000000000497E-2</v>
      </c>
    </row>
    <row r="147" spans="1:14" x14ac:dyDescent="0.25">
      <c r="A147" s="1">
        <v>37862</v>
      </c>
      <c r="B147" s="4">
        <v>24.26</v>
      </c>
      <c r="C147" s="2">
        <v>17.600000000000001</v>
      </c>
      <c r="D147" s="2">
        <v>11.58</v>
      </c>
      <c r="E147" s="2">
        <v>8.6</v>
      </c>
      <c r="F147" s="2">
        <v>13.66</v>
      </c>
      <c r="G147" s="2">
        <v>7.92</v>
      </c>
      <c r="H147" s="2">
        <v>5.91</v>
      </c>
      <c r="I147" s="2">
        <v>5.27</v>
      </c>
      <c r="J147" s="2">
        <v>3.34</v>
      </c>
      <c r="K147" s="2">
        <v>3.87</v>
      </c>
      <c r="L147" s="4">
        <f t="shared" si="9"/>
        <v>4.00000000000027E-2</v>
      </c>
      <c r="M147">
        <f t="shared" si="9"/>
        <v>0.13000000000000256</v>
      </c>
      <c r="N147">
        <f t="shared" si="13"/>
        <v>-2.9999999999999361E-2</v>
      </c>
    </row>
    <row r="148" spans="1:14" x14ac:dyDescent="0.25">
      <c r="A148" s="1">
        <v>37863</v>
      </c>
      <c r="B148" s="4">
        <v>24.25</v>
      </c>
      <c r="C148" s="2">
        <v>17.59</v>
      </c>
      <c r="D148" s="2">
        <v>11.65</v>
      </c>
      <c r="E148" s="2">
        <v>8.64</v>
      </c>
      <c r="F148" s="2">
        <v>13.65</v>
      </c>
      <c r="G148" s="2">
        <v>7.91</v>
      </c>
      <c r="H148" s="2">
        <v>5.88</v>
      </c>
      <c r="I148" s="2">
        <v>5.21</v>
      </c>
      <c r="J148" s="5">
        <v>3.33</v>
      </c>
      <c r="K148" s="5">
        <v>3.85</v>
      </c>
      <c r="L148" s="4">
        <f t="shared" si="9"/>
        <v>-1.0000000000001563E-2</v>
      </c>
      <c r="M148">
        <f t="shared" si="9"/>
        <v>-1.0000000000001563E-2</v>
      </c>
      <c r="N148">
        <f t="shared" si="13"/>
        <v>-9.9999999999997868E-3</v>
      </c>
    </row>
    <row r="149" spans="1:14" x14ac:dyDescent="0.25">
      <c r="A149" s="1">
        <v>37864</v>
      </c>
      <c r="B149" s="4">
        <v>24.25</v>
      </c>
      <c r="C149" s="2">
        <v>17.600000000000001</v>
      </c>
      <c r="D149" s="2">
        <v>11.67</v>
      </c>
      <c r="E149" s="2">
        <v>8.66</v>
      </c>
      <c r="F149" s="2">
        <v>13.71</v>
      </c>
      <c r="G149" s="2">
        <v>7.94</v>
      </c>
      <c r="H149" s="2">
        <v>5.87</v>
      </c>
      <c r="I149" s="2">
        <v>5.18</v>
      </c>
      <c r="J149" s="2">
        <v>3.28</v>
      </c>
      <c r="K149" s="2">
        <v>3.69</v>
      </c>
      <c r="L149" s="4">
        <f t="shared" si="9"/>
        <v>0</v>
      </c>
      <c r="M149">
        <f t="shared" si="9"/>
        <v>1.0000000000001563E-2</v>
      </c>
      <c r="N149">
        <f t="shared" si="13"/>
        <v>6.0000000000000497E-2</v>
      </c>
    </row>
    <row r="150" spans="1:14" x14ac:dyDescent="0.25">
      <c r="A150" s="1">
        <v>37865</v>
      </c>
      <c r="B150" s="4">
        <v>24.22</v>
      </c>
      <c r="C150" s="2">
        <v>17.62</v>
      </c>
      <c r="D150" s="2">
        <v>11.7</v>
      </c>
      <c r="E150" s="2">
        <v>8.6999999999999993</v>
      </c>
      <c r="F150" s="2">
        <v>13.77</v>
      </c>
      <c r="G150" s="2">
        <v>7.94</v>
      </c>
      <c r="H150" s="2">
        <v>5.87</v>
      </c>
      <c r="I150" s="2">
        <v>5.16</v>
      </c>
      <c r="J150" s="2">
        <v>3.35</v>
      </c>
      <c r="K150" s="2">
        <v>3.53</v>
      </c>
      <c r="L150" s="4">
        <f t="shared" si="9"/>
        <v>-3.0000000000001137E-2</v>
      </c>
      <c r="M150">
        <f t="shared" si="9"/>
        <v>1.9999999999999574E-2</v>
      </c>
      <c r="N150">
        <f t="shared" si="13"/>
        <v>5.9999999999998721E-2</v>
      </c>
    </row>
    <row r="151" spans="1:14" x14ac:dyDescent="0.25">
      <c r="A151" s="1">
        <v>37866</v>
      </c>
      <c r="B151" s="4">
        <v>24.33</v>
      </c>
      <c r="C151" s="2">
        <v>17.62</v>
      </c>
      <c r="D151" s="2">
        <v>11.69</v>
      </c>
      <c r="E151" s="2">
        <v>8.74</v>
      </c>
      <c r="F151" s="2">
        <v>13.89</v>
      </c>
      <c r="G151" s="2">
        <v>7.98</v>
      </c>
      <c r="H151" s="2">
        <v>5.9</v>
      </c>
      <c r="I151" s="2">
        <v>5.14</v>
      </c>
      <c r="J151" s="2">
        <v>3.25</v>
      </c>
      <c r="K151" s="2">
        <v>3.49</v>
      </c>
      <c r="L151" s="4">
        <f t="shared" ref="L151:M179" si="14">B151-B150</f>
        <v>0.10999999999999943</v>
      </c>
      <c r="M151">
        <f t="shared" si="14"/>
        <v>0</v>
      </c>
      <c r="N151">
        <f t="shared" si="13"/>
        <v>0.12000000000000099</v>
      </c>
    </row>
    <row r="152" spans="1:14" x14ac:dyDescent="0.25">
      <c r="A152" s="1">
        <v>37867</v>
      </c>
      <c r="B152" s="4">
        <v>24.54</v>
      </c>
      <c r="C152" s="2">
        <v>17.73</v>
      </c>
      <c r="D152" s="2">
        <v>11.72</v>
      </c>
      <c r="E152" s="2">
        <v>8.76</v>
      </c>
      <c r="F152" s="2">
        <v>13.95</v>
      </c>
      <c r="G152" s="2">
        <v>8</v>
      </c>
      <c r="H152" s="2">
        <v>5.95</v>
      </c>
      <c r="I152" s="2">
        <v>5.12</v>
      </c>
      <c r="J152" s="2">
        <v>3.23</v>
      </c>
      <c r="K152" s="2">
        <v>3.7</v>
      </c>
      <c r="L152" s="4">
        <f t="shared" si="14"/>
        <v>0.21000000000000085</v>
      </c>
      <c r="M152">
        <f t="shared" si="14"/>
        <v>0.10999999999999943</v>
      </c>
      <c r="N152">
        <f t="shared" si="13"/>
        <v>5.9999999999998721E-2</v>
      </c>
    </row>
    <row r="153" spans="1:14" x14ac:dyDescent="0.25">
      <c r="A153" s="1">
        <v>37868</v>
      </c>
      <c r="B153" s="4">
        <v>24.73</v>
      </c>
      <c r="C153" s="2">
        <v>17.84</v>
      </c>
      <c r="D153" s="2">
        <v>11.86</v>
      </c>
      <c r="E153" s="2">
        <v>8.82</v>
      </c>
      <c r="F153" s="2">
        <v>14</v>
      </c>
      <c r="G153" s="2">
        <v>8.1</v>
      </c>
      <c r="H153" s="2">
        <v>6.04</v>
      </c>
      <c r="I153" s="2">
        <v>5.12</v>
      </c>
      <c r="J153" s="2">
        <v>3.27</v>
      </c>
      <c r="K153" s="2">
        <v>3.82</v>
      </c>
      <c r="L153" s="4">
        <f t="shared" si="14"/>
        <v>0.19000000000000128</v>
      </c>
      <c r="M153">
        <f t="shared" si="14"/>
        <v>0.10999999999999943</v>
      </c>
      <c r="N153">
        <f t="shared" si="13"/>
        <v>5.0000000000000711E-2</v>
      </c>
    </row>
    <row r="154" spans="1:14" x14ac:dyDescent="0.25">
      <c r="A154" s="1">
        <v>37869</v>
      </c>
      <c r="B154" s="4">
        <v>24.98</v>
      </c>
      <c r="C154" s="2">
        <v>17.97</v>
      </c>
      <c r="D154" s="2">
        <v>12.03</v>
      </c>
      <c r="E154" s="2">
        <v>8.9</v>
      </c>
      <c r="F154" s="2">
        <v>14.05</v>
      </c>
      <c r="G154" s="2">
        <v>8.1999999999999993</v>
      </c>
      <c r="H154" s="2">
        <v>6.07</v>
      </c>
      <c r="I154" s="2">
        <v>5.16</v>
      </c>
      <c r="J154" s="2">
        <v>3.28</v>
      </c>
      <c r="K154" s="2">
        <v>3.99</v>
      </c>
      <c r="L154" s="4">
        <f t="shared" si="14"/>
        <v>0.25</v>
      </c>
      <c r="M154">
        <f t="shared" si="14"/>
        <v>0.12999999999999901</v>
      </c>
      <c r="N154">
        <f t="shared" si="13"/>
        <v>5.0000000000000711E-2</v>
      </c>
    </row>
    <row r="155" spans="1:14" x14ac:dyDescent="0.25">
      <c r="A155" s="1">
        <v>37870</v>
      </c>
      <c r="B155" s="4">
        <v>25.17</v>
      </c>
      <c r="C155" s="2">
        <v>18.37</v>
      </c>
      <c r="D155" s="2">
        <v>12.2</v>
      </c>
      <c r="E155" s="2">
        <v>9</v>
      </c>
      <c r="F155" s="2">
        <v>14.11</v>
      </c>
      <c r="G155" s="2">
        <v>8.3000000000000007</v>
      </c>
      <c r="H155" s="2">
        <v>6.12</v>
      </c>
      <c r="I155" s="2">
        <v>5.27</v>
      </c>
      <c r="J155" s="2">
        <v>3.43</v>
      </c>
      <c r="K155" s="2">
        <v>4.01</v>
      </c>
      <c r="L155" s="4">
        <f t="shared" si="14"/>
        <v>0.19000000000000128</v>
      </c>
      <c r="M155">
        <f t="shared" si="14"/>
        <v>0.40000000000000213</v>
      </c>
      <c r="N155">
        <f t="shared" si="13"/>
        <v>5.9999999999998721E-2</v>
      </c>
    </row>
    <row r="156" spans="1:14" x14ac:dyDescent="0.25">
      <c r="A156" s="1">
        <v>37871</v>
      </c>
      <c r="B156" s="4">
        <v>25.62</v>
      </c>
      <c r="C156" s="2">
        <v>18.63</v>
      </c>
      <c r="D156" s="2">
        <v>12.37</v>
      </c>
      <c r="E156" s="2">
        <v>9.1</v>
      </c>
      <c r="F156" s="2">
        <v>14.13</v>
      </c>
      <c r="G156" s="2">
        <v>8.39</v>
      </c>
      <c r="H156" s="2">
        <v>6.2</v>
      </c>
      <c r="I156" s="2">
        <v>5.33</v>
      </c>
      <c r="J156" s="2">
        <v>3.55</v>
      </c>
      <c r="K156" s="2">
        <v>4.05</v>
      </c>
      <c r="L156" s="4">
        <f t="shared" si="14"/>
        <v>0.44999999999999929</v>
      </c>
      <c r="M156">
        <f t="shared" si="14"/>
        <v>0.25999999999999801</v>
      </c>
      <c r="N156">
        <f t="shared" si="13"/>
        <v>2.000000000000135E-2</v>
      </c>
    </row>
    <row r="157" spans="1:14" x14ac:dyDescent="0.25">
      <c r="A157" s="1">
        <v>37872</v>
      </c>
      <c r="B157" s="4">
        <v>26.08</v>
      </c>
      <c r="C157" s="2">
        <v>19.02</v>
      </c>
      <c r="D157" s="2">
        <v>12.64</v>
      </c>
      <c r="E157" s="2">
        <v>9.2200000000000006</v>
      </c>
      <c r="F157" s="2">
        <v>14.13</v>
      </c>
      <c r="G157" s="2">
        <v>8.5</v>
      </c>
      <c r="H157" s="2">
        <v>6.31</v>
      </c>
      <c r="I157" s="2">
        <v>5.4</v>
      </c>
      <c r="J157" s="2">
        <v>3.6</v>
      </c>
      <c r="K157" s="2">
        <v>4.07</v>
      </c>
      <c r="L157" s="4">
        <f t="shared" si="14"/>
        <v>0.4599999999999973</v>
      </c>
      <c r="M157">
        <f t="shared" si="14"/>
        <v>0.39000000000000057</v>
      </c>
      <c r="N157">
        <f t="shared" si="13"/>
        <v>0</v>
      </c>
    </row>
    <row r="158" spans="1:14" x14ac:dyDescent="0.25">
      <c r="A158" s="1">
        <v>37873</v>
      </c>
      <c r="B158" s="4">
        <v>26.4</v>
      </c>
      <c r="C158" s="2">
        <v>19.510000000000002</v>
      </c>
      <c r="D158" s="2">
        <v>13.02</v>
      </c>
      <c r="E158" s="2">
        <v>9.3800000000000008</v>
      </c>
      <c r="F158" s="2">
        <v>14.09</v>
      </c>
      <c r="G158" s="2">
        <v>8.6300000000000008</v>
      </c>
      <c r="H158" s="2">
        <v>6.4</v>
      </c>
      <c r="I158" s="2">
        <v>5.44</v>
      </c>
      <c r="J158" s="2">
        <v>3.69</v>
      </c>
      <c r="K158" s="2">
        <v>4.0999999999999996</v>
      </c>
      <c r="L158" s="4">
        <f t="shared" si="14"/>
        <v>0.32000000000000028</v>
      </c>
      <c r="M158">
        <f t="shared" si="14"/>
        <v>0.49000000000000199</v>
      </c>
      <c r="N158">
        <f t="shared" si="13"/>
        <v>-4.0000000000000924E-2</v>
      </c>
    </row>
    <row r="159" spans="1:14" x14ac:dyDescent="0.25">
      <c r="A159" s="1">
        <v>37874</v>
      </c>
      <c r="B159" s="4">
        <v>26.55</v>
      </c>
      <c r="C159" s="2">
        <v>19.8</v>
      </c>
      <c r="D159" s="2">
        <v>13.34</v>
      </c>
      <c r="E159" s="2">
        <v>9.5500000000000007</v>
      </c>
      <c r="F159" s="2">
        <v>14.05</v>
      </c>
      <c r="G159" s="2">
        <v>8.7799999999999994</v>
      </c>
      <c r="H159" s="2">
        <v>6.52</v>
      </c>
      <c r="I159" s="2">
        <v>5.47</v>
      </c>
      <c r="J159" s="2">
        <v>3.67</v>
      </c>
      <c r="K159" s="2">
        <v>4.2</v>
      </c>
      <c r="L159" s="4">
        <f t="shared" si="14"/>
        <v>0.15000000000000213</v>
      </c>
      <c r="M159">
        <f t="shared" si="14"/>
        <v>0.28999999999999915</v>
      </c>
      <c r="N159">
        <f t="shared" si="13"/>
        <v>-3.9999999999999147E-2</v>
      </c>
    </row>
    <row r="160" spans="1:14" x14ac:dyDescent="0.25">
      <c r="A160" s="1">
        <v>37875</v>
      </c>
      <c r="B160" s="4">
        <v>26.51</v>
      </c>
      <c r="C160" s="2">
        <v>19.91</v>
      </c>
      <c r="D160" s="2">
        <v>13.48</v>
      </c>
      <c r="E160" s="2">
        <v>9.6999999999999993</v>
      </c>
      <c r="F160" s="2">
        <v>13.02</v>
      </c>
      <c r="G160" s="2">
        <v>8.93</v>
      </c>
      <c r="H160" s="2">
        <v>6.6</v>
      </c>
      <c r="I160" s="2">
        <v>5.52</v>
      </c>
      <c r="J160" s="2">
        <v>3.76</v>
      </c>
      <c r="K160" s="2">
        <v>4.3</v>
      </c>
      <c r="L160" s="4">
        <f t="shared" si="14"/>
        <v>-3.9999999999999147E-2</v>
      </c>
      <c r="M160">
        <f t="shared" si="14"/>
        <v>0.10999999999999943</v>
      </c>
      <c r="N160">
        <f t="shared" si="13"/>
        <v>-1.0300000000000011</v>
      </c>
    </row>
    <row r="161" spans="1:14" x14ac:dyDescent="0.25">
      <c r="A161" s="1">
        <v>37876</v>
      </c>
      <c r="B161" s="4">
        <v>26.29</v>
      </c>
      <c r="C161" s="2">
        <v>19.79</v>
      </c>
      <c r="D161" s="2">
        <v>13.51</v>
      </c>
      <c r="E161" s="2">
        <v>9.65</v>
      </c>
      <c r="F161" s="2">
        <v>13.98</v>
      </c>
      <c r="G161" s="2">
        <v>8.9700000000000006</v>
      </c>
      <c r="H161" s="2">
        <v>6.6</v>
      </c>
      <c r="I161" s="2">
        <v>5.51</v>
      </c>
      <c r="J161" s="2">
        <v>3.7</v>
      </c>
      <c r="K161" s="2">
        <v>4.1500000000000004</v>
      </c>
      <c r="L161" s="4">
        <f t="shared" si="14"/>
        <v>-0.22000000000000242</v>
      </c>
      <c r="M161">
        <f t="shared" si="14"/>
        <v>-0.12000000000000099</v>
      </c>
      <c r="N161">
        <f t="shared" si="13"/>
        <v>0.96000000000000085</v>
      </c>
    </row>
    <row r="162" spans="1:14" x14ac:dyDescent="0.25">
      <c r="A162" s="1">
        <v>37877</v>
      </c>
      <c r="B162" s="4">
        <v>25.98</v>
      </c>
      <c r="C162" s="2">
        <v>19.5</v>
      </c>
      <c r="D162" s="2">
        <v>13.32</v>
      </c>
      <c r="E162" s="2">
        <v>9.4600000000000009</v>
      </c>
      <c r="F162" s="2">
        <v>13.5</v>
      </c>
      <c r="G162" s="2">
        <v>8.8000000000000007</v>
      </c>
      <c r="H162" s="2">
        <v>6.49</v>
      </c>
      <c r="I162" s="2">
        <v>5.51</v>
      </c>
      <c r="J162" s="2">
        <v>3.76</v>
      </c>
      <c r="K162" s="2">
        <v>4.17</v>
      </c>
      <c r="L162" s="4">
        <f t="shared" si="14"/>
        <v>-0.30999999999999872</v>
      </c>
      <c r="M162">
        <f t="shared" si="14"/>
        <v>-0.28999999999999915</v>
      </c>
      <c r="N162">
        <f t="shared" si="13"/>
        <v>-0.48000000000000043</v>
      </c>
    </row>
    <row r="163" spans="1:14" x14ac:dyDescent="0.25">
      <c r="A163" s="1">
        <v>37878</v>
      </c>
      <c r="B163" s="4">
        <v>25.65</v>
      </c>
      <c r="C163" s="2">
        <v>19.190000000000001</v>
      </c>
      <c r="D163" s="2">
        <v>13.34</v>
      </c>
      <c r="E163" s="2">
        <v>9.18</v>
      </c>
      <c r="F163" s="2">
        <v>12.85</v>
      </c>
      <c r="G163" s="2">
        <v>8.51</v>
      </c>
      <c r="H163" s="2">
        <v>6.32</v>
      </c>
      <c r="I163" s="2">
        <v>5.46</v>
      </c>
      <c r="J163" s="2">
        <v>3.65</v>
      </c>
      <c r="K163" s="2">
        <v>3.99</v>
      </c>
      <c r="L163" s="4">
        <f t="shared" si="14"/>
        <v>-0.33000000000000185</v>
      </c>
      <c r="M163">
        <f t="shared" si="14"/>
        <v>-0.30999999999999872</v>
      </c>
      <c r="N163">
        <f t="shared" si="13"/>
        <v>-0.65000000000000036</v>
      </c>
    </row>
    <row r="164" spans="1:14" x14ac:dyDescent="0.25">
      <c r="A164" s="1">
        <v>37879</v>
      </c>
      <c r="B164" s="4">
        <v>25.34</v>
      </c>
      <c r="C164" s="2">
        <v>18.899999999999999</v>
      </c>
      <c r="D164" s="2">
        <v>12.77</v>
      </c>
      <c r="E164" s="2">
        <v>8.84</v>
      </c>
      <c r="F164" s="2">
        <v>12.35</v>
      </c>
      <c r="G164" s="2">
        <v>8.2100000000000009</v>
      </c>
      <c r="H164" s="2">
        <v>6.07</v>
      </c>
      <c r="I164" s="2">
        <v>5.4</v>
      </c>
      <c r="J164" s="2">
        <v>3.52</v>
      </c>
      <c r="K164" s="2">
        <v>3.9</v>
      </c>
      <c r="L164" s="4">
        <f t="shared" si="14"/>
        <v>-0.30999999999999872</v>
      </c>
      <c r="M164">
        <f t="shared" si="14"/>
        <v>-0.2900000000000027</v>
      </c>
      <c r="N164">
        <f t="shared" si="13"/>
        <v>-0.5</v>
      </c>
    </row>
    <row r="165" spans="1:14" x14ac:dyDescent="0.25">
      <c r="A165" s="1">
        <v>37880</v>
      </c>
      <c r="B165" s="4">
        <v>25.05</v>
      </c>
      <c r="C165" s="2">
        <v>18.62</v>
      </c>
      <c r="D165" s="2">
        <v>12.5</v>
      </c>
      <c r="E165" s="2">
        <v>8.5500000000000007</v>
      </c>
      <c r="F165" s="2">
        <v>11.95</v>
      </c>
      <c r="G165" s="2">
        <v>7.9</v>
      </c>
      <c r="H165" s="2">
        <v>5.87</v>
      </c>
      <c r="I165" s="2">
        <v>5.38</v>
      </c>
      <c r="J165" s="2">
        <v>3.46</v>
      </c>
      <c r="K165" s="2">
        <v>3.84</v>
      </c>
      <c r="L165" s="4">
        <f t="shared" si="14"/>
        <v>-0.28999999999999915</v>
      </c>
      <c r="M165">
        <f t="shared" si="14"/>
        <v>-0.27999999999999758</v>
      </c>
      <c r="N165">
        <f t="shared" si="13"/>
        <v>-0.40000000000000036</v>
      </c>
    </row>
    <row r="166" spans="1:14" x14ac:dyDescent="0.25">
      <c r="A166" s="1">
        <v>37881</v>
      </c>
      <c r="B166" s="4">
        <v>24.78</v>
      </c>
      <c r="C166" s="2">
        <v>18.41</v>
      </c>
      <c r="D166" s="2">
        <v>12.24</v>
      </c>
      <c r="E166" s="2">
        <v>8.24</v>
      </c>
      <c r="F166" s="2">
        <v>11.8</v>
      </c>
      <c r="G166" s="2">
        <v>7.62</v>
      </c>
      <c r="H166" s="2">
        <v>5.64</v>
      </c>
      <c r="I166" s="2">
        <v>5.3</v>
      </c>
      <c r="J166" s="2">
        <v>3.3</v>
      </c>
      <c r="K166" s="2">
        <v>3.75</v>
      </c>
      <c r="L166" s="4">
        <f t="shared" si="14"/>
        <v>-0.26999999999999957</v>
      </c>
      <c r="M166">
        <f t="shared" si="14"/>
        <v>-0.21000000000000085</v>
      </c>
      <c r="N166">
        <f t="shared" si="13"/>
        <v>-0.14999999999999858</v>
      </c>
    </row>
    <row r="167" spans="1:14" x14ac:dyDescent="0.25">
      <c r="A167" s="1">
        <v>37882</v>
      </c>
      <c r="B167" s="4">
        <v>24.48</v>
      </c>
      <c r="C167" s="2">
        <v>18.12</v>
      </c>
      <c r="D167" s="2">
        <v>12</v>
      </c>
      <c r="E167" s="2">
        <v>8</v>
      </c>
      <c r="F167" s="2">
        <v>11.61</v>
      </c>
      <c r="G167" s="2">
        <v>7.41</v>
      </c>
      <c r="H167" s="2">
        <v>5.52</v>
      </c>
      <c r="I167" s="2">
        <v>5.25</v>
      </c>
      <c r="J167" s="2">
        <v>3.27</v>
      </c>
      <c r="K167" s="2">
        <v>3.8</v>
      </c>
      <c r="L167" s="4">
        <f t="shared" si="14"/>
        <v>-0.30000000000000071</v>
      </c>
      <c r="M167">
        <f t="shared" si="14"/>
        <v>-0.28999999999999915</v>
      </c>
      <c r="N167">
        <f t="shared" si="13"/>
        <v>-0.19000000000000128</v>
      </c>
    </row>
    <row r="168" spans="1:14" x14ac:dyDescent="0.25">
      <c r="A168" s="1">
        <v>37883</v>
      </c>
      <c r="B168" s="4">
        <v>24.23</v>
      </c>
      <c r="C168" s="2">
        <v>17.899999999999999</v>
      </c>
      <c r="D168" s="2">
        <v>11.8</v>
      </c>
      <c r="E168" s="2">
        <v>7.85</v>
      </c>
      <c r="F168" s="2">
        <v>11.61</v>
      </c>
      <c r="G168" s="2">
        <v>7.28</v>
      </c>
      <c r="H168" s="2">
        <v>5.49</v>
      </c>
      <c r="I168" s="2">
        <v>5.2</v>
      </c>
      <c r="J168" s="2">
        <v>3.25</v>
      </c>
      <c r="K168" s="2">
        <v>3.95</v>
      </c>
      <c r="L168" s="4">
        <f t="shared" si="14"/>
        <v>-0.25</v>
      </c>
      <c r="M168">
        <f t="shared" si="14"/>
        <v>-0.22000000000000242</v>
      </c>
      <c r="N168">
        <f t="shared" si="13"/>
        <v>0</v>
      </c>
    </row>
    <row r="169" spans="1:14" x14ac:dyDescent="0.25">
      <c r="A169" s="1">
        <v>37884</v>
      </c>
      <c r="B169" s="4">
        <v>24.04</v>
      </c>
      <c r="C169" s="2">
        <v>17.760000000000002</v>
      </c>
      <c r="D169" s="2">
        <v>11.6</v>
      </c>
      <c r="E169" s="2">
        <v>7.7</v>
      </c>
      <c r="F169" s="2">
        <v>11.6</v>
      </c>
      <c r="G169" s="2">
        <v>7.16</v>
      </c>
      <c r="H169" s="2">
        <v>5.3</v>
      </c>
      <c r="I169" s="2">
        <v>5.17</v>
      </c>
      <c r="J169" s="2">
        <v>3.34</v>
      </c>
      <c r="K169" s="2">
        <v>4.07</v>
      </c>
      <c r="L169" s="4">
        <f t="shared" si="14"/>
        <v>-0.19000000000000128</v>
      </c>
      <c r="M169">
        <f t="shared" si="14"/>
        <v>-0.13999999999999702</v>
      </c>
      <c r="N169">
        <f t="shared" si="13"/>
        <v>-9.9999999999997868E-3</v>
      </c>
    </row>
    <row r="170" spans="1:14" x14ac:dyDescent="0.25">
      <c r="A170" s="1">
        <v>37885</v>
      </c>
      <c r="B170" s="4">
        <v>23.87</v>
      </c>
      <c r="C170" s="2">
        <v>17.399999999999999</v>
      </c>
      <c r="D170" s="2">
        <v>11.42</v>
      </c>
      <c r="E170" s="2">
        <v>7.52</v>
      </c>
      <c r="F170" s="2">
        <v>11.58</v>
      </c>
      <c r="G170" s="2">
        <v>7.01</v>
      </c>
      <c r="H170" s="2">
        <v>5.08</v>
      </c>
      <c r="I170" s="2">
        <v>5.1100000000000003</v>
      </c>
      <c r="J170" s="2">
        <v>3.3</v>
      </c>
      <c r="K170" s="2">
        <v>3.89</v>
      </c>
      <c r="L170" s="4">
        <f t="shared" si="14"/>
        <v>-0.16999999999999815</v>
      </c>
      <c r="M170">
        <f t="shared" si="14"/>
        <v>-0.36000000000000298</v>
      </c>
      <c r="N170">
        <f t="shared" si="13"/>
        <v>-1.9999999999999574E-2</v>
      </c>
    </row>
    <row r="171" spans="1:14" x14ac:dyDescent="0.25">
      <c r="A171" s="1">
        <v>37886</v>
      </c>
      <c r="B171" s="2">
        <v>23.73</v>
      </c>
      <c r="C171" s="2">
        <v>17.3</v>
      </c>
      <c r="D171" s="2">
        <v>11.26</v>
      </c>
      <c r="E171" s="2">
        <v>7.35</v>
      </c>
      <c r="F171" s="2">
        <v>11.42</v>
      </c>
      <c r="G171" s="2">
        <v>6.85</v>
      </c>
      <c r="H171" s="2">
        <v>4.8899999999999997</v>
      </c>
      <c r="I171" s="2">
        <v>5.03</v>
      </c>
      <c r="J171" s="2">
        <v>3.15</v>
      </c>
      <c r="K171" s="2">
        <v>3.6</v>
      </c>
      <c r="L171" s="4">
        <f t="shared" si="14"/>
        <v>-0.14000000000000057</v>
      </c>
      <c r="M171">
        <f t="shared" si="14"/>
        <v>-9.9999999999997868E-2</v>
      </c>
      <c r="N171">
        <f t="shared" si="13"/>
        <v>-0.16000000000000014</v>
      </c>
    </row>
    <row r="172" spans="1:14" x14ac:dyDescent="0.25">
      <c r="A172" s="1">
        <v>37887</v>
      </c>
      <c r="B172" s="2">
        <v>23.61</v>
      </c>
      <c r="C172" s="2">
        <v>17.13</v>
      </c>
      <c r="D172" s="2">
        <v>11.11</v>
      </c>
      <c r="E172" s="2">
        <v>7.22</v>
      </c>
      <c r="F172" s="2">
        <v>11.29</v>
      </c>
      <c r="G172" s="2">
        <v>6.73</v>
      </c>
      <c r="H172" s="2">
        <v>4.76</v>
      </c>
      <c r="I172" s="2">
        <v>4.92</v>
      </c>
      <c r="J172" s="2">
        <v>2.9</v>
      </c>
      <c r="K172" s="2">
        <v>3.6</v>
      </c>
      <c r="L172" s="4">
        <f t="shared" si="14"/>
        <v>-0.12000000000000099</v>
      </c>
      <c r="M172">
        <f t="shared" si="14"/>
        <v>-0.17000000000000171</v>
      </c>
      <c r="N172">
        <f t="shared" si="13"/>
        <v>-0.13000000000000078</v>
      </c>
    </row>
    <row r="173" spans="1:14" x14ac:dyDescent="0.25">
      <c r="A173" s="1">
        <v>37888</v>
      </c>
      <c r="B173" s="4">
        <v>23.48</v>
      </c>
      <c r="C173" s="2">
        <v>17.010000000000002</v>
      </c>
      <c r="D173" s="2">
        <v>10.96</v>
      </c>
      <c r="E173" s="2">
        <v>7.1</v>
      </c>
      <c r="F173" s="2">
        <v>11</v>
      </c>
      <c r="G173" s="2">
        <v>6.6</v>
      </c>
      <c r="H173" s="2">
        <v>4.62</v>
      </c>
      <c r="I173" s="2">
        <v>4.82</v>
      </c>
      <c r="J173" s="2">
        <v>2.8</v>
      </c>
      <c r="K173" s="2">
        <v>3.49</v>
      </c>
      <c r="L173" s="4">
        <f t="shared" si="14"/>
        <v>-0.12999999999999901</v>
      </c>
      <c r="M173">
        <f t="shared" si="14"/>
        <v>-0.11999999999999744</v>
      </c>
      <c r="N173">
        <f t="shared" si="13"/>
        <v>-0.28999999999999915</v>
      </c>
    </row>
    <row r="174" spans="1:14" x14ac:dyDescent="0.25">
      <c r="A174" s="1">
        <v>37889</v>
      </c>
      <c r="B174" s="4">
        <v>23.41</v>
      </c>
      <c r="C174" s="2">
        <v>16.91</v>
      </c>
      <c r="D174" s="2">
        <v>10.84</v>
      </c>
      <c r="E174" s="2">
        <v>7.02</v>
      </c>
      <c r="F174" s="2">
        <v>10.79</v>
      </c>
      <c r="G174" s="2">
        <v>6.52</v>
      </c>
      <c r="H174" s="2">
        <v>4.51</v>
      </c>
      <c r="I174" s="2">
        <v>4.72</v>
      </c>
      <c r="J174" s="2">
        <v>2.59</v>
      </c>
      <c r="K174" s="2">
        <v>3.35</v>
      </c>
      <c r="L174" s="4">
        <f t="shared" si="14"/>
        <v>-7.0000000000000284E-2</v>
      </c>
      <c r="M174">
        <f t="shared" si="14"/>
        <v>-0.10000000000000142</v>
      </c>
      <c r="N174">
        <f t="shared" si="13"/>
        <v>-0.21000000000000085</v>
      </c>
    </row>
    <row r="175" spans="1:14" x14ac:dyDescent="0.25">
      <c r="A175" s="1">
        <v>37890</v>
      </c>
      <c r="B175" s="4">
        <v>23.38</v>
      </c>
      <c r="C175" s="2">
        <v>16.82</v>
      </c>
      <c r="D175" s="2">
        <v>10.72</v>
      </c>
      <c r="E175" s="2">
        <v>6.95</v>
      </c>
      <c r="F175" s="2">
        <v>10.6</v>
      </c>
      <c r="G175" s="2">
        <v>6.48</v>
      </c>
      <c r="H175" s="2">
        <v>4.4400000000000004</v>
      </c>
      <c r="I175" s="2">
        <v>4.5999999999999996</v>
      </c>
      <c r="J175" s="2">
        <v>2.63</v>
      </c>
      <c r="K175" s="2">
        <v>3.2</v>
      </c>
      <c r="L175" s="4">
        <f t="shared" si="14"/>
        <v>-3.0000000000001137E-2</v>
      </c>
      <c r="M175">
        <f t="shared" si="14"/>
        <v>-8.9999999999999858E-2</v>
      </c>
      <c r="N175">
        <f t="shared" si="13"/>
        <v>-0.1899999999999995</v>
      </c>
    </row>
    <row r="176" spans="1:14" x14ac:dyDescent="0.25">
      <c r="A176" s="1">
        <v>37891</v>
      </c>
      <c r="B176" s="4">
        <v>23.39</v>
      </c>
      <c r="C176" s="2">
        <v>16.8</v>
      </c>
      <c r="D176" s="2">
        <v>10.65</v>
      </c>
      <c r="E176" s="2">
        <v>6.9</v>
      </c>
      <c r="F176" s="2">
        <v>10.55</v>
      </c>
      <c r="G176" s="2">
        <v>6.38</v>
      </c>
      <c r="H176" s="2">
        <v>4.37</v>
      </c>
      <c r="I176" s="2">
        <v>4.4800000000000004</v>
      </c>
      <c r="J176" s="2">
        <v>2.4500000000000002</v>
      </c>
      <c r="K176" s="2">
        <v>2.93</v>
      </c>
      <c r="L176" s="4">
        <f t="shared" si="14"/>
        <v>1.0000000000001563E-2</v>
      </c>
      <c r="M176">
        <f t="shared" si="14"/>
        <v>-1.9999999999999574E-2</v>
      </c>
      <c r="N176">
        <f t="shared" si="13"/>
        <v>-4.9999999999998934E-2</v>
      </c>
    </row>
    <row r="177" spans="1:14" x14ac:dyDescent="0.25">
      <c r="A177" s="1">
        <v>37892</v>
      </c>
      <c r="B177" s="4">
        <v>23.36</v>
      </c>
      <c r="C177" s="2">
        <v>16.8</v>
      </c>
      <c r="D177" s="2">
        <v>10.61</v>
      </c>
      <c r="E177" s="2">
        <v>6.87</v>
      </c>
      <c r="F177" s="2">
        <v>10.5</v>
      </c>
      <c r="G177" s="2">
        <v>6.35</v>
      </c>
      <c r="H177" s="2">
        <v>4.3499999999999996</v>
      </c>
      <c r="I177" s="2">
        <v>4.3600000000000003</v>
      </c>
      <c r="J177" s="2">
        <v>2.38</v>
      </c>
      <c r="K177" s="2">
        <v>2.9</v>
      </c>
      <c r="L177" s="4">
        <f t="shared" si="14"/>
        <v>-3.0000000000001137E-2</v>
      </c>
      <c r="M177">
        <f t="shared" si="14"/>
        <v>0</v>
      </c>
      <c r="N177">
        <f t="shared" si="13"/>
        <v>-5.0000000000000711E-2</v>
      </c>
    </row>
    <row r="178" spans="1:14" x14ac:dyDescent="0.25">
      <c r="A178" s="1">
        <v>37893</v>
      </c>
      <c r="B178" s="4">
        <v>23.42</v>
      </c>
      <c r="C178" s="2">
        <v>16.84</v>
      </c>
      <c r="D178" s="2">
        <v>10.61</v>
      </c>
      <c r="E178" s="2">
        <v>6.9</v>
      </c>
      <c r="F178" s="2">
        <v>10.45</v>
      </c>
      <c r="G178" s="2">
        <v>6.35</v>
      </c>
      <c r="H178" s="2">
        <v>4.37</v>
      </c>
      <c r="I178" s="2">
        <v>4.24</v>
      </c>
      <c r="J178" s="2">
        <v>2.4</v>
      </c>
      <c r="K178" s="2">
        <v>2.71</v>
      </c>
      <c r="L178" s="4">
        <f t="shared" si="14"/>
        <v>6.0000000000002274E-2</v>
      </c>
      <c r="M178">
        <f t="shared" si="14"/>
        <v>3.9999999999999147E-2</v>
      </c>
      <c r="N178">
        <f t="shared" si="13"/>
        <v>-5.0000000000000711E-2</v>
      </c>
    </row>
    <row r="179" spans="1:14" x14ac:dyDescent="0.25">
      <c r="A179" s="1">
        <v>37894</v>
      </c>
      <c r="B179" s="4">
        <v>23.49</v>
      </c>
      <c r="C179" s="2">
        <v>16.86</v>
      </c>
      <c r="D179" s="2">
        <v>10.69</v>
      </c>
      <c r="E179" s="2">
        <v>6.96</v>
      </c>
      <c r="F179" s="2">
        <v>10.45</v>
      </c>
      <c r="G179" s="2">
        <v>6.45</v>
      </c>
      <c r="H179" s="2">
        <v>4.5</v>
      </c>
      <c r="I179" s="2">
        <v>4.18</v>
      </c>
      <c r="J179" s="2">
        <v>2.2000000000000002</v>
      </c>
      <c r="K179" s="2">
        <v>2.85</v>
      </c>
      <c r="L179" s="4">
        <f t="shared" si="14"/>
        <v>6.9999999999996732E-2</v>
      </c>
      <c r="M179">
        <f t="shared" si="14"/>
        <v>1.9999999999999574E-2</v>
      </c>
      <c r="N179">
        <f t="shared" si="13"/>
        <v>0</v>
      </c>
    </row>
    <row r="180" spans="1:14" x14ac:dyDescent="0.25">
      <c r="A180" s="1">
        <v>37895</v>
      </c>
      <c r="B180" s="4">
        <v>23.48</v>
      </c>
      <c r="C180" s="2">
        <v>16.87</v>
      </c>
      <c r="D180" s="2">
        <v>10.71</v>
      </c>
      <c r="E180" s="2">
        <v>6.96</v>
      </c>
      <c r="F180" s="2">
        <v>10.48</v>
      </c>
      <c r="G180" s="2">
        <v>6.45</v>
      </c>
      <c r="H180" s="2">
        <v>4.46</v>
      </c>
      <c r="I180" s="2">
        <v>4.1100000000000003</v>
      </c>
      <c r="J180" s="2">
        <v>2.4300000000000002</v>
      </c>
      <c r="K180" s="2">
        <v>2.9</v>
      </c>
      <c r="L180" s="4">
        <f>B180-B179</f>
        <v>-9.9999999999980105E-3</v>
      </c>
      <c r="M180">
        <f>C180-C179</f>
        <v>1.0000000000001563E-2</v>
      </c>
      <c r="N180">
        <f>F180-F179</f>
        <v>3.0000000000001137E-2</v>
      </c>
    </row>
    <row r="181" spans="1:14" x14ac:dyDescent="0.25">
      <c r="A181" s="1">
        <v>37896</v>
      </c>
      <c r="B181" s="4">
        <v>23.42</v>
      </c>
      <c r="C181" s="2">
        <v>16.84</v>
      </c>
      <c r="D181" s="2">
        <v>10.7</v>
      </c>
      <c r="E181" s="2">
        <v>6.94</v>
      </c>
      <c r="F181" s="2">
        <v>10.54</v>
      </c>
      <c r="G181" s="2">
        <v>6.43</v>
      </c>
      <c r="H181" s="2">
        <v>4.46</v>
      </c>
      <c r="I181" s="2">
        <v>4.05</v>
      </c>
      <c r="J181" s="2">
        <v>2.2999999999999998</v>
      </c>
      <c r="K181" s="2">
        <v>2.83</v>
      </c>
      <c r="L181" s="4">
        <f>B181-B180</f>
        <v>-5.9999999999998721E-2</v>
      </c>
      <c r="M181">
        <f>C181-C180</f>
        <v>-3.0000000000001137E-2</v>
      </c>
      <c r="N181">
        <f>F181-F180</f>
        <v>5.9999999999998721E-2</v>
      </c>
    </row>
    <row r="182" spans="1:14" x14ac:dyDescent="0.25">
      <c r="A182" s="1">
        <v>37897</v>
      </c>
      <c r="B182" s="4">
        <v>23.34</v>
      </c>
      <c r="C182" s="2">
        <v>16.77</v>
      </c>
      <c r="D182" s="2">
        <v>10.67</v>
      </c>
      <c r="E182" s="2">
        <v>6.92</v>
      </c>
      <c r="F182" s="2">
        <v>10.49</v>
      </c>
      <c r="G182" s="2">
        <v>6.36</v>
      </c>
      <c r="H182" s="2">
        <v>4.43</v>
      </c>
      <c r="I182" s="2">
        <v>4.0199999999999996</v>
      </c>
      <c r="J182" s="2">
        <v>2.2799999999999998</v>
      </c>
      <c r="K182" s="2">
        <v>2.8</v>
      </c>
      <c r="L182" s="4">
        <f t="shared" ref="L182:M197" si="15">B182-B181</f>
        <v>-8.0000000000001847E-2</v>
      </c>
      <c r="M182">
        <f t="shared" si="15"/>
        <v>-7.0000000000000284E-2</v>
      </c>
      <c r="N182">
        <f t="shared" ref="N182:N197" si="16">F182-F181</f>
        <v>-4.9999999999998934E-2</v>
      </c>
    </row>
    <row r="183" spans="1:14" x14ac:dyDescent="0.25">
      <c r="A183" s="1">
        <v>37898</v>
      </c>
      <c r="B183" s="4">
        <v>23.23</v>
      </c>
      <c r="C183" s="2">
        <v>16.68</v>
      </c>
      <c r="D183" s="2">
        <v>10.59</v>
      </c>
      <c r="E183" s="2">
        <v>6.88</v>
      </c>
      <c r="F183" s="2">
        <v>10.47</v>
      </c>
      <c r="G183" s="2">
        <v>6.35</v>
      </c>
      <c r="H183" s="2">
        <v>4.4400000000000004</v>
      </c>
      <c r="I183" s="2">
        <v>4</v>
      </c>
      <c r="J183" s="2">
        <v>2.33</v>
      </c>
      <c r="K183" s="2">
        <v>2.96</v>
      </c>
      <c r="L183" s="4">
        <f t="shared" si="15"/>
        <v>-0.10999999999999943</v>
      </c>
      <c r="M183">
        <f t="shared" si="15"/>
        <v>-8.9999999999999858E-2</v>
      </c>
      <c r="N183">
        <f t="shared" si="16"/>
        <v>-1.9999999999999574E-2</v>
      </c>
    </row>
    <row r="184" spans="1:14" x14ac:dyDescent="0.25">
      <c r="A184" s="1">
        <v>37899</v>
      </c>
      <c r="B184" s="4">
        <v>23.13</v>
      </c>
      <c r="C184" s="2">
        <v>16.57</v>
      </c>
      <c r="D184" s="2">
        <v>10.48</v>
      </c>
      <c r="E184" s="2">
        <v>6.84</v>
      </c>
      <c r="F184" s="2">
        <v>10.45</v>
      </c>
      <c r="G184" s="2">
        <v>6.32</v>
      </c>
      <c r="H184" s="2">
        <v>4.37</v>
      </c>
      <c r="I184" s="2">
        <v>3.98</v>
      </c>
      <c r="J184" s="2">
        <v>2.31</v>
      </c>
      <c r="K184" s="2">
        <v>3.02</v>
      </c>
      <c r="L184" s="4">
        <f t="shared" si="15"/>
        <v>-0.10000000000000142</v>
      </c>
      <c r="M184">
        <f t="shared" si="15"/>
        <v>-0.10999999999999943</v>
      </c>
      <c r="N184">
        <f t="shared" si="16"/>
        <v>-2.000000000000135E-2</v>
      </c>
    </row>
    <row r="185" spans="1:14" x14ac:dyDescent="0.25">
      <c r="A185" s="1">
        <v>37900</v>
      </c>
      <c r="B185" s="4">
        <v>23.13</v>
      </c>
      <c r="C185" s="2">
        <v>16.510000000000002</v>
      </c>
      <c r="D185" s="2">
        <v>10.36</v>
      </c>
      <c r="E185" s="2">
        <v>6.84</v>
      </c>
      <c r="F185" s="2">
        <v>10.43</v>
      </c>
      <c r="G185" s="2">
        <v>6.32</v>
      </c>
      <c r="H185" s="2">
        <v>4.3</v>
      </c>
      <c r="I185" s="2">
        <v>4.2</v>
      </c>
      <c r="J185" s="2">
        <v>2.5</v>
      </c>
      <c r="K185" s="2">
        <v>3.09</v>
      </c>
      <c r="L185" s="4">
        <f t="shared" si="15"/>
        <v>0</v>
      </c>
      <c r="M185">
        <f t="shared" si="15"/>
        <v>-5.9999999999998721E-2</v>
      </c>
      <c r="N185">
        <f t="shared" si="16"/>
        <v>-1.9999999999999574E-2</v>
      </c>
    </row>
    <row r="186" spans="1:14" x14ac:dyDescent="0.25">
      <c r="A186" s="1">
        <v>37901</v>
      </c>
      <c r="B186" s="4">
        <v>23.44</v>
      </c>
      <c r="C186" s="2">
        <v>16.52</v>
      </c>
      <c r="D186" s="2">
        <v>10.34</v>
      </c>
      <c r="E186" s="2">
        <v>6.86</v>
      </c>
      <c r="F186" s="2">
        <v>10.32</v>
      </c>
      <c r="G186" s="2">
        <v>6.33</v>
      </c>
      <c r="H186" s="2">
        <v>4.25</v>
      </c>
      <c r="I186" s="2">
        <v>4.08</v>
      </c>
      <c r="J186" s="2">
        <v>2.27</v>
      </c>
      <c r="K186" s="2">
        <v>3.09</v>
      </c>
      <c r="L186" s="4">
        <f t="shared" si="15"/>
        <v>0.31000000000000227</v>
      </c>
      <c r="M186">
        <f t="shared" si="15"/>
        <v>9.9999999999980105E-3</v>
      </c>
      <c r="N186">
        <f t="shared" si="16"/>
        <v>-0.10999999999999943</v>
      </c>
    </row>
    <row r="187" spans="1:14" x14ac:dyDescent="0.25">
      <c r="A187" s="1">
        <v>37902</v>
      </c>
      <c r="B187" s="4">
        <v>23.48</v>
      </c>
      <c r="C187" s="14">
        <v>16.62</v>
      </c>
      <c r="D187" s="2">
        <v>10.39</v>
      </c>
      <c r="E187" s="2">
        <v>6.76</v>
      </c>
      <c r="F187" s="2">
        <v>10.3</v>
      </c>
      <c r="G187" s="2">
        <v>6.25</v>
      </c>
      <c r="H187" s="2">
        <v>4.18</v>
      </c>
      <c r="I187" s="2">
        <v>4.1500000000000004</v>
      </c>
      <c r="J187" s="2">
        <v>2.42</v>
      </c>
      <c r="K187" s="2">
        <v>3</v>
      </c>
      <c r="L187" s="4">
        <f t="shared" si="15"/>
        <v>3.9999999999999147E-2</v>
      </c>
      <c r="M187">
        <f t="shared" si="15"/>
        <v>0.10000000000000142</v>
      </c>
      <c r="N187">
        <f t="shared" si="16"/>
        <v>-1.9999999999999574E-2</v>
      </c>
    </row>
    <row r="188" spans="1:14" x14ac:dyDescent="0.25">
      <c r="A188" s="1">
        <v>37903</v>
      </c>
      <c r="B188" s="4">
        <v>23.26</v>
      </c>
      <c r="C188" s="14">
        <v>16.600000000000001</v>
      </c>
      <c r="D188" s="2">
        <v>10.45</v>
      </c>
      <c r="E188" s="2">
        <v>6.78</v>
      </c>
      <c r="F188" s="2">
        <v>10.42</v>
      </c>
      <c r="G188" s="2">
        <v>6.29</v>
      </c>
      <c r="H188" s="2">
        <v>4.21</v>
      </c>
      <c r="I188" s="2">
        <v>4.1399999999999997</v>
      </c>
      <c r="J188" s="2">
        <v>1.85</v>
      </c>
      <c r="K188" s="2">
        <v>2.96</v>
      </c>
      <c r="L188" s="4">
        <f t="shared" si="15"/>
        <v>-0.21999999999999886</v>
      </c>
      <c r="M188">
        <f t="shared" si="15"/>
        <v>-1.9999999999999574E-2</v>
      </c>
      <c r="N188">
        <f t="shared" si="16"/>
        <v>0.11999999999999922</v>
      </c>
    </row>
    <row r="189" spans="1:14" x14ac:dyDescent="0.25">
      <c r="A189" s="1">
        <v>37904</v>
      </c>
      <c r="B189" s="4"/>
      <c r="C189" s="2"/>
      <c r="D189" s="2"/>
      <c r="E189" s="2"/>
      <c r="F189" s="2"/>
      <c r="G189" s="2"/>
      <c r="H189" s="2"/>
      <c r="I189" s="2"/>
      <c r="J189" s="2"/>
      <c r="K189" s="2"/>
      <c r="L189" s="4"/>
    </row>
    <row r="190" spans="1:14" x14ac:dyDescent="0.25">
      <c r="A190" s="1">
        <v>37905</v>
      </c>
      <c r="B190" s="4">
        <v>23.28</v>
      </c>
      <c r="C190" s="2">
        <v>16.52</v>
      </c>
      <c r="D190" s="2">
        <v>10.36</v>
      </c>
      <c r="E190" s="2">
        <v>6.84</v>
      </c>
      <c r="F190" s="2">
        <v>10.56</v>
      </c>
      <c r="G190" s="2">
        <v>6.3</v>
      </c>
      <c r="H190" s="2">
        <v>4.24</v>
      </c>
      <c r="I190" s="2">
        <v>4.08</v>
      </c>
      <c r="J190" s="2">
        <v>2.2000000000000002</v>
      </c>
      <c r="K190" s="2">
        <v>3.05</v>
      </c>
      <c r="L190" s="4"/>
    </row>
    <row r="191" spans="1:14" x14ac:dyDescent="0.25">
      <c r="A191" s="1">
        <v>37906</v>
      </c>
      <c r="B191" s="4">
        <v>23.31</v>
      </c>
      <c r="C191" s="2">
        <v>16.59</v>
      </c>
      <c r="D191" s="2">
        <v>10.41</v>
      </c>
      <c r="E191" s="2">
        <v>6.98</v>
      </c>
      <c r="F191" s="2">
        <v>10.9</v>
      </c>
      <c r="G191" s="2">
        <v>6.42</v>
      </c>
      <c r="H191" s="2">
        <v>4.33</v>
      </c>
      <c r="I191" s="2">
        <v>4.08</v>
      </c>
      <c r="J191" s="2">
        <v>2.08</v>
      </c>
      <c r="K191" s="2">
        <v>2.93</v>
      </c>
      <c r="L191" s="4">
        <f t="shared" si="15"/>
        <v>2.9999999999997584E-2</v>
      </c>
      <c r="M191">
        <f t="shared" si="15"/>
        <v>7.0000000000000284E-2</v>
      </c>
      <c r="N191">
        <f t="shared" si="16"/>
        <v>0.33999999999999986</v>
      </c>
    </row>
    <row r="192" spans="1:14" x14ac:dyDescent="0.25">
      <c r="A192" s="1">
        <v>37907</v>
      </c>
      <c r="B192" s="4">
        <v>23.22</v>
      </c>
      <c r="C192" s="2">
        <v>16.55</v>
      </c>
      <c r="D192" s="2">
        <v>10.46</v>
      </c>
      <c r="E192" s="2">
        <v>7.12</v>
      </c>
      <c r="F192" s="2">
        <v>11.1</v>
      </c>
      <c r="G192" s="2">
        <v>6.56</v>
      </c>
      <c r="H192" s="2">
        <v>4.58</v>
      </c>
      <c r="I192" s="2">
        <v>4.0599999999999996</v>
      </c>
      <c r="J192" s="2">
        <v>2.2999999999999998</v>
      </c>
      <c r="K192" s="2">
        <v>3.1</v>
      </c>
      <c r="L192" s="4">
        <f t="shared" si="15"/>
        <v>-8.9999999999999858E-2</v>
      </c>
      <c r="M192">
        <f t="shared" si="15"/>
        <v>-3.9999999999999147E-2</v>
      </c>
      <c r="N192">
        <f t="shared" si="16"/>
        <v>0.19999999999999929</v>
      </c>
    </row>
    <row r="193" spans="1:14" x14ac:dyDescent="0.25">
      <c r="A193" s="1">
        <v>37908</v>
      </c>
      <c r="B193" s="4"/>
      <c r="C193" s="2"/>
      <c r="D193" s="2"/>
      <c r="E193" s="2"/>
      <c r="F193" s="2"/>
      <c r="G193" s="2"/>
      <c r="H193" s="2"/>
      <c r="I193" s="2"/>
      <c r="J193" s="2"/>
      <c r="K193" s="2"/>
      <c r="L193" s="4"/>
    </row>
    <row r="194" spans="1:14" x14ac:dyDescent="0.25">
      <c r="A194" s="1">
        <v>37909</v>
      </c>
      <c r="B194" s="4"/>
      <c r="C194" s="2"/>
      <c r="D194" s="2"/>
      <c r="E194" s="2"/>
      <c r="F194" s="2"/>
      <c r="G194" s="2"/>
      <c r="H194" s="2"/>
      <c r="I194" s="2"/>
      <c r="J194" s="2"/>
      <c r="K194" s="2"/>
      <c r="L194" s="4">
        <f t="shared" si="15"/>
        <v>0</v>
      </c>
      <c r="M194">
        <f t="shared" si="15"/>
        <v>0</v>
      </c>
      <c r="N194">
        <f t="shared" si="16"/>
        <v>0</v>
      </c>
    </row>
    <row r="195" spans="1:14" x14ac:dyDescent="0.25">
      <c r="A195" s="1">
        <v>37910</v>
      </c>
      <c r="B195" s="4"/>
      <c r="C195" s="2"/>
      <c r="D195" s="2"/>
      <c r="E195" s="2"/>
      <c r="F195" s="2"/>
      <c r="G195" s="2"/>
      <c r="H195" s="2"/>
      <c r="I195" s="2"/>
      <c r="J195" s="2"/>
      <c r="K195" s="2"/>
      <c r="L195" s="4">
        <f t="shared" si="15"/>
        <v>0</v>
      </c>
      <c r="M195">
        <f t="shared" si="15"/>
        <v>0</v>
      </c>
      <c r="N195">
        <f t="shared" si="16"/>
        <v>0</v>
      </c>
    </row>
    <row r="196" spans="1:14" x14ac:dyDescent="0.25">
      <c r="A196" s="1">
        <v>37911</v>
      </c>
      <c r="B196" s="4">
        <v>23.08</v>
      </c>
      <c r="C196" s="2">
        <v>16.43</v>
      </c>
      <c r="D196" s="2">
        <v>10.210000000000001</v>
      </c>
      <c r="E196" s="2">
        <v>7.27</v>
      </c>
      <c r="F196" s="2">
        <v>11.72</v>
      </c>
      <c r="G196" s="2">
        <v>6.62</v>
      </c>
      <c r="H196" s="2">
        <v>4.6900000000000004</v>
      </c>
      <c r="I196" s="2">
        <v>3.99</v>
      </c>
      <c r="J196" s="2"/>
      <c r="K196" s="2"/>
      <c r="L196" s="4"/>
    </row>
    <row r="197" spans="1:14" x14ac:dyDescent="0.25">
      <c r="A197" s="1">
        <v>37912</v>
      </c>
      <c r="B197" s="4">
        <v>22.8</v>
      </c>
      <c r="C197" s="2">
        <v>16.37</v>
      </c>
      <c r="D197" s="2">
        <v>10.31</v>
      </c>
      <c r="E197" s="2">
        <v>7.35</v>
      </c>
      <c r="F197" s="2">
        <v>11.82</v>
      </c>
      <c r="G197" s="2">
        <v>6.66</v>
      </c>
      <c r="H197" s="2">
        <v>4.74</v>
      </c>
      <c r="I197" s="2">
        <v>3.94</v>
      </c>
      <c r="J197" s="2"/>
      <c r="K197" s="2"/>
      <c r="L197" s="4">
        <f t="shared" si="15"/>
        <v>-0.27999999999999758</v>
      </c>
      <c r="M197">
        <f t="shared" si="15"/>
        <v>-5.9999999999998721E-2</v>
      </c>
      <c r="N197">
        <f t="shared" si="16"/>
        <v>9.9999999999999645E-2</v>
      </c>
    </row>
    <row r="198" spans="1:14" x14ac:dyDescent="0.25">
      <c r="A198" s="1">
        <v>37913</v>
      </c>
      <c r="B198" s="4">
        <v>22.67</v>
      </c>
      <c r="C198">
        <v>16.23</v>
      </c>
      <c r="D198">
        <v>10.130000000000001</v>
      </c>
      <c r="E198">
        <v>7.35</v>
      </c>
      <c r="F198">
        <v>11.9</v>
      </c>
      <c r="G198" s="2">
        <v>6.7</v>
      </c>
      <c r="H198" s="3">
        <v>4.6900000000000004</v>
      </c>
      <c r="I198" s="3">
        <v>3.94</v>
      </c>
      <c r="J198" s="3"/>
      <c r="K198" s="3"/>
      <c r="L198" s="4">
        <f t="shared" ref="L198:L210" si="17">B198-B197</f>
        <v>-0.12999999999999901</v>
      </c>
      <c r="M198">
        <f t="shared" ref="M198:M210" si="18">C198-C197</f>
        <v>-0.14000000000000057</v>
      </c>
      <c r="N198">
        <f t="shared" ref="N198:N210" si="19">F198-F197</f>
        <v>8.0000000000000071E-2</v>
      </c>
    </row>
    <row r="199" spans="1:14" x14ac:dyDescent="0.25">
      <c r="A199" s="1">
        <v>37914</v>
      </c>
      <c r="B199" s="4"/>
      <c r="H199" s="3"/>
      <c r="I199" s="3"/>
      <c r="L199" s="4"/>
    </row>
    <row r="200" spans="1:14" x14ac:dyDescent="0.25">
      <c r="A200" s="1">
        <v>37915</v>
      </c>
      <c r="B200" s="4"/>
      <c r="H200" s="3"/>
      <c r="I200" s="3"/>
      <c r="J200" s="3"/>
      <c r="K200" s="3"/>
      <c r="L200" s="4">
        <f t="shared" si="17"/>
        <v>0</v>
      </c>
      <c r="M200">
        <f t="shared" si="18"/>
        <v>0</v>
      </c>
      <c r="N200">
        <f t="shared" si="19"/>
        <v>0</v>
      </c>
    </row>
    <row r="201" spans="1:14" x14ac:dyDescent="0.25">
      <c r="A201" s="1">
        <v>37916</v>
      </c>
      <c r="B201" s="4"/>
      <c r="H201" s="3"/>
      <c r="I201" s="3"/>
      <c r="J201" s="3"/>
      <c r="K201" s="3"/>
      <c r="L201" s="4">
        <f t="shared" si="17"/>
        <v>0</v>
      </c>
      <c r="M201">
        <f t="shared" si="18"/>
        <v>0</v>
      </c>
      <c r="N201">
        <f t="shared" si="19"/>
        <v>0</v>
      </c>
    </row>
    <row r="202" spans="1:14" x14ac:dyDescent="0.25">
      <c r="A202" s="1">
        <v>37917</v>
      </c>
      <c r="B202" s="4"/>
      <c r="H202" s="3"/>
      <c r="I202" s="3"/>
      <c r="L202" s="4">
        <f t="shared" si="17"/>
        <v>0</v>
      </c>
      <c r="M202">
        <f t="shared" si="18"/>
        <v>0</v>
      </c>
      <c r="N202">
        <f t="shared" si="19"/>
        <v>0</v>
      </c>
    </row>
    <row r="203" spans="1:14" x14ac:dyDescent="0.25">
      <c r="A203" s="1">
        <v>37918</v>
      </c>
      <c r="B203" s="4">
        <v>22.45</v>
      </c>
      <c r="C203">
        <v>15.68</v>
      </c>
      <c r="D203">
        <v>9.57</v>
      </c>
      <c r="E203">
        <v>6.94</v>
      </c>
      <c r="F203">
        <v>11.25</v>
      </c>
      <c r="G203">
        <v>6.33</v>
      </c>
      <c r="H203" s="3">
        <v>4.29</v>
      </c>
      <c r="I203" s="3">
        <v>3.79</v>
      </c>
      <c r="J203" s="3"/>
      <c r="L203" s="4"/>
    </row>
    <row r="204" spans="1:14" x14ac:dyDescent="0.25">
      <c r="A204" s="1">
        <v>37919</v>
      </c>
      <c r="B204" s="4">
        <v>22.45</v>
      </c>
      <c r="C204">
        <v>15.65</v>
      </c>
      <c r="D204">
        <v>9.5399999999999991</v>
      </c>
      <c r="E204">
        <v>6.86</v>
      </c>
      <c r="F204">
        <v>11.2</v>
      </c>
      <c r="G204">
        <v>6.24</v>
      </c>
      <c r="H204" s="3">
        <v>4.26</v>
      </c>
      <c r="I204" s="3">
        <v>3.68</v>
      </c>
      <c r="J204" s="3"/>
      <c r="K204" s="3"/>
      <c r="L204" s="4">
        <f t="shared" si="17"/>
        <v>0</v>
      </c>
      <c r="M204">
        <f t="shared" si="18"/>
        <v>-2.9999999999999361E-2</v>
      </c>
      <c r="N204">
        <f t="shared" si="19"/>
        <v>-5.0000000000000711E-2</v>
      </c>
    </row>
    <row r="205" spans="1:14" x14ac:dyDescent="0.25">
      <c r="A205" s="1">
        <v>37920</v>
      </c>
      <c r="B205" s="4"/>
      <c r="H205" s="3"/>
      <c r="I205" s="3"/>
      <c r="J205" s="3"/>
      <c r="K205" s="3"/>
      <c r="L205" s="4"/>
    </row>
    <row r="206" spans="1:14" x14ac:dyDescent="0.25">
      <c r="A206" s="1">
        <v>37921</v>
      </c>
      <c r="B206" s="4"/>
      <c r="H206" s="3"/>
      <c r="I206" s="3"/>
      <c r="L206" s="4">
        <f t="shared" si="17"/>
        <v>0</v>
      </c>
      <c r="M206">
        <f t="shared" si="18"/>
        <v>0</v>
      </c>
      <c r="N206">
        <f t="shared" si="19"/>
        <v>0</v>
      </c>
    </row>
    <row r="207" spans="1:14" x14ac:dyDescent="0.25">
      <c r="A207" s="1">
        <v>37922</v>
      </c>
      <c r="B207" s="4"/>
      <c r="L207" s="4">
        <f t="shared" si="17"/>
        <v>0</v>
      </c>
      <c r="M207">
        <f t="shared" si="18"/>
        <v>0</v>
      </c>
      <c r="N207">
        <f t="shared" si="19"/>
        <v>0</v>
      </c>
    </row>
    <row r="208" spans="1:14" x14ac:dyDescent="0.25">
      <c r="A208" s="1">
        <v>37923</v>
      </c>
      <c r="B208" s="4"/>
      <c r="L208" s="4">
        <f t="shared" si="17"/>
        <v>0</v>
      </c>
      <c r="M208">
        <f t="shared" si="18"/>
        <v>0</v>
      </c>
      <c r="N208">
        <f t="shared" si="19"/>
        <v>0</v>
      </c>
    </row>
    <row r="209" spans="1:14" x14ac:dyDescent="0.25">
      <c r="A209" s="1">
        <v>37924</v>
      </c>
      <c r="B209" s="4"/>
      <c r="L209" s="4">
        <f t="shared" si="17"/>
        <v>0</v>
      </c>
      <c r="M209">
        <f t="shared" si="18"/>
        <v>0</v>
      </c>
      <c r="N209">
        <f t="shared" si="19"/>
        <v>0</v>
      </c>
    </row>
    <row r="210" spans="1:14" x14ac:dyDescent="0.25">
      <c r="A210" s="1">
        <v>37925</v>
      </c>
      <c r="B210" s="4"/>
      <c r="L210" s="4">
        <f t="shared" si="17"/>
        <v>0</v>
      </c>
      <c r="M210">
        <f t="shared" si="18"/>
        <v>0</v>
      </c>
      <c r="N210">
        <f t="shared" si="19"/>
        <v>0</v>
      </c>
    </row>
    <row r="211" spans="1:14" x14ac:dyDescent="0.25">
      <c r="A211" s="1">
        <v>37926</v>
      </c>
      <c r="B211" s="4"/>
    </row>
    <row r="212" spans="1:14" x14ac:dyDescent="0.25">
      <c r="A212" s="1">
        <v>37927</v>
      </c>
      <c r="B212" s="4"/>
    </row>
    <row r="213" spans="1:14" x14ac:dyDescent="0.25">
      <c r="A213" s="1">
        <v>37928</v>
      </c>
      <c r="B213" s="4"/>
    </row>
    <row r="214" spans="1:14" x14ac:dyDescent="0.25">
      <c r="A214" s="1">
        <v>37929</v>
      </c>
      <c r="B214" s="4"/>
    </row>
    <row r="215" spans="1:14" x14ac:dyDescent="0.25">
      <c r="A215" s="1">
        <v>37930</v>
      </c>
      <c r="B215" s="4"/>
    </row>
    <row r="216" spans="1:14" x14ac:dyDescent="0.25">
      <c r="A216" s="1">
        <v>37931</v>
      </c>
      <c r="B216" s="4"/>
    </row>
    <row r="217" spans="1:14" x14ac:dyDescent="0.25">
      <c r="A217" s="1">
        <v>37932</v>
      </c>
      <c r="B217" s="4"/>
    </row>
    <row r="218" spans="1:14" x14ac:dyDescent="0.25">
      <c r="A218" s="1">
        <v>37933</v>
      </c>
      <c r="B218" s="4"/>
    </row>
    <row r="219" spans="1:14" x14ac:dyDescent="0.25">
      <c r="A219" s="1">
        <v>37934</v>
      </c>
      <c r="B219" s="4"/>
    </row>
    <row r="220" spans="1:14" x14ac:dyDescent="0.25">
      <c r="A220" s="1">
        <v>37935</v>
      </c>
      <c r="B220" s="4"/>
    </row>
    <row r="221" spans="1:14" x14ac:dyDescent="0.25">
      <c r="A221" s="1">
        <v>37936</v>
      </c>
      <c r="B221" s="4"/>
    </row>
    <row r="222" spans="1:14" x14ac:dyDescent="0.25">
      <c r="A222" s="1">
        <v>37937</v>
      </c>
      <c r="B222" s="4"/>
    </row>
    <row r="223" spans="1:14" x14ac:dyDescent="0.25">
      <c r="A223" s="1"/>
      <c r="B223" s="4">
        <f t="shared" ref="B223:I223" si="20">MAX(B65:B210)</f>
        <v>26.55</v>
      </c>
      <c r="C223" s="4">
        <f t="shared" si="20"/>
        <v>19.91</v>
      </c>
      <c r="D223" s="4">
        <f t="shared" si="20"/>
        <v>13.51</v>
      </c>
      <c r="E223" s="4">
        <f t="shared" si="20"/>
        <v>9.6999999999999993</v>
      </c>
      <c r="F223" s="4">
        <f t="shared" si="20"/>
        <v>14.13</v>
      </c>
      <c r="G223" s="4">
        <f t="shared" si="20"/>
        <v>8.9700000000000006</v>
      </c>
      <c r="H223" s="4">
        <f t="shared" si="20"/>
        <v>6.6</v>
      </c>
      <c r="I223" s="4">
        <f t="shared" si="20"/>
        <v>5.52</v>
      </c>
      <c r="J223" t="s">
        <v>30</v>
      </c>
      <c r="L223" s="4">
        <f>MAX(L65:L210)</f>
        <v>0.53000000000000114</v>
      </c>
      <c r="M223" s="4">
        <f>MAX(M65:M210)</f>
        <v>0.58999999999999986</v>
      </c>
      <c r="N223" s="4">
        <f>MAX(N65:N210)</f>
        <v>0.96000000000000085</v>
      </c>
    </row>
    <row r="224" spans="1:14" x14ac:dyDescent="0.25">
      <c r="A224" s="1"/>
      <c r="B224">
        <f t="shared" ref="B224:I224" si="21">MIN(B65:B210)</f>
        <v>22.45</v>
      </c>
      <c r="C224">
        <f t="shared" si="21"/>
        <v>15.65</v>
      </c>
      <c r="D224">
        <f t="shared" si="21"/>
        <v>9.5399999999999991</v>
      </c>
      <c r="E224">
        <f t="shared" si="21"/>
        <v>5.87</v>
      </c>
      <c r="F224">
        <f t="shared" si="21"/>
        <v>7.29</v>
      </c>
      <c r="G224">
        <f t="shared" si="21"/>
        <v>5.49</v>
      </c>
      <c r="H224">
        <f t="shared" si="21"/>
        <v>3.91</v>
      </c>
      <c r="I224">
        <f t="shared" si="21"/>
        <v>3.53</v>
      </c>
      <c r="J224" t="s">
        <v>31</v>
      </c>
      <c r="L224">
        <f>MIN(L65:L210)</f>
        <v>-0.33000000000000185</v>
      </c>
      <c r="M224">
        <f>MIN(M65:M210)</f>
        <v>-0.36000000000000298</v>
      </c>
      <c r="N224">
        <f>MIN(N65:N210)</f>
        <v>-1.0300000000000011</v>
      </c>
    </row>
    <row r="225" spans="2:2" x14ac:dyDescent="0.25">
      <c r="B225" s="4"/>
    </row>
    <row r="226" spans="2:2" x14ac:dyDescent="0.25">
      <c r="B226" s="4"/>
    </row>
    <row r="227" spans="2:2" x14ac:dyDescent="0.25">
      <c r="B227" s="4"/>
    </row>
    <row r="228" spans="2:2" x14ac:dyDescent="0.25">
      <c r="B228" s="4"/>
    </row>
  </sheetData>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228"/>
  <sheetViews>
    <sheetView topLeftCell="A3" workbookViewId="0">
      <pane xSplit="1" ySplit="3" topLeftCell="B6" activePane="bottomRight" state="frozen"/>
      <selection activeCell="A3" sqref="A3"/>
      <selection pane="topRight" activeCell="B3" sqref="B3"/>
      <selection pane="bottomLeft" activeCell="A6" sqref="A6"/>
      <selection pane="bottomRight" activeCell="A6" sqref="A6"/>
    </sheetView>
  </sheetViews>
  <sheetFormatPr defaultRowHeight="13.2" x14ac:dyDescent="0.25"/>
  <cols>
    <col min="1" max="1" width="10.109375" customWidth="1"/>
    <col min="9" max="9" width="9.109375" customWidth="1"/>
    <col min="15" max="15" width="12.109375" customWidth="1"/>
  </cols>
  <sheetData>
    <row r="1" spans="1:16" x14ac:dyDescent="0.25">
      <c r="A1" t="s">
        <v>0</v>
      </c>
    </row>
    <row r="2" spans="1:16" x14ac:dyDescent="0.25">
      <c r="A2" t="s">
        <v>1</v>
      </c>
      <c r="N2">
        <v>333</v>
      </c>
    </row>
    <row r="3" spans="1:16" x14ac:dyDescent="0.25">
      <c r="A3" t="s">
        <v>2</v>
      </c>
    </row>
    <row r="4" spans="1:16" ht="26.4" x14ac:dyDescent="0.25">
      <c r="A4" s="2" t="s">
        <v>50</v>
      </c>
      <c r="B4" s="2">
        <v>27.89</v>
      </c>
      <c r="C4" s="2">
        <v>24</v>
      </c>
      <c r="D4" s="2">
        <v>19.5</v>
      </c>
      <c r="E4" s="2">
        <v>17.2</v>
      </c>
      <c r="F4" s="2">
        <v>13.75</v>
      </c>
      <c r="G4" s="2">
        <v>9.4</v>
      </c>
      <c r="H4" s="2">
        <v>15.19</v>
      </c>
      <c r="I4" s="2">
        <v>10.210000000000001</v>
      </c>
      <c r="J4" s="2">
        <v>7.58</v>
      </c>
      <c r="K4" s="2">
        <v>6.25</v>
      </c>
      <c r="L4" s="2">
        <v>4</v>
      </c>
    </row>
    <row r="5" spans="1:16" s="2" customFormat="1" ht="30" customHeight="1" x14ac:dyDescent="0.25">
      <c r="A5" s="2" t="s">
        <v>194</v>
      </c>
      <c r="B5" s="2" t="s">
        <v>112</v>
      </c>
      <c r="C5" s="2" t="s">
        <v>132</v>
      </c>
      <c r="D5" s="2" t="s">
        <v>113</v>
      </c>
      <c r="E5" s="2" t="s">
        <v>111</v>
      </c>
      <c r="F5" s="2" t="s">
        <v>114</v>
      </c>
      <c r="G5" s="2" t="s">
        <v>115</v>
      </c>
      <c r="H5" s="2" t="s">
        <v>116</v>
      </c>
      <c r="I5" s="2" t="s">
        <v>117</v>
      </c>
      <c r="J5" s="2" t="s">
        <v>118</v>
      </c>
      <c r="K5" s="2" t="s">
        <v>119</v>
      </c>
      <c r="L5" s="2" t="s">
        <v>120</v>
      </c>
      <c r="M5" s="2" t="s">
        <v>121</v>
      </c>
      <c r="N5" s="2" t="s">
        <v>8</v>
      </c>
      <c r="O5" s="2" t="s">
        <v>5</v>
      </c>
      <c r="P5" s="2" t="s">
        <v>6</v>
      </c>
    </row>
    <row r="6" spans="1:16" s="2" customFormat="1" ht="12.75" customHeight="1" x14ac:dyDescent="0.25"/>
    <row r="7" spans="1:16" s="2" customFormat="1" ht="12.75" customHeight="1" x14ac:dyDescent="0.25">
      <c r="A7" s="1">
        <v>37722</v>
      </c>
      <c r="N7" s="4"/>
      <c r="O7"/>
      <c r="P7"/>
    </row>
    <row r="8" spans="1:16" s="2" customFormat="1" ht="12.75" customHeight="1" x14ac:dyDescent="0.25">
      <c r="A8" s="1">
        <v>37723</v>
      </c>
      <c r="N8" s="4">
        <f t="shared" ref="N8:N39" si="0">B8-B7</f>
        <v>0</v>
      </c>
      <c r="O8">
        <f t="shared" ref="O8:O39" si="1">D8-D7</f>
        <v>0</v>
      </c>
      <c r="P8">
        <f>H8-H7</f>
        <v>0</v>
      </c>
    </row>
    <row r="9" spans="1:16" s="2" customFormat="1" ht="12.75" customHeight="1" x14ac:dyDescent="0.25">
      <c r="A9" s="1">
        <v>37724</v>
      </c>
      <c r="N9" s="4">
        <f t="shared" si="0"/>
        <v>0</v>
      </c>
      <c r="O9">
        <f t="shared" si="1"/>
        <v>0</v>
      </c>
      <c r="P9">
        <f t="shared" ref="P9:P72" si="2">H9-H8</f>
        <v>0</v>
      </c>
    </row>
    <row r="10" spans="1:16" s="2" customFormat="1" ht="12.75" customHeight="1" x14ac:dyDescent="0.25">
      <c r="A10" s="1">
        <v>37725</v>
      </c>
      <c r="N10" s="4">
        <f t="shared" si="0"/>
        <v>0</v>
      </c>
      <c r="O10">
        <f t="shared" si="1"/>
        <v>0</v>
      </c>
      <c r="P10">
        <f t="shared" si="2"/>
        <v>0</v>
      </c>
    </row>
    <row r="11" spans="1:16" s="2" customFormat="1" ht="12.75" customHeight="1" x14ac:dyDescent="0.25">
      <c r="A11" s="1">
        <v>37726</v>
      </c>
      <c r="N11" s="4">
        <f t="shared" si="0"/>
        <v>0</v>
      </c>
      <c r="O11">
        <f t="shared" si="1"/>
        <v>0</v>
      </c>
      <c r="P11">
        <f t="shared" si="2"/>
        <v>0</v>
      </c>
    </row>
    <row r="12" spans="1:16" s="2" customFormat="1" ht="12.75" customHeight="1" x14ac:dyDescent="0.25">
      <c r="A12" s="1">
        <v>37727</v>
      </c>
      <c r="N12" s="4">
        <f t="shared" si="0"/>
        <v>0</v>
      </c>
      <c r="O12">
        <f t="shared" si="1"/>
        <v>0</v>
      </c>
      <c r="P12">
        <f t="shared" si="2"/>
        <v>0</v>
      </c>
    </row>
    <row r="13" spans="1:16" s="2" customFormat="1" ht="12.75" customHeight="1" x14ac:dyDescent="0.25">
      <c r="A13" s="1">
        <v>37728</v>
      </c>
      <c r="N13" s="4">
        <f t="shared" si="0"/>
        <v>0</v>
      </c>
      <c r="O13">
        <f t="shared" si="1"/>
        <v>0</v>
      </c>
      <c r="P13">
        <f t="shared" si="2"/>
        <v>0</v>
      </c>
    </row>
    <row r="14" spans="1:16" s="2" customFormat="1" ht="12.75" customHeight="1" x14ac:dyDescent="0.25">
      <c r="A14" s="1">
        <v>37729</v>
      </c>
      <c r="N14" s="4">
        <f t="shared" si="0"/>
        <v>0</v>
      </c>
      <c r="O14">
        <f t="shared" si="1"/>
        <v>0</v>
      </c>
      <c r="P14">
        <f t="shared" si="2"/>
        <v>0</v>
      </c>
    </row>
    <row r="15" spans="1:16" s="2" customFormat="1" ht="12.75" customHeight="1" x14ac:dyDescent="0.25">
      <c r="A15" s="1">
        <v>37730</v>
      </c>
      <c r="N15" s="4">
        <f t="shared" si="0"/>
        <v>0</v>
      </c>
      <c r="O15">
        <f t="shared" si="1"/>
        <v>0</v>
      </c>
      <c r="P15">
        <f t="shared" si="2"/>
        <v>0</v>
      </c>
    </row>
    <row r="16" spans="1:16" s="2" customFormat="1" ht="12.75" customHeight="1" x14ac:dyDescent="0.25">
      <c r="A16" s="1">
        <v>37731</v>
      </c>
      <c r="N16" s="4">
        <f t="shared" si="0"/>
        <v>0</v>
      </c>
      <c r="O16">
        <f t="shared" si="1"/>
        <v>0</v>
      </c>
      <c r="P16">
        <f t="shared" si="2"/>
        <v>0</v>
      </c>
    </row>
    <row r="17" spans="1:16" s="2" customFormat="1" ht="12.75" customHeight="1" x14ac:dyDescent="0.25">
      <c r="A17" s="1">
        <v>37732</v>
      </c>
      <c r="N17" s="4">
        <f t="shared" si="0"/>
        <v>0</v>
      </c>
      <c r="O17">
        <f t="shared" si="1"/>
        <v>0</v>
      </c>
      <c r="P17">
        <f t="shared" si="2"/>
        <v>0</v>
      </c>
    </row>
    <row r="18" spans="1:16" s="2" customFormat="1" ht="12.75" customHeight="1" x14ac:dyDescent="0.25">
      <c r="A18" s="1">
        <v>37733</v>
      </c>
      <c r="N18" s="4">
        <f t="shared" si="0"/>
        <v>0</v>
      </c>
      <c r="O18">
        <f t="shared" si="1"/>
        <v>0</v>
      </c>
      <c r="P18">
        <f t="shared" si="2"/>
        <v>0</v>
      </c>
    </row>
    <row r="19" spans="1:16" s="2" customFormat="1" ht="12.75" customHeight="1" x14ac:dyDescent="0.25">
      <c r="A19" s="1">
        <v>37734</v>
      </c>
      <c r="N19" s="4">
        <f t="shared" si="0"/>
        <v>0</v>
      </c>
      <c r="O19">
        <f t="shared" si="1"/>
        <v>0</v>
      </c>
      <c r="P19">
        <f t="shared" si="2"/>
        <v>0</v>
      </c>
    </row>
    <row r="20" spans="1:16" s="2" customFormat="1" ht="12.75" customHeight="1" x14ac:dyDescent="0.25">
      <c r="A20" s="1">
        <v>37735</v>
      </c>
      <c r="N20" s="4">
        <f t="shared" si="0"/>
        <v>0</v>
      </c>
      <c r="O20">
        <f t="shared" si="1"/>
        <v>0</v>
      </c>
      <c r="P20">
        <f t="shared" si="2"/>
        <v>0</v>
      </c>
    </row>
    <row r="21" spans="1:16" s="2" customFormat="1" ht="12.75" customHeight="1" x14ac:dyDescent="0.25">
      <c r="A21" s="1">
        <v>37736</v>
      </c>
      <c r="N21" s="4">
        <f t="shared" si="0"/>
        <v>0</v>
      </c>
      <c r="O21">
        <f t="shared" si="1"/>
        <v>0</v>
      </c>
      <c r="P21">
        <f t="shared" si="2"/>
        <v>0</v>
      </c>
    </row>
    <row r="22" spans="1:16" s="2" customFormat="1" ht="12.75" customHeight="1" x14ac:dyDescent="0.25">
      <c r="A22" s="1">
        <v>37737</v>
      </c>
      <c r="N22" s="4">
        <f t="shared" si="0"/>
        <v>0</v>
      </c>
      <c r="O22">
        <f t="shared" si="1"/>
        <v>0</v>
      </c>
      <c r="P22">
        <f t="shared" si="2"/>
        <v>0</v>
      </c>
    </row>
    <row r="23" spans="1:16" s="2" customFormat="1" ht="12.75" customHeight="1" x14ac:dyDescent="0.25">
      <c r="A23" s="1">
        <v>37738</v>
      </c>
      <c r="N23" s="4">
        <f t="shared" si="0"/>
        <v>0</v>
      </c>
      <c r="O23">
        <f t="shared" si="1"/>
        <v>0</v>
      </c>
      <c r="P23">
        <f t="shared" si="2"/>
        <v>0</v>
      </c>
    </row>
    <row r="24" spans="1:16" s="2" customFormat="1" ht="12.75" customHeight="1" x14ac:dyDescent="0.25">
      <c r="A24" s="1">
        <v>37739</v>
      </c>
      <c r="N24" s="4">
        <f t="shared" si="0"/>
        <v>0</v>
      </c>
      <c r="O24">
        <f t="shared" si="1"/>
        <v>0</v>
      </c>
      <c r="P24">
        <f t="shared" si="2"/>
        <v>0</v>
      </c>
    </row>
    <row r="25" spans="1:16" s="2" customFormat="1" ht="12.75" customHeight="1" x14ac:dyDescent="0.25">
      <c r="A25" s="1">
        <v>37740</v>
      </c>
      <c r="N25" s="4">
        <f t="shared" si="0"/>
        <v>0</v>
      </c>
      <c r="O25">
        <f t="shared" si="1"/>
        <v>0</v>
      </c>
      <c r="P25">
        <f t="shared" si="2"/>
        <v>0</v>
      </c>
    </row>
    <row r="26" spans="1:16" s="2" customFormat="1" ht="12.75" customHeight="1" x14ac:dyDescent="0.25">
      <c r="A26" s="1">
        <v>37741</v>
      </c>
      <c r="N26" s="4">
        <f t="shared" si="0"/>
        <v>0</v>
      </c>
      <c r="O26">
        <f t="shared" si="1"/>
        <v>0</v>
      </c>
      <c r="P26">
        <f t="shared" si="2"/>
        <v>0</v>
      </c>
    </row>
    <row r="27" spans="1:16" s="2" customFormat="1" ht="12.75" customHeight="1" x14ac:dyDescent="0.25">
      <c r="A27" s="1">
        <v>37742</v>
      </c>
      <c r="N27" s="4">
        <f t="shared" si="0"/>
        <v>0</v>
      </c>
      <c r="O27">
        <f t="shared" si="1"/>
        <v>0</v>
      </c>
      <c r="P27">
        <f t="shared" si="2"/>
        <v>0</v>
      </c>
    </row>
    <row r="28" spans="1:16" s="2" customFormat="1" ht="12.75" customHeight="1" x14ac:dyDescent="0.25">
      <c r="A28" s="1">
        <v>37743</v>
      </c>
      <c r="N28" s="4">
        <f t="shared" si="0"/>
        <v>0</v>
      </c>
      <c r="O28">
        <f t="shared" si="1"/>
        <v>0</v>
      </c>
      <c r="P28">
        <f t="shared" si="2"/>
        <v>0</v>
      </c>
    </row>
    <row r="29" spans="1:16" s="2" customFormat="1" ht="12.75" customHeight="1" x14ac:dyDescent="0.25">
      <c r="A29" s="1">
        <v>37744</v>
      </c>
      <c r="N29" s="4">
        <f t="shared" si="0"/>
        <v>0</v>
      </c>
      <c r="O29">
        <f t="shared" si="1"/>
        <v>0</v>
      </c>
      <c r="P29">
        <f t="shared" si="2"/>
        <v>0</v>
      </c>
    </row>
    <row r="30" spans="1:16" s="2" customFormat="1" ht="12.75" customHeight="1" x14ac:dyDescent="0.25">
      <c r="A30" s="1">
        <v>37745</v>
      </c>
      <c r="N30" s="4">
        <f t="shared" si="0"/>
        <v>0</v>
      </c>
      <c r="O30">
        <f t="shared" si="1"/>
        <v>0</v>
      </c>
      <c r="P30">
        <f t="shared" si="2"/>
        <v>0</v>
      </c>
    </row>
    <row r="31" spans="1:16" s="2" customFormat="1" ht="12.75" customHeight="1" x14ac:dyDescent="0.25">
      <c r="A31" s="1">
        <v>37746</v>
      </c>
      <c r="N31" s="4">
        <f t="shared" si="0"/>
        <v>0</v>
      </c>
      <c r="O31">
        <f t="shared" si="1"/>
        <v>0</v>
      </c>
      <c r="P31">
        <f t="shared" si="2"/>
        <v>0</v>
      </c>
    </row>
    <row r="32" spans="1:16" s="2" customFormat="1" ht="12.75" customHeight="1" x14ac:dyDescent="0.25">
      <c r="A32" s="1">
        <v>37747</v>
      </c>
      <c r="N32" s="4">
        <f t="shared" si="0"/>
        <v>0</v>
      </c>
      <c r="O32">
        <f t="shared" si="1"/>
        <v>0</v>
      </c>
      <c r="P32">
        <f t="shared" si="2"/>
        <v>0</v>
      </c>
    </row>
    <row r="33" spans="1:16" s="2" customFormat="1" ht="12.75" customHeight="1" x14ac:dyDescent="0.25">
      <c r="A33" s="1">
        <v>37748</v>
      </c>
      <c r="N33" s="4">
        <f t="shared" si="0"/>
        <v>0</v>
      </c>
      <c r="O33">
        <f t="shared" si="1"/>
        <v>0</v>
      </c>
      <c r="P33">
        <f t="shared" si="2"/>
        <v>0</v>
      </c>
    </row>
    <row r="34" spans="1:16" s="2" customFormat="1" ht="12.75" customHeight="1" x14ac:dyDescent="0.25">
      <c r="A34" s="1">
        <v>37749</v>
      </c>
      <c r="N34" s="4">
        <f t="shared" si="0"/>
        <v>0</v>
      </c>
      <c r="O34">
        <f t="shared" si="1"/>
        <v>0</v>
      </c>
      <c r="P34">
        <f t="shared" si="2"/>
        <v>0</v>
      </c>
    </row>
    <row r="35" spans="1:16" s="2" customFormat="1" ht="12.75" customHeight="1" x14ac:dyDescent="0.25">
      <c r="A35" s="1">
        <v>37750</v>
      </c>
      <c r="N35" s="4">
        <f t="shared" si="0"/>
        <v>0</v>
      </c>
      <c r="O35">
        <f t="shared" si="1"/>
        <v>0</v>
      </c>
      <c r="P35">
        <f t="shared" si="2"/>
        <v>0</v>
      </c>
    </row>
    <row r="36" spans="1:16" s="2" customFormat="1" ht="12.75" customHeight="1" x14ac:dyDescent="0.25">
      <c r="A36" s="1">
        <v>37751</v>
      </c>
      <c r="N36" s="4">
        <f t="shared" si="0"/>
        <v>0</v>
      </c>
      <c r="O36">
        <f t="shared" si="1"/>
        <v>0</v>
      </c>
      <c r="P36">
        <f t="shared" si="2"/>
        <v>0</v>
      </c>
    </row>
    <row r="37" spans="1:16" s="2" customFormat="1" ht="12.75" customHeight="1" x14ac:dyDescent="0.25">
      <c r="A37" s="1">
        <v>37752</v>
      </c>
      <c r="N37" s="4">
        <f t="shared" si="0"/>
        <v>0</v>
      </c>
      <c r="O37">
        <f t="shared" si="1"/>
        <v>0</v>
      </c>
      <c r="P37">
        <f t="shared" si="2"/>
        <v>0</v>
      </c>
    </row>
    <row r="38" spans="1:16" s="2" customFormat="1" ht="12.75" customHeight="1" x14ac:dyDescent="0.25">
      <c r="A38" s="1">
        <v>37753</v>
      </c>
      <c r="N38" s="4">
        <f t="shared" si="0"/>
        <v>0</v>
      </c>
      <c r="O38">
        <f t="shared" si="1"/>
        <v>0</v>
      </c>
      <c r="P38">
        <f t="shared" si="2"/>
        <v>0</v>
      </c>
    </row>
    <row r="39" spans="1:16" s="2" customFormat="1" ht="12.75" customHeight="1" x14ac:dyDescent="0.25">
      <c r="A39" s="1">
        <v>37754</v>
      </c>
      <c r="N39" s="4">
        <f t="shared" si="0"/>
        <v>0</v>
      </c>
      <c r="O39">
        <f t="shared" si="1"/>
        <v>0</v>
      </c>
      <c r="P39">
        <f t="shared" si="2"/>
        <v>0</v>
      </c>
    </row>
    <row r="40" spans="1:16" s="2" customFormat="1" ht="12.75" customHeight="1" x14ac:dyDescent="0.25">
      <c r="A40" s="1">
        <v>37755</v>
      </c>
      <c r="N40" s="4">
        <f t="shared" ref="N40:N65" si="3">B40-B39</f>
        <v>0</v>
      </c>
      <c r="O40">
        <f t="shared" ref="O40:O65" si="4">D40-D39</f>
        <v>0</v>
      </c>
      <c r="P40">
        <f t="shared" si="2"/>
        <v>0</v>
      </c>
    </row>
    <row r="41" spans="1:16" s="2" customFormat="1" ht="12.75" customHeight="1" x14ac:dyDescent="0.25">
      <c r="A41" s="1">
        <v>37756</v>
      </c>
      <c r="N41" s="4">
        <f t="shared" si="3"/>
        <v>0</v>
      </c>
      <c r="O41">
        <f t="shared" si="4"/>
        <v>0</v>
      </c>
      <c r="P41">
        <f t="shared" si="2"/>
        <v>0</v>
      </c>
    </row>
    <row r="42" spans="1:16" s="2" customFormat="1" ht="12.75" customHeight="1" x14ac:dyDescent="0.25">
      <c r="A42" s="1">
        <v>37757</v>
      </c>
      <c r="N42" s="4">
        <f t="shared" si="3"/>
        <v>0</v>
      </c>
      <c r="O42">
        <f t="shared" si="4"/>
        <v>0</v>
      </c>
      <c r="P42">
        <f t="shared" si="2"/>
        <v>0</v>
      </c>
    </row>
    <row r="43" spans="1:16" s="2" customFormat="1" ht="12.75" customHeight="1" x14ac:dyDescent="0.25">
      <c r="A43" s="1">
        <v>37758</v>
      </c>
      <c r="N43" s="4">
        <f t="shared" si="3"/>
        <v>0</v>
      </c>
      <c r="O43">
        <f t="shared" si="4"/>
        <v>0</v>
      </c>
      <c r="P43">
        <f t="shared" si="2"/>
        <v>0</v>
      </c>
    </row>
    <row r="44" spans="1:16" s="2" customFormat="1" ht="12.75" customHeight="1" x14ac:dyDescent="0.25">
      <c r="A44" s="1">
        <v>37759</v>
      </c>
      <c r="N44" s="4">
        <f t="shared" si="3"/>
        <v>0</v>
      </c>
      <c r="O44">
        <f t="shared" si="4"/>
        <v>0</v>
      </c>
      <c r="P44">
        <f t="shared" si="2"/>
        <v>0</v>
      </c>
    </row>
    <row r="45" spans="1:16" s="2" customFormat="1" ht="12.75" customHeight="1" x14ac:dyDescent="0.25">
      <c r="A45" s="1">
        <v>37760</v>
      </c>
      <c r="N45" s="4">
        <f t="shared" si="3"/>
        <v>0</v>
      </c>
      <c r="O45">
        <f t="shared" si="4"/>
        <v>0</v>
      </c>
      <c r="P45">
        <f t="shared" si="2"/>
        <v>0</v>
      </c>
    </row>
    <row r="46" spans="1:16" s="2" customFormat="1" ht="12.75" customHeight="1" x14ac:dyDescent="0.25">
      <c r="A46" s="1">
        <v>37761</v>
      </c>
      <c r="N46" s="4">
        <f t="shared" si="3"/>
        <v>0</v>
      </c>
      <c r="O46">
        <f t="shared" si="4"/>
        <v>0</v>
      </c>
      <c r="P46">
        <f t="shared" si="2"/>
        <v>0</v>
      </c>
    </row>
    <row r="47" spans="1:16" s="2" customFormat="1" ht="12.75" customHeight="1" x14ac:dyDescent="0.25">
      <c r="A47" s="1">
        <v>37762</v>
      </c>
      <c r="N47" s="4">
        <f t="shared" si="3"/>
        <v>0</v>
      </c>
      <c r="O47">
        <f t="shared" si="4"/>
        <v>0</v>
      </c>
      <c r="P47">
        <f t="shared" si="2"/>
        <v>0</v>
      </c>
    </row>
    <row r="48" spans="1:16" s="2" customFormat="1" ht="12.75" customHeight="1" x14ac:dyDescent="0.25">
      <c r="A48" s="1">
        <v>37763</v>
      </c>
      <c r="N48" s="4">
        <f t="shared" si="3"/>
        <v>0</v>
      </c>
      <c r="O48">
        <f t="shared" si="4"/>
        <v>0</v>
      </c>
      <c r="P48">
        <f t="shared" si="2"/>
        <v>0</v>
      </c>
    </row>
    <row r="49" spans="1:16" s="2" customFormat="1" ht="12.75" customHeight="1" x14ac:dyDescent="0.25">
      <c r="A49" s="1">
        <v>37764</v>
      </c>
      <c r="N49" s="4">
        <f t="shared" si="3"/>
        <v>0</v>
      </c>
      <c r="O49">
        <f t="shared" si="4"/>
        <v>0</v>
      </c>
      <c r="P49">
        <f t="shared" si="2"/>
        <v>0</v>
      </c>
    </row>
    <row r="50" spans="1:16" s="2" customFormat="1" ht="12.75" customHeight="1" x14ac:dyDescent="0.25">
      <c r="A50" s="1">
        <v>37765</v>
      </c>
      <c r="N50" s="4">
        <f t="shared" si="3"/>
        <v>0</v>
      </c>
      <c r="O50">
        <f t="shared" si="4"/>
        <v>0</v>
      </c>
      <c r="P50">
        <f t="shared" si="2"/>
        <v>0</v>
      </c>
    </row>
    <row r="51" spans="1:16" s="2" customFormat="1" ht="12.75" customHeight="1" x14ac:dyDescent="0.25">
      <c r="A51" s="1">
        <v>37766</v>
      </c>
      <c r="N51" s="4">
        <f t="shared" si="3"/>
        <v>0</v>
      </c>
      <c r="O51">
        <f t="shared" si="4"/>
        <v>0</v>
      </c>
      <c r="P51">
        <f t="shared" si="2"/>
        <v>0</v>
      </c>
    </row>
    <row r="52" spans="1:16" s="2" customFormat="1" ht="12.75" customHeight="1" x14ac:dyDescent="0.25">
      <c r="A52" s="1">
        <v>37767</v>
      </c>
      <c r="N52" s="4">
        <f t="shared" si="3"/>
        <v>0</v>
      </c>
      <c r="O52">
        <f t="shared" si="4"/>
        <v>0</v>
      </c>
      <c r="P52">
        <f t="shared" si="2"/>
        <v>0</v>
      </c>
    </row>
    <row r="53" spans="1:16" s="2" customFormat="1" ht="12.75" customHeight="1" x14ac:dyDescent="0.25">
      <c r="A53" s="1">
        <v>37768</v>
      </c>
      <c r="N53" s="4">
        <f t="shared" si="3"/>
        <v>0</v>
      </c>
      <c r="O53">
        <f t="shared" si="4"/>
        <v>0</v>
      </c>
      <c r="P53">
        <f t="shared" si="2"/>
        <v>0</v>
      </c>
    </row>
    <row r="54" spans="1:16" s="2" customFormat="1" ht="12.75" customHeight="1" x14ac:dyDescent="0.25">
      <c r="A54" s="1">
        <v>37769</v>
      </c>
      <c r="N54" s="4">
        <f t="shared" si="3"/>
        <v>0</v>
      </c>
      <c r="O54">
        <f t="shared" si="4"/>
        <v>0</v>
      </c>
      <c r="P54">
        <f t="shared" si="2"/>
        <v>0</v>
      </c>
    </row>
    <row r="55" spans="1:16" s="2" customFormat="1" ht="12.75" customHeight="1" x14ac:dyDescent="0.25">
      <c r="A55" s="1">
        <v>37770</v>
      </c>
      <c r="N55" s="4">
        <f t="shared" si="3"/>
        <v>0</v>
      </c>
      <c r="O55">
        <f t="shared" si="4"/>
        <v>0</v>
      </c>
      <c r="P55">
        <f t="shared" si="2"/>
        <v>0</v>
      </c>
    </row>
    <row r="56" spans="1:16" s="2" customFormat="1" ht="12.75" customHeight="1" x14ac:dyDescent="0.25">
      <c r="A56" s="1">
        <v>37771</v>
      </c>
      <c r="N56" s="4">
        <f t="shared" si="3"/>
        <v>0</v>
      </c>
      <c r="O56">
        <f t="shared" si="4"/>
        <v>0</v>
      </c>
      <c r="P56">
        <f t="shared" si="2"/>
        <v>0</v>
      </c>
    </row>
    <row r="57" spans="1:16" s="2" customFormat="1" ht="12.75" customHeight="1" x14ac:dyDescent="0.25">
      <c r="A57" s="1">
        <v>37772</v>
      </c>
      <c r="N57" s="4">
        <f t="shared" si="3"/>
        <v>0</v>
      </c>
      <c r="O57">
        <f t="shared" si="4"/>
        <v>0</v>
      </c>
      <c r="P57">
        <f t="shared" si="2"/>
        <v>0</v>
      </c>
    </row>
    <row r="58" spans="1:16" s="2" customFormat="1" ht="12.75" customHeight="1" x14ac:dyDescent="0.25">
      <c r="A58" s="1">
        <v>37773</v>
      </c>
      <c r="N58" s="4">
        <f t="shared" si="3"/>
        <v>0</v>
      </c>
      <c r="O58">
        <f t="shared" si="4"/>
        <v>0</v>
      </c>
      <c r="P58">
        <f t="shared" si="2"/>
        <v>0</v>
      </c>
    </row>
    <row r="59" spans="1:16" s="2" customFormat="1" ht="12.75" customHeight="1" x14ac:dyDescent="0.25">
      <c r="A59" s="1">
        <v>37774</v>
      </c>
      <c r="N59" s="4">
        <f t="shared" si="3"/>
        <v>0</v>
      </c>
      <c r="O59">
        <f t="shared" si="4"/>
        <v>0</v>
      </c>
      <c r="P59">
        <f t="shared" si="2"/>
        <v>0</v>
      </c>
    </row>
    <row r="60" spans="1:16" s="2" customFormat="1" ht="12.75" customHeight="1" x14ac:dyDescent="0.25">
      <c r="A60" s="1">
        <v>37775</v>
      </c>
      <c r="N60" s="4">
        <f t="shared" si="3"/>
        <v>0</v>
      </c>
      <c r="O60">
        <f t="shared" si="4"/>
        <v>0</v>
      </c>
      <c r="P60">
        <f t="shared" si="2"/>
        <v>0</v>
      </c>
    </row>
    <row r="61" spans="1:16" s="2" customFormat="1" ht="12.75" customHeight="1" x14ac:dyDescent="0.25">
      <c r="A61" s="1">
        <v>37776</v>
      </c>
      <c r="N61" s="4">
        <f t="shared" si="3"/>
        <v>0</v>
      </c>
      <c r="O61">
        <f t="shared" si="4"/>
        <v>0</v>
      </c>
      <c r="P61">
        <f t="shared" si="2"/>
        <v>0</v>
      </c>
    </row>
    <row r="62" spans="1:16" s="2" customFormat="1" ht="12.75" customHeight="1" x14ac:dyDescent="0.25">
      <c r="A62" s="1">
        <v>37777</v>
      </c>
      <c r="N62" s="4">
        <f t="shared" si="3"/>
        <v>0</v>
      </c>
      <c r="O62">
        <f t="shared" si="4"/>
        <v>0</v>
      </c>
      <c r="P62">
        <f t="shared" si="2"/>
        <v>0</v>
      </c>
    </row>
    <row r="63" spans="1:16" s="2" customFormat="1" ht="12.75" customHeight="1" x14ac:dyDescent="0.25">
      <c r="A63" s="1">
        <v>37778</v>
      </c>
      <c r="N63" s="4">
        <f t="shared" si="3"/>
        <v>0</v>
      </c>
      <c r="O63">
        <f t="shared" si="4"/>
        <v>0</v>
      </c>
      <c r="P63">
        <f t="shared" si="2"/>
        <v>0</v>
      </c>
    </row>
    <row r="64" spans="1:16" s="2" customFormat="1" ht="12.75" customHeight="1" x14ac:dyDescent="0.25">
      <c r="A64" s="1">
        <v>37779</v>
      </c>
      <c r="N64" s="4">
        <f t="shared" si="3"/>
        <v>0</v>
      </c>
      <c r="O64">
        <f t="shared" si="4"/>
        <v>0</v>
      </c>
      <c r="P64">
        <f t="shared" si="2"/>
        <v>0</v>
      </c>
    </row>
    <row r="65" spans="1:16" x14ac:dyDescent="0.25">
      <c r="A65" s="1">
        <v>37780</v>
      </c>
      <c r="B65" s="4"/>
      <c r="C65" s="4"/>
      <c r="D65" s="2"/>
      <c r="E65" s="2"/>
      <c r="F65" s="2"/>
      <c r="G65" s="2"/>
      <c r="H65" s="2"/>
      <c r="I65" s="2"/>
      <c r="J65" s="2"/>
      <c r="K65" s="2"/>
      <c r="L65" s="2"/>
      <c r="M65" s="2"/>
      <c r="N65" s="4">
        <f t="shared" si="3"/>
        <v>0</v>
      </c>
      <c r="O65">
        <f t="shared" si="4"/>
        <v>0</v>
      </c>
      <c r="P65">
        <f t="shared" si="2"/>
        <v>0</v>
      </c>
    </row>
    <row r="66" spans="1:16" x14ac:dyDescent="0.25">
      <c r="A66" s="1">
        <v>37781</v>
      </c>
      <c r="B66" s="4">
        <v>24.02</v>
      </c>
      <c r="C66" s="4">
        <v>21.12</v>
      </c>
      <c r="D66" s="2">
        <v>16.5</v>
      </c>
      <c r="E66" s="2">
        <v>13.82</v>
      </c>
      <c r="F66" s="2">
        <v>9.83</v>
      </c>
      <c r="G66" s="2">
        <v>5.6</v>
      </c>
      <c r="H66" s="2">
        <v>6.68</v>
      </c>
      <c r="I66" s="2">
        <v>5.14</v>
      </c>
      <c r="J66" s="2">
        <v>3.55</v>
      </c>
      <c r="K66" s="2">
        <v>2.8</v>
      </c>
      <c r="L66" s="2">
        <v>1.47</v>
      </c>
      <c r="M66" s="2">
        <v>2.4700000000000002</v>
      </c>
      <c r="N66" s="4"/>
    </row>
    <row r="67" spans="1:16" x14ac:dyDescent="0.25">
      <c r="A67" s="1">
        <v>37782</v>
      </c>
      <c r="B67" s="4">
        <v>24.1</v>
      </c>
      <c r="C67" s="4">
        <v>21.35</v>
      </c>
      <c r="D67" s="2">
        <v>16.8</v>
      </c>
      <c r="E67" s="2">
        <v>14.18</v>
      </c>
      <c r="F67" s="2">
        <v>10.17</v>
      </c>
      <c r="G67" s="2">
        <v>5.74</v>
      </c>
      <c r="H67" s="2">
        <v>6.7</v>
      </c>
      <c r="I67" s="2">
        <v>5.29</v>
      </c>
      <c r="J67" s="2">
        <v>3.7</v>
      </c>
      <c r="K67" s="2">
        <v>2.92</v>
      </c>
      <c r="L67" s="2">
        <v>1.59</v>
      </c>
      <c r="M67" s="2">
        <v>2.59</v>
      </c>
      <c r="N67" s="4">
        <f t="shared" ref="N67:N72" si="5">B67-B66</f>
        <v>8.0000000000001847E-2</v>
      </c>
      <c r="O67">
        <f t="shared" ref="O67:O72" si="6">D67-D66</f>
        <v>0.30000000000000071</v>
      </c>
      <c r="P67">
        <f t="shared" si="2"/>
        <v>2.0000000000000462E-2</v>
      </c>
    </row>
    <row r="68" spans="1:16" x14ac:dyDescent="0.25">
      <c r="A68" s="1">
        <v>37783</v>
      </c>
      <c r="B68" s="4">
        <v>24.03</v>
      </c>
      <c r="C68" s="4">
        <v>21.35</v>
      </c>
      <c r="D68" s="2">
        <v>16.89</v>
      </c>
      <c r="E68" s="2">
        <v>14.38</v>
      </c>
      <c r="F68" s="2">
        <v>10.37</v>
      </c>
      <c r="G68" s="2">
        <v>5.98</v>
      </c>
      <c r="H68" s="2">
        <v>6.72</v>
      </c>
      <c r="I68" s="2">
        <v>5.52</v>
      </c>
      <c r="J68" s="2">
        <v>3.91</v>
      </c>
      <c r="K68" s="2">
        <v>3.02</v>
      </c>
      <c r="L68" s="2">
        <v>1.74</v>
      </c>
      <c r="M68" s="2">
        <v>2.71</v>
      </c>
      <c r="N68" s="4">
        <f t="shared" si="5"/>
        <v>-7.0000000000000284E-2</v>
      </c>
      <c r="O68">
        <f t="shared" si="6"/>
        <v>8.9999999999999858E-2</v>
      </c>
      <c r="P68">
        <f t="shared" si="2"/>
        <v>1.9999999999999574E-2</v>
      </c>
    </row>
    <row r="69" spans="1:16" x14ac:dyDescent="0.25">
      <c r="A69" s="1">
        <v>37784</v>
      </c>
      <c r="B69" s="4">
        <v>24.01</v>
      </c>
      <c r="C69" s="4">
        <v>21.38</v>
      </c>
      <c r="D69" s="2">
        <v>16.920000000000002</v>
      </c>
      <c r="E69" s="2">
        <v>14.39</v>
      </c>
      <c r="F69" s="2">
        <v>10.39</v>
      </c>
      <c r="G69" s="2">
        <v>6.12</v>
      </c>
      <c r="H69" s="2">
        <v>7.15</v>
      </c>
      <c r="I69" s="2">
        <v>5.69</v>
      </c>
      <c r="J69" s="2">
        <v>4.04</v>
      </c>
      <c r="K69" s="2">
        <v>3.14</v>
      </c>
      <c r="L69" s="2"/>
      <c r="M69" s="2"/>
      <c r="N69" s="4">
        <f t="shared" si="5"/>
        <v>-1.9999999999999574E-2</v>
      </c>
      <c r="O69">
        <f t="shared" si="6"/>
        <v>3.0000000000001137E-2</v>
      </c>
      <c r="P69">
        <f t="shared" si="2"/>
        <v>0.4300000000000006</v>
      </c>
    </row>
    <row r="70" spans="1:16" x14ac:dyDescent="0.25">
      <c r="A70" s="1">
        <v>37785</v>
      </c>
      <c r="B70" s="4">
        <v>24.02</v>
      </c>
      <c r="C70" s="4">
        <v>21.36</v>
      </c>
      <c r="D70" s="2">
        <v>16.920000000000002</v>
      </c>
      <c r="E70" s="2">
        <v>14.39</v>
      </c>
      <c r="F70" s="2">
        <v>10.4</v>
      </c>
      <c r="G70" s="2">
        <v>6.2</v>
      </c>
      <c r="H70" s="2">
        <v>7.36</v>
      </c>
      <c r="I70" s="2">
        <v>5.78</v>
      </c>
      <c r="J70" s="2">
        <v>4.0999999999999996</v>
      </c>
      <c r="K70" s="2">
        <v>3.25</v>
      </c>
      <c r="L70" s="2">
        <v>1.84</v>
      </c>
      <c r="M70" s="2">
        <v>3.07</v>
      </c>
      <c r="N70" s="4">
        <f t="shared" si="5"/>
        <v>9.9999999999980105E-3</v>
      </c>
      <c r="O70">
        <f t="shared" si="6"/>
        <v>0</v>
      </c>
      <c r="P70">
        <f t="shared" si="2"/>
        <v>0.20999999999999996</v>
      </c>
    </row>
    <row r="71" spans="1:16" x14ac:dyDescent="0.25">
      <c r="A71" s="1">
        <v>37786</v>
      </c>
      <c r="B71" s="4">
        <v>24.05</v>
      </c>
      <c r="C71" s="4">
        <v>21.4</v>
      </c>
      <c r="D71" s="2">
        <v>16.93</v>
      </c>
      <c r="E71" s="2">
        <v>14.38</v>
      </c>
      <c r="F71" s="2">
        <v>10.39</v>
      </c>
      <c r="G71" s="2">
        <v>6.24</v>
      </c>
      <c r="H71" s="2">
        <v>7.33</v>
      </c>
      <c r="I71" s="2">
        <v>5.83</v>
      </c>
      <c r="J71" s="2">
        <v>4.1399999999999997</v>
      </c>
      <c r="K71" s="2">
        <v>3.39</v>
      </c>
      <c r="L71" s="2">
        <v>1.94</v>
      </c>
      <c r="M71" s="2">
        <v>3.09</v>
      </c>
      <c r="N71" s="4">
        <f t="shared" si="5"/>
        <v>3.0000000000001137E-2</v>
      </c>
      <c r="O71">
        <f t="shared" si="6"/>
        <v>9.9999999999980105E-3</v>
      </c>
      <c r="P71">
        <f t="shared" si="2"/>
        <v>-3.0000000000000249E-2</v>
      </c>
    </row>
    <row r="72" spans="1:16" x14ac:dyDescent="0.25">
      <c r="A72" s="1">
        <v>37787</v>
      </c>
      <c r="B72" s="4">
        <v>24.15</v>
      </c>
      <c r="C72" s="4">
        <v>21.52</v>
      </c>
      <c r="D72" s="2">
        <v>17.04</v>
      </c>
      <c r="E72" s="2">
        <v>14.44</v>
      </c>
      <c r="F72" s="2">
        <v>10.41</v>
      </c>
      <c r="G72" s="2">
        <v>6.26</v>
      </c>
      <c r="H72" s="2">
        <v>7.29</v>
      </c>
      <c r="I72" s="2">
        <v>5.85</v>
      </c>
      <c r="J72" s="2">
        <v>4.13</v>
      </c>
      <c r="K72" s="2">
        <v>3.47</v>
      </c>
      <c r="L72" s="2">
        <v>1.92</v>
      </c>
      <c r="M72" s="2">
        <v>3.07</v>
      </c>
      <c r="N72" s="4">
        <f t="shared" si="5"/>
        <v>9.9999999999997868E-2</v>
      </c>
      <c r="O72">
        <f t="shared" si="6"/>
        <v>0.10999999999999943</v>
      </c>
      <c r="P72">
        <f t="shared" si="2"/>
        <v>-4.0000000000000036E-2</v>
      </c>
    </row>
    <row r="73" spans="1:16" x14ac:dyDescent="0.25">
      <c r="A73" s="1">
        <v>37788</v>
      </c>
      <c r="B73" s="4">
        <v>24.24</v>
      </c>
      <c r="C73" s="4">
        <v>21.64</v>
      </c>
      <c r="D73" s="2">
        <v>17.16</v>
      </c>
      <c r="E73" s="2">
        <v>14.68</v>
      </c>
      <c r="F73" s="2">
        <v>10.55</v>
      </c>
      <c r="G73" s="2">
        <v>6.29</v>
      </c>
      <c r="H73" s="2">
        <v>7.26</v>
      </c>
      <c r="I73" s="2">
        <v>5.9</v>
      </c>
      <c r="J73" s="2">
        <v>4.1399999999999997</v>
      </c>
      <c r="K73" s="2">
        <v>3.55</v>
      </c>
      <c r="L73" s="2">
        <v>1.91</v>
      </c>
      <c r="M73" s="2">
        <v>2.87</v>
      </c>
      <c r="N73" s="4">
        <f t="shared" ref="N73:N136" si="7">B73-B72</f>
        <v>8.9999999999999858E-2</v>
      </c>
      <c r="O73">
        <f t="shared" ref="O73:O136" si="8">D73-D72</f>
        <v>0.12000000000000099</v>
      </c>
      <c r="P73">
        <f t="shared" ref="P73:P136" si="9">H73-H72</f>
        <v>-3.0000000000000249E-2</v>
      </c>
    </row>
    <row r="74" spans="1:16" x14ac:dyDescent="0.25">
      <c r="A74" s="1">
        <v>37789</v>
      </c>
      <c r="B74" s="4">
        <v>24.25</v>
      </c>
      <c r="C74" s="4">
        <v>21.67</v>
      </c>
      <c r="D74" s="2">
        <v>17.23</v>
      </c>
      <c r="E74" s="2">
        <v>14.73</v>
      </c>
      <c r="F74" s="2">
        <v>10.66</v>
      </c>
      <c r="G74" s="2">
        <v>6.4</v>
      </c>
      <c r="H74" s="2">
        <v>7.24</v>
      </c>
      <c r="I74" s="2">
        <v>6</v>
      </c>
      <c r="J74" s="2">
        <v>4.22</v>
      </c>
      <c r="K74" s="2">
        <v>3.57</v>
      </c>
      <c r="L74" s="2">
        <v>1.99</v>
      </c>
      <c r="M74" s="2">
        <v>2.91</v>
      </c>
      <c r="N74" s="4">
        <f t="shared" si="7"/>
        <v>1.0000000000001563E-2</v>
      </c>
      <c r="O74">
        <f t="shared" si="8"/>
        <v>7.0000000000000284E-2</v>
      </c>
      <c r="P74">
        <f t="shared" si="9"/>
        <v>-1.9999999999999574E-2</v>
      </c>
    </row>
    <row r="75" spans="1:16" x14ac:dyDescent="0.25">
      <c r="A75" s="1">
        <v>37790</v>
      </c>
      <c r="B75" s="4">
        <v>24.17</v>
      </c>
      <c r="C75" s="4">
        <v>21.61</v>
      </c>
      <c r="D75" s="2">
        <v>17.190000000000001</v>
      </c>
      <c r="E75" s="2">
        <v>14.78</v>
      </c>
      <c r="F75" s="2">
        <v>10.69</v>
      </c>
      <c r="G75" s="2">
        <v>6.45</v>
      </c>
      <c r="H75" s="2">
        <v>7.28</v>
      </c>
      <c r="I75" s="2">
        <v>6.08</v>
      </c>
      <c r="J75" s="2">
        <v>4.3</v>
      </c>
      <c r="K75" s="2">
        <v>3.6</v>
      </c>
      <c r="L75" s="2"/>
      <c r="M75" s="2"/>
      <c r="N75" s="4">
        <f t="shared" si="7"/>
        <v>-7.9999999999998295E-2</v>
      </c>
      <c r="O75">
        <f t="shared" si="8"/>
        <v>-3.9999999999999147E-2</v>
      </c>
      <c r="P75">
        <f t="shared" si="9"/>
        <v>4.0000000000000036E-2</v>
      </c>
    </row>
    <row r="76" spans="1:16" x14ac:dyDescent="0.25">
      <c r="A76" s="1">
        <v>37791</v>
      </c>
      <c r="B76" s="4">
        <v>24.1</v>
      </c>
      <c r="C76" s="4">
        <v>21.5</v>
      </c>
      <c r="D76" s="2">
        <v>17.11</v>
      </c>
      <c r="E76" s="2">
        <v>14.7</v>
      </c>
      <c r="F76" s="2">
        <v>10.64</v>
      </c>
      <c r="G76" s="2">
        <v>6.47</v>
      </c>
      <c r="H76" s="2">
        <v>7.3</v>
      </c>
      <c r="I76" s="2">
        <v>6.1</v>
      </c>
      <c r="J76" s="2">
        <v>4.38</v>
      </c>
      <c r="K76" s="2">
        <v>3.67</v>
      </c>
      <c r="L76" s="2">
        <v>2.04</v>
      </c>
      <c r="M76" s="2">
        <v>2.93</v>
      </c>
      <c r="N76" s="4">
        <f t="shared" si="7"/>
        <v>-7.0000000000000284E-2</v>
      </c>
      <c r="O76">
        <f t="shared" si="8"/>
        <v>-8.0000000000001847E-2</v>
      </c>
      <c r="P76">
        <f t="shared" si="9"/>
        <v>1.9999999999999574E-2</v>
      </c>
    </row>
    <row r="77" spans="1:16" x14ac:dyDescent="0.25">
      <c r="A77" s="1">
        <v>37792</v>
      </c>
      <c r="B77" s="4">
        <v>23.98</v>
      </c>
      <c r="C77" s="4">
        <v>21.41</v>
      </c>
      <c r="D77" s="2">
        <v>16.66</v>
      </c>
      <c r="E77" s="2">
        <v>14.55</v>
      </c>
      <c r="F77" s="2">
        <v>10.54</v>
      </c>
      <c r="G77" s="2">
        <v>6.52</v>
      </c>
      <c r="H77" s="2">
        <v>7.38</v>
      </c>
      <c r="I77" s="2">
        <v>6.14</v>
      </c>
      <c r="J77" s="2">
        <v>4.41</v>
      </c>
      <c r="K77" s="2">
        <v>3.75</v>
      </c>
      <c r="L77" s="2">
        <v>1.99</v>
      </c>
      <c r="M77" s="2">
        <v>2.99</v>
      </c>
      <c r="N77" s="4">
        <f t="shared" si="7"/>
        <v>-0.12000000000000099</v>
      </c>
      <c r="O77">
        <f t="shared" si="8"/>
        <v>-0.44999999999999929</v>
      </c>
      <c r="P77">
        <f t="shared" si="9"/>
        <v>8.0000000000000071E-2</v>
      </c>
    </row>
    <row r="78" spans="1:16" x14ac:dyDescent="0.25">
      <c r="A78" s="1">
        <v>37793</v>
      </c>
      <c r="B78" s="4">
        <v>23.92</v>
      </c>
      <c r="C78" s="4">
        <v>21.33</v>
      </c>
      <c r="D78" s="2">
        <v>16.920000000000002</v>
      </c>
      <c r="E78" s="2">
        <v>14.52</v>
      </c>
      <c r="F78" s="2">
        <v>10.54</v>
      </c>
      <c r="G78" s="2">
        <v>6.48</v>
      </c>
      <c r="H78" s="2">
        <v>7.42</v>
      </c>
      <c r="I78" s="2">
        <v>6.07</v>
      </c>
      <c r="J78" s="2">
        <v>4.43</v>
      </c>
      <c r="K78" s="2">
        <v>3.76</v>
      </c>
      <c r="L78" s="2">
        <v>2.19</v>
      </c>
      <c r="M78" s="2">
        <v>3.03</v>
      </c>
      <c r="N78" s="4">
        <f t="shared" si="7"/>
        <v>-5.9999999999998721E-2</v>
      </c>
      <c r="O78">
        <f t="shared" si="8"/>
        <v>0.26000000000000156</v>
      </c>
      <c r="P78">
        <f t="shared" si="9"/>
        <v>4.0000000000000036E-2</v>
      </c>
    </row>
    <row r="79" spans="1:16" x14ac:dyDescent="0.25">
      <c r="A79" s="1">
        <v>37794</v>
      </c>
      <c r="B79" s="4">
        <v>23.92</v>
      </c>
      <c r="C79" s="4">
        <v>21.3</v>
      </c>
      <c r="D79" s="2">
        <v>16.87</v>
      </c>
      <c r="E79" s="2">
        <v>14.42</v>
      </c>
      <c r="F79" s="2">
        <v>10.45</v>
      </c>
      <c r="G79" s="2">
        <v>6.44</v>
      </c>
      <c r="H79" s="2">
        <v>7.48</v>
      </c>
      <c r="I79" s="2">
        <v>6.07</v>
      </c>
      <c r="J79" s="2">
        <v>4.42</v>
      </c>
      <c r="K79" s="2">
        <v>3.78</v>
      </c>
      <c r="L79" s="2"/>
      <c r="M79" s="2"/>
      <c r="N79" s="4">
        <f t="shared" si="7"/>
        <v>0</v>
      </c>
      <c r="O79">
        <f t="shared" si="8"/>
        <v>-5.0000000000000711E-2</v>
      </c>
      <c r="P79">
        <f t="shared" si="9"/>
        <v>6.0000000000000497E-2</v>
      </c>
    </row>
    <row r="80" spans="1:16" x14ac:dyDescent="0.25">
      <c r="A80" s="1">
        <v>37795</v>
      </c>
      <c r="B80" s="4">
        <v>24.3</v>
      </c>
      <c r="C80" s="4">
        <v>21.62</v>
      </c>
      <c r="D80" s="2">
        <v>17.100000000000001</v>
      </c>
      <c r="E80" s="2">
        <v>14.53</v>
      </c>
      <c r="F80" s="2">
        <v>10.45</v>
      </c>
      <c r="G80" s="2">
        <v>6.42</v>
      </c>
      <c r="H80" s="2">
        <v>7.48</v>
      </c>
      <c r="I80" s="2">
        <v>6</v>
      </c>
      <c r="J80" s="2">
        <v>4.4000000000000004</v>
      </c>
      <c r="K80" s="2">
        <v>3.85</v>
      </c>
      <c r="L80" s="2">
        <v>2.16</v>
      </c>
      <c r="M80" s="2">
        <v>3.07</v>
      </c>
      <c r="N80" s="4">
        <f t="shared" si="7"/>
        <v>0.37999999999999901</v>
      </c>
      <c r="O80">
        <f t="shared" si="8"/>
        <v>0.23000000000000043</v>
      </c>
      <c r="P80">
        <f t="shared" si="9"/>
        <v>0</v>
      </c>
    </row>
    <row r="81" spans="1:17" x14ac:dyDescent="0.25">
      <c r="A81" s="1">
        <v>37796</v>
      </c>
      <c r="B81" s="4">
        <v>24.54</v>
      </c>
      <c r="C81" s="4">
        <v>21.83</v>
      </c>
      <c r="D81" s="2">
        <v>17.350000000000001</v>
      </c>
      <c r="E81" s="2">
        <v>14.77</v>
      </c>
      <c r="F81" s="2">
        <v>10.62</v>
      </c>
      <c r="G81" s="2">
        <v>6.4</v>
      </c>
      <c r="H81" s="2">
        <v>7.46</v>
      </c>
      <c r="I81" s="2">
        <v>6.06</v>
      </c>
      <c r="J81" s="2">
        <v>4.47</v>
      </c>
      <c r="K81" s="2">
        <v>4.0199999999999996</v>
      </c>
      <c r="L81" s="2">
        <v>2.19</v>
      </c>
      <c r="M81" s="2">
        <v>3.14</v>
      </c>
      <c r="N81" s="4">
        <f t="shared" si="7"/>
        <v>0.23999999999999844</v>
      </c>
      <c r="O81">
        <f t="shared" si="8"/>
        <v>0.25</v>
      </c>
      <c r="P81">
        <f t="shared" si="9"/>
        <v>-2.0000000000000462E-2</v>
      </c>
      <c r="Q81" s="4"/>
    </row>
    <row r="82" spans="1:17" x14ac:dyDescent="0.25">
      <c r="A82" s="1">
        <v>37797</v>
      </c>
      <c r="B82" s="4">
        <v>24.79</v>
      </c>
      <c r="C82" s="4">
        <v>22.23</v>
      </c>
      <c r="D82" s="2">
        <v>17.670000000000002</v>
      </c>
      <c r="E82" s="2">
        <v>15.14</v>
      </c>
      <c r="F82" s="2">
        <v>10.87</v>
      </c>
      <c r="G82" s="2">
        <v>6.6</v>
      </c>
      <c r="H82" s="2">
        <v>7.65</v>
      </c>
      <c r="I82" s="2">
        <v>6.19</v>
      </c>
      <c r="J82" s="2">
        <v>4.46</v>
      </c>
      <c r="K82" s="2">
        <v>4.1399999999999997</v>
      </c>
      <c r="L82" s="2">
        <v>2.14</v>
      </c>
      <c r="M82" s="2">
        <v>3.09</v>
      </c>
      <c r="N82" s="4">
        <f t="shared" si="7"/>
        <v>0.25</v>
      </c>
      <c r="O82">
        <f t="shared" si="8"/>
        <v>0.32000000000000028</v>
      </c>
      <c r="P82">
        <f t="shared" si="9"/>
        <v>0.19000000000000039</v>
      </c>
    </row>
    <row r="83" spans="1:17" x14ac:dyDescent="0.25">
      <c r="A83" s="1">
        <v>37798</v>
      </c>
      <c r="B83" s="4">
        <v>25.22</v>
      </c>
      <c r="C83" s="4">
        <v>22.54</v>
      </c>
      <c r="D83" s="2">
        <v>17.940000000000001</v>
      </c>
      <c r="E83" s="2">
        <v>15.45</v>
      </c>
      <c r="F83" s="2">
        <v>11.18</v>
      </c>
      <c r="G83" s="2">
        <v>6.84</v>
      </c>
      <c r="H83" s="2">
        <v>7.87</v>
      </c>
      <c r="I83" s="2">
        <v>6.44</v>
      </c>
      <c r="J83" s="2">
        <v>4.58</v>
      </c>
      <c r="K83" s="2">
        <v>4.25</v>
      </c>
      <c r="L83" s="2">
        <v>2.09</v>
      </c>
      <c r="M83" s="2">
        <v>3.11</v>
      </c>
      <c r="N83" s="4">
        <f t="shared" si="7"/>
        <v>0.42999999999999972</v>
      </c>
      <c r="O83">
        <f t="shared" si="8"/>
        <v>0.26999999999999957</v>
      </c>
      <c r="P83">
        <f t="shared" si="9"/>
        <v>0.21999999999999975</v>
      </c>
    </row>
    <row r="84" spans="1:17" x14ac:dyDescent="0.25">
      <c r="A84" s="1">
        <v>37799</v>
      </c>
      <c r="B84" s="4">
        <v>25.45</v>
      </c>
      <c r="C84" s="4">
        <v>22.8</v>
      </c>
      <c r="D84" s="2">
        <v>18.309999999999999</v>
      </c>
      <c r="E84" s="2">
        <v>15.85</v>
      </c>
      <c r="F84" s="2">
        <v>11.54</v>
      </c>
      <c r="G84" s="2">
        <v>7.18</v>
      </c>
      <c r="H84" s="2">
        <v>8.52</v>
      </c>
      <c r="I84" s="2">
        <v>6.76</v>
      </c>
      <c r="J84" s="2">
        <v>4.79</v>
      </c>
      <c r="K84" s="2">
        <v>4.3499999999999996</v>
      </c>
      <c r="L84" s="2"/>
      <c r="M84" s="2"/>
      <c r="N84" s="4">
        <f t="shared" si="7"/>
        <v>0.23000000000000043</v>
      </c>
      <c r="O84">
        <f t="shared" si="8"/>
        <v>0.36999999999999744</v>
      </c>
      <c r="P84">
        <f t="shared" si="9"/>
        <v>0.64999999999999947</v>
      </c>
    </row>
    <row r="85" spans="1:17" x14ac:dyDescent="0.25">
      <c r="A85" s="1">
        <v>37800</v>
      </c>
      <c r="B85" s="4">
        <v>25.48</v>
      </c>
      <c r="C85" s="4">
        <v>22.94</v>
      </c>
      <c r="D85" s="2">
        <v>18.53</v>
      </c>
      <c r="E85" s="2">
        <v>16.03</v>
      </c>
      <c r="F85" s="2">
        <v>11.81</v>
      </c>
      <c r="G85" s="2">
        <v>7.4</v>
      </c>
      <c r="H85" s="2">
        <v>8.69</v>
      </c>
      <c r="I85" s="2">
        <v>7.02</v>
      </c>
      <c r="J85" s="2">
        <v>4.96</v>
      </c>
      <c r="K85" s="2">
        <v>4.43</v>
      </c>
      <c r="L85" s="2">
        <v>2.5099999999999998</v>
      </c>
      <c r="M85" s="2">
        <v>3.38</v>
      </c>
      <c r="N85" s="4">
        <f t="shared" si="7"/>
        <v>3.0000000000001137E-2</v>
      </c>
      <c r="O85">
        <f t="shared" si="8"/>
        <v>0.22000000000000242</v>
      </c>
      <c r="P85">
        <f t="shared" si="9"/>
        <v>0.16999999999999993</v>
      </c>
    </row>
    <row r="86" spans="1:17" x14ac:dyDescent="0.25">
      <c r="A86" s="1">
        <v>37801</v>
      </c>
      <c r="B86" s="4">
        <v>25.347999999999999</v>
      </c>
      <c r="C86" s="4">
        <v>23</v>
      </c>
      <c r="D86" s="2">
        <v>18.57</v>
      </c>
      <c r="E86" s="2">
        <v>16.13</v>
      </c>
      <c r="F86" s="2">
        <v>11.91</v>
      </c>
      <c r="G86" s="2">
        <v>7.47</v>
      </c>
      <c r="H86" s="2">
        <v>8.76</v>
      </c>
      <c r="I86" s="2">
        <v>7.07</v>
      </c>
      <c r="J86" s="2">
        <v>5.03</v>
      </c>
      <c r="K86" s="2">
        <v>4.5599999999999996</v>
      </c>
      <c r="L86" s="2">
        <v>2.54</v>
      </c>
      <c r="M86" s="2">
        <v>3.39</v>
      </c>
      <c r="N86" s="4">
        <f t="shared" si="7"/>
        <v>-0.13200000000000145</v>
      </c>
      <c r="O86">
        <f t="shared" si="8"/>
        <v>3.9999999999999147E-2</v>
      </c>
      <c r="P86">
        <f t="shared" si="9"/>
        <v>7.0000000000000284E-2</v>
      </c>
    </row>
    <row r="87" spans="1:17" x14ac:dyDescent="0.25">
      <c r="A87" s="1">
        <v>37802</v>
      </c>
      <c r="B87" s="4">
        <v>25.47</v>
      </c>
      <c r="C87" s="4">
        <v>22.98</v>
      </c>
      <c r="D87" s="2">
        <v>18.559999999999999</v>
      </c>
      <c r="E87" s="2">
        <v>16.13</v>
      </c>
      <c r="F87" s="2">
        <v>11.92</v>
      </c>
      <c r="G87" s="2">
        <v>7.5</v>
      </c>
      <c r="H87" s="2">
        <v>8.7799999999999994</v>
      </c>
      <c r="I87" s="2">
        <v>7.14</v>
      </c>
      <c r="J87" s="2">
        <v>5.09</v>
      </c>
      <c r="K87" s="2">
        <v>4.58</v>
      </c>
      <c r="L87" s="2">
        <v>2.56</v>
      </c>
      <c r="M87" s="2">
        <v>3.37</v>
      </c>
      <c r="N87" s="4">
        <f t="shared" si="7"/>
        <v>0.12199999999999989</v>
      </c>
      <c r="O87">
        <f t="shared" si="8"/>
        <v>-1.0000000000001563E-2</v>
      </c>
      <c r="P87">
        <f t="shared" si="9"/>
        <v>1.9999999999999574E-2</v>
      </c>
    </row>
    <row r="88" spans="1:17" x14ac:dyDescent="0.25">
      <c r="A88" s="1">
        <v>37803</v>
      </c>
      <c r="B88" s="4">
        <v>25.41</v>
      </c>
      <c r="C88" s="4">
        <v>22.98</v>
      </c>
      <c r="D88" s="2">
        <v>18.579999999999998</v>
      </c>
      <c r="E88" s="2">
        <v>16.100000000000001</v>
      </c>
      <c r="F88" s="2">
        <v>11.93</v>
      </c>
      <c r="G88" s="2">
        <v>7.54</v>
      </c>
      <c r="H88" s="2">
        <v>8.66</v>
      </c>
      <c r="I88" s="2">
        <v>7.14</v>
      </c>
      <c r="J88" s="2">
        <v>5.07</v>
      </c>
      <c r="K88" s="2">
        <v>4.68</v>
      </c>
      <c r="L88" s="2">
        <v>2.62</v>
      </c>
      <c r="M88" s="2">
        <v>3.44</v>
      </c>
      <c r="N88" s="4">
        <f t="shared" si="7"/>
        <v>-5.9999999999998721E-2</v>
      </c>
      <c r="O88">
        <f t="shared" si="8"/>
        <v>1.9999999999999574E-2</v>
      </c>
      <c r="P88">
        <f t="shared" si="9"/>
        <v>-0.11999999999999922</v>
      </c>
    </row>
    <row r="89" spans="1:17" x14ac:dyDescent="0.25">
      <c r="A89" s="1">
        <v>37804</v>
      </c>
      <c r="B89" s="4">
        <v>25.31</v>
      </c>
      <c r="C89" s="4">
        <v>22.88</v>
      </c>
      <c r="D89" s="2">
        <v>18.5</v>
      </c>
      <c r="E89" s="2">
        <v>16.059999999999999</v>
      </c>
      <c r="F89" s="2">
        <v>11.88</v>
      </c>
      <c r="G89" s="2">
        <v>7.65</v>
      </c>
      <c r="H89" s="2">
        <v>8.74</v>
      </c>
      <c r="I89" s="2">
        <v>7.16</v>
      </c>
      <c r="J89" s="2">
        <v>5.0999999999999996</v>
      </c>
      <c r="K89" s="2">
        <v>4.7699999999999996</v>
      </c>
      <c r="L89" s="2">
        <v>2.65</v>
      </c>
      <c r="M89" s="2">
        <v>3.5</v>
      </c>
      <c r="N89" s="4">
        <f t="shared" si="7"/>
        <v>-0.10000000000000142</v>
      </c>
      <c r="O89">
        <f t="shared" si="8"/>
        <v>-7.9999999999998295E-2</v>
      </c>
      <c r="P89">
        <f t="shared" si="9"/>
        <v>8.0000000000000071E-2</v>
      </c>
    </row>
    <row r="90" spans="1:17" x14ac:dyDescent="0.25">
      <c r="A90" s="1">
        <v>37805</v>
      </c>
      <c r="B90" s="4">
        <v>25.27</v>
      </c>
      <c r="C90" s="4">
        <v>22.81</v>
      </c>
      <c r="D90" s="2">
        <v>18.34</v>
      </c>
      <c r="E90" s="2">
        <v>15.96</v>
      </c>
      <c r="F90" s="2">
        <v>11.79</v>
      </c>
      <c r="G90" s="2">
        <v>7.56</v>
      </c>
      <c r="H90" s="2">
        <v>9.1</v>
      </c>
      <c r="I90" s="2">
        <v>7.15</v>
      </c>
      <c r="J90" s="2">
        <v>5.17</v>
      </c>
      <c r="K90" s="2">
        <v>4.79</v>
      </c>
      <c r="L90" s="2">
        <v>2.72</v>
      </c>
      <c r="M90" s="2">
        <v>3.54</v>
      </c>
      <c r="N90" s="4">
        <f t="shared" si="7"/>
        <v>-3.9999999999999147E-2</v>
      </c>
      <c r="O90">
        <f t="shared" si="8"/>
        <v>-0.16000000000000014</v>
      </c>
      <c r="P90">
        <f t="shared" si="9"/>
        <v>0.35999999999999943</v>
      </c>
    </row>
    <row r="91" spans="1:17" x14ac:dyDescent="0.25">
      <c r="A91" s="1">
        <v>37806</v>
      </c>
      <c r="B91" s="4">
        <v>25.32</v>
      </c>
      <c r="C91" s="4">
        <v>22.83</v>
      </c>
      <c r="D91" s="2">
        <v>18.32</v>
      </c>
      <c r="E91" s="2">
        <v>15.95</v>
      </c>
      <c r="F91" s="2">
        <v>11.71</v>
      </c>
      <c r="G91" s="2">
        <v>7.5</v>
      </c>
      <c r="H91" s="2">
        <v>9.26</v>
      </c>
      <c r="I91" s="2">
        <v>7.12</v>
      </c>
      <c r="J91" s="2">
        <v>5.16</v>
      </c>
      <c r="K91" s="2">
        <v>4.82</v>
      </c>
      <c r="L91" s="2">
        <v>2.7</v>
      </c>
      <c r="M91" s="2">
        <v>3.48</v>
      </c>
      <c r="N91" s="4">
        <f t="shared" si="7"/>
        <v>5.0000000000000711E-2</v>
      </c>
      <c r="O91">
        <f t="shared" si="8"/>
        <v>-1.9999999999999574E-2</v>
      </c>
      <c r="P91">
        <f t="shared" si="9"/>
        <v>0.16000000000000014</v>
      </c>
    </row>
    <row r="92" spans="1:17" x14ac:dyDescent="0.25">
      <c r="A92" s="1">
        <v>37807</v>
      </c>
      <c r="B92" s="4">
        <v>25.43</v>
      </c>
      <c r="C92" s="4">
        <v>22.9</v>
      </c>
      <c r="D92" s="2">
        <v>18.420000000000002</v>
      </c>
      <c r="E92" s="2">
        <v>15.98</v>
      </c>
      <c r="F92" s="2">
        <v>11.78</v>
      </c>
      <c r="G92" s="2">
        <v>7.5</v>
      </c>
      <c r="H92" s="2">
        <v>9.32</v>
      </c>
      <c r="I92" s="2">
        <v>7.1</v>
      </c>
      <c r="J92" s="2">
        <v>5.14</v>
      </c>
      <c r="K92" s="2">
        <v>4.83</v>
      </c>
      <c r="L92" s="2">
        <v>2.64</v>
      </c>
      <c r="M92" s="2">
        <v>3.5</v>
      </c>
      <c r="N92" s="4">
        <f t="shared" si="7"/>
        <v>0.10999999999999943</v>
      </c>
      <c r="O92">
        <f t="shared" si="8"/>
        <v>0.10000000000000142</v>
      </c>
      <c r="P92">
        <f t="shared" si="9"/>
        <v>6.0000000000000497E-2</v>
      </c>
    </row>
    <row r="93" spans="1:17" x14ac:dyDescent="0.25">
      <c r="A93" s="1">
        <v>37808</v>
      </c>
      <c r="B93" s="4">
        <v>25.52</v>
      </c>
      <c r="C93" s="4">
        <v>22.98</v>
      </c>
      <c r="D93" s="2">
        <v>18.510000000000002</v>
      </c>
      <c r="E93" s="2">
        <v>16.100000000000001</v>
      </c>
      <c r="F93" s="2">
        <v>11.84</v>
      </c>
      <c r="G93" s="2">
        <v>7.52</v>
      </c>
      <c r="H93" s="2">
        <v>9.52</v>
      </c>
      <c r="I93" s="2">
        <v>7.12</v>
      </c>
      <c r="J93" s="2">
        <v>5.16</v>
      </c>
      <c r="K93" s="2">
        <v>4.82</v>
      </c>
      <c r="L93" s="2">
        <v>2.69</v>
      </c>
      <c r="M93" s="2">
        <v>3.38</v>
      </c>
      <c r="N93" s="4">
        <f t="shared" si="7"/>
        <v>8.9999999999999858E-2</v>
      </c>
      <c r="O93">
        <f t="shared" si="8"/>
        <v>8.9999999999999858E-2</v>
      </c>
      <c r="P93">
        <f t="shared" si="9"/>
        <v>0.19999999999999929</v>
      </c>
    </row>
    <row r="94" spans="1:17" x14ac:dyDescent="0.25">
      <c r="A94" s="1">
        <v>37809</v>
      </c>
      <c r="B94" s="4">
        <v>25.54</v>
      </c>
      <c r="C94" s="4">
        <v>23</v>
      </c>
      <c r="D94" s="2">
        <v>18.61</v>
      </c>
      <c r="E94" s="2">
        <v>16.149999999999999</v>
      </c>
      <c r="F94" s="2">
        <v>11.91</v>
      </c>
      <c r="G94" s="2">
        <v>7.55</v>
      </c>
      <c r="H94" s="2">
        <v>9.7899999999999991</v>
      </c>
      <c r="I94" s="2">
        <v>7.16</v>
      </c>
      <c r="J94" s="2">
        <v>5.19</v>
      </c>
      <c r="K94" s="2">
        <v>4.8</v>
      </c>
      <c r="L94" s="2">
        <v>2.58</v>
      </c>
      <c r="M94" s="2">
        <v>3.32</v>
      </c>
      <c r="N94" s="4">
        <f t="shared" si="7"/>
        <v>1.9999999999999574E-2</v>
      </c>
      <c r="O94">
        <f t="shared" si="8"/>
        <v>9.9999999999997868E-2</v>
      </c>
      <c r="P94">
        <f t="shared" si="9"/>
        <v>0.26999999999999957</v>
      </c>
    </row>
    <row r="95" spans="1:17" x14ac:dyDescent="0.25">
      <c r="A95" s="1">
        <v>37810</v>
      </c>
      <c r="B95" s="4">
        <v>25.48</v>
      </c>
      <c r="C95" s="4">
        <v>22.99</v>
      </c>
      <c r="D95" s="2">
        <v>18.66</v>
      </c>
      <c r="E95" s="2">
        <v>16.18</v>
      </c>
      <c r="F95" s="2">
        <v>11.95</v>
      </c>
      <c r="G95" s="2">
        <v>7.56</v>
      </c>
      <c r="H95" s="2">
        <v>9.83</v>
      </c>
      <c r="I95" s="2">
        <v>7.16</v>
      </c>
      <c r="J95" s="2">
        <v>5.21</v>
      </c>
      <c r="K95" s="2">
        <v>4.74</v>
      </c>
      <c r="L95" s="2">
        <v>2.54</v>
      </c>
      <c r="M95" s="2">
        <v>3.38</v>
      </c>
      <c r="N95" s="4">
        <f t="shared" si="7"/>
        <v>-5.9999999999998721E-2</v>
      </c>
      <c r="O95">
        <f t="shared" si="8"/>
        <v>5.0000000000000711E-2</v>
      </c>
      <c r="P95">
        <f t="shared" si="9"/>
        <v>4.0000000000000924E-2</v>
      </c>
    </row>
    <row r="96" spans="1:17" x14ac:dyDescent="0.25">
      <c r="A96" s="1">
        <v>37811</v>
      </c>
      <c r="B96" s="4">
        <v>25.39</v>
      </c>
      <c r="C96" s="4">
        <v>22.93</v>
      </c>
      <c r="D96" s="2">
        <v>18.5</v>
      </c>
      <c r="E96" s="2">
        <v>16.11</v>
      </c>
      <c r="F96" s="2">
        <v>11.93</v>
      </c>
      <c r="G96" s="2">
        <v>7.58</v>
      </c>
      <c r="H96" s="2">
        <v>9.83</v>
      </c>
      <c r="I96" s="2">
        <v>7.15</v>
      </c>
      <c r="J96" s="2">
        <v>5.18</v>
      </c>
      <c r="K96" s="2">
        <v>4.76</v>
      </c>
      <c r="L96" s="2">
        <v>2.59</v>
      </c>
      <c r="M96" s="2">
        <v>3.49</v>
      </c>
      <c r="N96" s="4">
        <f t="shared" si="7"/>
        <v>-8.9999999999999858E-2</v>
      </c>
      <c r="O96">
        <f t="shared" si="8"/>
        <v>-0.16000000000000014</v>
      </c>
      <c r="P96">
        <f t="shared" si="9"/>
        <v>0</v>
      </c>
    </row>
    <row r="97" spans="1:16" x14ac:dyDescent="0.25">
      <c r="A97" s="1">
        <v>37812</v>
      </c>
      <c r="B97" s="4">
        <v>25.45</v>
      </c>
      <c r="C97" s="4">
        <v>22.95</v>
      </c>
      <c r="D97" s="2">
        <v>18.489999999999998</v>
      </c>
      <c r="E97" s="2">
        <v>16.059999999999999</v>
      </c>
      <c r="F97" s="2">
        <v>11.86</v>
      </c>
      <c r="G97" s="2">
        <v>7.48</v>
      </c>
      <c r="H97" s="2">
        <v>9.81</v>
      </c>
      <c r="I97" s="2">
        <v>7.09</v>
      </c>
      <c r="J97" s="2">
        <v>5.17</v>
      </c>
      <c r="K97" s="2">
        <v>4.82</v>
      </c>
      <c r="L97" s="2">
        <v>2.57</v>
      </c>
      <c r="M97" s="2">
        <v>3.52</v>
      </c>
      <c r="N97" s="4">
        <f t="shared" si="7"/>
        <v>5.9999999999998721E-2</v>
      </c>
      <c r="O97">
        <f t="shared" si="8"/>
        <v>-1.0000000000001563E-2</v>
      </c>
      <c r="P97">
        <f t="shared" si="9"/>
        <v>-1.9999999999999574E-2</v>
      </c>
    </row>
    <row r="98" spans="1:16" x14ac:dyDescent="0.25">
      <c r="A98" s="1">
        <v>37813</v>
      </c>
      <c r="B98" s="4">
        <v>25.39</v>
      </c>
      <c r="C98" s="4">
        <v>22.94</v>
      </c>
      <c r="D98" s="2">
        <v>18.53</v>
      </c>
      <c r="E98" s="2">
        <v>16.079999999999998</v>
      </c>
      <c r="F98" s="2">
        <v>11.88</v>
      </c>
      <c r="G98" s="2">
        <v>7.46</v>
      </c>
      <c r="H98" s="2">
        <v>9.76</v>
      </c>
      <c r="I98" s="2">
        <v>7.06</v>
      </c>
      <c r="J98" s="2">
        <v>5.17</v>
      </c>
      <c r="K98" s="2">
        <v>4.93</v>
      </c>
      <c r="L98" s="2">
        <v>2.56</v>
      </c>
      <c r="M98" s="2">
        <v>3.7</v>
      </c>
      <c r="N98" s="4">
        <f t="shared" si="7"/>
        <v>-5.9999999999998721E-2</v>
      </c>
      <c r="O98">
        <f t="shared" si="8"/>
        <v>4.00000000000027E-2</v>
      </c>
      <c r="P98">
        <f t="shared" si="9"/>
        <v>-5.0000000000000711E-2</v>
      </c>
    </row>
    <row r="99" spans="1:16" x14ac:dyDescent="0.25">
      <c r="A99" s="1">
        <v>37814</v>
      </c>
      <c r="B99" s="4">
        <v>25.33</v>
      </c>
      <c r="C99" s="4">
        <v>22.89</v>
      </c>
      <c r="D99" s="2">
        <v>18.48</v>
      </c>
      <c r="E99" s="2">
        <v>16.059999999999999</v>
      </c>
      <c r="F99" s="2">
        <v>11.87</v>
      </c>
      <c r="G99" s="2">
        <v>7.45</v>
      </c>
      <c r="H99" s="2">
        <v>9.7100000000000009</v>
      </c>
      <c r="I99" s="2">
        <v>7.06</v>
      </c>
      <c r="J99" s="2">
        <v>5.21</v>
      </c>
      <c r="K99" s="2">
        <v>4.99</v>
      </c>
      <c r="L99" s="2">
        <v>2.69</v>
      </c>
      <c r="M99" s="2">
        <v>3.69</v>
      </c>
      <c r="N99" s="4">
        <f t="shared" si="7"/>
        <v>-6.0000000000002274E-2</v>
      </c>
      <c r="O99">
        <f t="shared" si="8"/>
        <v>-5.0000000000000711E-2</v>
      </c>
      <c r="P99">
        <f t="shared" si="9"/>
        <v>-4.9999999999998934E-2</v>
      </c>
    </row>
    <row r="100" spans="1:16" x14ac:dyDescent="0.25">
      <c r="A100" s="1">
        <v>37815</v>
      </c>
      <c r="B100" s="4">
        <v>25.33</v>
      </c>
      <c r="C100" s="4">
        <v>22.88</v>
      </c>
      <c r="D100" s="2">
        <v>18.39</v>
      </c>
      <c r="E100" s="2">
        <v>16.02</v>
      </c>
      <c r="F100" s="2">
        <v>11.83</v>
      </c>
      <c r="G100" s="2">
        <v>7.5</v>
      </c>
      <c r="H100" s="2">
        <v>9.73</v>
      </c>
      <c r="I100" s="2">
        <v>7.11</v>
      </c>
      <c r="J100" s="2">
        <v>5.27</v>
      </c>
      <c r="K100" s="2">
        <v>5.0599999999999996</v>
      </c>
      <c r="L100" s="2">
        <v>3.46</v>
      </c>
      <c r="M100" s="2">
        <v>3.5</v>
      </c>
      <c r="N100" s="4">
        <f t="shared" si="7"/>
        <v>0</v>
      </c>
      <c r="O100">
        <f t="shared" si="8"/>
        <v>-8.9999999999999858E-2</v>
      </c>
      <c r="P100">
        <f t="shared" si="9"/>
        <v>1.9999999999999574E-2</v>
      </c>
    </row>
    <row r="101" spans="1:16" x14ac:dyDescent="0.25">
      <c r="A101" s="1">
        <v>37816</v>
      </c>
      <c r="B101" s="4">
        <v>25.35</v>
      </c>
      <c r="C101" s="4">
        <v>22.92</v>
      </c>
      <c r="D101" s="2">
        <v>18.46</v>
      </c>
      <c r="E101" s="2">
        <v>16.059999999999999</v>
      </c>
      <c r="F101" s="2">
        <v>11.84</v>
      </c>
      <c r="G101" s="2">
        <v>7.52</v>
      </c>
      <c r="H101" s="2">
        <v>9.7799999999999994</v>
      </c>
      <c r="I101" s="2">
        <v>7.15</v>
      </c>
      <c r="J101" s="2">
        <v>5.32</v>
      </c>
      <c r="K101" s="2">
        <v>5.12</v>
      </c>
      <c r="L101" s="2">
        <v>2.88</v>
      </c>
      <c r="M101" s="2">
        <v>4.04</v>
      </c>
      <c r="N101" s="4">
        <f t="shared" si="7"/>
        <v>2.0000000000003126E-2</v>
      </c>
      <c r="O101">
        <f t="shared" si="8"/>
        <v>7.0000000000000284E-2</v>
      </c>
      <c r="P101">
        <f t="shared" si="9"/>
        <v>4.9999999999998934E-2</v>
      </c>
    </row>
    <row r="102" spans="1:16" x14ac:dyDescent="0.25">
      <c r="A102" s="1">
        <v>37817</v>
      </c>
      <c r="B102" s="4">
        <v>25.31</v>
      </c>
      <c r="C102" s="4">
        <v>22.92</v>
      </c>
      <c r="D102" s="2">
        <v>18.46</v>
      </c>
      <c r="E102" s="2">
        <v>16.09</v>
      </c>
      <c r="F102" s="2">
        <v>11.89</v>
      </c>
      <c r="G102" s="2">
        <v>7.6</v>
      </c>
      <c r="H102" s="2">
        <v>9.8000000000000007</v>
      </c>
      <c r="I102" s="2">
        <v>7.2</v>
      </c>
      <c r="J102" s="2">
        <v>5.29</v>
      </c>
      <c r="K102" s="2">
        <v>5.2</v>
      </c>
      <c r="L102" s="2">
        <v>2.83</v>
      </c>
      <c r="M102" s="2">
        <v>4.0199999999999996</v>
      </c>
      <c r="N102" s="4">
        <f t="shared" si="7"/>
        <v>-4.00000000000027E-2</v>
      </c>
      <c r="O102">
        <f t="shared" si="8"/>
        <v>0</v>
      </c>
      <c r="P102">
        <f t="shared" si="9"/>
        <v>2.000000000000135E-2</v>
      </c>
    </row>
    <row r="103" spans="1:16" x14ac:dyDescent="0.25">
      <c r="A103" s="1">
        <v>37818</v>
      </c>
      <c r="B103" s="4">
        <v>25.22</v>
      </c>
      <c r="C103" s="4">
        <v>22.83</v>
      </c>
      <c r="D103" s="2">
        <v>18.399999999999999</v>
      </c>
      <c r="E103" s="2">
        <v>16.07</v>
      </c>
      <c r="F103" s="2">
        <v>11.9</v>
      </c>
      <c r="G103" s="2">
        <v>7.7</v>
      </c>
      <c r="H103" s="2">
        <v>9.81</v>
      </c>
      <c r="I103" s="2">
        <v>7.3</v>
      </c>
      <c r="J103" s="2">
        <v>5.28</v>
      </c>
      <c r="K103" s="2">
        <v>5.21</v>
      </c>
      <c r="L103" s="2">
        <v>2.94</v>
      </c>
      <c r="M103" s="2">
        <v>3.98</v>
      </c>
      <c r="N103" s="4">
        <f t="shared" si="7"/>
        <v>-8.9999999999999858E-2</v>
      </c>
      <c r="O103">
        <f t="shared" si="8"/>
        <v>-6.0000000000002274E-2</v>
      </c>
      <c r="P103">
        <f t="shared" si="9"/>
        <v>9.9999999999997868E-3</v>
      </c>
    </row>
    <row r="104" spans="1:16" x14ac:dyDescent="0.25">
      <c r="A104" s="1">
        <v>37819</v>
      </c>
      <c r="B104" s="4">
        <v>25.25</v>
      </c>
      <c r="C104" s="4">
        <v>22.8</v>
      </c>
      <c r="D104" s="2">
        <v>18.34</v>
      </c>
      <c r="E104" s="2">
        <v>16.02</v>
      </c>
      <c r="F104" s="2">
        <v>11.87</v>
      </c>
      <c r="G104" s="2">
        <v>7.76</v>
      </c>
      <c r="H104" s="2">
        <v>10.24</v>
      </c>
      <c r="I104" s="2">
        <v>7.3</v>
      </c>
      <c r="J104" s="2">
        <v>5.32</v>
      </c>
      <c r="K104" s="2">
        <v>5.2</v>
      </c>
      <c r="L104" s="2">
        <v>2.9</v>
      </c>
      <c r="M104" s="2">
        <v>3.92</v>
      </c>
      <c r="N104" s="4">
        <f t="shared" si="7"/>
        <v>3.0000000000001137E-2</v>
      </c>
      <c r="O104">
        <f t="shared" si="8"/>
        <v>-5.9999999999998721E-2</v>
      </c>
      <c r="P104">
        <f t="shared" si="9"/>
        <v>0.42999999999999972</v>
      </c>
    </row>
    <row r="105" spans="1:16" x14ac:dyDescent="0.25">
      <c r="A105" s="1">
        <v>37820</v>
      </c>
      <c r="B105" s="4">
        <v>25.25</v>
      </c>
      <c r="C105" s="4">
        <v>22.82</v>
      </c>
      <c r="D105" s="2">
        <v>18.34</v>
      </c>
      <c r="E105" s="2">
        <v>16.02</v>
      </c>
      <c r="F105" s="2">
        <v>11.88</v>
      </c>
      <c r="G105" s="2">
        <v>7.7</v>
      </c>
      <c r="H105" s="2">
        <v>10.41</v>
      </c>
      <c r="I105" s="2">
        <v>7.3</v>
      </c>
      <c r="J105" s="2">
        <v>5.3</v>
      </c>
      <c r="K105" s="2">
        <v>5.15</v>
      </c>
      <c r="L105" s="2">
        <v>2.88</v>
      </c>
      <c r="M105" s="2">
        <v>3.79</v>
      </c>
      <c r="N105" s="4">
        <f t="shared" si="7"/>
        <v>0</v>
      </c>
      <c r="O105">
        <f t="shared" si="8"/>
        <v>0</v>
      </c>
      <c r="P105">
        <f t="shared" si="9"/>
        <v>0.16999999999999993</v>
      </c>
    </row>
    <row r="106" spans="1:16" x14ac:dyDescent="0.25">
      <c r="A106" s="1">
        <v>37821</v>
      </c>
      <c r="B106" s="4">
        <v>25.35</v>
      </c>
      <c r="C106" s="4">
        <v>22.86</v>
      </c>
      <c r="D106" s="2">
        <v>18.37</v>
      </c>
      <c r="E106" s="2">
        <v>16.010000000000002</v>
      </c>
      <c r="F106" s="2">
        <v>11.89</v>
      </c>
      <c r="G106" s="2">
        <v>7.68</v>
      </c>
      <c r="H106" s="2">
        <v>10.44</v>
      </c>
      <c r="I106" s="2">
        <v>7.29</v>
      </c>
      <c r="J106" s="2">
        <v>5.27</v>
      </c>
      <c r="K106" s="2">
        <v>5.12</v>
      </c>
      <c r="L106" s="2">
        <v>2.74</v>
      </c>
      <c r="M106" s="2">
        <v>3.6</v>
      </c>
      <c r="N106" s="4">
        <f t="shared" si="7"/>
        <v>0.10000000000000142</v>
      </c>
      <c r="O106">
        <f t="shared" si="8"/>
        <v>3.0000000000001137E-2</v>
      </c>
      <c r="P106">
        <f t="shared" si="9"/>
        <v>2.9999999999999361E-2</v>
      </c>
    </row>
    <row r="107" spans="1:16" x14ac:dyDescent="0.25">
      <c r="A107" s="1">
        <v>37822</v>
      </c>
      <c r="B107" s="4">
        <v>25.39</v>
      </c>
      <c r="C107" s="4">
        <v>22.94</v>
      </c>
      <c r="D107" s="2">
        <v>18.47</v>
      </c>
      <c r="E107" s="2">
        <v>16.100000000000001</v>
      </c>
      <c r="F107" s="2">
        <v>11.93</v>
      </c>
      <c r="G107" s="2">
        <v>7.68</v>
      </c>
      <c r="H107" s="2">
        <v>10.45</v>
      </c>
      <c r="I107" s="2">
        <v>7.28</v>
      </c>
      <c r="J107" s="2">
        <v>5.3</v>
      </c>
      <c r="K107" s="2">
        <v>5.0599999999999996</v>
      </c>
      <c r="L107" s="2">
        <v>2.89</v>
      </c>
      <c r="M107" s="2">
        <v>3.64</v>
      </c>
      <c r="N107" s="4">
        <f t="shared" si="7"/>
        <v>3.9999999999999147E-2</v>
      </c>
      <c r="O107">
        <f t="shared" si="8"/>
        <v>9.9999999999997868E-2</v>
      </c>
      <c r="P107">
        <f t="shared" si="9"/>
        <v>9.9999999999997868E-3</v>
      </c>
    </row>
    <row r="108" spans="1:16" x14ac:dyDescent="0.25">
      <c r="A108" s="1">
        <v>37823</v>
      </c>
      <c r="B108" s="4">
        <v>25.6</v>
      </c>
      <c r="C108" s="4">
        <v>23.08</v>
      </c>
      <c r="D108" s="2">
        <v>18.579999999999998</v>
      </c>
      <c r="E108" s="2">
        <v>16.28</v>
      </c>
      <c r="F108" s="2">
        <v>11.95</v>
      </c>
      <c r="G108" s="2">
        <v>7.65</v>
      </c>
      <c r="H108" s="2">
        <v>10.35</v>
      </c>
      <c r="I108" s="2">
        <v>7.36</v>
      </c>
      <c r="J108" s="2">
        <v>5.42</v>
      </c>
      <c r="K108" s="2">
        <v>5.01</v>
      </c>
      <c r="L108" s="2">
        <v>2.94</v>
      </c>
      <c r="M108" s="2">
        <v>3.69</v>
      </c>
      <c r="N108" s="4">
        <f t="shared" si="7"/>
        <v>0.21000000000000085</v>
      </c>
      <c r="O108">
        <f t="shared" si="8"/>
        <v>0.10999999999999943</v>
      </c>
      <c r="P108">
        <f t="shared" si="9"/>
        <v>-9.9999999999999645E-2</v>
      </c>
    </row>
    <row r="109" spans="1:16" x14ac:dyDescent="0.25">
      <c r="A109" s="1">
        <v>37824</v>
      </c>
      <c r="B109" s="4">
        <v>25.74</v>
      </c>
      <c r="C109" s="4">
        <v>23.28</v>
      </c>
      <c r="D109" s="2">
        <v>18.77</v>
      </c>
      <c r="E109" s="2">
        <v>16.399999999999999</v>
      </c>
      <c r="F109" s="2">
        <v>12.14</v>
      </c>
      <c r="G109" s="2">
        <v>7.8</v>
      </c>
      <c r="H109" s="2">
        <v>10.36</v>
      </c>
      <c r="I109" s="2">
        <v>7.38</v>
      </c>
      <c r="J109" s="2">
        <v>5.41</v>
      </c>
      <c r="K109" s="2">
        <v>4.9800000000000004</v>
      </c>
      <c r="L109" s="2">
        <v>2.92</v>
      </c>
      <c r="M109" s="2">
        <v>3.7</v>
      </c>
      <c r="N109" s="4">
        <f t="shared" si="7"/>
        <v>0.13999999999999702</v>
      </c>
      <c r="O109">
        <f t="shared" si="8"/>
        <v>0.19000000000000128</v>
      </c>
      <c r="P109">
        <f t="shared" si="9"/>
        <v>9.9999999999997868E-3</v>
      </c>
    </row>
    <row r="110" spans="1:16" x14ac:dyDescent="0.25">
      <c r="A110" s="1">
        <v>37825</v>
      </c>
      <c r="B110" s="4">
        <v>25.81</v>
      </c>
      <c r="C110" s="4">
        <v>23.36</v>
      </c>
      <c r="D110" s="2">
        <v>18.93</v>
      </c>
      <c r="E110" s="2">
        <v>16.55</v>
      </c>
      <c r="F110" s="2">
        <v>12.28</v>
      </c>
      <c r="G110" s="2">
        <v>7.82</v>
      </c>
      <c r="H110" s="2">
        <v>10.5</v>
      </c>
      <c r="I110" s="2">
        <v>7.41</v>
      </c>
      <c r="J110" s="2">
        <v>5.35</v>
      </c>
      <c r="K110" s="2">
        <v>4.91</v>
      </c>
      <c r="L110" s="2">
        <v>2.79</v>
      </c>
      <c r="M110" s="2">
        <v>3.6</v>
      </c>
      <c r="N110" s="4">
        <f t="shared" si="7"/>
        <v>7.0000000000000284E-2</v>
      </c>
      <c r="O110">
        <f t="shared" si="8"/>
        <v>0.16000000000000014</v>
      </c>
      <c r="P110">
        <f t="shared" si="9"/>
        <v>0.14000000000000057</v>
      </c>
    </row>
    <row r="111" spans="1:16" x14ac:dyDescent="0.25">
      <c r="A111" s="1">
        <v>37826</v>
      </c>
      <c r="B111" s="4">
        <v>25.8</v>
      </c>
      <c r="C111" s="2">
        <v>23.38</v>
      </c>
      <c r="D111" s="2">
        <v>18.96</v>
      </c>
      <c r="E111" s="2">
        <v>16.61</v>
      </c>
      <c r="F111" s="2">
        <v>12.39</v>
      </c>
      <c r="G111" s="2">
        <v>7.87</v>
      </c>
      <c r="H111" s="2">
        <v>10.68</v>
      </c>
      <c r="I111" s="2">
        <v>7.47</v>
      </c>
      <c r="J111" s="2">
        <v>5.36</v>
      </c>
      <c r="K111" s="2">
        <v>4.9000000000000004</v>
      </c>
      <c r="L111" s="2">
        <v>2.72</v>
      </c>
      <c r="M111" s="2">
        <v>3.59</v>
      </c>
      <c r="N111" s="4">
        <f t="shared" si="7"/>
        <v>-9.9999999999980105E-3</v>
      </c>
      <c r="O111">
        <f t="shared" si="8"/>
        <v>3.0000000000001137E-2</v>
      </c>
      <c r="P111">
        <f t="shared" si="9"/>
        <v>0.17999999999999972</v>
      </c>
    </row>
    <row r="112" spans="1:16" x14ac:dyDescent="0.25">
      <c r="A112" s="1">
        <v>37827</v>
      </c>
      <c r="B112" s="4">
        <v>25.79</v>
      </c>
      <c r="C112" s="2">
        <v>23.36</v>
      </c>
      <c r="D112" s="2">
        <v>18.97</v>
      </c>
      <c r="E112" s="2">
        <v>16.68</v>
      </c>
      <c r="F112" s="2">
        <v>12.41</v>
      </c>
      <c r="G112" s="2">
        <v>7.94</v>
      </c>
      <c r="H112" s="2">
        <v>10.98</v>
      </c>
      <c r="I112" s="2">
        <v>7.52</v>
      </c>
      <c r="J112" s="2">
        <v>5.35</v>
      </c>
      <c r="K112" s="2">
        <v>4.87</v>
      </c>
      <c r="L112" s="2">
        <v>2.7</v>
      </c>
      <c r="M112" s="2">
        <v>3.66</v>
      </c>
      <c r="N112" s="4">
        <f t="shared" si="7"/>
        <v>-1.0000000000001563E-2</v>
      </c>
      <c r="O112">
        <f t="shared" si="8"/>
        <v>9.9999999999980105E-3</v>
      </c>
      <c r="P112">
        <f t="shared" si="9"/>
        <v>0.30000000000000071</v>
      </c>
    </row>
    <row r="113" spans="1:16" x14ac:dyDescent="0.25">
      <c r="A113" s="1">
        <v>37828</v>
      </c>
      <c r="B113" s="4">
        <v>25.75</v>
      </c>
      <c r="C113" s="4">
        <v>23.33</v>
      </c>
      <c r="D113" s="2">
        <v>18.91</v>
      </c>
      <c r="E113" s="2">
        <v>16.600000000000001</v>
      </c>
      <c r="F113" s="2">
        <v>12.4</v>
      </c>
      <c r="G113" s="2">
        <v>7.98</v>
      </c>
      <c r="H113" s="2">
        <v>11.2</v>
      </c>
      <c r="I113" s="2">
        <v>7.55</v>
      </c>
      <c r="J113" s="2">
        <v>5.37</v>
      </c>
      <c r="K113" s="2">
        <v>4.83</v>
      </c>
      <c r="L113" s="2">
        <v>2.92</v>
      </c>
      <c r="M113" s="2">
        <v>3.68</v>
      </c>
      <c r="N113" s="4">
        <f t="shared" si="7"/>
        <v>-3.9999999999999147E-2</v>
      </c>
      <c r="O113">
        <f t="shared" si="8"/>
        <v>-5.9999999999998721E-2</v>
      </c>
      <c r="P113">
        <f t="shared" si="9"/>
        <v>0.21999999999999886</v>
      </c>
    </row>
    <row r="114" spans="1:16" x14ac:dyDescent="0.25">
      <c r="A114" s="1">
        <v>37829</v>
      </c>
      <c r="B114" s="4">
        <v>25.63</v>
      </c>
      <c r="C114" s="4">
        <v>23.27</v>
      </c>
      <c r="D114" s="2">
        <v>18.91</v>
      </c>
      <c r="E114" s="2">
        <v>16.55</v>
      </c>
      <c r="F114" s="2">
        <v>12.37</v>
      </c>
      <c r="G114" s="2">
        <v>8.02</v>
      </c>
      <c r="H114" s="2">
        <v>11.41</v>
      </c>
      <c r="I114" s="2">
        <v>7.59</v>
      </c>
      <c r="J114" s="2">
        <v>5.4</v>
      </c>
      <c r="K114" s="2">
        <v>4.87</v>
      </c>
      <c r="L114" s="2">
        <v>2.69</v>
      </c>
      <c r="M114" s="2">
        <v>3.68</v>
      </c>
      <c r="N114" s="4">
        <f t="shared" si="7"/>
        <v>-0.12000000000000099</v>
      </c>
      <c r="O114">
        <f t="shared" si="8"/>
        <v>0</v>
      </c>
      <c r="P114">
        <f t="shared" si="9"/>
        <v>0.21000000000000085</v>
      </c>
    </row>
    <row r="115" spans="1:16" x14ac:dyDescent="0.25">
      <c r="A115" s="1">
        <v>37830</v>
      </c>
      <c r="B115" s="4">
        <v>25.55</v>
      </c>
      <c r="C115" s="4">
        <v>23.18</v>
      </c>
      <c r="D115" s="2">
        <v>18.75</v>
      </c>
      <c r="E115" s="2">
        <v>16.5</v>
      </c>
      <c r="F115" s="2">
        <v>12.32</v>
      </c>
      <c r="G115" s="2">
        <v>8.0500000000000007</v>
      </c>
      <c r="H115" s="2">
        <v>11.55</v>
      </c>
      <c r="I115" s="2">
        <v>7.63</v>
      </c>
      <c r="J115" s="2">
        <v>5.46</v>
      </c>
      <c r="K115" s="2">
        <v>4.87</v>
      </c>
      <c r="L115" s="2">
        <v>2.64</v>
      </c>
      <c r="M115" s="2">
        <v>3.66</v>
      </c>
      <c r="N115" s="4">
        <f t="shared" si="7"/>
        <v>-7.9999999999998295E-2</v>
      </c>
      <c r="O115">
        <f t="shared" si="8"/>
        <v>-0.16000000000000014</v>
      </c>
      <c r="P115">
        <f t="shared" si="9"/>
        <v>0.14000000000000057</v>
      </c>
    </row>
    <row r="116" spans="1:16" x14ac:dyDescent="0.25">
      <c r="A116" s="1">
        <v>37831</v>
      </c>
      <c r="B116" s="4"/>
      <c r="C116" s="4"/>
      <c r="D116" s="2"/>
      <c r="E116" s="2"/>
      <c r="F116" s="2"/>
      <c r="G116" s="2"/>
      <c r="H116" s="2"/>
      <c r="I116" s="2"/>
      <c r="J116" s="2"/>
      <c r="K116" s="2"/>
      <c r="L116" s="2"/>
      <c r="M116" s="2"/>
      <c r="N116" s="4"/>
    </row>
    <row r="117" spans="1:16" x14ac:dyDescent="0.25">
      <c r="A117" s="1">
        <v>37832</v>
      </c>
      <c r="B117" s="4">
        <v>25.35</v>
      </c>
      <c r="C117" s="4">
        <v>23.04</v>
      </c>
      <c r="D117" s="2">
        <v>18.579999999999998</v>
      </c>
      <c r="E117" s="2">
        <v>16.350000000000001</v>
      </c>
      <c r="F117" s="2">
        <v>12.17</v>
      </c>
      <c r="G117" s="2"/>
      <c r="H117" s="2">
        <v>11.75</v>
      </c>
      <c r="I117" s="2">
        <v>7.61</v>
      </c>
      <c r="J117" s="2">
        <v>5.52</v>
      </c>
      <c r="K117" s="2">
        <v>4.93</v>
      </c>
      <c r="L117" s="2"/>
      <c r="M117" s="2"/>
      <c r="N117" s="4"/>
    </row>
    <row r="118" spans="1:16" x14ac:dyDescent="0.25">
      <c r="A118" s="1">
        <v>37833</v>
      </c>
      <c r="B118" s="4">
        <v>25.26</v>
      </c>
      <c r="C118" s="4">
        <v>22.94</v>
      </c>
      <c r="D118" s="2">
        <v>18.48</v>
      </c>
      <c r="E118" s="2">
        <v>16.260000000000002</v>
      </c>
      <c r="F118" s="2">
        <v>12.14</v>
      </c>
      <c r="G118" s="2">
        <v>8.02</v>
      </c>
      <c r="H118" s="2">
        <v>11.83</v>
      </c>
      <c r="I118" s="2">
        <v>7.59</v>
      </c>
      <c r="J118" s="2">
        <v>5.49</v>
      </c>
      <c r="K118" s="2">
        <v>4.93</v>
      </c>
      <c r="L118" s="2">
        <v>3.12</v>
      </c>
      <c r="M118" s="2">
        <v>3.78</v>
      </c>
      <c r="N118" s="4">
        <f t="shared" si="7"/>
        <v>-8.9999999999999858E-2</v>
      </c>
      <c r="O118">
        <f t="shared" si="8"/>
        <v>-9.9999999999997868E-2</v>
      </c>
      <c r="P118">
        <f t="shared" si="9"/>
        <v>8.0000000000000071E-2</v>
      </c>
    </row>
    <row r="119" spans="1:16" x14ac:dyDescent="0.25">
      <c r="A119" s="1">
        <v>37834</v>
      </c>
      <c r="B119" s="4">
        <v>25.19</v>
      </c>
      <c r="C119" s="4">
        <v>22.87</v>
      </c>
      <c r="D119" s="2">
        <v>18.41</v>
      </c>
      <c r="E119" s="2">
        <v>16.2</v>
      </c>
      <c r="F119" s="2">
        <v>12.36</v>
      </c>
      <c r="G119" s="2">
        <v>7.9</v>
      </c>
      <c r="H119" s="2">
        <v>11.5</v>
      </c>
      <c r="I119" s="2">
        <v>7.5</v>
      </c>
      <c r="J119" s="2">
        <v>5.42</v>
      </c>
      <c r="K119" s="2">
        <v>4.9000000000000004</v>
      </c>
      <c r="L119" s="2">
        <v>3.14</v>
      </c>
      <c r="M119" s="2">
        <v>3.79</v>
      </c>
      <c r="N119" s="4">
        <f t="shared" si="7"/>
        <v>-7.0000000000000284E-2</v>
      </c>
      <c r="O119">
        <f t="shared" si="8"/>
        <v>-7.0000000000000284E-2</v>
      </c>
      <c r="P119">
        <f t="shared" si="9"/>
        <v>-0.33000000000000007</v>
      </c>
    </row>
    <row r="120" spans="1:16" x14ac:dyDescent="0.25">
      <c r="A120" s="1">
        <v>37835</v>
      </c>
      <c r="B120" s="4">
        <v>25.12</v>
      </c>
      <c r="C120" s="4">
        <v>22.82</v>
      </c>
      <c r="D120" s="2">
        <v>18.39</v>
      </c>
      <c r="E120" s="2">
        <v>16.13</v>
      </c>
      <c r="F120" s="2">
        <v>12.01</v>
      </c>
      <c r="G120" s="2">
        <v>7.78</v>
      </c>
      <c r="H120" s="2">
        <v>11.43</v>
      </c>
      <c r="I120" s="2">
        <v>7.4</v>
      </c>
      <c r="J120" s="2">
        <v>5.34</v>
      </c>
      <c r="K120" s="2">
        <v>4.83</v>
      </c>
      <c r="L120" s="2">
        <v>3</v>
      </c>
      <c r="M120" s="2">
        <v>3.66</v>
      </c>
      <c r="N120" s="4">
        <f t="shared" si="7"/>
        <v>-7.0000000000000284E-2</v>
      </c>
      <c r="O120">
        <f t="shared" si="8"/>
        <v>-1.9999999999999574E-2</v>
      </c>
      <c r="P120">
        <f t="shared" si="9"/>
        <v>-7.0000000000000284E-2</v>
      </c>
    </row>
    <row r="121" spans="1:16" x14ac:dyDescent="0.25">
      <c r="A121" s="1">
        <v>37836</v>
      </c>
      <c r="B121" s="4">
        <v>25.06</v>
      </c>
      <c r="C121" s="4">
        <v>22.76</v>
      </c>
      <c r="D121" s="2">
        <v>18.3</v>
      </c>
      <c r="E121" s="2">
        <v>16.079999999999998</v>
      </c>
      <c r="F121" s="2">
        <v>11.96</v>
      </c>
      <c r="G121" s="2">
        <v>7.7</v>
      </c>
      <c r="H121" s="2">
        <v>11.36</v>
      </c>
      <c r="I121" s="2">
        <v>7.36</v>
      </c>
      <c r="J121" s="2">
        <v>5.31</v>
      </c>
      <c r="K121" s="2">
        <v>4.78</v>
      </c>
      <c r="L121" s="2">
        <v>2.87</v>
      </c>
      <c r="M121" s="2">
        <v>3.54</v>
      </c>
      <c r="N121" s="4">
        <f t="shared" si="7"/>
        <v>-6.0000000000002274E-2</v>
      </c>
      <c r="O121">
        <f t="shared" si="8"/>
        <v>-8.9999999999999858E-2</v>
      </c>
      <c r="P121">
        <f t="shared" si="9"/>
        <v>-7.0000000000000284E-2</v>
      </c>
    </row>
    <row r="122" spans="1:16" x14ac:dyDescent="0.25">
      <c r="A122" s="1">
        <v>37837</v>
      </c>
      <c r="B122" s="4">
        <v>25.04</v>
      </c>
      <c r="C122" s="4">
        <v>22.72</v>
      </c>
      <c r="D122" s="2">
        <v>18.239999999999998</v>
      </c>
      <c r="E122" s="2">
        <v>16.04</v>
      </c>
      <c r="F122" s="2">
        <v>11.93</v>
      </c>
      <c r="G122" s="2">
        <v>7.8</v>
      </c>
      <c r="H122" s="2">
        <v>11.42</v>
      </c>
      <c r="I122" s="2">
        <v>7.41</v>
      </c>
      <c r="J122" s="2">
        <v>5.35</v>
      </c>
      <c r="K122" s="2">
        <v>4.78</v>
      </c>
      <c r="L122" s="2">
        <v>2.88</v>
      </c>
      <c r="M122" s="2">
        <v>3.54</v>
      </c>
      <c r="N122" s="4">
        <f t="shared" si="7"/>
        <v>-1.9999999999999574E-2</v>
      </c>
      <c r="O122">
        <f t="shared" si="8"/>
        <v>-6.0000000000002274E-2</v>
      </c>
      <c r="P122">
        <f t="shared" si="9"/>
        <v>6.0000000000000497E-2</v>
      </c>
    </row>
    <row r="123" spans="1:16" x14ac:dyDescent="0.25">
      <c r="A123" s="1">
        <v>37838</v>
      </c>
      <c r="B123" s="4">
        <v>25.09</v>
      </c>
      <c r="C123" s="4">
        <v>22.75</v>
      </c>
      <c r="D123" s="2">
        <v>18.22</v>
      </c>
      <c r="E123" s="2">
        <v>16.02</v>
      </c>
      <c r="F123" s="2">
        <v>11.9</v>
      </c>
      <c r="G123" s="2">
        <v>7.78</v>
      </c>
      <c r="H123" s="2">
        <v>11.46</v>
      </c>
      <c r="I123" s="2">
        <v>7.37</v>
      </c>
      <c r="J123" s="2">
        <v>5.32</v>
      </c>
      <c r="K123" s="2">
        <v>4.74</v>
      </c>
      <c r="L123" s="2">
        <v>2.99</v>
      </c>
      <c r="M123" s="2">
        <v>3.58</v>
      </c>
      <c r="N123" s="4">
        <f t="shared" si="7"/>
        <v>5.0000000000000711E-2</v>
      </c>
      <c r="O123">
        <f t="shared" si="8"/>
        <v>-1.9999999999999574E-2</v>
      </c>
      <c r="P123">
        <f t="shared" si="9"/>
        <v>4.0000000000000924E-2</v>
      </c>
    </row>
    <row r="124" spans="1:16" x14ac:dyDescent="0.25">
      <c r="A124" s="1">
        <v>37839</v>
      </c>
      <c r="B124" s="4">
        <v>25.07</v>
      </c>
      <c r="C124" s="4">
        <v>22.74</v>
      </c>
      <c r="D124" s="2">
        <v>18.23</v>
      </c>
      <c r="E124" s="2">
        <v>16.02</v>
      </c>
      <c r="F124" s="2">
        <v>11.92</v>
      </c>
      <c r="G124" s="2">
        <v>7.76</v>
      </c>
      <c r="H124" s="2">
        <v>11.49</v>
      </c>
      <c r="I124" s="2">
        <v>7.32</v>
      </c>
      <c r="J124" s="2">
        <v>5.29</v>
      </c>
      <c r="K124" s="2">
        <v>4.62</v>
      </c>
      <c r="L124" s="2">
        <v>2.94</v>
      </c>
      <c r="M124" s="2">
        <v>3.48</v>
      </c>
      <c r="N124" s="4">
        <f t="shared" si="7"/>
        <v>-1.9999999999999574E-2</v>
      </c>
      <c r="O124">
        <f t="shared" si="8"/>
        <v>1.0000000000001563E-2</v>
      </c>
      <c r="P124">
        <f t="shared" si="9"/>
        <v>2.9999999999999361E-2</v>
      </c>
    </row>
    <row r="125" spans="1:16" x14ac:dyDescent="0.25">
      <c r="A125" s="1">
        <v>37840</v>
      </c>
      <c r="B125" s="4">
        <v>25.05</v>
      </c>
      <c r="C125" s="4">
        <v>22.74</v>
      </c>
      <c r="D125" s="2">
        <v>18.23</v>
      </c>
      <c r="E125" s="2">
        <v>16.03</v>
      </c>
      <c r="F125" s="2">
        <v>11.93</v>
      </c>
      <c r="G125" s="2">
        <v>7.7</v>
      </c>
      <c r="H125" s="2">
        <v>11.53</v>
      </c>
      <c r="I125" s="2">
        <v>7.28</v>
      </c>
      <c r="J125" s="2">
        <v>5.22</v>
      </c>
      <c r="K125" s="2">
        <v>4.5999999999999996</v>
      </c>
      <c r="L125" s="2">
        <v>2.78</v>
      </c>
      <c r="M125" s="2">
        <v>3.42</v>
      </c>
      <c r="N125" s="4">
        <f t="shared" si="7"/>
        <v>-1.9999999999999574E-2</v>
      </c>
      <c r="O125">
        <f t="shared" si="8"/>
        <v>0</v>
      </c>
      <c r="P125">
        <f t="shared" si="9"/>
        <v>3.9999999999999147E-2</v>
      </c>
    </row>
    <row r="126" spans="1:16" x14ac:dyDescent="0.25">
      <c r="A126" s="1">
        <v>37841</v>
      </c>
      <c r="B126" s="4">
        <v>24.99</v>
      </c>
      <c r="C126" s="4">
        <v>22.72</v>
      </c>
      <c r="D126" s="2">
        <v>18.239999999999998</v>
      </c>
      <c r="E126" s="2">
        <v>16.04</v>
      </c>
      <c r="F126" s="2">
        <v>11.95</v>
      </c>
      <c r="G126" s="2">
        <v>7.72</v>
      </c>
      <c r="H126" s="2">
        <v>11.57</v>
      </c>
      <c r="I126" s="2">
        <v>7.27</v>
      </c>
      <c r="J126" s="2">
        <v>5.24</v>
      </c>
      <c r="K126" s="2">
        <v>4.5999999999999996</v>
      </c>
      <c r="L126" s="2">
        <v>2.81</v>
      </c>
      <c r="M126" s="2">
        <v>3.44</v>
      </c>
      <c r="N126" s="4">
        <f t="shared" si="7"/>
        <v>-6.0000000000002274E-2</v>
      </c>
      <c r="O126">
        <f t="shared" si="8"/>
        <v>9.9999999999980105E-3</v>
      </c>
      <c r="P126">
        <f t="shared" si="9"/>
        <v>4.0000000000000924E-2</v>
      </c>
    </row>
    <row r="127" spans="1:16" x14ac:dyDescent="0.25">
      <c r="A127" s="1">
        <v>37842</v>
      </c>
      <c r="B127" s="4">
        <v>24.97</v>
      </c>
      <c r="C127" s="4">
        <v>22.7</v>
      </c>
      <c r="D127" s="2">
        <v>18.170000000000002</v>
      </c>
      <c r="E127" s="2">
        <v>16.02</v>
      </c>
      <c r="F127" s="2">
        <v>11.94</v>
      </c>
      <c r="G127" s="2">
        <v>7.78</v>
      </c>
      <c r="H127" s="2">
        <v>11.58</v>
      </c>
      <c r="I127" s="2">
        <v>7.33</v>
      </c>
      <c r="J127" s="2">
        <v>5.33</v>
      </c>
      <c r="K127" s="2">
        <v>4.5999999999999996</v>
      </c>
      <c r="L127" s="2">
        <v>2.69</v>
      </c>
      <c r="M127" s="2">
        <v>3.49</v>
      </c>
      <c r="N127" s="4">
        <f t="shared" si="7"/>
        <v>-1.9999999999999574E-2</v>
      </c>
      <c r="O127">
        <f t="shared" si="8"/>
        <v>-6.9999999999996732E-2</v>
      </c>
      <c r="P127">
        <f t="shared" si="9"/>
        <v>9.9999999999997868E-3</v>
      </c>
    </row>
    <row r="128" spans="1:16" x14ac:dyDescent="0.25">
      <c r="A128" s="1">
        <v>37843</v>
      </c>
      <c r="B128" s="4">
        <v>25.04</v>
      </c>
      <c r="C128" s="4">
        <v>22.73</v>
      </c>
      <c r="D128" s="2">
        <v>18.14</v>
      </c>
      <c r="E128" s="2">
        <v>16</v>
      </c>
      <c r="F128" s="2">
        <v>11.91</v>
      </c>
      <c r="G128" s="2">
        <v>7.85</v>
      </c>
      <c r="H128" s="2">
        <v>11.75</v>
      </c>
      <c r="I128" s="2">
        <v>7.39</v>
      </c>
      <c r="J128" s="2">
        <v>5.36</v>
      </c>
      <c r="K128" s="2">
        <v>4.62</v>
      </c>
      <c r="L128" s="2">
        <v>2.86</v>
      </c>
      <c r="M128" s="2">
        <v>3.74</v>
      </c>
      <c r="N128" s="4">
        <f t="shared" si="7"/>
        <v>7.0000000000000284E-2</v>
      </c>
      <c r="O128">
        <f t="shared" si="8"/>
        <v>-3.0000000000001137E-2</v>
      </c>
      <c r="P128">
        <f t="shared" si="9"/>
        <v>0.16999999999999993</v>
      </c>
    </row>
    <row r="129" spans="1:16" x14ac:dyDescent="0.25">
      <c r="A129" s="1">
        <v>37844</v>
      </c>
      <c r="B129" s="4">
        <v>25.07</v>
      </c>
      <c r="C129" s="4">
        <v>22.75</v>
      </c>
      <c r="D129" s="2">
        <v>18.21</v>
      </c>
      <c r="E129" s="2">
        <v>16.02</v>
      </c>
      <c r="F129" s="2">
        <v>11.93</v>
      </c>
      <c r="G129" s="2">
        <v>7.9</v>
      </c>
      <c r="H129" s="2">
        <v>11.83</v>
      </c>
      <c r="I129" s="2">
        <v>7.44</v>
      </c>
      <c r="J129" s="2">
        <v>5.32</v>
      </c>
      <c r="K129" s="2">
        <v>4.67</v>
      </c>
      <c r="L129" s="2">
        <v>2.99</v>
      </c>
      <c r="M129" s="2">
        <v>3.87</v>
      </c>
      <c r="N129" s="4">
        <f t="shared" si="7"/>
        <v>3.0000000000001137E-2</v>
      </c>
      <c r="O129">
        <f t="shared" si="8"/>
        <v>7.0000000000000284E-2</v>
      </c>
      <c r="P129">
        <f t="shared" si="9"/>
        <v>8.0000000000000071E-2</v>
      </c>
    </row>
    <row r="130" spans="1:16" x14ac:dyDescent="0.25">
      <c r="A130" s="1">
        <v>37845</v>
      </c>
      <c r="B130" s="4">
        <v>25.09</v>
      </c>
      <c r="C130" s="4">
        <v>22.79</v>
      </c>
      <c r="D130" s="2">
        <v>18.260000000000002</v>
      </c>
      <c r="E130" s="2">
        <v>16.059999999999999</v>
      </c>
      <c r="F130" s="2">
        <v>11.99</v>
      </c>
      <c r="G130" s="2">
        <v>7.95</v>
      </c>
      <c r="H130" s="2">
        <v>12</v>
      </c>
      <c r="I130" s="2">
        <v>7.48</v>
      </c>
      <c r="J130" s="2">
        <v>5.31</v>
      </c>
      <c r="K130" s="2">
        <v>4.67</v>
      </c>
      <c r="L130" s="2">
        <v>3.04</v>
      </c>
      <c r="M130" s="2">
        <v>3.96</v>
      </c>
      <c r="N130" s="4">
        <f t="shared" si="7"/>
        <v>1.9999999999999574E-2</v>
      </c>
      <c r="O130">
        <f t="shared" si="8"/>
        <v>5.0000000000000711E-2</v>
      </c>
      <c r="P130">
        <f t="shared" si="9"/>
        <v>0.16999999999999993</v>
      </c>
    </row>
    <row r="131" spans="1:16" x14ac:dyDescent="0.25">
      <c r="A131" s="1">
        <v>37846</v>
      </c>
      <c r="B131" s="4">
        <v>25.11</v>
      </c>
      <c r="C131" s="4">
        <v>22.79</v>
      </c>
      <c r="D131" s="2">
        <v>18.260000000000002</v>
      </c>
      <c r="E131" s="2">
        <v>16.11</v>
      </c>
      <c r="F131" s="2">
        <v>12.03</v>
      </c>
      <c r="G131" s="2">
        <v>8.0399999999999991</v>
      </c>
      <c r="H131" s="2">
        <v>12.1</v>
      </c>
      <c r="I131" s="2">
        <v>7.55</v>
      </c>
      <c r="J131" s="2">
        <v>5.36</v>
      </c>
      <c r="K131" s="2">
        <v>4.71</v>
      </c>
      <c r="L131" s="2">
        <v>2.94</v>
      </c>
      <c r="M131" s="2">
        <v>3.85</v>
      </c>
      <c r="N131" s="4">
        <f t="shared" si="7"/>
        <v>1.9999999999999574E-2</v>
      </c>
      <c r="O131">
        <f t="shared" si="8"/>
        <v>0</v>
      </c>
      <c r="P131">
        <f t="shared" si="9"/>
        <v>9.9999999999999645E-2</v>
      </c>
    </row>
    <row r="132" spans="1:16" x14ac:dyDescent="0.25">
      <c r="A132" s="1">
        <v>37847</v>
      </c>
      <c r="B132" s="4">
        <v>25.33</v>
      </c>
      <c r="C132" s="4">
        <v>22.88</v>
      </c>
      <c r="D132" s="2">
        <v>18.329999999999998</v>
      </c>
      <c r="E132" s="2">
        <v>16.2</v>
      </c>
      <c r="F132" s="2">
        <v>12.11</v>
      </c>
      <c r="G132" s="2">
        <v>8.18</v>
      </c>
      <c r="H132" s="2">
        <v>12.18</v>
      </c>
      <c r="I132" s="2">
        <v>7.68</v>
      </c>
      <c r="J132" s="2">
        <v>5.5</v>
      </c>
      <c r="K132" s="2">
        <v>4.84</v>
      </c>
      <c r="L132" s="2">
        <v>3.08</v>
      </c>
      <c r="M132" s="2">
        <v>3.78</v>
      </c>
      <c r="N132" s="4">
        <f t="shared" si="7"/>
        <v>0.21999999999999886</v>
      </c>
      <c r="O132">
        <f t="shared" si="8"/>
        <v>6.9999999999996732E-2</v>
      </c>
      <c r="P132">
        <f t="shared" si="9"/>
        <v>8.0000000000000071E-2</v>
      </c>
    </row>
    <row r="133" spans="1:16" x14ac:dyDescent="0.25">
      <c r="A133" s="1">
        <v>37848</v>
      </c>
      <c r="B133" s="4">
        <v>25.55</v>
      </c>
      <c r="C133" s="4">
        <v>23.05</v>
      </c>
      <c r="D133" s="2">
        <v>18.48</v>
      </c>
      <c r="E133" s="2">
        <v>16.350000000000001</v>
      </c>
      <c r="F133" s="2">
        <v>12.21</v>
      </c>
      <c r="G133" s="2">
        <v>8.34</v>
      </c>
      <c r="H133" s="2">
        <v>12.47</v>
      </c>
      <c r="I133" s="2">
        <v>7.8</v>
      </c>
      <c r="J133" s="2">
        <v>5.61</v>
      </c>
      <c r="K133" s="2">
        <v>4.95</v>
      </c>
      <c r="L133" s="2">
        <v>3.19</v>
      </c>
      <c r="M133" s="2">
        <v>3.92</v>
      </c>
      <c r="N133" s="4">
        <f t="shared" si="7"/>
        <v>0.22000000000000242</v>
      </c>
      <c r="O133">
        <f t="shared" si="8"/>
        <v>0.15000000000000213</v>
      </c>
      <c r="P133">
        <f t="shared" si="9"/>
        <v>0.29000000000000092</v>
      </c>
    </row>
    <row r="134" spans="1:16" x14ac:dyDescent="0.25">
      <c r="A134" s="1">
        <v>37849</v>
      </c>
      <c r="B134" s="4">
        <v>25.96</v>
      </c>
      <c r="C134" s="4">
        <v>23.31</v>
      </c>
      <c r="D134" s="2">
        <v>18.690000000000001</v>
      </c>
      <c r="E134" s="2">
        <v>16.600000000000001</v>
      </c>
      <c r="F134" s="2">
        <v>12.38</v>
      </c>
      <c r="G134" s="2">
        <v>8.48</v>
      </c>
      <c r="H134" s="2">
        <v>12.55</v>
      </c>
      <c r="I134" s="2">
        <v>7.9</v>
      </c>
      <c r="J134" s="2">
        <v>5.73</v>
      </c>
      <c r="K134" s="2">
        <v>5.03</v>
      </c>
      <c r="L134" s="2">
        <v>3.12</v>
      </c>
      <c r="M134" s="2">
        <v>3.9</v>
      </c>
      <c r="N134" s="4">
        <f t="shared" si="7"/>
        <v>0.41000000000000014</v>
      </c>
      <c r="O134">
        <f t="shared" si="8"/>
        <v>0.21000000000000085</v>
      </c>
      <c r="P134">
        <f t="shared" si="9"/>
        <v>8.0000000000000071E-2</v>
      </c>
    </row>
    <row r="135" spans="1:16" x14ac:dyDescent="0.25">
      <c r="A135" s="1">
        <v>37850</v>
      </c>
      <c r="B135" s="4">
        <v>26.45</v>
      </c>
      <c r="C135" s="4">
        <v>23.82</v>
      </c>
      <c r="D135" s="2">
        <v>19.21</v>
      </c>
      <c r="E135" s="2">
        <v>16.64</v>
      </c>
      <c r="F135" s="2">
        <v>12.68</v>
      </c>
      <c r="G135" s="2">
        <v>8.65</v>
      </c>
      <c r="H135" s="2">
        <v>12.8</v>
      </c>
      <c r="I135" s="2">
        <v>8.08</v>
      </c>
      <c r="J135" s="2">
        <v>5.82</v>
      </c>
      <c r="K135" s="2">
        <v>5.1100000000000003</v>
      </c>
      <c r="L135" s="2">
        <v>3.16</v>
      </c>
      <c r="M135" s="2">
        <v>3.76</v>
      </c>
      <c r="N135" s="4">
        <f t="shared" si="7"/>
        <v>0.48999999999999844</v>
      </c>
      <c r="O135">
        <f t="shared" si="8"/>
        <v>0.51999999999999957</v>
      </c>
      <c r="P135">
        <f t="shared" si="9"/>
        <v>0.25</v>
      </c>
    </row>
    <row r="136" spans="1:16" x14ac:dyDescent="0.25">
      <c r="A136" s="1">
        <v>37851</v>
      </c>
      <c r="B136" s="4">
        <v>26.67</v>
      </c>
      <c r="C136" s="4">
        <v>23.98</v>
      </c>
      <c r="D136" s="2">
        <v>19.62</v>
      </c>
      <c r="E136" s="2">
        <v>17.09</v>
      </c>
      <c r="F136" s="2">
        <v>13.08</v>
      </c>
      <c r="G136" s="2">
        <v>8.8699999999999992</v>
      </c>
      <c r="H136" s="2">
        <v>12.97</v>
      </c>
      <c r="I136" s="2">
        <v>8.2899999999999991</v>
      </c>
      <c r="J136" s="2">
        <v>5.95</v>
      </c>
      <c r="K136" s="2">
        <v>5.19</v>
      </c>
      <c r="L136" s="2">
        <v>3.19</v>
      </c>
      <c r="M136" s="2">
        <v>3.69</v>
      </c>
      <c r="N136" s="4">
        <f t="shared" si="7"/>
        <v>0.22000000000000242</v>
      </c>
      <c r="O136">
        <f t="shared" si="8"/>
        <v>0.41000000000000014</v>
      </c>
      <c r="P136">
        <f t="shared" si="9"/>
        <v>0.16999999999999993</v>
      </c>
    </row>
    <row r="137" spans="1:16" x14ac:dyDescent="0.25">
      <c r="A137" s="1">
        <v>37852</v>
      </c>
      <c r="B137" s="4">
        <v>26.75</v>
      </c>
      <c r="C137" s="4">
        <v>24.09</v>
      </c>
      <c r="D137" s="2">
        <v>19.77</v>
      </c>
      <c r="E137" s="2">
        <v>17.27</v>
      </c>
      <c r="F137" s="2">
        <v>13.35</v>
      </c>
      <c r="G137" s="2">
        <v>9</v>
      </c>
      <c r="H137" s="2">
        <v>13.05</v>
      </c>
      <c r="I137" s="2">
        <v>8.49</v>
      </c>
      <c r="J137" s="2">
        <v>6.07</v>
      </c>
      <c r="K137" s="2">
        <v>5.28</v>
      </c>
      <c r="L137" s="2">
        <v>3.3</v>
      </c>
      <c r="M137" s="2">
        <v>3.75</v>
      </c>
      <c r="N137" s="4">
        <f t="shared" ref="N137:N200" si="10">B137-B136</f>
        <v>7.9999999999998295E-2</v>
      </c>
      <c r="O137">
        <f t="shared" ref="O137:O200" si="11">D137-D136</f>
        <v>0.14999999999999858</v>
      </c>
      <c r="P137">
        <f t="shared" ref="P137:P200" si="12">H137-H136</f>
        <v>8.0000000000000071E-2</v>
      </c>
    </row>
    <row r="138" spans="1:16" x14ac:dyDescent="0.25">
      <c r="A138" s="1">
        <v>37853</v>
      </c>
      <c r="B138" s="4">
        <v>26.79</v>
      </c>
      <c r="C138" s="4">
        <v>24.13</v>
      </c>
      <c r="D138" s="2">
        <v>19.84</v>
      </c>
      <c r="E138" s="2">
        <v>17.37</v>
      </c>
      <c r="F138" s="2">
        <v>13.45</v>
      </c>
      <c r="G138" s="2">
        <v>9.24</v>
      </c>
      <c r="H138" s="2">
        <v>13.05</v>
      </c>
      <c r="I138" s="2">
        <v>8.6199999999999992</v>
      </c>
      <c r="J138" s="2">
        <v>6.14</v>
      </c>
      <c r="K138" s="2">
        <v>5.4</v>
      </c>
      <c r="L138" s="2">
        <v>3.26</v>
      </c>
      <c r="M138" s="2">
        <v>3.74</v>
      </c>
      <c r="N138" s="4">
        <f t="shared" si="10"/>
        <v>3.9999999999999147E-2</v>
      </c>
      <c r="O138">
        <f t="shared" si="11"/>
        <v>7.0000000000000284E-2</v>
      </c>
      <c r="P138">
        <f t="shared" si="12"/>
        <v>0</v>
      </c>
    </row>
    <row r="139" spans="1:16" x14ac:dyDescent="0.25">
      <c r="A139" s="1">
        <v>37854</v>
      </c>
      <c r="B139" s="4">
        <v>26.77</v>
      </c>
      <c r="C139" s="4">
        <v>24.11</v>
      </c>
      <c r="D139" s="2">
        <v>19.86</v>
      </c>
      <c r="E139" s="2">
        <v>17.38</v>
      </c>
      <c r="F139" s="2">
        <v>13.5</v>
      </c>
      <c r="G139" s="2">
        <v>9.3699999999999992</v>
      </c>
      <c r="H139" s="2">
        <v>13.12</v>
      </c>
      <c r="I139" s="2">
        <v>8.69</v>
      </c>
      <c r="J139" s="2">
        <v>6.18</v>
      </c>
      <c r="K139" s="2">
        <v>5.42</v>
      </c>
      <c r="L139" s="2">
        <v>3.39</v>
      </c>
      <c r="M139" s="2">
        <v>3.74</v>
      </c>
      <c r="N139" s="4">
        <f>B139-B138</f>
        <v>-1.9999999999999574E-2</v>
      </c>
      <c r="O139">
        <f>D139-D138</f>
        <v>1.9999999999999574E-2</v>
      </c>
      <c r="P139">
        <f>H139-H138</f>
        <v>6.9999999999998508E-2</v>
      </c>
    </row>
    <row r="140" spans="1:16" x14ac:dyDescent="0.25">
      <c r="A140" s="1">
        <v>37855</v>
      </c>
      <c r="B140" s="4">
        <v>26.74</v>
      </c>
      <c r="C140" s="4">
        <v>24.08</v>
      </c>
      <c r="D140" s="2">
        <v>19.86</v>
      </c>
      <c r="E140" s="2">
        <v>17.37</v>
      </c>
      <c r="F140" s="2">
        <v>13.5</v>
      </c>
      <c r="G140" s="2">
        <v>9.42</v>
      </c>
      <c r="H140" s="2">
        <v>13.27</v>
      </c>
      <c r="I140" s="2">
        <v>8.76</v>
      </c>
      <c r="J140" s="2">
        <v>6.24</v>
      </c>
      <c r="K140" s="2">
        <v>5.48</v>
      </c>
      <c r="L140" s="2">
        <v>3.46</v>
      </c>
      <c r="M140" s="2">
        <v>3.74</v>
      </c>
      <c r="N140" s="4">
        <f>B140-B139</f>
        <v>-3.0000000000001137E-2</v>
      </c>
      <c r="O140">
        <f>D140-D139</f>
        <v>0</v>
      </c>
      <c r="P140">
        <f>H140-H139</f>
        <v>0.15000000000000036</v>
      </c>
    </row>
    <row r="141" spans="1:16" x14ac:dyDescent="0.25">
      <c r="A141" s="1">
        <v>37856</v>
      </c>
      <c r="B141" s="4">
        <v>26.65</v>
      </c>
      <c r="C141" s="4">
        <v>24.01</v>
      </c>
      <c r="D141" s="2">
        <v>19.809999999999999</v>
      </c>
      <c r="E141" s="2">
        <v>17.36</v>
      </c>
      <c r="F141" s="2">
        <v>13.52</v>
      </c>
      <c r="G141" s="2">
        <v>9.5</v>
      </c>
      <c r="H141" s="2">
        <v>13.31</v>
      </c>
      <c r="I141" s="2">
        <v>8.8000000000000007</v>
      </c>
      <c r="J141" s="2">
        <v>6.3</v>
      </c>
      <c r="K141" s="2">
        <v>5.5</v>
      </c>
      <c r="L141" s="2">
        <v>3.56</v>
      </c>
      <c r="M141" s="2">
        <v>3.99</v>
      </c>
      <c r="N141" s="4">
        <f t="shared" si="10"/>
        <v>-8.9999999999999858E-2</v>
      </c>
      <c r="O141">
        <f t="shared" si="11"/>
        <v>-5.0000000000000711E-2</v>
      </c>
      <c r="P141">
        <f t="shared" si="12"/>
        <v>4.0000000000000924E-2</v>
      </c>
    </row>
    <row r="142" spans="1:16" x14ac:dyDescent="0.25">
      <c r="A142" s="1">
        <v>37857</v>
      </c>
      <c r="B142" s="4">
        <v>26.62</v>
      </c>
      <c r="C142" s="4">
        <v>23.96</v>
      </c>
      <c r="D142" s="2">
        <v>19.75</v>
      </c>
      <c r="E142" s="2">
        <v>17.309999999999999</v>
      </c>
      <c r="F142" s="2">
        <v>13.47</v>
      </c>
      <c r="G142" s="2">
        <v>9.52</v>
      </c>
      <c r="H142" s="2">
        <v>13.3</v>
      </c>
      <c r="I142" s="2">
        <v>8.85</v>
      </c>
      <c r="J142" s="2">
        <v>6.33</v>
      </c>
      <c r="K142" s="2">
        <v>5.56</v>
      </c>
      <c r="L142" s="2">
        <v>3.59</v>
      </c>
      <c r="M142" s="2">
        <v>4.01</v>
      </c>
      <c r="N142" s="4">
        <f t="shared" si="10"/>
        <v>-2.9999999999997584E-2</v>
      </c>
      <c r="O142">
        <f t="shared" si="11"/>
        <v>-5.9999999999998721E-2</v>
      </c>
      <c r="P142">
        <f t="shared" si="12"/>
        <v>-9.9999999999997868E-3</v>
      </c>
    </row>
    <row r="143" spans="1:16" x14ac:dyDescent="0.25">
      <c r="A143" s="1">
        <v>37858</v>
      </c>
      <c r="B143" s="4">
        <v>26.65</v>
      </c>
      <c r="C143" s="4">
        <v>23.99</v>
      </c>
      <c r="D143" s="2">
        <v>19.739999999999998</v>
      </c>
      <c r="E143" s="2">
        <v>17.3</v>
      </c>
      <c r="F143" s="2">
        <v>13.47</v>
      </c>
      <c r="G143" s="2">
        <v>9.52</v>
      </c>
      <c r="H143" s="2">
        <v>13.27</v>
      </c>
      <c r="I143" s="2">
        <v>8.8699999999999992</v>
      </c>
      <c r="J143" s="2">
        <v>6.38</v>
      </c>
      <c r="K143" s="2">
        <v>5.59</v>
      </c>
      <c r="L143" s="2">
        <v>3.62</v>
      </c>
      <c r="M143" s="2">
        <v>4.08</v>
      </c>
      <c r="N143" s="4">
        <f t="shared" si="10"/>
        <v>2.9999999999997584E-2</v>
      </c>
      <c r="O143">
        <f t="shared" si="11"/>
        <v>-1.0000000000001563E-2</v>
      </c>
      <c r="P143">
        <f t="shared" si="12"/>
        <v>-3.0000000000001137E-2</v>
      </c>
    </row>
    <row r="144" spans="1:16" x14ac:dyDescent="0.25">
      <c r="A144" s="1">
        <v>37859</v>
      </c>
      <c r="B144" s="4">
        <v>26.7</v>
      </c>
      <c r="C144" s="4">
        <v>24</v>
      </c>
      <c r="D144" s="2">
        <v>19.77</v>
      </c>
      <c r="E144" s="2">
        <v>17.309999999999999</v>
      </c>
      <c r="F144" s="2">
        <v>13.47</v>
      </c>
      <c r="G144" s="2">
        <v>9.48</v>
      </c>
      <c r="H144" s="2">
        <v>13.24</v>
      </c>
      <c r="I144" s="2">
        <v>8.85</v>
      </c>
      <c r="J144" s="2">
        <v>6.4</v>
      </c>
      <c r="K144" s="2">
        <v>5.75</v>
      </c>
      <c r="L144" s="2">
        <v>3.64</v>
      </c>
      <c r="M144" s="2">
        <v>4.09</v>
      </c>
      <c r="N144" s="4">
        <f t="shared" si="10"/>
        <v>5.0000000000000711E-2</v>
      </c>
      <c r="O144">
        <f t="shared" si="11"/>
        <v>3.0000000000001137E-2</v>
      </c>
      <c r="P144">
        <f t="shared" si="12"/>
        <v>-2.9999999999999361E-2</v>
      </c>
    </row>
    <row r="145" spans="1:16" x14ac:dyDescent="0.25">
      <c r="A145" s="1">
        <v>37860</v>
      </c>
      <c r="B145" s="4">
        <v>26.93</v>
      </c>
      <c r="C145" s="4">
        <v>24.13</v>
      </c>
      <c r="D145" s="4">
        <v>19.84</v>
      </c>
      <c r="E145" s="2">
        <v>17.350000000000001</v>
      </c>
      <c r="F145" s="2">
        <v>13.47</v>
      </c>
      <c r="G145" s="2">
        <v>9.43</v>
      </c>
      <c r="H145" s="2">
        <v>13.15</v>
      </c>
      <c r="I145" s="2">
        <v>8.82</v>
      </c>
      <c r="J145" s="2">
        <v>6.4</v>
      </c>
      <c r="K145" s="2">
        <v>5.94</v>
      </c>
      <c r="L145" s="2" t="s">
        <v>51</v>
      </c>
      <c r="M145" s="2">
        <v>4.04</v>
      </c>
      <c r="N145" s="4">
        <f t="shared" si="10"/>
        <v>0.23000000000000043</v>
      </c>
      <c r="O145">
        <f t="shared" si="11"/>
        <v>7.0000000000000284E-2</v>
      </c>
      <c r="P145">
        <f t="shared" si="12"/>
        <v>-8.9999999999999858E-2</v>
      </c>
    </row>
    <row r="146" spans="1:16" x14ac:dyDescent="0.25">
      <c r="A146" s="1">
        <v>37861</v>
      </c>
      <c r="B146" s="4">
        <v>27.2</v>
      </c>
      <c r="C146" s="4">
        <v>24.4</v>
      </c>
      <c r="D146" s="2">
        <v>20.079999999999998</v>
      </c>
      <c r="E146" s="2">
        <v>17.440000000000001</v>
      </c>
      <c r="F146" s="2">
        <v>13.6</v>
      </c>
      <c r="G146" s="2">
        <v>9.3800000000000008</v>
      </c>
      <c r="H146" s="2">
        <v>13</v>
      </c>
      <c r="I146" s="2">
        <v>8.82</v>
      </c>
      <c r="J146" s="2">
        <v>6.43</v>
      </c>
      <c r="K146" s="2">
        <v>5.95</v>
      </c>
      <c r="L146" s="2">
        <v>3.66</v>
      </c>
      <c r="M146" s="2">
        <v>4.12</v>
      </c>
      <c r="N146" s="4">
        <f t="shared" si="10"/>
        <v>0.26999999999999957</v>
      </c>
      <c r="O146">
        <f t="shared" si="11"/>
        <v>0.23999999999999844</v>
      </c>
      <c r="P146">
        <f t="shared" si="12"/>
        <v>-0.15000000000000036</v>
      </c>
    </row>
    <row r="147" spans="1:16" x14ac:dyDescent="0.25">
      <c r="A147" s="1">
        <v>37862</v>
      </c>
      <c r="B147" s="4">
        <v>27.22</v>
      </c>
      <c r="C147" s="4">
        <v>24.49</v>
      </c>
      <c r="D147" s="2">
        <v>20.2</v>
      </c>
      <c r="E147" s="2">
        <v>17.670000000000002</v>
      </c>
      <c r="F147" s="2">
        <v>13.76</v>
      </c>
      <c r="G147" s="2">
        <v>9.52</v>
      </c>
      <c r="H147" s="2">
        <v>12.82</v>
      </c>
      <c r="I147" s="2">
        <v>8.89</v>
      </c>
      <c r="J147" s="2">
        <v>6.47</v>
      </c>
      <c r="K147" s="2">
        <v>6.05</v>
      </c>
      <c r="L147" s="2">
        <v>3.69</v>
      </c>
      <c r="M147" s="2">
        <v>4.16</v>
      </c>
      <c r="N147" s="4">
        <f t="shared" si="10"/>
        <v>1.9999999999999574E-2</v>
      </c>
      <c r="O147">
        <f t="shared" si="11"/>
        <v>0.12000000000000099</v>
      </c>
      <c r="P147">
        <f t="shared" si="12"/>
        <v>-0.17999999999999972</v>
      </c>
    </row>
    <row r="148" spans="1:16" x14ac:dyDescent="0.25">
      <c r="A148" s="1">
        <v>37863</v>
      </c>
      <c r="B148" s="4">
        <v>27.11</v>
      </c>
      <c r="C148" s="4">
        <v>24.4</v>
      </c>
      <c r="D148" s="2">
        <v>20.170000000000002</v>
      </c>
      <c r="E148" s="2">
        <v>17.690000000000001</v>
      </c>
      <c r="F148" s="2">
        <v>13.79</v>
      </c>
      <c r="G148" s="2">
        <v>9.58</v>
      </c>
      <c r="H148" s="2">
        <v>12.72</v>
      </c>
      <c r="I148" s="2">
        <v>8.9</v>
      </c>
      <c r="J148" s="2">
        <v>6.52</v>
      </c>
      <c r="K148" s="2">
        <v>6.05</v>
      </c>
      <c r="L148" s="5">
        <v>3.74</v>
      </c>
      <c r="M148" s="5">
        <v>4.18</v>
      </c>
      <c r="N148" s="4">
        <f t="shared" si="10"/>
        <v>-0.10999999999999943</v>
      </c>
      <c r="O148">
        <f t="shared" si="11"/>
        <v>-2.9999999999997584E-2</v>
      </c>
      <c r="P148">
        <f t="shared" si="12"/>
        <v>-9.9999999999999645E-2</v>
      </c>
    </row>
    <row r="149" spans="1:16" x14ac:dyDescent="0.25">
      <c r="A149" s="1">
        <v>37864</v>
      </c>
      <c r="B149" s="4">
        <v>26.92</v>
      </c>
      <c r="C149" s="4">
        <v>24.21</v>
      </c>
      <c r="D149" s="2">
        <v>20.02</v>
      </c>
      <c r="E149" s="2">
        <v>17.579999999999998</v>
      </c>
      <c r="F149" s="2">
        <v>13.72</v>
      </c>
      <c r="G149" s="2">
        <v>9.5399999999999991</v>
      </c>
      <c r="H149" s="2">
        <v>12.68</v>
      </c>
      <c r="I149" s="2">
        <v>8.92</v>
      </c>
      <c r="J149" s="2">
        <v>6.55</v>
      </c>
      <c r="K149" s="2">
        <v>6.03</v>
      </c>
      <c r="L149" s="2">
        <v>3.76</v>
      </c>
      <c r="M149" s="2">
        <v>4.24</v>
      </c>
      <c r="N149" s="4">
        <f t="shared" si="10"/>
        <v>-0.18999999999999773</v>
      </c>
      <c r="O149">
        <f t="shared" si="11"/>
        <v>-0.15000000000000213</v>
      </c>
      <c r="P149">
        <f t="shared" si="12"/>
        <v>-4.0000000000000924E-2</v>
      </c>
    </row>
    <row r="150" spans="1:16" x14ac:dyDescent="0.25">
      <c r="A150" s="1">
        <v>37865</v>
      </c>
      <c r="B150" s="4">
        <v>26.68</v>
      </c>
      <c r="C150" s="4">
        <v>24.01</v>
      </c>
      <c r="D150" s="2">
        <v>19.8</v>
      </c>
      <c r="E150" s="2">
        <v>17.43</v>
      </c>
      <c r="F150" s="2">
        <v>13.58</v>
      </c>
      <c r="G150" s="2">
        <v>9.4499999999999993</v>
      </c>
      <c r="H150" s="2">
        <v>12.65</v>
      </c>
      <c r="I150" s="2">
        <v>8.8800000000000008</v>
      </c>
      <c r="J150" s="2">
        <v>6.56</v>
      </c>
      <c r="K150" s="2">
        <v>6.04</v>
      </c>
      <c r="L150" s="2">
        <v>3.76</v>
      </c>
      <c r="M150" s="2">
        <v>4.25</v>
      </c>
      <c r="N150" s="4">
        <f t="shared" si="10"/>
        <v>-0.24000000000000199</v>
      </c>
      <c r="O150">
        <f t="shared" si="11"/>
        <v>-0.21999999999999886</v>
      </c>
      <c r="P150">
        <f t="shared" si="12"/>
        <v>-2.9999999999999361E-2</v>
      </c>
    </row>
    <row r="151" spans="1:16" x14ac:dyDescent="0.25">
      <c r="A151" s="1">
        <v>37866</v>
      </c>
      <c r="B151" s="4">
        <v>26.44</v>
      </c>
      <c r="C151" s="4">
        <v>23.8</v>
      </c>
      <c r="D151" s="2">
        <v>19.579999999999998</v>
      </c>
      <c r="E151" s="2">
        <v>17.21</v>
      </c>
      <c r="F151" s="2">
        <v>13.4</v>
      </c>
      <c r="G151" s="2">
        <v>9.3000000000000007</v>
      </c>
      <c r="H151" s="2">
        <v>12.5</v>
      </c>
      <c r="I151" s="2">
        <v>8.7100000000000009</v>
      </c>
      <c r="J151" s="2">
        <v>6.46</v>
      </c>
      <c r="K151" s="2">
        <v>6.01</v>
      </c>
      <c r="L151" s="2">
        <v>3.76</v>
      </c>
      <c r="M151" s="2">
        <v>4.18</v>
      </c>
      <c r="N151" s="4">
        <f t="shared" si="10"/>
        <v>-0.23999999999999844</v>
      </c>
      <c r="O151">
        <f t="shared" si="11"/>
        <v>-0.22000000000000242</v>
      </c>
      <c r="P151">
        <f t="shared" si="12"/>
        <v>-0.15000000000000036</v>
      </c>
    </row>
    <row r="152" spans="1:16" x14ac:dyDescent="0.25">
      <c r="A152" s="1">
        <v>37867</v>
      </c>
      <c r="B152" s="4">
        <v>26.18</v>
      </c>
      <c r="C152" s="4">
        <v>23.6</v>
      </c>
      <c r="D152" s="2">
        <v>19.38</v>
      </c>
      <c r="E152" s="2">
        <v>16.98</v>
      </c>
      <c r="F152" s="2">
        <v>13.2</v>
      </c>
      <c r="G152" s="2">
        <v>9.07</v>
      </c>
      <c r="H152" s="2">
        <v>12.3</v>
      </c>
      <c r="I152" s="2">
        <v>8.52</v>
      </c>
      <c r="J152" s="2">
        <v>6.27</v>
      </c>
      <c r="K152" s="2">
        <v>5.96</v>
      </c>
      <c r="L152" s="2">
        <v>3.66</v>
      </c>
      <c r="M152" s="2">
        <v>4.0999999999999996</v>
      </c>
      <c r="N152" s="4">
        <f t="shared" si="10"/>
        <v>-0.26000000000000156</v>
      </c>
      <c r="O152">
        <f t="shared" si="11"/>
        <v>-0.19999999999999929</v>
      </c>
      <c r="P152">
        <f t="shared" si="12"/>
        <v>-0.19999999999999929</v>
      </c>
    </row>
    <row r="153" spans="1:16" x14ac:dyDescent="0.25">
      <c r="A153" s="1">
        <v>37868</v>
      </c>
      <c r="B153" s="4">
        <v>25.9</v>
      </c>
      <c r="C153" s="4">
        <v>23.38</v>
      </c>
      <c r="D153" s="2">
        <v>19.16</v>
      </c>
      <c r="E153" s="2">
        <v>16.78</v>
      </c>
      <c r="F153" s="2">
        <v>12.96</v>
      </c>
      <c r="G153" s="2">
        <v>8.84</v>
      </c>
      <c r="H153" s="2">
        <v>12.23</v>
      </c>
      <c r="I153" s="2">
        <v>8.31</v>
      </c>
      <c r="J153" s="2">
        <v>6.09</v>
      </c>
      <c r="K153" s="2">
        <v>5.88</v>
      </c>
      <c r="L153" s="2">
        <v>3.56</v>
      </c>
      <c r="M153" s="2">
        <v>3.94</v>
      </c>
      <c r="N153" s="4">
        <f t="shared" si="10"/>
        <v>-0.28000000000000114</v>
      </c>
      <c r="O153">
        <f t="shared" si="11"/>
        <v>-0.21999999999999886</v>
      </c>
      <c r="P153">
        <f t="shared" si="12"/>
        <v>-7.0000000000000284E-2</v>
      </c>
    </row>
    <row r="154" spans="1:16" x14ac:dyDescent="0.25">
      <c r="A154" s="1">
        <v>37869</v>
      </c>
      <c r="B154" s="4">
        <v>25.65</v>
      </c>
      <c r="C154" s="4">
        <v>23.16</v>
      </c>
      <c r="D154" s="2">
        <v>18.93</v>
      </c>
      <c r="E154" s="2">
        <v>16.54</v>
      </c>
      <c r="F154" s="2">
        <v>12.7</v>
      </c>
      <c r="G154" s="2">
        <v>8.6</v>
      </c>
      <c r="H154" s="2">
        <v>12.16</v>
      </c>
      <c r="I154" s="2">
        <v>8.1</v>
      </c>
      <c r="J154" s="2">
        <v>5.94</v>
      </c>
      <c r="K154" s="2">
        <v>5.86</v>
      </c>
      <c r="L154" s="2">
        <v>3.46</v>
      </c>
      <c r="M154" s="2">
        <v>3.79</v>
      </c>
      <c r="N154" s="4">
        <f t="shared" si="10"/>
        <v>-0.25</v>
      </c>
      <c r="O154">
        <f t="shared" si="11"/>
        <v>-0.23000000000000043</v>
      </c>
      <c r="P154">
        <f t="shared" si="12"/>
        <v>-7.0000000000000284E-2</v>
      </c>
    </row>
    <row r="155" spans="1:16" x14ac:dyDescent="0.25">
      <c r="A155" s="1">
        <v>37870</v>
      </c>
      <c r="B155" s="4">
        <v>25.42</v>
      </c>
      <c r="C155" s="4">
        <v>23</v>
      </c>
      <c r="D155" s="2">
        <v>18.739999999999998</v>
      </c>
      <c r="E155" s="2">
        <v>16.29</v>
      </c>
      <c r="F155" s="2">
        <v>12.48</v>
      </c>
      <c r="G155" s="2">
        <v>8.4</v>
      </c>
      <c r="H155" s="2">
        <v>11.83</v>
      </c>
      <c r="I155" s="2">
        <v>7.9</v>
      </c>
      <c r="J155" s="2">
        <v>5.72</v>
      </c>
      <c r="K155" s="2">
        <v>5.79</v>
      </c>
      <c r="L155" s="2">
        <v>3.42</v>
      </c>
      <c r="M155" s="2">
        <v>3.84</v>
      </c>
      <c r="N155" s="4">
        <f t="shared" si="10"/>
        <v>-0.22999999999999687</v>
      </c>
      <c r="O155">
        <f t="shared" si="11"/>
        <v>-0.19000000000000128</v>
      </c>
      <c r="P155">
        <f t="shared" si="12"/>
        <v>-0.33000000000000007</v>
      </c>
    </row>
    <row r="156" spans="1:16" x14ac:dyDescent="0.25">
      <c r="A156" s="1">
        <v>37871</v>
      </c>
      <c r="B156" s="4">
        <v>25.19</v>
      </c>
      <c r="C156" s="4">
        <v>22.86</v>
      </c>
      <c r="D156" s="2">
        <v>18.559999999999999</v>
      </c>
      <c r="E156" s="2">
        <v>16.13</v>
      </c>
      <c r="F156" s="2">
        <v>12.32</v>
      </c>
      <c r="G156" s="2">
        <v>8.1999999999999993</v>
      </c>
      <c r="H156" s="2">
        <v>11.76</v>
      </c>
      <c r="I156" s="2">
        <v>7.71</v>
      </c>
      <c r="J156" s="2">
        <v>5.72</v>
      </c>
      <c r="K156" s="2">
        <v>5.69</v>
      </c>
      <c r="L156" s="2">
        <v>3.36</v>
      </c>
      <c r="M156" s="2">
        <v>3.9</v>
      </c>
      <c r="N156" s="4">
        <f t="shared" si="10"/>
        <v>-0.23000000000000043</v>
      </c>
      <c r="O156">
        <f t="shared" si="11"/>
        <v>-0.17999999999999972</v>
      </c>
      <c r="P156">
        <f t="shared" si="12"/>
        <v>-7.0000000000000284E-2</v>
      </c>
    </row>
    <row r="157" spans="1:16" x14ac:dyDescent="0.25">
      <c r="A157" s="1">
        <v>37872</v>
      </c>
      <c r="B157" s="4">
        <v>25</v>
      </c>
      <c r="C157" s="4">
        <v>22.66</v>
      </c>
      <c r="D157" s="2">
        <v>18.420000000000002</v>
      </c>
      <c r="E157" s="2">
        <v>15.96</v>
      </c>
      <c r="F157" s="2">
        <v>12.17</v>
      </c>
      <c r="G157" s="2">
        <v>8.02</v>
      </c>
      <c r="H157" s="2">
        <v>11.5</v>
      </c>
      <c r="I157" s="2">
        <v>7.56</v>
      </c>
      <c r="J157" s="2">
        <v>5.6</v>
      </c>
      <c r="K157" s="2">
        <v>5.64</v>
      </c>
      <c r="L157" s="2">
        <v>3.34</v>
      </c>
      <c r="M157" s="2">
        <v>3.96</v>
      </c>
      <c r="N157" s="4">
        <f t="shared" si="10"/>
        <v>-0.19000000000000128</v>
      </c>
      <c r="O157">
        <f t="shared" si="11"/>
        <v>-0.13999999999999702</v>
      </c>
      <c r="P157">
        <f t="shared" si="12"/>
        <v>-0.25999999999999979</v>
      </c>
    </row>
    <row r="158" spans="1:16" x14ac:dyDescent="0.25">
      <c r="A158" s="1">
        <v>37873</v>
      </c>
      <c r="B158" s="4">
        <v>24.86</v>
      </c>
      <c r="C158" s="4">
        <v>22.55</v>
      </c>
      <c r="D158" s="2">
        <v>18.27</v>
      </c>
      <c r="E158" s="2">
        <v>15.73</v>
      </c>
      <c r="F158" s="2">
        <v>12.01</v>
      </c>
      <c r="G158" s="2">
        <v>7.9</v>
      </c>
      <c r="H158" s="2">
        <v>11.41</v>
      </c>
      <c r="I158" s="2">
        <v>7.42</v>
      </c>
      <c r="J158" s="2">
        <v>5.45</v>
      </c>
      <c r="K158" s="2">
        <v>5.6</v>
      </c>
      <c r="L158" s="2">
        <v>3.29</v>
      </c>
      <c r="M158" s="2">
        <v>3.99</v>
      </c>
      <c r="N158" s="4">
        <f t="shared" si="10"/>
        <v>-0.14000000000000057</v>
      </c>
      <c r="O158">
        <f t="shared" si="11"/>
        <v>-0.15000000000000213</v>
      </c>
      <c r="P158">
        <f t="shared" si="12"/>
        <v>-8.9999999999999858E-2</v>
      </c>
    </row>
    <row r="159" spans="1:16" x14ac:dyDescent="0.25">
      <c r="A159" s="1">
        <v>37874</v>
      </c>
      <c r="B159" s="4">
        <v>24.75</v>
      </c>
      <c r="C159" s="4">
        <v>22.45</v>
      </c>
      <c r="D159" s="2">
        <v>18.149999999999999</v>
      </c>
      <c r="E159" s="2">
        <v>15.57</v>
      </c>
      <c r="F159" s="2">
        <v>11.87</v>
      </c>
      <c r="G159" s="2">
        <v>7.78</v>
      </c>
      <c r="H159" s="2">
        <v>11.33</v>
      </c>
      <c r="I159" s="2">
        <v>7.32</v>
      </c>
      <c r="J159" s="2">
        <v>5.32</v>
      </c>
      <c r="K159" s="2">
        <v>5.54</v>
      </c>
      <c r="L159" s="2">
        <v>3.18</v>
      </c>
      <c r="M159" s="2">
        <v>4</v>
      </c>
      <c r="N159" s="4">
        <f t="shared" si="10"/>
        <v>-0.10999999999999943</v>
      </c>
      <c r="O159">
        <f t="shared" si="11"/>
        <v>-0.12000000000000099</v>
      </c>
      <c r="P159">
        <f t="shared" si="12"/>
        <v>-8.0000000000000071E-2</v>
      </c>
    </row>
    <row r="160" spans="1:16" x14ac:dyDescent="0.25">
      <c r="A160" s="1">
        <v>37875</v>
      </c>
      <c r="B160" s="4">
        <v>24.9</v>
      </c>
      <c r="C160" s="4">
        <v>22.55</v>
      </c>
      <c r="D160" s="2">
        <v>18.170000000000002</v>
      </c>
      <c r="E160" s="2">
        <v>15.54</v>
      </c>
      <c r="F160" s="2">
        <v>11.81</v>
      </c>
      <c r="G160" s="2">
        <v>7.67</v>
      </c>
      <c r="H160" s="2">
        <v>11.27</v>
      </c>
      <c r="I160" s="2">
        <v>7.25</v>
      </c>
      <c r="J160" s="2">
        <v>5.17</v>
      </c>
      <c r="K160" s="2">
        <v>5.48</v>
      </c>
      <c r="L160" s="2">
        <v>3.02</v>
      </c>
      <c r="M160" s="2">
        <v>3.96</v>
      </c>
      <c r="N160" s="4">
        <f t="shared" si="10"/>
        <v>0.14999999999999858</v>
      </c>
      <c r="O160">
        <f t="shared" si="11"/>
        <v>2.0000000000003126E-2</v>
      </c>
      <c r="P160">
        <f t="shared" si="12"/>
        <v>-6.0000000000000497E-2</v>
      </c>
    </row>
    <row r="161" spans="1:16" x14ac:dyDescent="0.25">
      <c r="A161" s="1">
        <v>37876</v>
      </c>
      <c r="B161" s="4">
        <v>24.85</v>
      </c>
      <c r="C161" s="4">
        <v>22.52</v>
      </c>
      <c r="D161" s="2">
        <v>18.239999999999998</v>
      </c>
      <c r="E161" s="2">
        <v>15.65</v>
      </c>
      <c r="F161" s="2">
        <v>11.87</v>
      </c>
      <c r="G161" s="2">
        <v>7.65</v>
      </c>
      <c r="H161" s="2">
        <v>11.22</v>
      </c>
      <c r="I161" s="2">
        <v>7.24</v>
      </c>
      <c r="J161" s="2">
        <v>5.12</v>
      </c>
      <c r="K161" s="2">
        <v>5.41</v>
      </c>
      <c r="L161" s="2">
        <v>2.99</v>
      </c>
      <c r="M161" s="2">
        <v>3.79</v>
      </c>
      <c r="N161" s="4">
        <f t="shared" si="10"/>
        <v>-4.9999999999997158E-2</v>
      </c>
      <c r="O161">
        <f t="shared" si="11"/>
        <v>6.9999999999996732E-2</v>
      </c>
      <c r="P161">
        <f t="shared" si="12"/>
        <v>-4.9999999999998934E-2</v>
      </c>
    </row>
    <row r="162" spans="1:16" x14ac:dyDescent="0.25">
      <c r="A162" s="1">
        <v>37877</v>
      </c>
      <c r="B162" s="4">
        <v>24.73</v>
      </c>
      <c r="C162" s="4">
        <v>22.44</v>
      </c>
      <c r="D162" s="2">
        <v>18.11</v>
      </c>
      <c r="E162" s="2">
        <v>15.6</v>
      </c>
      <c r="F162" s="2">
        <v>11.85</v>
      </c>
      <c r="G162" s="2">
        <v>7.6</v>
      </c>
      <c r="H162" s="2">
        <v>11.16</v>
      </c>
      <c r="I162" s="2">
        <v>7.24</v>
      </c>
      <c r="J162" s="2">
        <v>5.0999999999999996</v>
      </c>
      <c r="K162" s="2">
        <v>5.35</v>
      </c>
      <c r="L162" s="2">
        <v>3.02</v>
      </c>
      <c r="M162" s="2">
        <v>3.74</v>
      </c>
      <c r="N162" s="4">
        <f t="shared" si="10"/>
        <v>-0.12000000000000099</v>
      </c>
      <c r="O162">
        <f t="shared" si="11"/>
        <v>-0.12999999999999901</v>
      </c>
      <c r="P162">
        <f t="shared" si="12"/>
        <v>-6.0000000000000497E-2</v>
      </c>
    </row>
    <row r="163" spans="1:16" x14ac:dyDescent="0.25">
      <c r="A163" s="1">
        <v>37878</v>
      </c>
      <c r="B163" s="4">
        <v>24.74</v>
      </c>
      <c r="C163" s="4">
        <v>22.46</v>
      </c>
      <c r="D163" s="2">
        <v>18.09</v>
      </c>
      <c r="E163" s="2">
        <v>15.5</v>
      </c>
      <c r="F163" s="2">
        <v>11.76</v>
      </c>
      <c r="G163" s="2">
        <v>7.6</v>
      </c>
      <c r="H163" s="2">
        <v>11.25</v>
      </c>
      <c r="I163" s="2">
        <v>7.19</v>
      </c>
      <c r="J163" s="2">
        <v>5.0599999999999996</v>
      </c>
      <c r="K163" s="2">
        <v>5.28</v>
      </c>
      <c r="L163" s="2">
        <v>2.89</v>
      </c>
      <c r="M163" s="2">
        <v>3.72</v>
      </c>
      <c r="N163" s="4">
        <f t="shared" si="10"/>
        <v>9.9999999999980105E-3</v>
      </c>
      <c r="O163">
        <f t="shared" si="11"/>
        <v>-1.9999999999999574E-2</v>
      </c>
      <c r="P163">
        <f t="shared" si="12"/>
        <v>8.9999999999999858E-2</v>
      </c>
    </row>
    <row r="164" spans="1:16" x14ac:dyDescent="0.25">
      <c r="A164" s="1">
        <v>37879</v>
      </c>
      <c r="B164" s="4">
        <v>24.77</v>
      </c>
      <c r="C164" s="4">
        <v>22.54</v>
      </c>
      <c r="D164" s="2">
        <v>18.149999999999999</v>
      </c>
      <c r="E164" s="2">
        <v>15.5</v>
      </c>
      <c r="F164" s="2">
        <v>11.76</v>
      </c>
      <c r="G164" s="2">
        <v>7.5</v>
      </c>
      <c r="H164" s="2">
        <v>11.31</v>
      </c>
      <c r="I164" s="2">
        <v>7.15</v>
      </c>
      <c r="J164" s="2">
        <v>5.01</v>
      </c>
      <c r="K164" s="2">
        <v>5.2</v>
      </c>
      <c r="L164" s="2">
        <v>2.79</v>
      </c>
      <c r="M164" s="2">
        <v>3.59</v>
      </c>
      <c r="N164" s="4">
        <f t="shared" si="10"/>
        <v>3.0000000000001137E-2</v>
      </c>
      <c r="O164">
        <f t="shared" si="11"/>
        <v>5.9999999999998721E-2</v>
      </c>
      <c r="P164">
        <f t="shared" si="12"/>
        <v>6.0000000000000497E-2</v>
      </c>
    </row>
    <row r="165" spans="1:16" x14ac:dyDescent="0.25">
      <c r="A165" s="1">
        <v>37880</v>
      </c>
      <c r="B165" s="4">
        <v>24.9</v>
      </c>
      <c r="C165" s="4">
        <v>22.64</v>
      </c>
      <c r="D165" s="2">
        <v>18.23</v>
      </c>
      <c r="E165" s="2">
        <v>15.68</v>
      </c>
      <c r="F165" s="2">
        <v>11.8</v>
      </c>
      <c r="G165" s="2">
        <v>7.62</v>
      </c>
      <c r="H165" s="2">
        <v>11.27</v>
      </c>
      <c r="I165" s="2">
        <v>7.15</v>
      </c>
      <c r="J165" s="2">
        <v>5</v>
      </c>
      <c r="K165" s="2">
        <v>5.14</v>
      </c>
      <c r="L165" s="2">
        <v>2.78</v>
      </c>
      <c r="M165" s="2">
        <v>3.32</v>
      </c>
      <c r="N165" s="4">
        <f t="shared" si="10"/>
        <v>0.12999999999999901</v>
      </c>
      <c r="O165">
        <f t="shared" si="11"/>
        <v>8.0000000000001847E-2</v>
      </c>
      <c r="P165">
        <f t="shared" si="12"/>
        <v>-4.0000000000000924E-2</v>
      </c>
    </row>
    <row r="166" spans="1:16" x14ac:dyDescent="0.25">
      <c r="A166" s="1">
        <v>37881</v>
      </c>
      <c r="B166" s="4">
        <v>24.89</v>
      </c>
      <c r="C166" s="4">
        <v>22.64</v>
      </c>
      <c r="D166" s="2">
        <v>18.27</v>
      </c>
      <c r="E166" s="2">
        <v>15.69</v>
      </c>
      <c r="F166" s="2">
        <v>11.88</v>
      </c>
      <c r="G166" s="2">
        <v>7.66</v>
      </c>
      <c r="H166" s="2">
        <v>11.29</v>
      </c>
      <c r="I166" s="2">
        <v>7.17</v>
      </c>
      <c r="J166" s="2">
        <v>5</v>
      </c>
      <c r="K166" s="2">
        <v>5.03</v>
      </c>
      <c r="L166" s="2">
        <v>2.8</v>
      </c>
      <c r="M166" s="2">
        <v>3.3</v>
      </c>
      <c r="N166" s="4">
        <f t="shared" si="10"/>
        <v>-9.9999999999980105E-3</v>
      </c>
      <c r="O166">
        <f t="shared" si="11"/>
        <v>3.9999999999999147E-2</v>
      </c>
      <c r="P166">
        <f t="shared" si="12"/>
        <v>1.9999999999999574E-2</v>
      </c>
    </row>
    <row r="167" spans="1:16" x14ac:dyDescent="0.25">
      <c r="A167" s="1">
        <v>37882</v>
      </c>
      <c r="B167" s="4">
        <v>24.76</v>
      </c>
      <c r="C167" s="4">
        <v>22.55</v>
      </c>
      <c r="D167" s="2">
        <v>18.22</v>
      </c>
      <c r="E167" s="2">
        <v>15.66</v>
      </c>
      <c r="F167" s="2">
        <v>11.89</v>
      </c>
      <c r="G167" s="2">
        <v>7.7</v>
      </c>
      <c r="H167" s="2">
        <v>11.45</v>
      </c>
      <c r="I167" s="2">
        <v>7.18</v>
      </c>
      <c r="J167" s="2">
        <v>5.01</v>
      </c>
      <c r="K167" s="2">
        <v>4.9400000000000004</v>
      </c>
      <c r="L167" s="2">
        <v>2.71</v>
      </c>
      <c r="M167" s="2">
        <v>3.1</v>
      </c>
      <c r="N167" s="4">
        <f t="shared" si="10"/>
        <v>-0.12999999999999901</v>
      </c>
      <c r="O167">
        <f t="shared" si="11"/>
        <v>-5.0000000000000711E-2</v>
      </c>
      <c r="P167">
        <f t="shared" si="12"/>
        <v>0.16000000000000014</v>
      </c>
    </row>
    <row r="168" spans="1:16" x14ac:dyDescent="0.25">
      <c r="A168" s="1">
        <v>37883</v>
      </c>
      <c r="B168" s="4">
        <v>24.6</v>
      </c>
      <c r="C168" s="4">
        <v>22.42</v>
      </c>
      <c r="D168" s="2">
        <v>18.11</v>
      </c>
      <c r="E168" s="2">
        <v>15.54</v>
      </c>
      <c r="F168" s="2">
        <v>11.83</v>
      </c>
      <c r="G168" s="2">
        <v>7.75</v>
      </c>
      <c r="H168" s="2">
        <v>11.5</v>
      </c>
      <c r="I168" s="2">
        <v>7.19</v>
      </c>
      <c r="J168" s="2">
        <v>5.04</v>
      </c>
      <c r="K168" s="2">
        <v>4.8600000000000003</v>
      </c>
      <c r="L168" s="2">
        <v>2.72</v>
      </c>
      <c r="M168" s="2">
        <v>3.14</v>
      </c>
      <c r="N168" s="4">
        <f t="shared" si="10"/>
        <v>-0.16000000000000014</v>
      </c>
      <c r="O168">
        <f t="shared" si="11"/>
        <v>-0.10999999999999943</v>
      </c>
      <c r="P168">
        <f t="shared" si="12"/>
        <v>5.0000000000000711E-2</v>
      </c>
    </row>
    <row r="169" spans="1:16" x14ac:dyDescent="0.25">
      <c r="A169" s="1">
        <v>37884</v>
      </c>
      <c r="B169" s="4">
        <v>24.56</v>
      </c>
      <c r="C169" s="4">
        <v>22.31</v>
      </c>
      <c r="D169" s="2">
        <v>18.010000000000002</v>
      </c>
      <c r="E169" s="2">
        <v>15.46</v>
      </c>
      <c r="F169" s="2">
        <v>11.78</v>
      </c>
      <c r="G169" s="2">
        <v>7.75</v>
      </c>
      <c r="H169" s="2">
        <v>11.52</v>
      </c>
      <c r="I169" s="2">
        <v>7.27</v>
      </c>
      <c r="J169" s="2">
        <v>5.2</v>
      </c>
      <c r="K169" s="2">
        <v>4.8899999999999997</v>
      </c>
      <c r="L169" s="2">
        <v>2.82</v>
      </c>
      <c r="M169" s="2">
        <v>3.28</v>
      </c>
      <c r="N169" s="4">
        <f t="shared" si="10"/>
        <v>-4.00000000000027E-2</v>
      </c>
      <c r="O169">
        <f t="shared" si="11"/>
        <v>-9.9999999999997868E-2</v>
      </c>
      <c r="P169">
        <f t="shared" si="12"/>
        <v>1.9999999999999574E-2</v>
      </c>
    </row>
    <row r="170" spans="1:16" x14ac:dyDescent="0.25">
      <c r="A170" s="1">
        <v>37885</v>
      </c>
      <c r="B170" s="4">
        <v>24.53</v>
      </c>
      <c r="C170" s="4">
        <v>22.25</v>
      </c>
      <c r="D170" s="2">
        <v>17.89</v>
      </c>
      <c r="E170" s="2">
        <v>15.4</v>
      </c>
      <c r="F170" s="2">
        <v>11.72</v>
      </c>
      <c r="G170" s="2">
        <v>7.8</v>
      </c>
      <c r="H170" s="2">
        <v>11.78</v>
      </c>
      <c r="I170" s="2">
        <v>7.29</v>
      </c>
      <c r="J170" s="2">
        <v>5.2</v>
      </c>
      <c r="K170" s="2">
        <v>4.95</v>
      </c>
      <c r="L170" s="2">
        <v>2.95</v>
      </c>
      <c r="M170" s="2">
        <v>3.5</v>
      </c>
      <c r="N170" s="4">
        <f t="shared" si="10"/>
        <v>-2.9999999999997584E-2</v>
      </c>
      <c r="O170">
        <f t="shared" si="11"/>
        <v>-0.12000000000000099</v>
      </c>
      <c r="P170">
        <f t="shared" si="12"/>
        <v>0.25999999999999979</v>
      </c>
    </row>
    <row r="171" spans="1:16" x14ac:dyDescent="0.25">
      <c r="A171" s="1">
        <v>37886</v>
      </c>
      <c r="B171" s="2">
        <v>25.35</v>
      </c>
      <c r="C171" s="2">
        <v>22.89</v>
      </c>
      <c r="D171" s="2">
        <v>18.47</v>
      </c>
      <c r="E171" s="2">
        <v>15.61</v>
      </c>
      <c r="F171" s="2">
        <v>11.78</v>
      </c>
      <c r="G171" s="2">
        <v>7.82</v>
      </c>
      <c r="H171" s="2">
        <v>11.85</v>
      </c>
      <c r="I171" s="2">
        <v>7.34</v>
      </c>
      <c r="J171" s="2">
        <v>5.26</v>
      </c>
      <c r="K171" s="2">
        <v>4.9400000000000004</v>
      </c>
      <c r="L171" s="2">
        <v>2.94</v>
      </c>
      <c r="M171" s="2">
        <v>3.56</v>
      </c>
      <c r="N171" s="4">
        <f t="shared" si="10"/>
        <v>0.82000000000000028</v>
      </c>
      <c r="O171">
        <f t="shared" si="11"/>
        <v>0.57999999999999829</v>
      </c>
      <c r="P171">
        <f t="shared" si="12"/>
        <v>7.0000000000000284E-2</v>
      </c>
    </row>
    <row r="172" spans="1:16" x14ac:dyDescent="0.25">
      <c r="A172" s="1">
        <v>37887</v>
      </c>
      <c r="B172" s="2">
        <v>25.96</v>
      </c>
      <c r="C172" s="2">
        <v>23.46</v>
      </c>
      <c r="D172" s="2">
        <v>19.13</v>
      </c>
      <c r="E172" s="2">
        <v>16.350000000000001</v>
      </c>
      <c r="F172" s="2">
        <v>12.41</v>
      </c>
      <c r="G172" s="2">
        <v>8.0399999999999991</v>
      </c>
      <c r="H172" s="2">
        <v>11.88</v>
      </c>
      <c r="I172" s="2">
        <v>7.51</v>
      </c>
      <c r="J172" s="2">
        <v>5.37</v>
      </c>
      <c r="K172" s="2">
        <v>5.0599999999999996</v>
      </c>
      <c r="L172" s="2">
        <v>3.04</v>
      </c>
      <c r="M172" s="2">
        <v>3.7</v>
      </c>
      <c r="N172" s="4">
        <f t="shared" si="10"/>
        <v>0.60999999999999943</v>
      </c>
      <c r="O172">
        <f t="shared" si="11"/>
        <v>0.66000000000000014</v>
      </c>
      <c r="P172">
        <f t="shared" si="12"/>
        <v>3.0000000000001137E-2</v>
      </c>
    </row>
    <row r="173" spans="1:16" x14ac:dyDescent="0.25">
      <c r="A173" s="1">
        <v>37888</v>
      </c>
      <c r="B173" s="4">
        <v>26.01</v>
      </c>
      <c r="C173" s="4">
        <v>23.57</v>
      </c>
      <c r="D173" s="2">
        <v>19.27</v>
      </c>
      <c r="E173" s="2">
        <v>16.64</v>
      </c>
      <c r="F173" s="2">
        <v>12.71</v>
      </c>
      <c r="G173" s="2">
        <v>8.2799999999999994</v>
      </c>
      <c r="H173" s="2">
        <v>11.94</v>
      </c>
      <c r="I173" s="2">
        <v>7.75</v>
      </c>
      <c r="J173" s="2">
        <v>5.44</v>
      </c>
      <c r="K173" s="2">
        <v>5.14</v>
      </c>
      <c r="L173" s="2">
        <v>3.09</v>
      </c>
      <c r="M173" s="2">
        <v>3.74</v>
      </c>
      <c r="N173" s="4">
        <f t="shared" si="10"/>
        <v>5.0000000000000711E-2</v>
      </c>
      <c r="O173">
        <f t="shared" si="11"/>
        <v>0.14000000000000057</v>
      </c>
      <c r="P173">
        <f t="shared" si="12"/>
        <v>5.9999999999998721E-2</v>
      </c>
    </row>
    <row r="174" spans="1:16" x14ac:dyDescent="0.25">
      <c r="A174" s="1">
        <v>37889</v>
      </c>
      <c r="B174" s="4">
        <v>25.95</v>
      </c>
      <c r="C174" s="4">
        <v>23.51</v>
      </c>
      <c r="D174" s="2">
        <v>19.28</v>
      </c>
      <c r="E174" s="2">
        <v>16.670000000000002</v>
      </c>
      <c r="F174" s="2">
        <v>12.81</v>
      </c>
      <c r="G174" s="2">
        <v>8.42</v>
      </c>
      <c r="H174" s="2">
        <v>12</v>
      </c>
      <c r="I174" s="2">
        <v>7.89</v>
      </c>
      <c r="J174" s="2">
        <v>5.55</v>
      </c>
      <c r="K174" s="2">
        <v>5.26</v>
      </c>
      <c r="L174" s="2">
        <v>3</v>
      </c>
      <c r="M174" s="2">
        <v>3.72</v>
      </c>
      <c r="N174" s="4">
        <f t="shared" si="10"/>
        <v>-6.0000000000002274E-2</v>
      </c>
      <c r="O174">
        <f t="shared" si="11"/>
        <v>1.0000000000001563E-2</v>
      </c>
      <c r="P174">
        <f t="shared" si="12"/>
        <v>6.0000000000000497E-2</v>
      </c>
    </row>
    <row r="175" spans="1:16" x14ac:dyDescent="0.25">
      <c r="A175" s="1">
        <v>37890</v>
      </c>
      <c r="B175" s="4">
        <v>25.79</v>
      </c>
      <c r="C175" s="4">
        <v>23.4</v>
      </c>
      <c r="D175" s="2">
        <v>19.170000000000002</v>
      </c>
      <c r="E175" s="2">
        <v>16.61</v>
      </c>
      <c r="F175" s="2">
        <v>12.76</v>
      </c>
      <c r="G175" s="2">
        <v>8.4499999999999993</v>
      </c>
      <c r="H175" s="2">
        <v>12</v>
      </c>
      <c r="I175" s="2">
        <v>7.93</v>
      </c>
      <c r="J175" s="2">
        <v>5.6</v>
      </c>
      <c r="K175" s="2">
        <v>5.35</v>
      </c>
      <c r="L175" s="2">
        <v>3.04</v>
      </c>
      <c r="M175" s="2">
        <v>3.75</v>
      </c>
      <c r="N175" s="4">
        <f t="shared" si="10"/>
        <v>-0.16000000000000014</v>
      </c>
      <c r="O175">
        <f t="shared" si="11"/>
        <v>-0.10999999999999943</v>
      </c>
      <c r="P175">
        <f t="shared" si="12"/>
        <v>0</v>
      </c>
    </row>
    <row r="176" spans="1:16" x14ac:dyDescent="0.25">
      <c r="A176" s="1">
        <v>37891</v>
      </c>
      <c r="B176" s="4">
        <v>25.82</v>
      </c>
      <c r="C176" s="4">
        <v>23.41</v>
      </c>
      <c r="D176" s="2">
        <v>19.12</v>
      </c>
      <c r="E176" s="2">
        <v>16.510000000000002</v>
      </c>
      <c r="F176" s="2">
        <v>12.68</v>
      </c>
      <c r="G176" s="2">
        <v>8.4</v>
      </c>
      <c r="H176" s="2">
        <v>11.95</v>
      </c>
      <c r="I176" s="2">
        <v>7.93</v>
      </c>
      <c r="J176" s="2">
        <v>5.58</v>
      </c>
      <c r="K176" s="2">
        <v>5.54</v>
      </c>
      <c r="L176" s="2">
        <v>3.14</v>
      </c>
      <c r="M176" s="2">
        <v>3.72</v>
      </c>
      <c r="N176" s="4">
        <f t="shared" si="10"/>
        <v>3.0000000000001137E-2</v>
      </c>
      <c r="O176">
        <f t="shared" si="11"/>
        <v>-5.0000000000000711E-2</v>
      </c>
      <c r="P176">
        <f t="shared" si="12"/>
        <v>-5.0000000000000711E-2</v>
      </c>
    </row>
    <row r="177" spans="1:16" x14ac:dyDescent="0.25">
      <c r="A177" s="1">
        <v>37892</v>
      </c>
      <c r="B177" s="4">
        <v>25.88</v>
      </c>
      <c r="C177" s="4">
        <v>23.42</v>
      </c>
      <c r="D177" s="2">
        <v>19.100000000000001</v>
      </c>
      <c r="E177" s="2">
        <v>16.48</v>
      </c>
      <c r="F177" s="2">
        <v>12.63</v>
      </c>
      <c r="G177" s="2">
        <v>8.32</v>
      </c>
      <c r="H177" s="2">
        <v>11.84</v>
      </c>
      <c r="I177" s="2">
        <v>7.82</v>
      </c>
      <c r="J177" s="2">
        <v>5.54</v>
      </c>
      <c r="K177" s="2">
        <v>5.61</v>
      </c>
      <c r="L177" s="2">
        <v>3.16</v>
      </c>
      <c r="M177" s="2">
        <v>3.68</v>
      </c>
      <c r="N177" s="4">
        <f t="shared" si="10"/>
        <v>5.9999999999998721E-2</v>
      </c>
      <c r="O177">
        <f t="shared" si="11"/>
        <v>-1.9999999999999574E-2</v>
      </c>
      <c r="P177">
        <f t="shared" si="12"/>
        <v>-0.10999999999999943</v>
      </c>
    </row>
    <row r="178" spans="1:16" x14ac:dyDescent="0.25">
      <c r="A178" s="1">
        <v>37893</v>
      </c>
      <c r="B178" s="4">
        <v>25.85</v>
      </c>
      <c r="C178" s="4">
        <v>23.43</v>
      </c>
      <c r="D178" s="2">
        <v>19.11</v>
      </c>
      <c r="E178" s="2">
        <v>16.489999999999998</v>
      </c>
      <c r="F178" s="2">
        <v>12.62</v>
      </c>
      <c r="G178" s="2">
        <v>8.3000000000000007</v>
      </c>
      <c r="H178" s="2">
        <v>11.77</v>
      </c>
      <c r="I178" s="2">
        <v>7.78</v>
      </c>
      <c r="J178" s="2">
        <v>5.52</v>
      </c>
      <c r="K178" s="2">
        <v>5.61</v>
      </c>
      <c r="L178" s="2">
        <v>3.12</v>
      </c>
      <c r="M178" s="2">
        <v>3.79</v>
      </c>
      <c r="N178" s="4">
        <f t="shared" si="10"/>
        <v>-2.9999999999997584E-2</v>
      </c>
      <c r="O178">
        <f t="shared" si="11"/>
        <v>9.9999999999980105E-3</v>
      </c>
      <c r="P178">
        <f t="shared" si="12"/>
        <v>-7.0000000000000284E-2</v>
      </c>
    </row>
    <row r="179" spans="1:16" x14ac:dyDescent="0.25">
      <c r="A179" s="1">
        <v>37894</v>
      </c>
      <c r="B179" s="4">
        <v>25.7</v>
      </c>
      <c r="C179" s="4">
        <v>23.33</v>
      </c>
      <c r="D179" s="2">
        <v>19.07</v>
      </c>
      <c r="E179" s="2">
        <v>16.47</v>
      </c>
      <c r="F179" s="2">
        <v>12.5</v>
      </c>
      <c r="G179" s="2">
        <v>8.24</v>
      </c>
      <c r="H179" s="2">
        <v>11.75</v>
      </c>
      <c r="I179" s="2">
        <v>7.74</v>
      </c>
      <c r="J179" s="2">
        <v>5.49</v>
      </c>
      <c r="K179" s="2">
        <v>5.61</v>
      </c>
      <c r="L179" s="2">
        <v>2.99</v>
      </c>
      <c r="M179" s="2">
        <v>3.76</v>
      </c>
      <c r="N179" s="4">
        <f t="shared" si="10"/>
        <v>-0.15000000000000213</v>
      </c>
      <c r="O179">
        <f t="shared" si="11"/>
        <v>-3.9999999999999147E-2</v>
      </c>
      <c r="P179">
        <f t="shared" si="12"/>
        <v>-1.9999999999999574E-2</v>
      </c>
    </row>
    <row r="180" spans="1:16" x14ac:dyDescent="0.25">
      <c r="A180" s="1">
        <v>37895</v>
      </c>
      <c r="B180" s="4">
        <v>25.54</v>
      </c>
      <c r="C180" s="4">
        <v>23.2</v>
      </c>
      <c r="D180" s="2">
        <v>18.95</v>
      </c>
      <c r="E180" s="2">
        <v>16.36</v>
      </c>
      <c r="F180" s="2">
        <v>12.49</v>
      </c>
      <c r="G180" s="2">
        <v>8.17</v>
      </c>
      <c r="H180" s="2">
        <v>11.72</v>
      </c>
      <c r="I180" s="2">
        <v>7.69</v>
      </c>
      <c r="J180" s="2">
        <v>5.44</v>
      </c>
      <c r="K180" s="2">
        <v>5.59</v>
      </c>
      <c r="L180" s="2">
        <v>2.94</v>
      </c>
      <c r="M180" s="2">
        <v>3.58</v>
      </c>
      <c r="N180" s="4">
        <f t="shared" si="10"/>
        <v>-0.16000000000000014</v>
      </c>
      <c r="O180">
        <f t="shared" si="11"/>
        <v>-0.12000000000000099</v>
      </c>
      <c r="P180">
        <f t="shared" si="12"/>
        <v>-2.9999999999999361E-2</v>
      </c>
    </row>
    <row r="181" spans="1:16" x14ac:dyDescent="0.25">
      <c r="A181" s="1">
        <v>37896</v>
      </c>
      <c r="B181" s="4">
        <v>25.38</v>
      </c>
      <c r="C181" s="4">
        <v>23.04</v>
      </c>
      <c r="D181" s="2">
        <v>18.850000000000001</v>
      </c>
      <c r="E181" s="2">
        <v>16.2</v>
      </c>
      <c r="F181" s="2">
        <v>12.35</v>
      </c>
      <c r="G181" s="2">
        <v>8.0500000000000007</v>
      </c>
      <c r="H181" s="2">
        <v>11.69</v>
      </c>
      <c r="I181" s="2">
        <v>7.58</v>
      </c>
      <c r="J181" s="2">
        <v>5.36</v>
      </c>
      <c r="K181" s="2">
        <v>5.5</v>
      </c>
      <c r="L181" s="2">
        <v>2.96</v>
      </c>
      <c r="M181" s="2">
        <v>3.46</v>
      </c>
      <c r="N181" s="4">
        <f t="shared" si="10"/>
        <v>-0.16000000000000014</v>
      </c>
      <c r="O181">
        <f t="shared" si="11"/>
        <v>-9.9999999999997868E-2</v>
      </c>
      <c r="P181">
        <f t="shared" si="12"/>
        <v>-3.0000000000001137E-2</v>
      </c>
    </row>
    <row r="182" spans="1:16" x14ac:dyDescent="0.25">
      <c r="A182" s="1">
        <v>37897</v>
      </c>
      <c r="B182" s="4">
        <v>25.25</v>
      </c>
      <c r="C182" s="4">
        <v>22.94</v>
      </c>
      <c r="D182" s="2">
        <v>18.72</v>
      </c>
      <c r="E182" s="2">
        <v>16.059999999999999</v>
      </c>
      <c r="F182" s="2">
        <v>12.22</v>
      </c>
      <c r="G182" s="2">
        <v>7.9</v>
      </c>
      <c r="H182" s="2">
        <v>11.49</v>
      </c>
      <c r="I182" s="2">
        <v>7.45</v>
      </c>
      <c r="J182" s="2">
        <v>5.25</v>
      </c>
      <c r="K182" s="2">
        <v>5.45</v>
      </c>
      <c r="L182" s="2">
        <v>3</v>
      </c>
      <c r="M182" s="2">
        <v>3.38</v>
      </c>
      <c r="N182" s="4">
        <f t="shared" si="10"/>
        <v>-0.12999999999999901</v>
      </c>
      <c r="O182">
        <f t="shared" si="11"/>
        <v>-0.13000000000000256</v>
      </c>
      <c r="P182">
        <f t="shared" si="12"/>
        <v>-0.19999999999999929</v>
      </c>
    </row>
    <row r="183" spans="1:16" x14ac:dyDescent="0.25">
      <c r="A183" s="1">
        <v>37898</v>
      </c>
      <c r="B183" s="4">
        <v>25</v>
      </c>
      <c r="C183" s="4">
        <v>22.75</v>
      </c>
      <c r="D183" s="2">
        <v>18.579999999999998</v>
      </c>
      <c r="E183" s="2">
        <v>15.95</v>
      </c>
      <c r="F183" s="2">
        <v>12.11</v>
      </c>
      <c r="G183" s="2">
        <v>7.78</v>
      </c>
      <c r="H183" s="2">
        <v>11.25</v>
      </c>
      <c r="I183" s="2">
        <v>7.35</v>
      </c>
      <c r="J183" s="2">
        <v>5.18</v>
      </c>
      <c r="K183" s="2">
        <v>5.38</v>
      </c>
      <c r="L183" s="2">
        <v>2.84</v>
      </c>
      <c r="M183" s="2">
        <v>3.29</v>
      </c>
      <c r="N183" s="4">
        <f t="shared" si="10"/>
        <v>-0.25</v>
      </c>
      <c r="O183">
        <f t="shared" si="11"/>
        <v>-0.14000000000000057</v>
      </c>
      <c r="P183">
        <f t="shared" si="12"/>
        <v>-0.24000000000000021</v>
      </c>
    </row>
    <row r="184" spans="1:16" x14ac:dyDescent="0.25">
      <c r="A184" s="1">
        <v>37899</v>
      </c>
      <c r="B184" s="4">
        <v>24.68</v>
      </c>
      <c r="C184" s="4">
        <v>22.46</v>
      </c>
      <c r="D184" s="2">
        <v>18.260000000000002</v>
      </c>
      <c r="E184" s="2">
        <v>15.75</v>
      </c>
      <c r="F184" s="2">
        <v>11.93</v>
      </c>
      <c r="G184" s="2">
        <v>7.62</v>
      </c>
      <c r="H184" s="2">
        <v>11.08</v>
      </c>
      <c r="I184" s="2">
        <v>7.2</v>
      </c>
      <c r="J184" s="2">
        <v>5.0999999999999996</v>
      </c>
      <c r="K184" s="2">
        <v>5.3</v>
      </c>
      <c r="L184" s="2">
        <v>2.89</v>
      </c>
      <c r="M184" s="2">
        <v>3.28</v>
      </c>
      <c r="N184" s="4">
        <f t="shared" si="10"/>
        <v>-0.32000000000000028</v>
      </c>
      <c r="O184">
        <f t="shared" si="11"/>
        <v>-0.31999999999999673</v>
      </c>
      <c r="P184">
        <f t="shared" si="12"/>
        <v>-0.16999999999999993</v>
      </c>
    </row>
    <row r="185" spans="1:16" x14ac:dyDescent="0.25">
      <c r="A185" s="1">
        <v>37900</v>
      </c>
      <c r="B185" s="4"/>
      <c r="C185" s="4"/>
      <c r="D185" s="2"/>
      <c r="E185" s="2"/>
      <c r="F185" s="2"/>
      <c r="G185" s="2"/>
      <c r="H185" s="2"/>
      <c r="I185" s="2"/>
      <c r="J185" s="2"/>
      <c r="K185" s="2"/>
      <c r="L185" s="2"/>
      <c r="M185" s="2"/>
      <c r="N185" s="4"/>
    </row>
    <row r="186" spans="1:16" x14ac:dyDescent="0.25">
      <c r="A186" s="1">
        <v>37901</v>
      </c>
      <c r="B186" s="4">
        <v>24.09</v>
      </c>
      <c r="C186" s="4">
        <v>21.87</v>
      </c>
      <c r="D186" s="2">
        <v>17.73</v>
      </c>
      <c r="E186" s="2">
        <v>15.15</v>
      </c>
      <c r="F186" s="2">
        <v>11.45</v>
      </c>
      <c r="G186" s="2">
        <v>7.28</v>
      </c>
      <c r="H186" s="2">
        <v>10.76</v>
      </c>
      <c r="I186" s="2">
        <v>6.88</v>
      </c>
      <c r="J186" s="2">
        <v>4.9400000000000004</v>
      </c>
      <c r="K186" s="2">
        <v>5.14</v>
      </c>
      <c r="L186" s="2">
        <v>2.54</v>
      </c>
      <c r="M186" s="2">
        <v>3.4</v>
      </c>
      <c r="N186" s="4"/>
    </row>
    <row r="187" spans="1:16" x14ac:dyDescent="0.25">
      <c r="A187" s="1">
        <v>37902</v>
      </c>
      <c r="B187" s="4">
        <v>23.86</v>
      </c>
      <c r="C187" s="4">
        <v>21.65</v>
      </c>
      <c r="D187" s="14">
        <v>17.54</v>
      </c>
      <c r="E187" s="14">
        <v>14.85</v>
      </c>
      <c r="F187" s="2">
        <v>11.22</v>
      </c>
      <c r="G187" s="2">
        <v>7.16</v>
      </c>
      <c r="H187" s="2">
        <v>10.61</v>
      </c>
      <c r="I187" s="2">
        <v>6.74</v>
      </c>
      <c r="J187" s="2">
        <v>4.83</v>
      </c>
      <c r="K187" s="2">
        <v>5.05</v>
      </c>
      <c r="L187" s="2"/>
      <c r="M187" s="2"/>
      <c r="N187" s="4">
        <f t="shared" si="10"/>
        <v>-0.23000000000000043</v>
      </c>
      <c r="O187">
        <f t="shared" si="11"/>
        <v>-0.19000000000000128</v>
      </c>
      <c r="P187">
        <f t="shared" si="12"/>
        <v>-0.15000000000000036</v>
      </c>
    </row>
    <row r="188" spans="1:16" x14ac:dyDescent="0.25">
      <c r="A188" s="1">
        <v>37903</v>
      </c>
      <c r="B188" s="4">
        <v>23.69</v>
      </c>
      <c r="C188" s="4">
        <v>21.44</v>
      </c>
      <c r="D188" s="14">
        <v>17.21</v>
      </c>
      <c r="E188" s="14">
        <v>14.55</v>
      </c>
      <c r="F188" s="2">
        <v>11.05</v>
      </c>
      <c r="G188" s="2">
        <v>7.02</v>
      </c>
      <c r="H188" s="2">
        <v>10.47</v>
      </c>
      <c r="I188" s="2">
        <v>6.64</v>
      </c>
      <c r="J188" s="2">
        <v>4.72</v>
      </c>
      <c r="K188" s="2">
        <v>4.9800000000000004</v>
      </c>
      <c r="L188" s="2">
        <v>2.4700000000000002</v>
      </c>
      <c r="M188" s="2">
        <v>3.44</v>
      </c>
      <c r="N188" s="4">
        <f t="shared" si="10"/>
        <v>-0.16999999999999815</v>
      </c>
      <c r="O188">
        <f t="shared" si="11"/>
        <v>-0.32999999999999829</v>
      </c>
      <c r="P188">
        <f t="shared" si="12"/>
        <v>-0.13999999999999879</v>
      </c>
    </row>
    <row r="189" spans="1:16" x14ac:dyDescent="0.25">
      <c r="A189" s="1">
        <v>37904</v>
      </c>
      <c r="B189" s="4">
        <v>23.51</v>
      </c>
      <c r="C189" s="4">
        <v>21.25</v>
      </c>
      <c r="D189" s="2">
        <v>17.04</v>
      </c>
      <c r="E189" s="2">
        <v>14.36</v>
      </c>
      <c r="F189" s="2">
        <v>10.88</v>
      </c>
      <c r="G189" s="2">
        <v>6.9</v>
      </c>
      <c r="H189" s="2">
        <v>10.23</v>
      </c>
      <c r="I189" s="2">
        <v>6.55</v>
      </c>
      <c r="J189" s="2">
        <v>4.58</v>
      </c>
      <c r="K189" s="2">
        <v>4.87</v>
      </c>
      <c r="L189" s="2">
        <v>2.4900000000000002</v>
      </c>
      <c r="M189" s="2">
        <v>3.42</v>
      </c>
      <c r="N189" s="4">
        <f t="shared" si="10"/>
        <v>-0.17999999999999972</v>
      </c>
      <c r="O189">
        <f t="shared" si="11"/>
        <v>-0.17000000000000171</v>
      </c>
      <c r="P189">
        <f t="shared" si="12"/>
        <v>-0.24000000000000021</v>
      </c>
    </row>
    <row r="190" spans="1:16" x14ac:dyDescent="0.25">
      <c r="A190" s="1">
        <v>37905</v>
      </c>
      <c r="B190" s="4">
        <v>23.35</v>
      </c>
      <c r="C190" s="4">
        <v>21.1</v>
      </c>
      <c r="D190" s="2">
        <v>16.920000000000002</v>
      </c>
      <c r="E190" s="2">
        <v>14.15</v>
      </c>
      <c r="F190" s="2">
        <v>10.73</v>
      </c>
      <c r="G190" s="2">
        <v>6.88</v>
      </c>
      <c r="H190" s="2">
        <v>10.119999999999999</v>
      </c>
      <c r="I190" s="2">
        <v>6.54</v>
      </c>
      <c r="J190" s="2">
        <v>4.5199999999999996</v>
      </c>
      <c r="K190" s="2">
        <v>4.8</v>
      </c>
      <c r="L190" s="2">
        <v>2.4900000000000002</v>
      </c>
      <c r="M190" s="2">
        <v>3.46</v>
      </c>
      <c r="N190" s="4">
        <f t="shared" si="10"/>
        <v>-0.16000000000000014</v>
      </c>
      <c r="O190">
        <f t="shared" si="11"/>
        <v>-0.11999999999999744</v>
      </c>
      <c r="P190">
        <f t="shared" si="12"/>
        <v>-0.11000000000000121</v>
      </c>
    </row>
    <row r="191" spans="1:16" x14ac:dyDescent="0.25">
      <c r="A191" s="1">
        <v>37906</v>
      </c>
      <c r="B191" s="4">
        <v>23.2</v>
      </c>
      <c r="C191" s="4">
        <v>20.95</v>
      </c>
      <c r="D191" s="2">
        <v>16.79</v>
      </c>
      <c r="E191" s="2">
        <v>13.95</v>
      </c>
      <c r="F191" s="2">
        <v>10.6</v>
      </c>
      <c r="G191" s="2">
        <v>6.84</v>
      </c>
      <c r="H191" s="2">
        <v>9.98</v>
      </c>
      <c r="I191" s="2">
        <v>6.53</v>
      </c>
      <c r="J191" s="2">
        <v>4.49</v>
      </c>
      <c r="K191" s="2">
        <v>4.82</v>
      </c>
      <c r="L191" s="2">
        <v>2.62</v>
      </c>
      <c r="M191" s="2">
        <v>3.48</v>
      </c>
      <c r="N191" s="4">
        <f t="shared" si="10"/>
        <v>-0.15000000000000213</v>
      </c>
      <c r="O191">
        <f t="shared" si="11"/>
        <v>-0.13000000000000256</v>
      </c>
      <c r="P191">
        <f t="shared" si="12"/>
        <v>-0.13999999999999879</v>
      </c>
    </row>
    <row r="192" spans="1:16" x14ac:dyDescent="0.25">
      <c r="A192" s="1">
        <v>37907</v>
      </c>
      <c r="B192" s="4">
        <v>23.08</v>
      </c>
      <c r="C192" s="4">
        <v>20.82</v>
      </c>
      <c r="D192" s="2">
        <v>16.5</v>
      </c>
      <c r="E192" s="2">
        <v>13.8</v>
      </c>
      <c r="F192" s="2">
        <v>10.48</v>
      </c>
      <c r="G192" s="2">
        <v>6.74</v>
      </c>
      <c r="H192" s="2">
        <v>9.83</v>
      </c>
      <c r="I192" s="2">
        <v>6.4</v>
      </c>
      <c r="J192" s="2">
        <v>4.3600000000000003</v>
      </c>
      <c r="K192" s="2">
        <v>4.75</v>
      </c>
      <c r="L192" s="2">
        <v>2.56</v>
      </c>
      <c r="M192" s="2">
        <v>3.48</v>
      </c>
      <c r="N192" s="4">
        <f t="shared" si="10"/>
        <v>-0.12000000000000099</v>
      </c>
      <c r="O192">
        <f t="shared" si="11"/>
        <v>-0.28999999999999915</v>
      </c>
      <c r="P192">
        <f t="shared" si="12"/>
        <v>-0.15000000000000036</v>
      </c>
    </row>
    <row r="193" spans="1:16" x14ac:dyDescent="0.25">
      <c r="A193" s="1">
        <v>37908</v>
      </c>
      <c r="B193" s="4">
        <v>22.98</v>
      </c>
      <c r="C193" s="4">
        <v>20.7</v>
      </c>
      <c r="D193" s="2">
        <v>16.39</v>
      </c>
      <c r="E193" s="2">
        <v>13.62</v>
      </c>
      <c r="F193" s="2">
        <v>10.35</v>
      </c>
      <c r="G193" s="2">
        <v>6.6</v>
      </c>
      <c r="H193" s="2">
        <v>9.76</v>
      </c>
      <c r="I193" s="2">
        <v>6.32</v>
      </c>
      <c r="J193" s="2">
        <v>4.26</v>
      </c>
      <c r="K193" s="2">
        <v>4.5999999999999996</v>
      </c>
      <c r="L193" s="2">
        <v>2.54</v>
      </c>
      <c r="M193" s="2">
        <v>3.4</v>
      </c>
      <c r="N193" s="4">
        <f t="shared" si="10"/>
        <v>-9.9999999999997868E-2</v>
      </c>
      <c r="O193">
        <f t="shared" si="11"/>
        <v>-0.10999999999999943</v>
      </c>
      <c r="P193">
        <f t="shared" si="12"/>
        <v>-7.0000000000000284E-2</v>
      </c>
    </row>
    <row r="194" spans="1:16" x14ac:dyDescent="0.25">
      <c r="A194" s="1">
        <v>37909</v>
      </c>
      <c r="B194" s="4">
        <v>22.9</v>
      </c>
      <c r="C194" s="4">
        <v>20.63</v>
      </c>
      <c r="D194" s="2">
        <v>16.309999999999999</v>
      </c>
      <c r="E194" s="2">
        <v>13.52</v>
      </c>
      <c r="F194" s="2">
        <v>10.24</v>
      </c>
      <c r="G194" s="2">
        <v>6.5</v>
      </c>
      <c r="H194" s="2">
        <v>9.48</v>
      </c>
      <c r="I194" s="2">
        <v>6.16</v>
      </c>
      <c r="J194" s="2">
        <v>4.12</v>
      </c>
      <c r="K194" s="2">
        <v>4.45</v>
      </c>
      <c r="L194" s="2">
        <v>2.3199999999999998</v>
      </c>
      <c r="M194" s="2">
        <v>3.12</v>
      </c>
      <c r="N194" s="4">
        <f t="shared" si="10"/>
        <v>-8.0000000000001847E-2</v>
      </c>
      <c r="O194">
        <f t="shared" si="11"/>
        <v>-8.0000000000001847E-2</v>
      </c>
      <c r="P194">
        <f t="shared" si="12"/>
        <v>-0.27999999999999936</v>
      </c>
    </row>
    <row r="195" spans="1:16" x14ac:dyDescent="0.25">
      <c r="A195" s="1">
        <v>37910</v>
      </c>
      <c r="B195" s="4"/>
      <c r="C195" s="4"/>
      <c r="D195" s="2"/>
      <c r="E195" s="2"/>
      <c r="F195" s="2"/>
      <c r="G195" s="2"/>
      <c r="H195" s="2"/>
      <c r="I195" s="2"/>
      <c r="J195" s="2"/>
      <c r="K195" s="2"/>
      <c r="L195" s="2"/>
      <c r="M195" s="2"/>
      <c r="N195" s="4"/>
    </row>
    <row r="196" spans="1:16" x14ac:dyDescent="0.25">
      <c r="A196" s="1">
        <v>37911</v>
      </c>
      <c r="B196" s="4">
        <v>22.81</v>
      </c>
      <c r="C196" s="4">
        <v>20.5</v>
      </c>
      <c r="D196" s="2">
        <v>16.09</v>
      </c>
      <c r="E196" s="2">
        <v>13.31</v>
      </c>
      <c r="F196" s="2">
        <v>10.050000000000001</v>
      </c>
      <c r="G196" s="2">
        <v>6.24</v>
      </c>
      <c r="H196" s="2">
        <v>9.2799999999999994</v>
      </c>
      <c r="I196" s="2">
        <v>5.94</v>
      </c>
      <c r="J196" s="2">
        <v>3.86</v>
      </c>
      <c r="K196" s="2">
        <v>4.0599999999999996</v>
      </c>
      <c r="L196" s="2">
        <v>2.09</v>
      </c>
      <c r="M196" s="2">
        <v>2.5499999999999998</v>
      </c>
      <c r="N196" s="4"/>
    </row>
    <row r="197" spans="1:16" x14ac:dyDescent="0.25">
      <c r="A197" s="1">
        <v>37912</v>
      </c>
      <c r="B197" s="4">
        <v>22.7</v>
      </c>
      <c r="C197" s="4">
        <v>20.440000000000001</v>
      </c>
      <c r="D197" s="2">
        <v>16.010000000000002</v>
      </c>
      <c r="E197" s="2">
        <v>13.22</v>
      </c>
      <c r="F197" s="2">
        <v>9.9700000000000006</v>
      </c>
      <c r="G197" s="2">
        <v>6.16</v>
      </c>
      <c r="H197" s="2">
        <v>9.23</v>
      </c>
      <c r="I197" s="2">
        <v>5.8</v>
      </c>
      <c r="J197" s="2">
        <v>3.78</v>
      </c>
      <c r="K197" s="2">
        <v>3.89</v>
      </c>
      <c r="L197" s="2">
        <v>1.99</v>
      </c>
      <c r="M197" s="2">
        <v>2.2400000000000002</v>
      </c>
      <c r="N197" s="4">
        <f t="shared" si="10"/>
        <v>-0.10999999999999943</v>
      </c>
      <c r="O197">
        <f t="shared" si="11"/>
        <v>-7.9999999999998295E-2</v>
      </c>
      <c r="P197">
        <f t="shared" si="12"/>
        <v>-4.9999999999998934E-2</v>
      </c>
    </row>
    <row r="198" spans="1:16" x14ac:dyDescent="0.25">
      <c r="A198" s="1">
        <v>37913</v>
      </c>
      <c r="B198" s="4"/>
      <c r="C198" s="4"/>
      <c r="I198" s="2"/>
      <c r="J198" s="3"/>
      <c r="K198" s="3"/>
      <c r="L198" s="3"/>
      <c r="M198" s="3"/>
      <c r="N198" s="4"/>
    </row>
    <row r="199" spans="1:16" x14ac:dyDescent="0.25">
      <c r="A199" s="1">
        <v>37914</v>
      </c>
      <c r="B199" s="4"/>
      <c r="C199" s="4"/>
      <c r="J199" s="3"/>
      <c r="K199" s="3"/>
      <c r="N199" s="4">
        <f t="shared" si="10"/>
        <v>0</v>
      </c>
      <c r="O199">
        <f t="shared" si="11"/>
        <v>0</v>
      </c>
      <c r="P199">
        <f t="shared" si="12"/>
        <v>0</v>
      </c>
    </row>
    <row r="200" spans="1:16" x14ac:dyDescent="0.25">
      <c r="A200" s="1">
        <v>37915</v>
      </c>
      <c r="B200" s="4"/>
      <c r="C200" s="4"/>
      <c r="J200" s="3"/>
      <c r="K200" s="3"/>
      <c r="L200" s="3"/>
      <c r="M200" s="3"/>
      <c r="N200" s="4">
        <f t="shared" si="10"/>
        <v>0</v>
      </c>
      <c r="O200">
        <f t="shared" si="11"/>
        <v>0</v>
      </c>
      <c r="P200">
        <f t="shared" si="12"/>
        <v>0</v>
      </c>
    </row>
    <row r="201" spans="1:16" x14ac:dyDescent="0.25">
      <c r="A201" s="1">
        <v>37916</v>
      </c>
      <c r="B201" s="4"/>
      <c r="C201" s="4"/>
      <c r="J201" s="3"/>
      <c r="K201" s="3"/>
      <c r="L201" s="3"/>
      <c r="M201" s="3"/>
      <c r="N201" s="4">
        <f t="shared" ref="N201:N212" si="13">B201-B200</f>
        <v>0</v>
      </c>
      <c r="O201">
        <f t="shared" ref="O201:O212" si="14">D201-D200</f>
        <v>0</v>
      </c>
      <c r="P201">
        <f t="shared" ref="P201:P212" si="15">H201-H200</f>
        <v>0</v>
      </c>
    </row>
    <row r="202" spans="1:16" x14ac:dyDescent="0.25">
      <c r="A202" s="1">
        <v>37917</v>
      </c>
      <c r="B202" s="4"/>
      <c r="C202" s="4"/>
      <c r="J202" s="3"/>
      <c r="K202" s="3"/>
      <c r="N202" s="4">
        <f t="shared" si="13"/>
        <v>0</v>
      </c>
      <c r="O202">
        <f t="shared" si="14"/>
        <v>0</v>
      </c>
      <c r="P202">
        <f t="shared" si="15"/>
        <v>0</v>
      </c>
    </row>
    <row r="203" spans="1:16" x14ac:dyDescent="0.25">
      <c r="A203" s="1">
        <v>37918</v>
      </c>
      <c r="B203" s="4"/>
      <c r="C203" s="4"/>
      <c r="J203" s="3"/>
      <c r="K203" s="3"/>
      <c r="L203" s="3"/>
      <c r="N203" s="4">
        <f t="shared" si="13"/>
        <v>0</v>
      </c>
      <c r="O203">
        <f t="shared" si="14"/>
        <v>0</v>
      </c>
      <c r="P203">
        <f t="shared" si="15"/>
        <v>0</v>
      </c>
    </row>
    <row r="204" spans="1:16" x14ac:dyDescent="0.25">
      <c r="A204" s="1">
        <v>37919</v>
      </c>
      <c r="B204" s="4"/>
      <c r="C204" s="4"/>
      <c r="J204" s="3"/>
      <c r="K204" s="3"/>
      <c r="L204" s="3"/>
      <c r="M204" s="3"/>
      <c r="N204" s="4">
        <f t="shared" si="13"/>
        <v>0</v>
      </c>
      <c r="O204">
        <f t="shared" si="14"/>
        <v>0</v>
      </c>
      <c r="P204">
        <f t="shared" si="15"/>
        <v>0</v>
      </c>
    </row>
    <row r="205" spans="1:16" x14ac:dyDescent="0.25">
      <c r="A205" s="1">
        <v>37920</v>
      </c>
      <c r="B205" s="4"/>
      <c r="C205" s="4"/>
      <c r="J205" s="3"/>
      <c r="K205" s="3"/>
      <c r="L205" s="3"/>
      <c r="M205" s="3"/>
      <c r="N205" s="4">
        <f t="shared" si="13"/>
        <v>0</v>
      </c>
      <c r="O205">
        <f t="shared" si="14"/>
        <v>0</v>
      </c>
      <c r="P205">
        <f t="shared" si="15"/>
        <v>0</v>
      </c>
    </row>
    <row r="206" spans="1:16" x14ac:dyDescent="0.25">
      <c r="A206" s="1">
        <v>37921</v>
      </c>
      <c r="B206" s="4"/>
      <c r="C206" s="4"/>
      <c r="J206" s="3"/>
      <c r="K206" s="3"/>
      <c r="N206" s="4">
        <f t="shared" si="13"/>
        <v>0</v>
      </c>
      <c r="O206">
        <f t="shared" si="14"/>
        <v>0</v>
      </c>
      <c r="P206">
        <f t="shared" si="15"/>
        <v>0</v>
      </c>
    </row>
    <row r="207" spans="1:16" x14ac:dyDescent="0.25">
      <c r="A207" s="1">
        <v>37922</v>
      </c>
      <c r="B207" s="4"/>
      <c r="C207" s="4"/>
      <c r="N207" s="4">
        <f t="shared" si="13"/>
        <v>0</v>
      </c>
      <c r="O207">
        <f t="shared" si="14"/>
        <v>0</v>
      </c>
      <c r="P207">
        <f t="shared" si="15"/>
        <v>0</v>
      </c>
    </row>
    <row r="208" spans="1:16" x14ac:dyDescent="0.25">
      <c r="A208" s="1">
        <v>37923</v>
      </c>
      <c r="B208" s="4"/>
      <c r="C208" s="4"/>
      <c r="N208" s="4">
        <f t="shared" si="13"/>
        <v>0</v>
      </c>
      <c r="O208">
        <f t="shared" si="14"/>
        <v>0</v>
      </c>
      <c r="P208">
        <f t="shared" si="15"/>
        <v>0</v>
      </c>
    </row>
    <row r="209" spans="1:16" x14ac:dyDescent="0.25">
      <c r="A209" s="1">
        <v>37924</v>
      </c>
      <c r="B209" s="4"/>
      <c r="C209" s="4"/>
      <c r="N209" s="4">
        <f t="shared" si="13"/>
        <v>0</v>
      </c>
      <c r="O209">
        <f t="shared" si="14"/>
        <v>0</v>
      </c>
      <c r="P209">
        <f t="shared" si="15"/>
        <v>0</v>
      </c>
    </row>
    <row r="210" spans="1:16" x14ac:dyDescent="0.25">
      <c r="A210" s="1">
        <v>37925</v>
      </c>
      <c r="B210" s="4"/>
      <c r="C210" s="4"/>
      <c r="N210" s="4">
        <f t="shared" si="13"/>
        <v>0</v>
      </c>
      <c r="O210">
        <f t="shared" si="14"/>
        <v>0</v>
      </c>
      <c r="P210">
        <f t="shared" si="15"/>
        <v>0</v>
      </c>
    </row>
    <row r="211" spans="1:16" x14ac:dyDescent="0.25">
      <c r="A211" s="1">
        <v>37926</v>
      </c>
      <c r="B211" s="4"/>
      <c r="C211" s="4"/>
      <c r="N211" s="4">
        <f t="shared" si="13"/>
        <v>0</v>
      </c>
      <c r="O211">
        <f t="shared" si="14"/>
        <v>0</v>
      </c>
      <c r="P211">
        <f t="shared" si="15"/>
        <v>0</v>
      </c>
    </row>
    <row r="212" spans="1:16" x14ac:dyDescent="0.25">
      <c r="A212" s="1">
        <v>37927</v>
      </c>
      <c r="B212" s="4"/>
      <c r="C212" s="4"/>
      <c r="N212" s="4">
        <f t="shared" si="13"/>
        <v>0</v>
      </c>
      <c r="O212">
        <f t="shared" si="14"/>
        <v>0</v>
      </c>
      <c r="P212">
        <f t="shared" si="15"/>
        <v>0</v>
      </c>
    </row>
    <row r="213" spans="1:16" x14ac:dyDescent="0.25">
      <c r="A213" s="1">
        <v>37928</v>
      </c>
      <c r="B213" s="4"/>
      <c r="C213" s="4"/>
    </row>
    <row r="214" spans="1:16" x14ac:dyDescent="0.25">
      <c r="A214" s="1">
        <v>37929</v>
      </c>
      <c r="B214" s="4"/>
      <c r="C214" s="4"/>
    </row>
    <row r="215" spans="1:16" x14ac:dyDescent="0.25">
      <c r="A215" s="1">
        <v>37930</v>
      </c>
      <c r="B215" s="4"/>
      <c r="C215" s="4"/>
    </row>
    <row r="216" spans="1:16" x14ac:dyDescent="0.25">
      <c r="A216" s="1">
        <v>37931</v>
      </c>
      <c r="B216" s="4"/>
      <c r="C216" s="4"/>
    </row>
    <row r="217" spans="1:16" x14ac:dyDescent="0.25">
      <c r="A217" s="1">
        <v>37932</v>
      </c>
      <c r="B217" s="4"/>
      <c r="C217" s="4"/>
    </row>
    <row r="218" spans="1:16" x14ac:dyDescent="0.25">
      <c r="A218" s="1">
        <v>37933</v>
      </c>
      <c r="B218" s="4"/>
      <c r="C218" s="4"/>
    </row>
    <row r="219" spans="1:16" x14ac:dyDescent="0.25">
      <c r="A219" s="1">
        <v>37934</v>
      </c>
      <c r="B219" s="4"/>
      <c r="C219" s="4"/>
    </row>
    <row r="220" spans="1:16" x14ac:dyDescent="0.25">
      <c r="A220" s="1">
        <v>37935</v>
      </c>
      <c r="B220" s="4"/>
      <c r="C220" s="4"/>
    </row>
    <row r="221" spans="1:16" x14ac:dyDescent="0.25">
      <c r="A221" s="1">
        <v>37936</v>
      </c>
      <c r="B221" s="4"/>
      <c r="C221" s="4"/>
    </row>
    <row r="222" spans="1:16" x14ac:dyDescent="0.25">
      <c r="A222" s="1">
        <v>37937</v>
      </c>
      <c r="B222" s="4"/>
      <c r="C222" s="4"/>
    </row>
    <row r="223" spans="1:16" x14ac:dyDescent="0.25">
      <c r="A223" s="4">
        <f t="shared" ref="A223:K223" si="16">MAX(A65:A210)</f>
        <v>37925</v>
      </c>
      <c r="B223" s="4">
        <f t="shared" si="16"/>
        <v>27.22</v>
      </c>
      <c r="C223" s="4"/>
      <c r="D223" s="4">
        <f t="shared" si="16"/>
        <v>20.2</v>
      </c>
      <c r="E223" s="4"/>
      <c r="F223" s="4">
        <f t="shared" si="16"/>
        <v>13.79</v>
      </c>
      <c r="G223" s="4">
        <f t="shared" si="16"/>
        <v>9.58</v>
      </c>
      <c r="H223" s="4">
        <f t="shared" si="16"/>
        <v>13.31</v>
      </c>
      <c r="I223" s="4">
        <f t="shared" si="16"/>
        <v>8.92</v>
      </c>
      <c r="J223" s="4">
        <f t="shared" si="16"/>
        <v>6.56</v>
      </c>
      <c r="K223" s="4">
        <f t="shared" si="16"/>
        <v>6.05</v>
      </c>
      <c r="L223" t="s">
        <v>30</v>
      </c>
      <c r="N223" s="4">
        <f>MAX(N65:N210)</f>
        <v>0.82000000000000028</v>
      </c>
      <c r="O223" s="4">
        <f>MAX(O65:O210)</f>
        <v>0.66000000000000014</v>
      </c>
      <c r="P223" s="4">
        <f>MAX(P65:P210)</f>
        <v>0.64999999999999947</v>
      </c>
    </row>
    <row r="224" spans="1:16" x14ac:dyDescent="0.25">
      <c r="A224">
        <f t="shared" ref="A224:K224" si="17">MIN(A65:A210)</f>
        <v>37780</v>
      </c>
      <c r="B224">
        <f t="shared" si="17"/>
        <v>22.7</v>
      </c>
      <c r="D224">
        <f t="shared" si="17"/>
        <v>16.010000000000002</v>
      </c>
      <c r="F224">
        <f t="shared" si="17"/>
        <v>9.83</v>
      </c>
      <c r="G224">
        <f t="shared" si="17"/>
        <v>5.6</v>
      </c>
      <c r="H224">
        <f t="shared" si="17"/>
        <v>6.68</v>
      </c>
      <c r="I224">
        <f t="shared" si="17"/>
        <v>5.14</v>
      </c>
      <c r="J224">
        <f t="shared" si="17"/>
        <v>3.55</v>
      </c>
      <c r="K224">
        <f t="shared" si="17"/>
        <v>2.8</v>
      </c>
      <c r="L224" t="s">
        <v>31</v>
      </c>
      <c r="N224">
        <f>MIN(N65:N210)</f>
        <v>-0.32000000000000028</v>
      </c>
      <c r="O224">
        <f>MIN(O65:O210)</f>
        <v>-0.44999999999999929</v>
      </c>
      <c r="P224">
        <f>MIN(P65:P210)</f>
        <v>-0.33000000000000007</v>
      </c>
    </row>
    <row r="225" spans="2:3" x14ac:dyDescent="0.25">
      <c r="B225" s="4"/>
      <c r="C225" s="4"/>
    </row>
    <row r="226" spans="2:3" x14ac:dyDescent="0.25">
      <c r="B226" s="4"/>
      <c r="C226" s="4"/>
    </row>
    <row r="227" spans="2:3" x14ac:dyDescent="0.25">
      <c r="B227" s="4"/>
      <c r="C227" s="4"/>
    </row>
    <row r="228" spans="2:3" x14ac:dyDescent="0.25">
      <c r="B228" s="4"/>
      <c r="C228" s="4"/>
    </row>
  </sheetData>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28"/>
  <sheetViews>
    <sheetView topLeftCell="A3" workbookViewId="0">
      <pane xSplit="1" ySplit="3" topLeftCell="B6" activePane="bottomRight" state="frozen"/>
      <selection activeCell="A3" sqref="A3"/>
      <selection pane="topRight" activeCell="B3" sqref="B3"/>
      <selection pane="bottomLeft" activeCell="A6" sqref="A6"/>
      <selection pane="bottomRight" activeCell="A6" sqref="A6"/>
    </sheetView>
  </sheetViews>
  <sheetFormatPr defaultRowHeight="13.2" x14ac:dyDescent="0.25"/>
  <cols>
    <col min="1" max="1" width="10.109375" customWidth="1"/>
    <col min="9" max="9" width="9.109375" customWidth="1"/>
    <col min="15" max="15" width="12.109375" customWidth="1"/>
  </cols>
  <sheetData>
    <row r="1" spans="1:16" x14ac:dyDescent="0.25">
      <c r="A1" t="s">
        <v>0</v>
      </c>
    </row>
    <row r="2" spans="1:16" x14ac:dyDescent="0.25">
      <c r="A2" t="s">
        <v>1</v>
      </c>
      <c r="N2">
        <v>333</v>
      </c>
    </row>
    <row r="3" spans="1:16" x14ac:dyDescent="0.25">
      <c r="A3" t="s">
        <v>2</v>
      </c>
    </row>
    <row r="4" spans="1:16" ht="26.4" x14ac:dyDescent="0.25">
      <c r="A4" s="2" t="s">
        <v>50</v>
      </c>
      <c r="B4" s="2">
        <v>27.89</v>
      </c>
      <c r="C4" s="2">
        <v>24</v>
      </c>
      <c r="D4" s="2">
        <v>19.5</v>
      </c>
      <c r="E4" s="2">
        <v>17.2</v>
      </c>
      <c r="F4" s="2">
        <v>13.75</v>
      </c>
      <c r="G4" s="2">
        <v>9.4</v>
      </c>
      <c r="H4" s="2">
        <v>15.19</v>
      </c>
      <c r="I4" s="2">
        <v>10.210000000000001</v>
      </c>
      <c r="J4" s="2">
        <v>7.58</v>
      </c>
      <c r="K4" s="2">
        <v>6.25</v>
      </c>
      <c r="L4" s="2">
        <v>4</v>
      </c>
    </row>
    <row r="5" spans="1:16" s="2" customFormat="1" ht="30" customHeight="1" x14ac:dyDescent="0.25">
      <c r="A5" s="2" t="s">
        <v>193</v>
      </c>
      <c r="B5" s="2" t="s">
        <v>135</v>
      </c>
      <c r="C5" s="2" t="s">
        <v>136</v>
      </c>
      <c r="D5" s="2" t="s">
        <v>137</v>
      </c>
      <c r="E5" s="2" t="s">
        <v>138</v>
      </c>
      <c r="F5" s="2" t="s">
        <v>139</v>
      </c>
      <c r="G5" s="2" t="s">
        <v>140</v>
      </c>
      <c r="H5" s="2" t="s">
        <v>141</v>
      </c>
      <c r="I5" s="2" t="s">
        <v>142</v>
      </c>
      <c r="J5" s="2" t="s">
        <v>143</v>
      </c>
      <c r="K5" s="2" t="s">
        <v>144</v>
      </c>
      <c r="L5" s="2" t="s">
        <v>145</v>
      </c>
      <c r="M5" s="2" t="s">
        <v>146</v>
      </c>
      <c r="N5" s="2" t="s">
        <v>8</v>
      </c>
      <c r="O5" s="2" t="s">
        <v>5</v>
      </c>
      <c r="P5" s="2" t="s">
        <v>6</v>
      </c>
    </row>
    <row r="6" spans="1:16" s="2" customFormat="1" ht="12.75" customHeight="1" x14ac:dyDescent="0.25"/>
    <row r="7" spans="1:16" s="2" customFormat="1" ht="12.75" customHeight="1" x14ac:dyDescent="0.25">
      <c r="A7" s="1">
        <v>37722</v>
      </c>
      <c r="N7" s="4"/>
      <c r="O7"/>
      <c r="P7"/>
    </row>
    <row r="8" spans="1:16" s="2" customFormat="1" ht="12.75" customHeight="1" x14ac:dyDescent="0.25">
      <c r="A8" s="1">
        <v>37723</v>
      </c>
      <c r="N8" s="4"/>
      <c r="O8"/>
      <c r="P8"/>
    </row>
    <row r="9" spans="1:16" s="2" customFormat="1" ht="12.75" customHeight="1" x14ac:dyDescent="0.25">
      <c r="A9" s="1">
        <v>37724</v>
      </c>
      <c r="N9" s="4"/>
      <c r="O9"/>
      <c r="P9"/>
    </row>
    <row r="10" spans="1:16" s="2" customFormat="1" ht="12.75" customHeight="1" x14ac:dyDescent="0.25">
      <c r="A10" s="1">
        <v>37725</v>
      </c>
      <c r="N10" s="4"/>
      <c r="O10"/>
      <c r="P10"/>
    </row>
    <row r="11" spans="1:16" s="2" customFormat="1" ht="12.75" customHeight="1" x14ac:dyDescent="0.25">
      <c r="A11" s="1">
        <v>37726</v>
      </c>
      <c r="B11" s="2">
        <v>21.91</v>
      </c>
      <c r="C11" s="2">
        <v>19.55</v>
      </c>
      <c r="D11" s="2">
        <v>14.12</v>
      </c>
      <c r="G11" s="2">
        <v>3.74</v>
      </c>
      <c r="H11" s="2">
        <v>5.82</v>
      </c>
      <c r="I11" s="2">
        <v>3.38</v>
      </c>
      <c r="J11" s="2">
        <v>2.2000000000000002</v>
      </c>
      <c r="K11" s="2">
        <v>1.75</v>
      </c>
      <c r="N11" s="4"/>
      <c r="O11"/>
      <c r="P11"/>
    </row>
    <row r="12" spans="1:16" s="2" customFormat="1" ht="12.75" customHeight="1" x14ac:dyDescent="0.25">
      <c r="A12" s="1">
        <v>37727</v>
      </c>
      <c r="B12" s="2">
        <v>21.94</v>
      </c>
      <c r="C12" s="2">
        <v>19.55</v>
      </c>
      <c r="D12" s="2">
        <v>14.1</v>
      </c>
      <c r="G12" s="2">
        <v>3.81</v>
      </c>
      <c r="H12" s="2">
        <v>5.79</v>
      </c>
      <c r="I12" s="2">
        <v>3.49</v>
      </c>
      <c r="K12" s="2">
        <v>1.77</v>
      </c>
      <c r="N12" s="4">
        <f t="shared" ref="N12:N75" si="0">B12-B11</f>
        <v>3.0000000000001137E-2</v>
      </c>
      <c r="O12">
        <f t="shared" ref="O12:O75" si="1">D12-D11</f>
        <v>-1.9999999999999574E-2</v>
      </c>
      <c r="P12">
        <f t="shared" ref="P12:P75" si="2">H12-H11</f>
        <v>-3.0000000000000249E-2</v>
      </c>
    </row>
    <row r="13" spans="1:16" s="2" customFormat="1" ht="12.75" customHeight="1" x14ac:dyDescent="0.25">
      <c r="A13" s="1">
        <v>37728</v>
      </c>
      <c r="N13" s="4"/>
      <c r="O13"/>
      <c r="P13"/>
    </row>
    <row r="14" spans="1:16" s="2" customFormat="1" ht="12.75" customHeight="1" x14ac:dyDescent="0.25">
      <c r="A14" s="1">
        <v>37729</v>
      </c>
      <c r="B14" s="2">
        <v>21.82</v>
      </c>
      <c r="C14" s="2">
        <v>19.43</v>
      </c>
      <c r="D14" s="2">
        <v>14.05</v>
      </c>
      <c r="G14" s="2">
        <v>3.94</v>
      </c>
      <c r="H14" s="2">
        <v>5.77</v>
      </c>
      <c r="I14" s="2">
        <v>3.59</v>
      </c>
      <c r="J14" s="2">
        <v>2.52</v>
      </c>
      <c r="K14" s="2">
        <v>1.89</v>
      </c>
      <c r="N14" s="4"/>
      <c r="O14"/>
      <c r="P14"/>
    </row>
    <row r="15" spans="1:16" s="2" customFormat="1" ht="12.75" customHeight="1" x14ac:dyDescent="0.25">
      <c r="A15" s="1">
        <v>37730</v>
      </c>
      <c r="B15" s="2">
        <v>21.77</v>
      </c>
      <c r="C15" s="2">
        <v>19.350000000000001</v>
      </c>
      <c r="D15" s="2">
        <v>13.96</v>
      </c>
      <c r="G15" s="2">
        <v>4.04</v>
      </c>
      <c r="H15" s="2">
        <v>5.78</v>
      </c>
      <c r="I15" s="2">
        <v>3.7</v>
      </c>
      <c r="J15" s="2">
        <v>2.68</v>
      </c>
      <c r="K15" s="2">
        <v>2.11</v>
      </c>
      <c r="N15" s="4">
        <f t="shared" si="0"/>
        <v>-5.0000000000000711E-2</v>
      </c>
      <c r="O15">
        <f t="shared" si="1"/>
        <v>-8.9999999999999858E-2</v>
      </c>
      <c r="P15">
        <f t="shared" si="2"/>
        <v>1.0000000000000675E-2</v>
      </c>
    </row>
    <row r="16" spans="1:16" s="2" customFormat="1" ht="12.75" customHeight="1" x14ac:dyDescent="0.25">
      <c r="A16" s="1">
        <v>37731</v>
      </c>
      <c r="B16" s="2">
        <v>21.78</v>
      </c>
      <c r="C16" s="2">
        <v>19.260000000000002</v>
      </c>
      <c r="D16" s="2">
        <v>13.85</v>
      </c>
      <c r="E16" s="2">
        <v>11.41</v>
      </c>
      <c r="G16" s="2">
        <v>4.04</v>
      </c>
      <c r="H16" s="2">
        <v>5.72</v>
      </c>
      <c r="I16" s="2">
        <v>3.77</v>
      </c>
      <c r="J16" s="2">
        <v>2.5499999999999998</v>
      </c>
      <c r="K16" s="2">
        <v>2.2999999999999998</v>
      </c>
      <c r="N16" s="4">
        <f t="shared" si="0"/>
        <v>1.0000000000001563E-2</v>
      </c>
      <c r="O16">
        <f t="shared" si="1"/>
        <v>-0.11000000000000121</v>
      </c>
      <c r="P16">
        <f t="shared" si="2"/>
        <v>-6.0000000000000497E-2</v>
      </c>
    </row>
    <row r="17" spans="1:16" s="2" customFormat="1" ht="12.75" customHeight="1" x14ac:dyDescent="0.25">
      <c r="A17" s="1">
        <v>37732</v>
      </c>
      <c r="B17" s="2">
        <v>21.75</v>
      </c>
      <c r="C17" s="2">
        <v>19.23</v>
      </c>
      <c r="D17" s="2">
        <v>13.78</v>
      </c>
      <c r="E17" s="2">
        <v>11.37</v>
      </c>
      <c r="G17" s="2">
        <v>3.97</v>
      </c>
      <c r="H17" s="2">
        <v>5.66</v>
      </c>
      <c r="I17" s="2">
        <v>3.75</v>
      </c>
      <c r="J17" s="2">
        <v>2.4700000000000002</v>
      </c>
      <c r="K17" s="2">
        <v>2.35</v>
      </c>
      <c r="N17" s="4">
        <f t="shared" si="0"/>
        <v>-3.0000000000001137E-2</v>
      </c>
      <c r="O17">
        <f t="shared" si="1"/>
        <v>-7.0000000000000284E-2</v>
      </c>
      <c r="P17">
        <f t="shared" si="2"/>
        <v>-5.9999999999999609E-2</v>
      </c>
    </row>
    <row r="18" spans="1:16" s="2" customFormat="1" ht="12.75" customHeight="1" x14ac:dyDescent="0.25">
      <c r="A18" s="1">
        <v>37733</v>
      </c>
      <c r="B18" s="2">
        <v>21.71</v>
      </c>
      <c r="C18" s="2">
        <v>19.190000000000001</v>
      </c>
      <c r="D18" s="2">
        <v>13.76</v>
      </c>
      <c r="G18" s="2">
        <v>3.94</v>
      </c>
      <c r="H18" s="2">
        <v>5.64</v>
      </c>
      <c r="I18" s="2">
        <v>3.7</v>
      </c>
      <c r="J18" s="2">
        <v>2.5</v>
      </c>
      <c r="K18" s="2">
        <v>2.65</v>
      </c>
      <c r="N18" s="4">
        <f t="shared" si="0"/>
        <v>-3.9999999999999147E-2</v>
      </c>
      <c r="O18">
        <f t="shared" si="1"/>
        <v>-1.9999999999999574E-2</v>
      </c>
      <c r="P18">
        <f t="shared" si="2"/>
        <v>-2.0000000000000462E-2</v>
      </c>
    </row>
    <row r="19" spans="1:16" s="2" customFormat="1" ht="12.75" customHeight="1" x14ac:dyDescent="0.25">
      <c r="A19" s="1">
        <v>37734</v>
      </c>
      <c r="B19" s="2">
        <v>21.73</v>
      </c>
      <c r="C19" s="2">
        <v>19.22</v>
      </c>
      <c r="D19" s="2">
        <v>13.69</v>
      </c>
      <c r="G19" s="2">
        <v>3.94</v>
      </c>
      <c r="H19" s="2">
        <v>5.64</v>
      </c>
      <c r="I19" s="2">
        <v>3.68</v>
      </c>
      <c r="J19" s="2">
        <v>2.52</v>
      </c>
      <c r="K19" s="2">
        <v>2.6</v>
      </c>
      <c r="N19" s="4">
        <f t="shared" si="0"/>
        <v>1.9999999999999574E-2</v>
      </c>
      <c r="O19">
        <f t="shared" si="1"/>
        <v>-7.0000000000000284E-2</v>
      </c>
      <c r="P19">
        <f t="shared" si="2"/>
        <v>0</v>
      </c>
    </row>
    <row r="20" spans="1:16" s="2" customFormat="1" ht="12.75" customHeight="1" x14ac:dyDescent="0.25">
      <c r="A20" s="1">
        <v>37735</v>
      </c>
      <c r="N20" s="4"/>
      <c r="O20"/>
      <c r="P20"/>
    </row>
    <row r="21" spans="1:16" s="2" customFormat="1" ht="12.75" customHeight="1" x14ac:dyDescent="0.25">
      <c r="A21" s="1">
        <v>37736</v>
      </c>
      <c r="N21" s="4"/>
      <c r="O21"/>
      <c r="P21"/>
    </row>
    <row r="22" spans="1:16" s="2" customFormat="1" ht="12.75" customHeight="1" x14ac:dyDescent="0.25">
      <c r="A22" s="1">
        <v>37737</v>
      </c>
      <c r="B22" s="2">
        <v>22.42</v>
      </c>
      <c r="C22" s="2">
        <v>19.88</v>
      </c>
      <c r="D22" s="2">
        <v>14.48</v>
      </c>
      <c r="F22" s="2">
        <v>8.5399999999999991</v>
      </c>
      <c r="G22" s="2">
        <v>3.87</v>
      </c>
      <c r="H22" s="2">
        <v>5.73</v>
      </c>
      <c r="I22" s="2">
        <v>3.53</v>
      </c>
      <c r="J22" s="2">
        <v>2.2799999999999998</v>
      </c>
      <c r="K22" s="2">
        <v>2.14</v>
      </c>
      <c r="N22" s="4"/>
      <c r="O22"/>
      <c r="P22"/>
    </row>
    <row r="23" spans="1:16" s="2" customFormat="1" ht="12.75" customHeight="1" x14ac:dyDescent="0.25">
      <c r="A23" s="1">
        <v>37738</v>
      </c>
      <c r="B23" s="2">
        <v>22.41</v>
      </c>
      <c r="C23" s="2">
        <v>19.91</v>
      </c>
      <c r="D23" s="2">
        <v>14.6</v>
      </c>
      <c r="F23" s="2">
        <v>8.83</v>
      </c>
      <c r="G23" s="2">
        <v>4.0199999999999996</v>
      </c>
      <c r="H23" s="2">
        <v>5.66</v>
      </c>
      <c r="I23" s="2">
        <v>3.6</v>
      </c>
      <c r="J23" s="2">
        <v>2.31</v>
      </c>
      <c r="K23" s="2">
        <v>2</v>
      </c>
      <c r="N23" s="4">
        <f t="shared" si="0"/>
        <v>-1.0000000000001563E-2</v>
      </c>
      <c r="O23">
        <f t="shared" si="1"/>
        <v>0.11999999999999922</v>
      </c>
      <c r="P23">
        <f t="shared" si="2"/>
        <v>-7.0000000000000284E-2</v>
      </c>
    </row>
    <row r="24" spans="1:16" s="2" customFormat="1" ht="12.75" customHeight="1" x14ac:dyDescent="0.25">
      <c r="A24" s="1">
        <v>37739</v>
      </c>
      <c r="N24" s="4"/>
      <c r="O24"/>
      <c r="P24"/>
    </row>
    <row r="25" spans="1:16" s="2" customFormat="1" ht="12.75" customHeight="1" x14ac:dyDescent="0.25">
      <c r="A25" s="1">
        <v>37740</v>
      </c>
      <c r="B25" s="2">
        <v>22.34</v>
      </c>
      <c r="C25" s="2">
        <v>19.850000000000001</v>
      </c>
      <c r="D25" s="2">
        <v>14.49</v>
      </c>
      <c r="F25" s="2">
        <v>8.9</v>
      </c>
      <c r="G25" s="2">
        <v>4.24</v>
      </c>
      <c r="H25" s="2">
        <v>5.75</v>
      </c>
      <c r="I25" s="2">
        <v>3.84</v>
      </c>
      <c r="J25" s="2">
        <v>2.56</v>
      </c>
      <c r="K25" s="2">
        <v>1.95</v>
      </c>
      <c r="N25" s="4"/>
      <c r="O25"/>
      <c r="P25"/>
    </row>
    <row r="26" spans="1:16" s="2" customFormat="1" ht="12.75" customHeight="1" x14ac:dyDescent="0.25">
      <c r="A26" s="1">
        <v>37741</v>
      </c>
      <c r="B26" s="2">
        <v>22.37</v>
      </c>
      <c r="C26" s="2">
        <v>19.86</v>
      </c>
      <c r="D26" s="2">
        <v>14.48</v>
      </c>
      <c r="F26" s="2">
        <v>8.8800000000000008</v>
      </c>
      <c r="G26" s="2">
        <v>4.2699999999999996</v>
      </c>
      <c r="H26" s="2">
        <v>5.86</v>
      </c>
      <c r="J26" s="2">
        <v>2.61</v>
      </c>
      <c r="K26" s="2">
        <v>2.1</v>
      </c>
      <c r="N26" s="4">
        <f t="shared" si="0"/>
        <v>3.0000000000001137E-2</v>
      </c>
      <c r="O26">
        <f t="shared" si="1"/>
        <v>-9.9999999999997868E-3</v>
      </c>
      <c r="P26">
        <f t="shared" si="2"/>
        <v>0.11000000000000032</v>
      </c>
    </row>
    <row r="27" spans="1:16" s="2" customFormat="1" ht="12.75" customHeight="1" x14ac:dyDescent="0.25">
      <c r="A27" s="1">
        <v>37742</v>
      </c>
      <c r="N27" s="4"/>
      <c r="O27"/>
      <c r="P27"/>
    </row>
    <row r="28" spans="1:16" s="2" customFormat="1" ht="12.75" customHeight="1" x14ac:dyDescent="0.25">
      <c r="A28" s="1">
        <v>37743</v>
      </c>
      <c r="B28" s="2">
        <v>22.53</v>
      </c>
      <c r="C28" s="2">
        <v>20.03</v>
      </c>
      <c r="E28" s="2">
        <v>12.22</v>
      </c>
      <c r="F28" s="2">
        <v>8.93</v>
      </c>
      <c r="H28" s="2">
        <v>6.06</v>
      </c>
      <c r="I28" s="2">
        <v>3.99</v>
      </c>
      <c r="K28" s="2">
        <v>2.27</v>
      </c>
      <c r="N28" s="4"/>
      <c r="O28"/>
      <c r="P28"/>
    </row>
    <row r="29" spans="1:16" s="2" customFormat="1" ht="12.75" customHeight="1" x14ac:dyDescent="0.25">
      <c r="A29" s="1">
        <v>37744</v>
      </c>
      <c r="B29" s="2">
        <v>22.5</v>
      </c>
      <c r="C29" s="2">
        <v>19.989999999999998</v>
      </c>
      <c r="D29" s="2">
        <v>14.67</v>
      </c>
      <c r="E29" s="2">
        <v>12.3</v>
      </c>
      <c r="F29" s="2">
        <v>9.02</v>
      </c>
      <c r="H29" s="2">
        <v>6.1</v>
      </c>
      <c r="I29" s="2">
        <v>4.09</v>
      </c>
      <c r="K29" s="2">
        <v>2.41</v>
      </c>
      <c r="N29" s="4">
        <f t="shared" si="0"/>
        <v>-3.0000000000001137E-2</v>
      </c>
      <c r="O29"/>
      <c r="P29">
        <f t="shared" si="2"/>
        <v>4.0000000000000036E-2</v>
      </c>
    </row>
    <row r="30" spans="1:16" s="2" customFormat="1" ht="12.75" customHeight="1" x14ac:dyDescent="0.25">
      <c r="A30" s="1">
        <v>37745</v>
      </c>
      <c r="B30" s="2">
        <v>22.5</v>
      </c>
      <c r="C30" s="2">
        <v>19.940000000000001</v>
      </c>
      <c r="D30" s="2">
        <v>14.59</v>
      </c>
      <c r="E30" s="2">
        <v>12.25</v>
      </c>
      <c r="F30" s="2">
        <v>9.02</v>
      </c>
      <c r="G30" s="2">
        <v>4.5</v>
      </c>
      <c r="H30" s="2">
        <v>6.09</v>
      </c>
      <c r="I30" s="2">
        <v>4.1399999999999997</v>
      </c>
      <c r="J30" s="2">
        <v>2.75</v>
      </c>
      <c r="K30" s="2">
        <v>2.48</v>
      </c>
      <c r="N30" s="4">
        <f t="shared" si="0"/>
        <v>0</v>
      </c>
      <c r="O30">
        <f t="shared" si="1"/>
        <v>-8.0000000000000071E-2</v>
      </c>
      <c r="P30">
        <f t="shared" si="2"/>
        <v>-9.9999999999997868E-3</v>
      </c>
    </row>
    <row r="31" spans="1:16" s="2" customFormat="1" ht="12.75" customHeight="1" x14ac:dyDescent="0.25">
      <c r="A31" s="1">
        <v>37746</v>
      </c>
      <c r="B31" s="2">
        <v>22.44</v>
      </c>
      <c r="C31" s="2">
        <v>19.89</v>
      </c>
      <c r="D31" s="2">
        <v>14.58</v>
      </c>
      <c r="E31" s="2">
        <v>12.21</v>
      </c>
      <c r="F31" s="2">
        <v>8.9600000000000009</v>
      </c>
      <c r="G31" s="2">
        <v>4.4800000000000004</v>
      </c>
      <c r="H31" s="2">
        <v>6.09</v>
      </c>
      <c r="I31" s="2">
        <v>4.24</v>
      </c>
      <c r="J31" s="2">
        <v>2.72</v>
      </c>
      <c r="K31" s="2">
        <v>2.52</v>
      </c>
      <c r="N31" s="4">
        <f t="shared" si="0"/>
        <v>-5.9999999999998721E-2</v>
      </c>
      <c r="O31">
        <f t="shared" si="1"/>
        <v>-9.9999999999997868E-3</v>
      </c>
      <c r="P31">
        <f t="shared" si="2"/>
        <v>0</v>
      </c>
    </row>
    <row r="32" spans="1:16" s="2" customFormat="1" ht="12.75" customHeight="1" x14ac:dyDescent="0.25">
      <c r="A32" s="1">
        <v>37747</v>
      </c>
      <c r="B32" s="2">
        <v>22.3</v>
      </c>
      <c r="C32" s="2">
        <v>19.8</v>
      </c>
      <c r="D32" s="2">
        <v>14.49</v>
      </c>
      <c r="E32" s="2">
        <v>12.15</v>
      </c>
      <c r="F32" s="2">
        <v>8.94</v>
      </c>
      <c r="G32" s="2">
        <v>4.4800000000000004</v>
      </c>
      <c r="H32" s="2">
        <v>6.1</v>
      </c>
      <c r="I32" s="2">
        <v>4.2</v>
      </c>
      <c r="J32" s="2">
        <v>2.7</v>
      </c>
      <c r="K32" s="2">
        <v>2.5299999999999998</v>
      </c>
      <c r="N32" s="4">
        <f t="shared" si="0"/>
        <v>-0.14000000000000057</v>
      </c>
      <c r="O32">
        <f t="shared" si="1"/>
        <v>-8.9999999999999858E-2</v>
      </c>
      <c r="P32">
        <f t="shared" si="2"/>
        <v>9.9999999999997868E-3</v>
      </c>
    </row>
    <row r="33" spans="1:16" s="2" customFormat="1" ht="12.75" customHeight="1" x14ac:dyDescent="0.25">
      <c r="A33" s="1">
        <v>37748</v>
      </c>
      <c r="B33" s="2">
        <v>22.28</v>
      </c>
      <c r="C33" s="2">
        <v>19.760000000000002</v>
      </c>
      <c r="D33" s="2">
        <v>14.42</v>
      </c>
      <c r="E33" s="2">
        <v>12.08</v>
      </c>
      <c r="F33" s="2">
        <v>8.86</v>
      </c>
      <c r="G33" s="2">
        <v>4.47</v>
      </c>
      <c r="H33" s="2">
        <v>6.11</v>
      </c>
      <c r="I33" s="2">
        <v>4.2</v>
      </c>
      <c r="J33" s="2">
        <v>2.72</v>
      </c>
      <c r="K33" s="2">
        <v>2.66</v>
      </c>
      <c r="N33" s="4">
        <f t="shared" si="0"/>
        <v>-1.9999999999999574E-2</v>
      </c>
      <c r="O33">
        <f t="shared" si="1"/>
        <v>-7.0000000000000284E-2</v>
      </c>
      <c r="P33">
        <f t="shared" si="2"/>
        <v>1.0000000000000675E-2</v>
      </c>
    </row>
    <row r="34" spans="1:16" s="2" customFormat="1" ht="12.75" customHeight="1" x14ac:dyDescent="0.25">
      <c r="A34" s="1">
        <v>37749</v>
      </c>
      <c r="N34" s="4"/>
      <c r="O34"/>
      <c r="P34"/>
    </row>
    <row r="35" spans="1:16" s="2" customFormat="1" ht="12.75" customHeight="1" x14ac:dyDescent="0.25">
      <c r="A35" s="1">
        <v>37750</v>
      </c>
      <c r="B35" s="2">
        <v>22.38</v>
      </c>
      <c r="C35" s="2">
        <v>19.850000000000001</v>
      </c>
      <c r="D35" s="2">
        <v>14.44</v>
      </c>
      <c r="E35" s="2">
        <v>11.86</v>
      </c>
      <c r="F35" s="2">
        <v>8.8000000000000007</v>
      </c>
      <c r="G35" s="2">
        <v>4.42</v>
      </c>
      <c r="H35" s="2">
        <v>6.15</v>
      </c>
      <c r="I35" s="2">
        <v>4.16</v>
      </c>
      <c r="J35" s="2">
        <v>2.74</v>
      </c>
      <c r="K35" s="2">
        <v>2.61</v>
      </c>
      <c r="N35" s="4"/>
      <c r="O35"/>
      <c r="P35"/>
    </row>
    <row r="36" spans="1:16" s="2" customFormat="1" ht="12.75" customHeight="1" x14ac:dyDescent="0.25">
      <c r="A36" s="1">
        <v>37751</v>
      </c>
      <c r="B36" s="2">
        <v>22.44</v>
      </c>
      <c r="C36" s="2">
        <v>19.920000000000002</v>
      </c>
      <c r="D36" s="2">
        <v>14.51</v>
      </c>
      <c r="E36" s="2">
        <v>11.92</v>
      </c>
      <c r="F36" s="2">
        <v>8.84</v>
      </c>
      <c r="G36" s="2">
        <v>4.42</v>
      </c>
      <c r="H36" s="2">
        <v>6.19</v>
      </c>
      <c r="I36" s="2">
        <v>4.1500000000000004</v>
      </c>
      <c r="J36" s="2">
        <v>2.75</v>
      </c>
      <c r="K36" s="2">
        <v>2.65</v>
      </c>
      <c r="N36" s="4">
        <f t="shared" si="0"/>
        <v>6.0000000000002274E-2</v>
      </c>
      <c r="O36">
        <f t="shared" si="1"/>
        <v>7.0000000000000284E-2</v>
      </c>
      <c r="P36">
        <f t="shared" si="2"/>
        <v>4.0000000000000036E-2</v>
      </c>
    </row>
    <row r="37" spans="1:16" s="2" customFormat="1" ht="12.75" customHeight="1" x14ac:dyDescent="0.25">
      <c r="A37" s="1">
        <v>37752</v>
      </c>
      <c r="N37" s="4"/>
      <c r="O37"/>
      <c r="P37"/>
    </row>
    <row r="38" spans="1:16" s="2" customFormat="1" ht="12.75" customHeight="1" x14ac:dyDescent="0.25">
      <c r="A38" s="1">
        <v>37753</v>
      </c>
      <c r="N38" s="4"/>
      <c r="O38"/>
      <c r="P38"/>
    </row>
    <row r="39" spans="1:16" s="2" customFormat="1" ht="12.75" customHeight="1" x14ac:dyDescent="0.25">
      <c r="A39" s="1">
        <v>37754</v>
      </c>
      <c r="B39" s="2">
        <v>22.4</v>
      </c>
      <c r="C39" s="2">
        <v>19.850000000000001</v>
      </c>
      <c r="D39" s="2">
        <v>14.58</v>
      </c>
      <c r="E39" s="2">
        <v>11.99</v>
      </c>
      <c r="F39" s="2">
        <v>9.01</v>
      </c>
      <c r="G39" s="2">
        <v>4.45</v>
      </c>
      <c r="H39" s="2">
        <v>6.27</v>
      </c>
      <c r="I39" s="2">
        <v>4.1900000000000004</v>
      </c>
      <c r="J39" s="2">
        <v>2.77</v>
      </c>
      <c r="K39" s="2">
        <v>2.48</v>
      </c>
      <c r="N39" s="4"/>
      <c r="O39"/>
      <c r="P39"/>
    </row>
    <row r="40" spans="1:16" s="2" customFormat="1" ht="12.75" customHeight="1" x14ac:dyDescent="0.25">
      <c r="A40" s="1">
        <v>37755</v>
      </c>
      <c r="B40" s="2">
        <v>22.4</v>
      </c>
      <c r="C40" s="2">
        <v>19.79</v>
      </c>
      <c r="D40" s="2">
        <v>14.47</v>
      </c>
      <c r="E40" s="2">
        <v>11.9</v>
      </c>
      <c r="F40" s="2">
        <v>8.94</v>
      </c>
      <c r="G40" s="2">
        <v>4.47</v>
      </c>
      <c r="H40" s="2">
        <v>6.22</v>
      </c>
      <c r="I40" s="2">
        <v>4.21</v>
      </c>
      <c r="J40" s="2">
        <v>2.82</v>
      </c>
      <c r="K40" s="2">
        <v>2.41</v>
      </c>
      <c r="N40" s="4">
        <f t="shared" si="0"/>
        <v>0</v>
      </c>
      <c r="O40">
        <f t="shared" si="1"/>
        <v>-0.10999999999999943</v>
      </c>
      <c r="P40">
        <f t="shared" si="2"/>
        <v>-4.9999999999999822E-2</v>
      </c>
    </row>
    <row r="41" spans="1:16" s="2" customFormat="1" ht="12.75" customHeight="1" x14ac:dyDescent="0.25">
      <c r="A41" s="1">
        <v>37756</v>
      </c>
      <c r="N41" s="4"/>
      <c r="O41"/>
      <c r="P41"/>
    </row>
    <row r="42" spans="1:16" s="2" customFormat="1" ht="12.75" customHeight="1" x14ac:dyDescent="0.25">
      <c r="A42" s="1">
        <v>37757</v>
      </c>
      <c r="B42" s="2">
        <v>22.37</v>
      </c>
      <c r="C42" s="2">
        <v>19.77</v>
      </c>
      <c r="D42" s="2">
        <v>14.44</v>
      </c>
      <c r="E42" s="2">
        <v>11.8</v>
      </c>
      <c r="F42" s="2">
        <v>8.86</v>
      </c>
      <c r="G42" s="2">
        <v>4.4400000000000004</v>
      </c>
      <c r="H42" s="2">
        <v>6.23</v>
      </c>
      <c r="I42" s="2">
        <v>4.17</v>
      </c>
      <c r="J42" s="2">
        <v>2.94</v>
      </c>
      <c r="K42" s="2">
        <v>2.4300000000000002</v>
      </c>
      <c r="N42" s="4"/>
      <c r="O42"/>
      <c r="P42"/>
    </row>
    <row r="43" spans="1:16" s="2" customFormat="1" ht="12.75" customHeight="1" x14ac:dyDescent="0.25">
      <c r="A43" s="1">
        <v>37758</v>
      </c>
      <c r="B43" s="2">
        <v>22.44</v>
      </c>
      <c r="C43" s="2">
        <v>19.8</v>
      </c>
      <c r="D43" s="2">
        <v>14.43</v>
      </c>
      <c r="E43" s="2">
        <v>11.79</v>
      </c>
      <c r="F43" s="2">
        <v>8.85</v>
      </c>
      <c r="G43" s="2">
        <v>4.42</v>
      </c>
      <c r="H43" s="2">
        <v>6.22</v>
      </c>
      <c r="I43" s="2">
        <v>4.18</v>
      </c>
      <c r="J43" s="2">
        <v>2.94</v>
      </c>
      <c r="K43" s="2">
        <v>2.57</v>
      </c>
      <c r="N43" s="4">
        <f t="shared" si="0"/>
        <v>7.0000000000000284E-2</v>
      </c>
      <c r="O43">
        <f t="shared" si="1"/>
        <v>-9.9999999999997868E-3</v>
      </c>
      <c r="P43">
        <f t="shared" si="2"/>
        <v>-1.0000000000000675E-2</v>
      </c>
    </row>
    <row r="44" spans="1:16" s="2" customFormat="1" ht="12.75" customHeight="1" x14ac:dyDescent="0.25">
      <c r="A44" s="1">
        <v>37759</v>
      </c>
      <c r="B44" s="2">
        <v>22.62</v>
      </c>
      <c r="C44" s="2">
        <v>19.920000000000002</v>
      </c>
      <c r="D44" s="2">
        <v>14.48</v>
      </c>
      <c r="E44" s="2">
        <v>11.82</v>
      </c>
      <c r="F44" s="2">
        <v>8.84</v>
      </c>
      <c r="G44" s="2">
        <v>4.3899999999999997</v>
      </c>
      <c r="H44" s="2">
        <v>6.22</v>
      </c>
      <c r="I44" s="2">
        <v>4.22</v>
      </c>
      <c r="J44" s="2">
        <v>2.92</v>
      </c>
      <c r="K44" s="2">
        <v>2.67</v>
      </c>
      <c r="N44" s="4">
        <f t="shared" si="0"/>
        <v>0.17999999999999972</v>
      </c>
      <c r="O44">
        <f t="shared" si="1"/>
        <v>5.0000000000000711E-2</v>
      </c>
      <c r="P44">
        <f t="shared" si="2"/>
        <v>0</v>
      </c>
    </row>
    <row r="45" spans="1:16" s="2" customFormat="1" ht="12.75" customHeight="1" x14ac:dyDescent="0.25">
      <c r="A45" s="1">
        <v>37760</v>
      </c>
      <c r="B45" s="2">
        <v>22.73</v>
      </c>
      <c r="C45" s="2">
        <v>20.05</v>
      </c>
      <c r="D45" s="2">
        <v>14.67</v>
      </c>
      <c r="E45" s="2">
        <v>11.92</v>
      </c>
      <c r="F45" s="2">
        <v>8.82</v>
      </c>
      <c r="G45" s="2">
        <v>4.45</v>
      </c>
      <c r="H45" s="2">
        <v>6.26</v>
      </c>
      <c r="I45" s="2">
        <v>4.2699999999999996</v>
      </c>
      <c r="J45" s="2">
        <v>2.91</v>
      </c>
      <c r="K45" s="2">
        <v>2.86</v>
      </c>
      <c r="N45" s="4">
        <f t="shared" si="0"/>
        <v>0.10999999999999943</v>
      </c>
      <c r="O45">
        <f t="shared" si="1"/>
        <v>0.1899999999999995</v>
      </c>
      <c r="P45">
        <f t="shared" si="2"/>
        <v>4.0000000000000036E-2</v>
      </c>
    </row>
    <row r="46" spans="1:16" s="2" customFormat="1" ht="12.75" customHeight="1" x14ac:dyDescent="0.25">
      <c r="A46" s="1">
        <v>37761</v>
      </c>
      <c r="B46" s="2">
        <v>22.81</v>
      </c>
      <c r="C46" s="2">
        <v>20.170000000000002</v>
      </c>
      <c r="D46" s="2">
        <v>14.87</v>
      </c>
      <c r="E46" s="2">
        <v>12.11</v>
      </c>
      <c r="F46" s="2">
        <v>8.99</v>
      </c>
      <c r="G46" s="2">
        <v>4.5199999999999996</v>
      </c>
      <c r="H46" s="2">
        <v>6.28</v>
      </c>
      <c r="I46" s="2">
        <v>4.28</v>
      </c>
      <c r="J46" s="2">
        <v>2.88</v>
      </c>
      <c r="K46" s="2">
        <v>2.87</v>
      </c>
      <c r="N46" s="4">
        <f t="shared" si="0"/>
        <v>7.9999999999998295E-2</v>
      </c>
      <c r="O46">
        <f t="shared" si="1"/>
        <v>0.19999999999999929</v>
      </c>
      <c r="P46">
        <f t="shared" si="2"/>
        <v>2.0000000000000462E-2</v>
      </c>
    </row>
    <row r="47" spans="1:16" s="2" customFormat="1" ht="12.75" customHeight="1" x14ac:dyDescent="0.25">
      <c r="A47" s="1">
        <v>37762</v>
      </c>
      <c r="B47" s="2">
        <v>22.87</v>
      </c>
      <c r="C47" s="2">
        <v>20.170000000000002</v>
      </c>
      <c r="D47" s="2">
        <v>14.98</v>
      </c>
      <c r="E47" s="2">
        <v>12.28</v>
      </c>
      <c r="F47" s="2">
        <v>9.17</v>
      </c>
      <c r="G47" s="2">
        <v>4.62</v>
      </c>
      <c r="H47" s="2">
        <v>6.25</v>
      </c>
      <c r="I47" s="2">
        <v>4.4000000000000004</v>
      </c>
      <c r="J47" s="2">
        <v>2.93</v>
      </c>
      <c r="K47" s="2">
        <v>2.81</v>
      </c>
      <c r="N47" s="4">
        <f t="shared" si="0"/>
        <v>6.0000000000002274E-2</v>
      </c>
      <c r="O47">
        <f t="shared" si="1"/>
        <v>0.11000000000000121</v>
      </c>
      <c r="P47">
        <f t="shared" si="2"/>
        <v>-3.0000000000000249E-2</v>
      </c>
    </row>
    <row r="48" spans="1:16" s="2" customFormat="1" ht="12.75" customHeight="1" x14ac:dyDescent="0.25">
      <c r="A48" s="1">
        <v>37763</v>
      </c>
      <c r="N48" s="4"/>
      <c r="O48"/>
      <c r="P48"/>
    </row>
    <row r="49" spans="1:16" s="2" customFormat="1" ht="12.75" customHeight="1" x14ac:dyDescent="0.25">
      <c r="A49" s="1">
        <v>37764</v>
      </c>
      <c r="B49" s="2">
        <v>23.6</v>
      </c>
      <c r="C49" s="2">
        <v>21.03</v>
      </c>
      <c r="D49" s="2">
        <v>15.53</v>
      </c>
      <c r="E49" s="2">
        <v>12.75</v>
      </c>
      <c r="F49" s="2">
        <v>9.67</v>
      </c>
      <c r="G49" s="2">
        <v>4.8499999999999996</v>
      </c>
      <c r="H49" s="2">
        <v>6.32</v>
      </c>
      <c r="I49" s="2">
        <v>4.59</v>
      </c>
      <c r="J49" s="2">
        <v>3.1</v>
      </c>
      <c r="K49" s="2">
        <v>2.99</v>
      </c>
      <c r="N49" s="4"/>
      <c r="O49"/>
      <c r="P49"/>
    </row>
    <row r="50" spans="1:16" s="2" customFormat="1" ht="12.75" customHeight="1" x14ac:dyDescent="0.25">
      <c r="A50" s="1">
        <v>37765</v>
      </c>
      <c r="B50" s="2">
        <v>23.83</v>
      </c>
      <c r="C50" s="2">
        <v>21.25</v>
      </c>
      <c r="D50" s="2">
        <v>16.02</v>
      </c>
      <c r="E50" s="2">
        <v>13.35</v>
      </c>
      <c r="F50" s="2">
        <v>10.17</v>
      </c>
      <c r="G50" s="2">
        <v>5.14</v>
      </c>
      <c r="H50" s="2">
        <v>6.38</v>
      </c>
      <c r="I50" s="2">
        <v>4.82</v>
      </c>
      <c r="J50" s="2">
        <v>3.21</v>
      </c>
      <c r="K50" s="2">
        <v>3.01</v>
      </c>
      <c r="N50" s="4">
        <f t="shared" si="0"/>
        <v>0.22999999999999687</v>
      </c>
      <c r="O50">
        <f t="shared" si="1"/>
        <v>0.49000000000000021</v>
      </c>
      <c r="P50">
        <f t="shared" si="2"/>
        <v>5.9999999999999609E-2</v>
      </c>
    </row>
    <row r="51" spans="1:16" s="2" customFormat="1" ht="12.75" customHeight="1" x14ac:dyDescent="0.25">
      <c r="A51" s="1">
        <v>37766</v>
      </c>
      <c r="B51" s="2">
        <v>23.65</v>
      </c>
      <c r="C51" s="2">
        <v>21.18</v>
      </c>
      <c r="D51" s="2">
        <v>16.100000000000001</v>
      </c>
      <c r="E51" s="2">
        <v>13.53</v>
      </c>
      <c r="F51" s="2">
        <v>10.4</v>
      </c>
      <c r="G51" s="2">
        <v>5.46</v>
      </c>
      <c r="H51" s="2">
        <v>6.44</v>
      </c>
      <c r="I51" s="2">
        <v>5.12</v>
      </c>
      <c r="J51" s="2">
        <v>3.46</v>
      </c>
      <c r="K51" s="2">
        <v>3.13</v>
      </c>
      <c r="N51" s="4">
        <f t="shared" si="0"/>
        <v>-0.17999999999999972</v>
      </c>
      <c r="O51">
        <f t="shared" si="1"/>
        <v>8.0000000000001847E-2</v>
      </c>
      <c r="P51">
        <f t="shared" si="2"/>
        <v>6.0000000000000497E-2</v>
      </c>
    </row>
    <row r="52" spans="1:16" s="2" customFormat="1" ht="12.75" customHeight="1" x14ac:dyDescent="0.25">
      <c r="A52" s="1">
        <v>37767</v>
      </c>
      <c r="B52" s="2">
        <v>23.6</v>
      </c>
      <c r="C52" s="2">
        <v>21.13</v>
      </c>
      <c r="D52" s="2">
        <v>16.05</v>
      </c>
      <c r="E52" s="2">
        <v>13.53</v>
      </c>
      <c r="F52" s="2">
        <v>10.45</v>
      </c>
      <c r="G52" s="2">
        <v>5.68</v>
      </c>
      <c r="H52" s="2">
        <v>6.61</v>
      </c>
      <c r="I52" s="2">
        <v>5.24</v>
      </c>
      <c r="J52" s="2">
        <v>3.53</v>
      </c>
      <c r="K52" s="2">
        <v>3.03</v>
      </c>
      <c r="N52" s="4">
        <f t="shared" si="0"/>
        <v>-4.9999999999997158E-2</v>
      </c>
      <c r="O52">
        <f t="shared" si="1"/>
        <v>-5.0000000000000711E-2</v>
      </c>
      <c r="P52">
        <f t="shared" si="2"/>
        <v>0.16999999999999993</v>
      </c>
    </row>
    <row r="53" spans="1:16" s="2" customFormat="1" ht="12.75" customHeight="1" x14ac:dyDescent="0.25">
      <c r="A53" s="1">
        <v>37768</v>
      </c>
      <c r="B53" s="2">
        <v>23.65</v>
      </c>
      <c r="C53" s="2">
        <v>21.16</v>
      </c>
      <c r="D53" s="2">
        <v>16.04</v>
      </c>
      <c r="E53" s="2">
        <v>13.48</v>
      </c>
      <c r="F53" s="2">
        <v>10.4</v>
      </c>
      <c r="G53" s="2">
        <v>5.62</v>
      </c>
      <c r="H53" s="2">
        <v>6.76</v>
      </c>
      <c r="I53" s="2">
        <v>5.31</v>
      </c>
      <c r="J53" s="2">
        <v>3.58</v>
      </c>
      <c r="K53" s="2">
        <v>3</v>
      </c>
      <c r="N53" s="4">
        <f t="shared" si="0"/>
        <v>4.9999999999997158E-2</v>
      </c>
      <c r="O53">
        <f t="shared" si="1"/>
        <v>-1.0000000000001563E-2</v>
      </c>
      <c r="P53">
        <f t="shared" si="2"/>
        <v>0.14999999999999947</v>
      </c>
    </row>
    <row r="54" spans="1:16" s="2" customFormat="1" ht="12.75" customHeight="1" x14ac:dyDescent="0.25">
      <c r="A54" s="1">
        <v>37769</v>
      </c>
      <c r="B54" s="2">
        <v>23.85</v>
      </c>
      <c r="C54" s="2">
        <v>21.39</v>
      </c>
      <c r="D54" s="2">
        <v>16.21</v>
      </c>
      <c r="E54" s="2">
        <v>13.55</v>
      </c>
      <c r="F54" s="2">
        <v>10.45</v>
      </c>
      <c r="G54" s="2">
        <v>5.64</v>
      </c>
      <c r="H54" s="2">
        <v>6.81</v>
      </c>
      <c r="I54" s="2">
        <v>5.33</v>
      </c>
      <c r="N54" s="4">
        <f t="shared" si="0"/>
        <v>0.20000000000000284</v>
      </c>
      <c r="O54">
        <f t="shared" si="1"/>
        <v>0.17000000000000171</v>
      </c>
      <c r="P54">
        <f t="shared" si="2"/>
        <v>4.9999999999999822E-2</v>
      </c>
    </row>
    <row r="55" spans="1:16" s="2" customFormat="1" ht="12.75" customHeight="1" x14ac:dyDescent="0.25">
      <c r="A55" s="1">
        <v>37770</v>
      </c>
      <c r="N55" s="4"/>
      <c r="O55"/>
      <c r="P55"/>
    </row>
    <row r="56" spans="1:16" s="2" customFormat="1" ht="12.75" customHeight="1" x14ac:dyDescent="0.25">
      <c r="A56" s="1">
        <v>37771</v>
      </c>
      <c r="N56" s="4"/>
      <c r="O56"/>
      <c r="P56"/>
    </row>
    <row r="57" spans="1:16" s="2" customFormat="1" ht="12.75" customHeight="1" x14ac:dyDescent="0.25">
      <c r="A57" s="1">
        <v>37772</v>
      </c>
      <c r="B57" s="2">
        <v>24.35</v>
      </c>
      <c r="C57" s="2">
        <v>21.92</v>
      </c>
      <c r="D57" s="2">
        <v>16.940000000000001</v>
      </c>
      <c r="E57" s="2">
        <v>14.32</v>
      </c>
      <c r="F57" s="2">
        <v>11.06</v>
      </c>
      <c r="G57" s="2">
        <v>6.07</v>
      </c>
      <c r="H57" s="2">
        <v>6.92</v>
      </c>
      <c r="I57" s="2">
        <v>5.7</v>
      </c>
      <c r="J57" s="2">
        <v>3.88</v>
      </c>
      <c r="K57" s="2">
        <v>3.05</v>
      </c>
      <c r="N57" s="4"/>
      <c r="O57"/>
      <c r="P57"/>
    </row>
    <row r="58" spans="1:16" s="2" customFormat="1" ht="12.75" customHeight="1" x14ac:dyDescent="0.25">
      <c r="A58" s="1">
        <v>37773</v>
      </c>
      <c r="B58" s="2">
        <v>24.5</v>
      </c>
      <c r="C58" s="2">
        <v>21.97</v>
      </c>
      <c r="D58" s="2">
        <v>17.03</v>
      </c>
      <c r="E58" s="2">
        <v>14.46</v>
      </c>
      <c r="F58" s="2">
        <v>11.19</v>
      </c>
      <c r="G58" s="2">
        <v>6.18</v>
      </c>
      <c r="H58" s="2">
        <v>6.94</v>
      </c>
      <c r="I58" s="2">
        <v>5.84</v>
      </c>
      <c r="J58" s="2">
        <v>3.98</v>
      </c>
      <c r="K58" s="2">
        <v>3.19</v>
      </c>
      <c r="N58" s="4">
        <f t="shared" si="0"/>
        <v>0.14999999999999858</v>
      </c>
      <c r="O58">
        <f t="shared" si="1"/>
        <v>8.9999999999999858E-2</v>
      </c>
      <c r="P58">
        <f t="shared" si="2"/>
        <v>2.0000000000000462E-2</v>
      </c>
    </row>
    <row r="59" spans="1:16" s="2" customFormat="1" ht="12.75" customHeight="1" x14ac:dyDescent="0.25">
      <c r="A59" s="1">
        <v>37774</v>
      </c>
      <c r="B59" s="2">
        <v>24.83</v>
      </c>
      <c r="C59" s="2">
        <v>22.24</v>
      </c>
      <c r="D59" s="2">
        <v>17.28</v>
      </c>
      <c r="E59" s="2">
        <v>14.69</v>
      </c>
      <c r="F59" s="2">
        <v>11.32</v>
      </c>
      <c r="G59" s="2">
        <v>6.32</v>
      </c>
      <c r="H59" s="2">
        <v>7.02</v>
      </c>
      <c r="I59" s="2">
        <v>5.98</v>
      </c>
      <c r="J59" s="2">
        <v>4.0599999999999996</v>
      </c>
      <c r="K59" s="2">
        <v>3.32</v>
      </c>
      <c r="N59" s="4">
        <f t="shared" si="0"/>
        <v>0.32999999999999829</v>
      </c>
      <c r="O59">
        <f t="shared" si="1"/>
        <v>0.25</v>
      </c>
      <c r="P59">
        <f t="shared" si="2"/>
        <v>7.9999999999999183E-2</v>
      </c>
    </row>
    <row r="60" spans="1:16" s="2" customFormat="1" ht="12.75" customHeight="1" x14ac:dyDescent="0.25">
      <c r="A60" s="1">
        <v>37775</v>
      </c>
      <c r="B60" s="2">
        <v>24.8</v>
      </c>
      <c r="C60" s="2">
        <v>22.33</v>
      </c>
      <c r="D60" s="2">
        <v>17.5</v>
      </c>
      <c r="E60" s="2">
        <v>14.95</v>
      </c>
      <c r="F60" s="2">
        <v>11.45</v>
      </c>
      <c r="G60" s="2">
        <v>6.5</v>
      </c>
      <c r="H60" s="2">
        <v>7.1</v>
      </c>
      <c r="I60" s="2">
        <v>6.14</v>
      </c>
      <c r="J60" s="2">
        <v>4.13</v>
      </c>
      <c r="K60" s="2">
        <v>3.39</v>
      </c>
      <c r="N60" s="4">
        <f t="shared" si="0"/>
        <v>-2.9999999999997584E-2</v>
      </c>
      <c r="O60">
        <f t="shared" si="1"/>
        <v>0.21999999999999886</v>
      </c>
      <c r="P60">
        <f t="shared" si="2"/>
        <v>8.0000000000000071E-2</v>
      </c>
    </row>
    <row r="61" spans="1:16" s="2" customFormat="1" ht="12.75" customHeight="1" x14ac:dyDescent="0.25">
      <c r="A61" s="1">
        <v>37776</v>
      </c>
      <c r="B61" s="2">
        <v>24.58</v>
      </c>
      <c r="C61" s="2">
        <v>22.13</v>
      </c>
      <c r="D61" s="2">
        <v>17.440000000000001</v>
      </c>
      <c r="E61" s="2">
        <v>14.94</v>
      </c>
      <c r="F61" s="2">
        <v>11.6</v>
      </c>
      <c r="G61" s="2">
        <v>6.62</v>
      </c>
      <c r="H61" s="2">
        <v>7.13</v>
      </c>
      <c r="I61" s="2">
        <v>6.25</v>
      </c>
      <c r="J61" s="2">
        <v>4.16</v>
      </c>
      <c r="K61" s="2">
        <v>3.5</v>
      </c>
      <c r="N61" s="4">
        <f t="shared" si="0"/>
        <v>-0.22000000000000242</v>
      </c>
      <c r="O61">
        <f t="shared" si="1"/>
        <v>-5.9999999999998721E-2</v>
      </c>
      <c r="P61">
        <f t="shared" si="2"/>
        <v>3.0000000000000249E-2</v>
      </c>
    </row>
    <row r="62" spans="1:16" s="2" customFormat="1" ht="12.75" customHeight="1" x14ac:dyDescent="0.25">
      <c r="A62" s="1">
        <v>37777</v>
      </c>
      <c r="B62" s="2">
        <v>24.51</v>
      </c>
      <c r="C62" s="2">
        <v>21.98</v>
      </c>
      <c r="D62" s="2">
        <v>17.260000000000002</v>
      </c>
      <c r="E62" s="2">
        <v>14.75</v>
      </c>
      <c r="F62" s="2">
        <v>11.5</v>
      </c>
      <c r="G62" s="2">
        <v>6.72</v>
      </c>
      <c r="H62" s="2">
        <v>7.14</v>
      </c>
      <c r="I62" s="2">
        <v>6.29</v>
      </c>
      <c r="K62" s="2">
        <v>3.57</v>
      </c>
      <c r="N62" s="4">
        <f t="shared" si="0"/>
        <v>-6.9999999999996732E-2</v>
      </c>
      <c r="O62">
        <f t="shared" si="1"/>
        <v>-0.17999999999999972</v>
      </c>
      <c r="P62">
        <f t="shared" si="2"/>
        <v>9.9999999999997868E-3</v>
      </c>
    </row>
    <row r="63" spans="1:16" s="2" customFormat="1" ht="12.75" customHeight="1" x14ac:dyDescent="0.25">
      <c r="A63" s="1">
        <v>37778</v>
      </c>
      <c r="B63" s="2">
        <v>24.55</v>
      </c>
      <c r="C63" s="2">
        <v>22.04</v>
      </c>
      <c r="D63" s="2">
        <v>17.170000000000002</v>
      </c>
      <c r="E63" s="2">
        <v>14.63</v>
      </c>
      <c r="F63" s="2">
        <v>11.36</v>
      </c>
      <c r="G63" s="2">
        <v>6.47</v>
      </c>
      <c r="H63" s="2">
        <v>7.15</v>
      </c>
      <c r="I63" s="2">
        <v>6.18</v>
      </c>
      <c r="K63" s="2">
        <v>3.62</v>
      </c>
      <c r="N63" s="4">
        <f t="shared" si="0"/>
        <v>3.9999999999999147E-2</v>
      </c>
      <c r="O63">
        <f t="shared" si="1"/>
        <v>-8.9999999999999858E-2</v>
      </c>
      <c r="P63">
        <f t="shared" si="2"/>
        <v>1.0000000000000675E-2</v>
      </c>
    </row>
    <row r="64" spans="1:16" s="2" customFormat="1" ht="12.75" customHeight="1" x14ac:dyDescent="0.25">
      <c r="A64" s="1">
        <v>37779</v>
      </c>
      <c r="B64" s="2">
        <v>24.95</v>
      </c>
      <c r="C64" s="2">
        <v>22.5</v>
      </c>
      <c r="D64" s="2">
        <v>17.420000000000002</v>
      </c>
      <c r="E64" s="2">
        <v>14.78</v>
      </c>
      <c r="F64" s="2">
        <v>11.4</v>
      </c>
      <c r="G64" s="2">
        <v>6.44</v>
      </c>
      <c r="H64" s="2">
        <v>7.18</v>
      </c>
      <c r="I64" s="2">
        <v>6.14</v>
      </c>
      <c r="J64" s="2">
        <v>4.16</v>
      </c>
      <c r="K64" s="2">
        <v>3.68</v>
      </c>
      <c r="N64" s="4">
        <f t="shared" si="0"/>
        <v>0.39999999999999858</v>
      </c>
      <c r="O64">
        <f t="shared" si="1"/>
        <v>0.25</v>
      </c>
      <c r="P64">
        <f t="shared" si="2"/>
        <v>2.9999999999999361E-2</v>
      </c>
    </row>
    <row r="65" spans="1:16" x14ac:dyDescent="0.25">
      <c r="A65" s="1">
        <v>37780</v>
      </c>
      <c r="B65" s="4">
        <v>25.4</v>
      </c>
      <c r="C65" s="4">
        <v>22.88</v>
      </c>
      <c r="D65" s="2">
        <v>17.899999999999999</v>
      </c>
      <c r="E65" s="2">
        <v>15.3</v>
      </c>
      <c r="F65" s="2">
        <v>11.74</v>
      </c>
      <c r="G65" s="2">
        <v>6.62</v>
      </c>
      <c r="H65" s="2">
        <v>7.25</v>
      </c>
      <c r="I65" s="2">
        <v>6.21</v>
      </c>
      <c r="J65" s="2">
        <v>4.24</v>
      </c>
      <c r="K65" s="2">
        <v>3.74</v>
      </c>
      <c r="L65" s="2"/>
      <c r="M65" s="2"/>
      <c r="N65" s="4">
        <f t="shared" si="0"/>
        <v>0.44999999999999929</v>
      </c>
      <c r="O65">
        <f t="shared" si="1"/>
        <v>0.47999999999999687</v>
      </c>
      <c r="P65">
        <f t="shared" si="2"/>
        <v>7.0000000000000284E-2</v>
      </c>
    </row>
    <row r="66" spans="1:16" x14ac:dyDescent="0.25">
      <c r="A66" s="1">
        <v>37781</v>
      </c>
      <c r="B66" s="4">
        <v>25.5</v>
      </c>
      <c r="C66" s="4">
        <v>22.98</v>
      </c>
      <c r="D66" s="2">
        <v>18.170000000000002</v>
      </c>
      <c r="E66" s="2">
        <v>15.64</v>
      </c>
      <c r="F66" s="2">
        <v>12.12</v>
      </c>
      <c r="G66" s="2">
        <v>6.88</v>
      </c>
      <c r="H66" s="2">
        <v>7.27</v>
      </c>
      <c r="I66" s="2">
        <v>6.5</v>
      </c>
      <c r="J66" s="2">
        <v>4.43</v>
      </c>
      <c r="K66" s="2">
        <v>3.78</v>
      </c>
      <c r="L66" s="2"/>
      <c r="M66" s="2"/>
      <c r="N66" s="4">
        <f t="shared" si="0"/>
        <v>0.10000000000000142</v>
      </c>
      <c r="O66">
        <f t="shared" si="1"/>
        <v>0.27000000000000313</v>
      </c>
      <c r="P66">
        <f t="shared" si="2"/>
        <v>1.9999999999999574E-2</v>
      </c>
    </row>
    <row r="67" spans="1:16" x14ac:dyDescent="0.25">
      <c r="A67" s="1">
        <v>37782</v>
      </c>
      <c r="B67" s="4">
        <v>25.51</v>
      </c>
      <c r="C67" s="4">
        <v>23.04</v>
      </c>
      <c r="D67" s="2">
        <v>18.350000000000001</v>
      </c>
      <c r="E67" s="2">
        <v>16.8</v>
      </c>
      <c r="F67" s="2">
        <v>12.31</v>
      </c>
      <c r="G67" s="2">
        <v>7.1</v>
      </c>
      <c r="H67" s="2">
        <v>7.35</v>
      </c>
      <c r="I67" s="2">
        <v>6.73</v>
      </c>
      <c r="J67" s="2">
        <v>4.62</v>
      </c>
      <c r="K67" s="2">
        <v>3.88</v>
      </c>
      <c r="L67" s="2"/>
      <c r="M67" s="2"/>
      <c r="N67" s="4">
        <f t="shared" si="0"/>
        <v>1.0000000000001563E-2</v>
      </c>
      <c r="O67">
        <f t="shared" si="1"/>
        <v>0.17999999999999972</v>
      </c>
      <c r="P67">
        <f t="shared" si="2"/>
        <v>8.0000000000000071E-2</v>
      </c>
    </row>
    <row r="68" spans="1:16" x14ac:dyDescent="0.25">
      <c r="A68" s="1">
        <v>37783</v>
      </c>
      <c r="B68" s="4">
        <v>25.85</v>
      </c>
      <c r="C68" s="4">
        <v>23.38</v>
      </c>
      <c r="D68" s="2">
        <v>18.7</v>
      </c>
      <c r="E68" s="2">
        <v>16.010000000000002</v>
      </c>
      <c r="F68" s="2">
        <v>12.45</v>
      </c>
      <c r="G68" s="2">
        <v>7.28</v>
      </c>
      <c r="H68" s="2">
        <v>7.55</v>
      </c>
      <c r="I68" s="2">
        <v>6.85</v>
      </c>
      <c r="J68" s="2">
        <v>4.74</v>
      </c>
      <c r="K68" s="2">
        <v>3.98</v>
      </c>
      <c r="L68" s="2"/>
      <c r="M68" s="2"/>
      <c r="N68" s="4">
        <f t="shared" si="0"/>
        <v>0.33999999999999986</v>
      </c>
      <c r="O68">
        <f t="shared" si="1"/>
        <v>0.34999999999999787</v>
      </c>
      <c r="P68">
        <f t="shared" si="2"/>
        <v>0.20000000000000018</v>
      </c>
    </row>
    <row r="69" spans="1:16" x14ac:dyDescent="0.25">
      <c r="A69" s="1">
        <v>37784</v>
      </c>
      <c r="B69" s="4">
        <v>26.16</v>
      </c>
      <c r="C69" s="4">
        <v>23.7</v>
      </c>
      <c r="D69" s="2">
        <v>19.2</v>
      </c>
      <c r="E69" s="2">
        <v>16.54</v>
      </c>
      <c r="F69" s="2">
        <v>12.7</v>
      </c>
      <c r="G69" s="2">
        <v>7.44</v>
      </c>
      <c r="H69" s="2">
        <v>7.7</v>
      </c>
      <c r="I69" s="2">
        <v>7.05</v>
      </c>
      <c r="J69" s="2">
        <v>4.95</v>
      </c>
      <c r="K69" s="2">
        <v>3.74</v>
      </c>
      <c r="L69" s="2"/>
      <c r="M69" s="2"/>
      <c r="N69" s="4">
        <f t="shared" si="0"/>
        <v>0.30999999999999872</v>
      </c>
      <c r="O69">
        <f t="shared" si="1"/>
        <v>0.5</v>
      </c>
      <c r="P69">
        <f t="shared" si="2"/>
        <v>0.15000000000000036</v>
      </c>
    </row>
    <row r="70" spans="1:16" x14ac:dyDescent="0.25">
      <c r="A70" s="1">
        <v>37785</v>
      </c>
      <c r="B70" s="4">
        <v>26.31</v>
      </c>
      <c r="C70" s="4">
        <v>23.83</v>
      </c>
      <c r="D70" s="2">
        <v>19.46</v>
      </c>
      <c r="E70" s="2">
        <v>16.739999999999998</v>
      </c>
      <c r="F70" s="2">
        <v>13</v>
      </c>
      <c r="G70" s="2">
        <v>7.57</v>
      </c>
      <c r="H70" s="2">
        <v>7.75</v>
      </c>
      <c r="I70" s="2">
        <v>7.26</v>
      </c>
      <c r="J70" s="2">
        <v>5.14</v>
      </c>
      <c r="K70" s="2">
        <v>4.3600000000000003</v>
      </c>
      <c r="L70" s="2">
        <v>2.92</v>
      </c>
      <c r="M70" s="2">
        <v>2.92</v>
      </c>
      <c r="N70" s="4">
        <f t="shared" si="0"/>
        <v>0.14999999999999858</v>
      </c>
      <c r="O70">
        <f t="shared" si="1"/>
        <v>0.26000000000000156</v>
      </c>
      <c r="P70">
        <f t="shared" si="2"/>
        <v>4.9999999999999822E-2</v>
      </c>
    </row>
    <row r="71" spans="1:16" x14ac:dyDescent="0.25">
      <c r="A71" s="1">
        <v>37786</v>
      </c>
      <c r="B71" s="4">
        <v>26.36</v>
      </c>
      <c r="C71" s="4">
        <v>23.85</v>
      </c>
      <c r="D71" s="2">
        <v>19.52</v>
      </c>
      <c r="E71" s="2">
        <v>16.84</v>
      </c>
      <c r="F71" s="2">
        <v>13.23</v>
      </c>
      <c r="G71" s="2">
        <v>7.6</v>
      </c>
      <c r="H71" s="2">
        <v>7.94</v>
      </c>
      <c r="I71" s="2">
        <v>7.39</v>
      </c>
      <c r="J71" s="2">
        <v>5.24</v>
      </c>
      <c r="K71" s="2">
        <v>4.53</v>
      </c>
      <c r="L71" s="2"/>
      <c r="M71" s="2"/>
      <c r="N71" s="4">
        <f t="shared" si="0"/>
        <v>5.0000000000000711E-2</v>
      </c>
      <c r="O71">
        <f t="shared" si="1"/>
        <v>5.9999999999998721E-2</v>
      </c>
      <c r="P71">
        <f t="shared" si="2"/>
        <v>0.19000000000000039</v>
      </c>
    </row>
    <row r="72" spans="1:16" x14ac:dyDescent="0.25">
      <c r="A72" s="1">
        <v>37787</v>
      </c>
      <c r="B72" s="4">
        <v>26.21</v>
      </c>
      <c r="C72" s="4">
        <v>23.72</v>
      </c>
      <c r="D72" s="2">
        <v>19.43</v>
      </c>
      <c r="E72" s="2">
        <v>16.79</v>
      </c>
      <c r="F72" s="2">
        <v>13.15</v>
      </c>
      <c r="G72" s="2">
        <v>7.7</v>
      </c>
      <c r="H72" s="2">
        <v>8.1199999999999992</v>
      </c>
      <c r="I72" s="2">
        <v>7.5</v>
      </c>
      <c r="J72" s="2">
        <v>5.27</v>
      </c>
      <c r="K72" s="2">
        <v>4.68</v>
      </c>
      <c r="L72" s="2">
        <v>2.78</v>
      </c>
      <c r="M72" s="2">
        <v>3.4</v>
      </c>
      <c r="N72" s="4">
        <f t="shared" si="0"/>
        <v>-0.14999999999999858</v>
      </c>
      <c r="O72">
        <f t="shared" si="1"/>
        <v>-8.9999999999999858E-2</v>
      </c>
      <c r="P72">
        <f t="shared" si="2"/>
        <v>0.17999999999999883</v>
      </c>
    </row>
    <row r="73" spans="1:16" x14ac:dyDescent="0.25">
      <c r="A73" s="1">
        <v>37788</v>
      </c>
      <c r="B73" s="4">
        <v>25.89</v>
      </c>
      <c r="C73" s="4">
        <v>23.41</v>
      </c>
      <c r="D73" s="2">
        <v>19.170000000000002</v>
      </c>
      <c r="E73" s="2">
        <v>16.64</v>
      </c>
      <c r="F73" s="2">
        <v>13.07</v>
      </c>
      <c r="G73" s="2">
        <v>7.72</v>
      </c>
      <c r="H73" s="2">
        <v>8.31</v>
      </c>
      <c r="I73" s="2">
        <v>7.54</v>
      </c>
      <c r="J73" s="2">
        <v>5.29</v>
      </c>
      <c r="K73" s="2">
        <v>4.8</v>
      </c>
      <c r="L73" s="2">
        <v>2.85</v>
      </c>
      <c r="M73" s="2">
        <v>3.64</v>
      </c>
      <c r="N73" s="4">
        <f t="shared" si="0"/>
        <v>-0.32000000000000028</v>
      </c>
      <c r="O73">
        <f t="shared" si="1"/>
        <v>-0.25999999999999801</v>
      </c>
      <c r="P73">
        <f t="shared" si="2"/>
        <v>0.19000000000000128</v>
      </c>
    </row>
    <row r="74" spans="1:16" x14ac:dyDescent="0.25">
      <c r="A74" s="1">
        <v>37789</v>
      </c>
      <c r="B74" s="4">
        <v>25.56</v>
      </c>
      <c r="C74" s="4">
        <v>23.13</v>
      </c>
      <c r="D74" s="2">
        <v>18.850000000000001</v>
      </c>
      <c r="E74" s="2">
        <v>16.45</v>
      </c>
      <c r="F74" s="2">
        <v>12.8</v>
      </c>
      <c r="G74" s="2">
        <v>7.58</v>
      </c>
      <c r="H74" s="2">
        <v>8.49</v>
      </c>
      <c r="I74" s="2">
        <v>7.48</v>
      </c>
      <c r="J74" s="2">
        <v>5.18</v>
      </c>
      <c r="K74" s="2">
        <v>4.8600000000000003</v>
      </c>
      <c r="L74" s="2"/>
      <c r="M74" s="2"/>
      <c r="N74" s="4">
        <f t="shared" si="0"/>
        <v>-0.33000000000000185</v>
      </c>
      <c r="O74">
        <f t="shared" si="1"/>
        <v>-0.32000000000000028</v>
      </c>
      <c r="P74">
        <f t="shared" si="2"/>
        <v>0.17999999999999972</v>
      </c>
    </row>
    <row r="75" spans="1:16" x14ac:dyDescent="0.25">
      <c r="A75" s="1">
        <v>37790</v>
      </c>
      <c r="B75" s="4">
        <v>25.54</v>
      </c>
      <c r="C75" s="4">
        <v>23.11</v>
      </c>
      <c r="D75" s="2">
        <v>18.75</v>
      </c>
      <c r="E75" s="2">
        <v>16.18</v>
      </c>
      <c r="F75" s="2">
        <v>12.56</v>
      </c>
      <c r="G75" s="2">
        <v>7.42</v>
      </c>
      <c r="H75" s="2">
        <v>8.49</v>
      </c>
      <c r="I75" s="2">
        <v>7.27</v>
      </c>
      <c r="J75" s="2">
        <v>5.0199999999999996</v>
      </c>
      <c r="K75" s="2">
        <v>4.91</v>
      </c>
      <c r="L75" s="2"/>
      <c r="M75" s="2"/>
      <c r="N75" s="4">
        <f t="shared" si="0"/>
        <v>-1.9999999999999574E-2</v>
      </c>
      <c r="O75">
        <f t="shared" si="1"/>
        <v>-0.10000000000000142</v>
      </c>
      <c r="P75">
        <f t="shared" si="2"/>
        <v>0</v>
      </c>
    </row>
    <row r="76" spans="1:16" x14ac:dyDescent="0.25">
      <c r="A76" s="1">
        <v>37791</v>
      </c>
      <c r="B76" s="4">
        <v>25.66</v>
      </c>
      <c r="C76" s="4">
        <v>23.18</v>
      </c>
      <c r="D76" s="2">
        <v>18.77</v>
      </c>
      <c r="E76" s="2">
        <v>16.14</v>
      </c>
      <c r="F76" s="2">
        <v>12.47</v>
      </c>
      <c r="G76" s="2">
        <v>7.37</v>
      </c>
      <c r="H76" s="2">
        <v>8.3000000000000007</v>
      </c>
      <c r="I76" s="2">
        <v>7.14</v>
      </c>
      <c r="J76" s="2">
        <v>4.95</v>
      </c>
      <c r="K76" s="2">
        <v>4.92</v>
      </c>
      <c r="L76" s="2"/>
      <c r="M76" s="2"/>
      <c r="N76" s="4">
        <f t="shared" ref="N76:N139" si="3">B76-B75</f>
        <v>0.12000000000000099</v>
      </c>
      <c r="O76">
        <f t="shared" ref="O76:O139" si="4">D76-D75</f>
        <v>1.9999999999999574E-2</v>
      </c>
      <c r="P76">
        <f t="shared" ref="P76:P139" si="5">H76-H75</f>
        <v>-0.1899999999999995</v>
      </c>
    </row>
    <row r="77" spans="1:16" x14ac:dyDescent="0.25">
      <c r="A77" s="1">
        <v>37792</v>
      </c>
      <c r="B77" s="4">
        <v>25.71</v>
      </c>
      <c r="C77" s="4">
        <v>23.24</v>
      </c>
      <c r="D77" s="2">
        <v>18.87</v>
      </c>
      <c r="E77" s="2">
        <v>16.190000000000001</v>
      </c>
      <c r="F77" s="2">
        <v>12.53</v>
      </c>
      <c r="G77" s="2">
        <v>7.4</v>
      </c>
      <c r="H77" s="2">
        <v>8.18</v>
      </c>
      <c r="I77" s="2">
        <v>7.15</v>
      </c>
      <c r="J77" s="2">
        <v>5.03</v>
      </c>
      <c r="K77" s="2">
        <v>4.97</v>
      </c>
      <c r="L77" s="2">
        <v>2.8</v>
      </c>
      <c r="M77" s="2">
        <v>3.44</v>
      </c>
      <c r="N77" s="4">
        <f t="shared" si="3"/>
        <v>5.0000000000000711E-2</v>
      </c>
      <c r="O77">
        <f t="shared" si="4"/>
        <v>0.10000000000000142</v>
      </c>
      <c r="P77">
        <f t="shared" si="5"/>
        <v>-0.12000000000000099</v>
      </c>
    </row>
    <row r="78" spans="1:16" x14ac:dyDescent="0.25">
      <c r="A78" s="1">
        <v>37793</v>
      </c>
      <c r="B78" s="4">
        <v>25.61</v>
      </c>
      <c r="C78" s="4">
        <v>23.2</v>
      </c>
      <c r="D78" s="2">
        <v>18.79</v>
      </c>
      <c r="E78" s="2">
        <v>16.2</v>
      </c>
      <c r="F78" s="2">
        <v>12.71</v>
      </c>
      <c r="G78" s="2">
        <v>7.47</v>
      </c>
      <c r="H78" s="2">
        <v>8.19</v>
      </c>
      <c r="I78" s="2">
        <v>7.26</v>
      </c>
      <c r="J78" s="2">
        <v>5.16</v>
      </c>
      <c r="K78" s="2">
        <v>5.0199999999999996</v>
      </c>
      <c r="L78" s="2">
        <v>2.98</v>
      </c>
      <c r="M78" s="2">
        <v>3.56</v>
      </c>
      <c r="N78" s="4">
        <f t="shared" si="3"/>
        <v>-0.10000000000000142</v>
      </c>
      <c r="O78">
        <f t="shared" si="4"/>
        <v>-8.0000000000001847E-2</v>
      </c>
      <c r="P78">
        <f t="shared" si="5"/>
        <v>9.9999999999997868E-3</v>
      </c>
    </row>
    <row r="79" spans="1:16" x14ac:dyDescent="0.25">
      <c r="A79" s="1">
        <v>37794</v>
      </c>
      <c r="B79" s="4">
        <v>25.5</v>
      </c>
      <c r="C79" s="4">
        <v>23.12</v>
      </c>
      <c r="D79" s="2">
        <v>18.72</v>
      </c>
      <c r="E79" s="2">
        <v>16.12</v>
      </c>
      <c r="F79" s="2">
        <v>12.68</v>
      </c>
      <c r="G79" s="2">
        <v>7.52</v>
      </c>
      <c r="H79" s="2">
        <v>8.24</v>
      </c>
      <c r="I79" s="2">
        <v>7.31</v>
      </c>
      <c r="J79" s="2">
        <v>5.2</v>
      </c>
      <c r="K79" s="2">
        <v>5.04</v>
      </c>
      <c r="L79" s="2">
        <v>3.06</v>
      </c>
      <c r="M79" s="2">
        <v>3.64</v>
      </c>
      <c r="N79" s="4">
        <f t="shared" si="3"/>
        <v>-0.10999999999999943</v>
      </c>
      <c r="O79">
        <f t="shared" si="4"/>
        <v>-7.0000000000000284E-2</v>
      </c>
      <c r="P79">
        <f t="shared" si="5"/>
        <v>5.0000000000000711E-2</v>
      </c>
    </row>
    <row r="80" spans="1:16" x14ac:dyDescent="0.25">
      <c r="A80" s="1">
        <v>37795</v>
      </c>
      <c r="B80" s="4">
        <v>25.45</v>
      </c>
      <c r="C80" s="4">
        <v>23.07</v>
      </c>
      <c r="D80" s="2">
        <v>18.7</v>
      </c>
      <c r="E80" s="2">
        <v>16.010000000000002</v>
      </c>
      <c r="F80" s="2">
        <v>12.61</v>
      </c>
      <c r="G80" s="2">
        <v>7.54</v>
      </c>
      <c r="H80" s="2">
        <v>8.1999999999999993</v>
      </c>
      <c r="I80" s="2">
        <v>7.22</v>
      </c>
      <c r="J80" s="2">
        <v>5.12</v>
      </c>
      <c r="K80" s="2">
        <v>5.0599999999999996</v>
      </c>
      <c r="L80" s="2">
        <v>3</v>
      </c>
      <c r="M80" s="2">
        <v>3.62</v>
      </c>
      <c r="N80" s="4">
        <f t="shared" si="3"/>
        <v>-5.0000000000000711E-2</v>
      </c>
      <c r="O80">
        <f t="shared" si="4"/>
        <v>-1.9999999999999574E-2</v>
      </c>
      <c r="P80">
        <f t="shared" si="5"/>
        <v>-4.0000000000000924E-2</v>
      </c>
    </row>
    <row r="81" spans="1:17" x14ac:dyDescent="0.25">
      <c r="A81" s="1">
        <v>37796</v>
      </c>
      <c r="B81" s="4">
        <v>25.47</v>
      </c>
      <c r="C81" s="4">
        <v>23.1</v>
      </c>
      <c r="D81" s="2">
        <v>18.72</v>
      </c>
      <c r="E81" s="2">
        <v>15.99</v>
      </c>
      <c r="F81" s="2">
        <v>12.49</v>
      </c>
      <c r="G81" s="2">
        <v>7.4</v>
      </c>
      <c r="H81" s="2">
        <v>8.2100000000000009</v>
      </c>
      <c r="I81" s="2">
        <v>7.15</v>
      </c>
      <c r="J81" s="2">
        <v>5.07</v>
      </c>
      <c r="K81" s="2">
        <v>4.99</v>
      </c>
      <c r="L81" s="2">
        <v>2.9</v>
      </c>
      <c r="M81" s="2">
        <v>3.42</v>
      </c>
      <c r="N81" s="4">
        <f t="shared" si="3"/>
        <v>1.9999999999999574E-2</v>
      </c>
      <c r="O81">
        <f t="shared" si="4"/>
        <v>1.9999999999999574E-2</v>
      </c>
      <c r="P81">
        <f t="shared" si="5"/>
        <v>1.0000000000001563E-2</v>
      </c>
      <c r="Q81" s="4"/>
    </row>
    <row r="82" spans="1:17" x14ac:dyDescent="0.25">
      <c r="A82" s="1">
        <v>37797</v>
      </c>
      <c r="B82" s="4">
        <v>25.61</v>
      </c>
      <c r="C82" s="4">
        <v>23.16</v>
      </c>
      <c r="D82" s="2">
        <v>18.75</v>
      </c>
      <c r="E82" s="2">
        <v>16.03</v>
      </c>
      <c r="F82" s="2">
        <v>12.45</v>
      </c>
      <c r="G82" s="2">
        <v>7.42</v>
      </c>
      <c r="H82" s="2">
        <v>8.26</v>
      </c>
      <c r="I82" s="2">
        <v>7.11</v>
      </c>
      <c r="J82" s="2">
        <v>5.04</v>
      </c>
      <c r="K82" s="2">
        <v>5</v>
      </c>
      <c r="L82" s="2">
        <v>2.88</v>
      </c>
      <c r="M82" s="2">
        <v>3.4</v>
      </c>
      <c r="N82" s="4">
        <f t="shared" si="3"/>
        <v>0.14000000000000057</v>
      </c>
      <c r="O82">
        <f t="shared" si="4"/>
        <v>3.0000000000001137E-2</v>
      </c>
      <c r="P82">
        <f t="shared" si="5"/>
        <v>4.9999999999998934E-2</v>
      </c>
    </row>
    <row r="83" spans="1:17" x14ac:dyDescent="0.25">
      <c r="A83" s="1">
        <v>37798</v>
      </c>
      <c r="B83" s="4">
        <v>25.6</v>
      </c>
      <c r="C83" s="4">
        <v>23.18</v>
      </c>
      <c r="D83" s="2">
        <v>18.8</v>
      </c>
      <c r="E83" s="2">
        <v>16.07</v>
      </c>
      <c r="F83" s="2">
        <v>12.45</v>
      </c>
      <c r="G83" s="2">
        <v>7.35</v>
      </c>
      <c r="H83" s="2">
        <v>8.25</v>
      </c>
      <c r="I83" s="2">
        <v>7.1</v>
      </c>
      <c r="J83" s="2">
        <v>5.03</v>
      </c>
      <c r="K83" s="2">
        <v>5</v>
      </c>
      <c r="L83" s="2">
        <v>2.8</v>
      </c>
      <c r="M83" s="2">
        <v>3.18</v>
      </c>
      <c r="N83" s="4">
        <f t="shared" si="3"/>
        <v>-9.9999999999980105E-3</v>
      </c>
      <c r="O83">
        <f t="shared" si="4"/>
        <v>5.0000000000000711E-2</v>
      </c>
      <c r="P83">
        <f t="shared" si="5"/>
        <v>-9.9999999999997868E-3</v>
      </c>
    </row>
    <row r="84" spans="1:17" x14ac:dyDescent="0.25">
      <c r="A84" s="1">
        <v>37799</v>
      </c>
      <c r="B84" s="4">
        <v>25.5</v>
      </c>
      <c r="C84" s="4">
        <v>23.13</v>
      </c>
      <c r="D84" s="2">
        <v>18.75</v>
      </c>
      <c r="E84" s="2">
        <v>16.100000000000001</v>
      </c>
      <c r="F84" s="2">
        <v>12.55</v>
      </c>
      <c r="G84" s="2">
        <v>7.4</v>
      </c>
      <c r="H84" s="2">
        <v>8.31</v>
      </c>
      <c r="I84" s="2">
        <v>7.15</v>
      </c>
      <c r="J84" s="2">
        <v>5.09</v>
      </c>
      <c r="K84" s="2">
        <v>4.9800000000000004</v>
      </c>
      <c r="L84" s="2">
        <v>2.76</v>
      </c>
      <c r="M84" s="2">
        <v>3.28</v>
      </c>
      <c r="N84" s="4">
        <f t="shared" si="3"/>
        <v>-0.10000000000000142</v>
      </c>
      <c r="O84">
        <f t="shared" si="4"/>
        <v>-5.0000000000000711E-2</v>
      </c>
      <c r="P84">
        <f t="shared" si="5"/>
        <v>6.0000000000000497E-2</v>
      </c>
    </row>
    <row r="85" spans="1:17" x14ac:dyDescent="0.25">
      <c r="A85" s="1">
        <v>37800</v>
      </c>
      <c r="B85" s="4">
        <v>25.46</v>
      </c>
      <c r="C85" s="4">
        <v>23.07</v>
      </c>
      <c r="D85" s="2">
        <v>18.690000000000001</v>
      </c>
      <c r="E85" s="2">
        <v>16.03</v>
      </c>
      <c r="F85" s="2">
        <v>12.62</v>
      </c>
      <c r="G85" s="2">
        <v>7.4</v>
      </c>
      <c r="H85" s="2">
        <v>8.4499999999999993</v>
      </c>
      <c r="I85" s="2">
        <v>7.15</v>
      </c>
      <c r="J85" s="2">
        <v>5.12</v>
      </c>
      <c r="K85" s="2">
        <v>4.9000000000000004</v>
      </c>
      <c r="L85" s="2">
        <v>2.78</v>
      </c>
      <c r="M85" s="2">
        <v>3.48</v>
      </c>
      <c r="N85" s="4">
        <f t="shared" si="3"/>
        <v>-3.9999999999999147E-2</v>
      </c>
      <c r="O85">
        <f t="shared" si="4"/>
        <v>-5.9999999999998721E-2</v>
      </c>
      <c r="P85">
        <f t="shared" si="5"/>
        <v>0.13999999999999879</v>
      </c>
    </row>
    <row r="86" spans="1:17" x14ac:dyDescent="0.25">
      <c r="A86" s="1">
        <v>37801</v>
      </c>
      <c r="B86" s="4">
        <v>25.46</v>
      </c>
      <c r="C86" s="4">
        <v>23.03</v>
      </c>
      <c r="D86" s="2">
        <v>18.66</v>
      </c>
      <c r="E86" s="2">
        <v>15.96</v>
      </c>
      <c r="F86" s="2">
        <v>12.59</v>
      </c>
      <c r="G86" s="2">
        <v>7.36</v>
      </c>
      <c r="H86" s="2">
        <v>8.49</v>
      </c>
      <c r="I86" s="2">
        <v>7.07</v>
      </c>
      <c r="J86" s="2">
        <v>5.12</v>
      </c>
      <c r="K86" s="2">
        <v>4.83</v>
      </c>
      <c r="L86" s="2">
        <v>2.81</v>
      </c>
      <c r="M86" s="2">
        <v>3.52</v>
      </c>
      <c r="N86" s="4">
        <f t="shared" si="3"/>
        <v>0</v>
      </c>
      <c r="O86">
        <f t="shared" si="4"/>
        <v>-3.0000000000001137E-2</v>
      </c>
      <c r="P86">
        <f t="shared" si="5"/>
        <v>4.0000000000000924E-2</v>
      </c>
    </row>
    <row r="87" spans="1:17" x14ac:dyDescent="0.25">
      <c r="A87" s="1">
        <v>37802</v>
      </c>
      <c r="B87" s="4">
        <v>25.49</v>
      </c>
      <c r="C87" s="4">
        <v>23.04</v>
      </c>
      <c r="D87" s="2">
        <v>18.63</v>
      </c>
      <c r="E87" s="2">
        <v>15.92</v>
      </c>
      <c r="F87" s="2">
        <v>12.57</v>
      </c>
      <c r="G87" s="2">
        <v>7.32</v>
      </c>
      <c r="H87" s="2">
        <v>8.74</v>
      </c>
      <c r="I87" s="2">
        <v>7.07</v>
      </c>
      <c r="J87" s="2">
        <v>5.0999999999999996</v>
      </c>
      <c r="K87" s="2">
        <v>4.8899999999999997</v>
      </c>
      <c r="L87" s="2">
        <v>2.76</v>
      </c>
      <c r="M87" s="2">
        <v>3.46</v>
      </c>
      <c r="N87" s="4">
        <f t="shared" si="3"/>
        <v>2.9999999999997584E-2</v>
      </c>
      <c r="O87">
        <f t="shared" si="4"/>
        <v>-3.0000000000001137E-2</v>
      </c>
      <c r="P87">
        <f t="shared" si="5"/>
        <v>0.25</v>
      </c>
    </row>
    <row r="88" spans="1:17" x14ac:dyDescent="0.25">
      <c r="A88" s="1">
        <v>37803</v>
      </c>
      <c r="B88" s="4">
        <v>25.36</v>
      </c>
      <c r="C88" s="4">
        <v>22.99</v>
      </c>
      <c r="D88" s="2">
        <v>18.63</v>
      </c>
      <c r="E88" s="2">
        <v>15.96</v>
      </c>
      <c r="F88" s="2">
        <v>12.52</v>
      </c>
      <c r="G88" s="2">
        <v>7.34</v>
      </c>
      <c r="H88" s="2">
        <v>8.83</v>
      </c>
      <c r="I88" s="2">
        <v>7.07</v>
      </c>
      <c r="J88" s="2">
        <v>5.07</v>
      </c>
      <c r="K88" s="2">
        <v>4.88</v>
      </c>
      <c r="L88" s="2">
        <v>2.8</v>
      </c>
      <c r="M88" s="2">
        <v>3.61</v>
      </c>
      <c r="N88" s="4">
        <f t="shared" si="3"/>
        <v>-0.12999999999999901</v>
      </c>
      <c r="O88">
        <f t="shared" si="4"/>
        <v>0</v>
      </c>
      <c r="P88">
        <f t="shared" si="5"/>
        <v>8.9999999999999858E-2</v>
      </c>
    </row>
    <row r="89" spans="1:17" x14ac:dyDescent="0.25">
      <c r="A89" s="1">
        <v>37804</v>
      </c>
      <c r="B89" s="4">
        <v>25.26</v>
      </c>
      <c r="C89" s="4">
        <v>22.89</v>
      </c>
      <c r="D89" s="2">
        <v>18.59</v>
      </c>
      <c r="E89" s="2">
        <v>15.9</v>
      </c>
      <c r="F89" s="2">
        <v>12.53</v>
      </c>
      <c r="G89" s="2">
        <v>7.33</v>
      </c>
      <c r="H89" s="2">
        <v>8.8000000000000007</v>
      </c>
      <c r="I89" s="2">
        <v>7.08</v>
      </c>
      <c r="J89" s="2">
        <v>5.04</v>
      </c>
      <c r="K89" s="2">
        <v>4.87</v>
      </c>
      <c r="L89" s="2">
        <v>2.82</v>
      </c>
      <c r="M89" s="2">
        <v>3.71</v>
      </c>
      <c r="N89" s="4">
        <f t="shared" si="3"/>
        <v>-9.9999999999997868E-2</v>
      </c>
      <c r="O89">
        <f t="shared" si="4"/>
        <v>-3.9999999999999147E-2</v>
      </c>
      <c r="P89">
        <f t="shared" si="5"/>
        <v>-2.9999999999999361E-2</v>
      </c>
    </row>
    <row r="90" spans="1:17" x14ac:dyDescent="0.25">
      <c r="A90" s="1">
        <v>37805</v>
      </c>
      <c r="B90" s="4">
        <v>25.28</v>
      </c>
      <c r="C90" s="4">
        <v>22.95</v>
      </c>
      <c r="D90" s="2">
        <v>18.64</v>
      </c>
      <c r="E90" s="2">
        <v>15.88</v>
      </c>
      <c r="F90" s="2">
        <v>12.67</v>
      </c>
      <c r="G90" s="2">
        <v>7.3</v>
      </c>
      <c r="H90" s="2">
        <v>8.85</v>
      </c>
      <c r="I90" s="2">
        <v>7.04</v>
      </c>
      <c r="J90" s="2">
        <v>4.99</v>
      </c>
      <c r="K90" s="2">
        <v>4.84</v>
      </c>
      <c r="L90" s="2">
        <v>2.86</v>
      </c>
      <c r="M90" s="2">
        <v>3.72</v>
      </c>
      <c r="N90" s="4">
        <f t="shared" si="3"/>
        <v>1.9999999999999574E-2</v>
      </c>
      <c r="O90">
        <f t="shared" si="4"/>
        <v>5.0000000000000711E-2</v>
      </c>
      <c r="P90">
        <f t="shared" si="5"/>
        <v>4.9999999999998934E-2</v>
      </c>
    </row>
    <row r="91" spans="1:17" x14ac:dyDescent="0.25">
      <c r="A91" s="1">
        <v>37806</v>
      </c>
      <c r="B91" s="4">
        <v>25.28</v>
      </c>
      <c r="C91" s="4">
        <v>22.87</v>
      </c>
      <c r="D91" s="2">
        <v>18.57</v>
      </c>
      <c r="E91" s="2">
        <v>15.94</v>
      </c>
      <c r="F91" s="2">
        <v>12.66</v>
      </c>
      <c r="G91" s="2">
        <v>7.35</v>
      </c>
      <c r="H91" s="2">
        <v>9.06</v>
      </c>
      <c r="I91" s="2">
        <v>7.1</v>
      </c>
      <c r="J91" s="2">
        <v>4.93</v>
      </c>
      <c r="K91" s="2">
        <v>4.8099999999999996</v>
      </c>
      <c r="L91" s="2">
        <v>2.91</v>
      </c>
      <c r="M91" s="2">
        <v>3.69</v>
      </c>
      <c r="N91" s="4">
        <f t="shared" si="3"/>
        <v>0</v>
      </c>
      <c r="O91">
        <f t="shared" si="4"/>
        <v>-7.0000000000000284E-2</v>
      </c>
      <c r="P91">
        <f t="shared" si="5"/>
        <v>0.21000000000000085</v>
      </c>
    </row>
    <row r="92" spans="1:17" x14ac:dyDescent="0.25">
      <c r="A92" s="1">
        <v>37807</v>
      </c>
      <c r="B92" s="4">
        <v>25.38</v>
      </c>
      <c r="C92" s="4">
        <v>22.93</v>
      </c>
      <c r="D92" s="2">
        <v>18.5</v>
      </c>
      <c r="E92" s="2">
        <v>15.9</v>
      </c>
      <c r="F92" s="2">
        <v>12.68</v>
      </c>
      <c r="G92" s="2">
        <v>7.37</v>
      </c>
      <c r="H92" s="2">
        <v>9.65</v>
      </c>
      <c r="I92" s="2">
        <v>7.19</v>
      </c>
      <c r="J92" s="2">
        <v>4.91</v>
      </c>
      <c r="K92" s="2">
        <v>4.82</v>
      </c>
      <c r="L92" s="2">
        <v>2.7</v>
      </c>
      <c r="M92" s="2">
        <v>3.61</v>
      </c>
      <c r="N92" s="4">
        <f t="shared" si="3"/>
        <v>9.9999999999997868E-2</v>
      </c>
      <c r="O92">
        <f t="shared" si="4"/>
        <v>-7.0000000000000284E-2</v>
      </c>
      <c r="P92">
        <f t="shared" si="5"/>
        <v>0.58999999999999986</v>
      </c>
    </row>
    <row r="93" spans="1:17" x14ac:dyDescent="0.25">
      <c r="A93" s="1">
        <v>37808</v>
      </c>
      <c r="B93" s="4">
        <v>25.5</v>
      </c>
      <c r="C93" s="4">
        <v>23.08</v>
      </c>
      <c r="D93" s="2">
        <v>18.690000000000001</v>
      </c>
      <c r="E93" s="2">
        <v>16</v>
      </c>
      <c r="F93" s="2">
        <v>12.69</v>
      </c>
      <c r="G93" s="2">
        <v>7.5</v>
      </c>
      <c r="H93" s="2">
        <v>9.93</v>
      </c>
      <c r="I93" s="2">
        <v>7.24</v>
      </c>
      <c r="J93" s="2">
        <v>5.04</v>
      </c>
      <c r="K93" s="2">
        <v>4.87</v>
      </c>
      <c r="L93" s="2">
        <v>2.82</v>
      </c>
      <c r="M93" s="2">
        <v>3.42</v>
      </c>
      <c r="N93" s="4">
        <f t="shared" si="3"/>
        <v>0.12000000000000099</v>
      </c>
      <c r="O93">
        <f t="shared" si="4"/>
        <v>0.19000000000000128</v>
      </c>
      <c r="P93">
        <f t="shared" si="5"/>
        <v>0.27999999999999936</v>
      </c>
    </row>
    <row r="94" spans="1:17" x14ac:dyDescent="0.25">
      <c r="A94" s="1">
        <v>37809</v>
      </c>
      <c r="B94" s="4">
        <v>25.51</v>
      </c>
      <c r="C94" s="4">
        <v>23.14</v>
      </c>
      <c r="D94" s="2">
        <v>18.78</v>
      </c>
      <c r="E94" s="2">
        <v>16.12</v>
      </c>
      <c r="F94" s="2">
        <v>12.75</v>
      </c>
      <c r="G94" s="2">
        <v>7.6</v>
      </c>
      <c r="H94" s="2">
        <v>10.08</v>
      </c>
      <c r="I94" s="2">
        <v>7.34</v>
      </c>
      <c r="J94" s="2">
        <v>5.12</v>
      </c>
      <c r="K94" s="2">
        <v>4.93</v>
      </c>
      <c r="L94" s="2">
        <v>2.88</v>
      </c>
      <c r="M94" s="2">
        <v>3.56</v>
      </c>
      <c r="N94" s="4">
        <f t="shared" si="3"/>
        <v>1.0000000000001563E-2</v>
      </c>
      <c r="O94">
        <f t="shared" si="4"/>
        <v>8.9999999999999858E-2</v>
      </c>
      <c r="P94">
        <f t="shared" si="5"/>
        <v>0.15000000000000036</v>
      </c>
    </row>
    <row r="95" spans="1:17" x14ac:dyDescent="0.25">
      <c r="A95" s="1">
        <v>37810</v>
      </c>
      <c r="B95" s="4">
        <v>25.44</v>
      </c>
      <c r="C95" s="4">
        <v>23.12</v>
      </c>
      <c r="D95" s="2">
        <v>18.8</v>
      </c>
      <c r="E95" s="2">
        <v>16.149999999999999</v>
      </c>
      <c r="F95" s="2">
        <v>12.81</v>
      </c>
      <c r="G95" s="2">
        <v>7.68</v>
      </c>
      <c r="H95" s="2">
        <v>10.29</v>
      </c>
      <c r="I95" s="2">
        <v>7.39</v>
      </c>
      <c r="J95" s="2">
        <v>5.2</v>
      </c>
      <c r="K95" s="2">
        <v>4.97</v>
      </c>
      <c r="L95" s="2">
        <v>2.76</v>
      </c>
      <c r="M95" s="2">
        <v>3.51</v>
      </c>
      <c r="N95" s="4">
        <f t="shared" si="3"/>
        <v>-7.0000000000000284E-2</v>
      </c>
      <c r="O95">
        <f t="shared" si="4"/>
        <v>1.9999999999999574E-2</v>
      </c>
      <c r="P95">
        <f t="shared" si="5"/>
        <v>0.20999999999999908</v>
      </c>
    </row>
    <row r="96" spans="1:17" x14ac:dyDescent="0.25">
      <c r="A96" s="1">
        <v>37811</v>
      </c>
      <c r="B96" s="4">
        <v>25.34</v>
      </c>
      <c r="C96" s="4">
        <v>23.07</v>
      </c>
      <c r="D96" s="2">
        <v>18.71</v>
      </c>
      <c r="E96" s="2">
        <v>16.149999999999999</v>
      </c>
      <c r="F96" s="2">
        <v>12.87</v>
      </c>
      <c r="G96" s="2">
        <v>7.74</v>
      </c>
      <c r="H96" s="2">
        <v>10.35</v>
      </c>
      <c r="I96" s="2">
        <v>7.5</v>
      </c>
      <c r="J96" s="2">
        <v>5.35</v>
      </c>
      <c r="K96" s="2">
        <v>5.0199999999999996</v>
      </c>
      <c r="L96" s="2">
        <v>2.76</v>
      </c>
      <c r="M96" s="2">
        <v>3.5</v>
      </c>
      <c r="N96" s="4">
        <f t="shared" si="3"/>
        <v>-0.10000000000000142</v>
      </c>
      <c r="O96">
        <f t="shared" si="4"/>
        <v>-8.9999999999999858E-2</v>
      </c>
      <c r="P96">
        <f t="shared" si="5"/>
        <v>6.0000000000000497E-2</v>
      </c>
    </row>
    <row r="97" spans="1:16" x14ac:dyDescent="0.25">
      <c r="A97" s="1">
        <v>37812</v>
      </c>
      <c r="B97" s="4">
        <v>25.29</v>
      </c>
      <c r="C97" s="4">
        <v>23.01</v>
      </c>
      <c r="D97" s="2">
        <v>18.66</v>
      </c>
      <c r="E97" s="2">
        <v>16.12</v>
      </c>
      <c r="F97" s="2">
        <v>12.89</v>
      </c>
      <c r="G97" s="2">
        <v>7.76</v>
      </c>
      <c r="H97" s="2">
        <v>10.37</v>
      </c>
      <c r="I97" s="2">
        <v>7.48</v>
      </c>
      <c r="J97" s="2">
        <v>5.35</v>
      </c>
      <c r="K97" s="2">
        <v>5.03</v>
      </c>
      <c r="L97" s="2">
        <v>2.76</v>
      </c>
      <c r="M97" s="2">
        <v>3.66</v>
      </c>
      <c r="N97" s="4">
        <f t="shared" si="3"/>
        <v>-5.0000000000000711E-2</v>
      </c>
      <c r="O97">
        <f t="shared" si="4"/>
        <v>-5.0000000000000711E-2</v>
      </c>
      <c r="P97">
        <f t="shared" si="5"/>
        <v>1.9999999999999574E-2</v>
      </c>
    </row>
    <row r="98" spans="1:16" x14ac:dyDescent="0.25">
      <c r="A98" s="1">
        <v>37813</v>
      </c>
      <c r="B98" s="4">
        <v>25.16</v>
      </c>
      <c r="C98" s="4">
        <v>22.88</v>
      </c>
      <c r="D98" s="2">
        <v>18.57</v>
      </c>
      <c r="E98" s="2">
        <v>16</v>
      </c>
      <c r="F98" s="2">
        <v>12.89</v>
      </c>
      <c r="G98" s="2">
        <v>7.68</v>
      </c>
      <c r="H98" s="2">
        <v>10.3</v>
      </c>
      <c r="I98" s="2">
        <v>7.4</v>
      </c>
      <c r="J98" s="2">
        <v>5.33</v>
      </c>
      <c r="K98" s="2">
        <v>5.01</v>
      </c>
      <c r="L98" s="2">
        <v>2.88</v>
      </c>
      <c r="M98" s="2">
        <v>3.56</v>
      </c>
      <c r="N98" s="4">
        <f t="shared" si="3"/>
        <v>-0.12999999999999901</v>
      </c>
      <c r="O98">
        <f t="shared" si="4"/>
        <v>-8.9999999999999858E-2</v>
      </c>
      <c r="P98">
        <f t="shared" si="5"/>
        <v>-6.9999999999998508E-2</v>
      </c>
    </row>
    <row r="99" spans="1:16" x14ac:dyDescent="0.25">
      <c r="A99" s="1">
        <v>37814</v>
      </c>
      <c r="B99" s="4">
        <v>24.98</v>
      </c>
      <c r="C99" s="4">
        <v>22.72</v>
      </c>
      <c r="D99" s="2">
        <v>18.43</v>
      </c>
      <c r="E99" s="2">
        <v>15.88</v>
      </c>
      <c r="F99" s="2">
        <v>12.83</v>
      </c>
      <c r="G99" s="2">
        <v>7.55</v>
      </c>
      <c r="H99" s="2">
        <v>10.18</v>
      </c>
      <c r="I99" s="2">
        <v>7.26</v>
      </c>
      <c r="J99" s="2">
        <v>5.2</v>
      </c>
      <c r="K99" s="2">
        <v>4.97</v>
      </c>
      <c r="L99" s="2">
        <v>2.86</v>
      </c>
      <c r="M99" s="2">
        <v>3.51</v>
      </c>
      <c r="N99" s="4">
        <f t="shared" si="3"/>
        <v>-0.17999999999999972</v>
      </c>
      <c r="O99">
        <f t="shared" si="4"/>
        <v>-0.14000000000000057</v>
      </c>
      <c r="P99">
        <f t="shared" si="5"/>
        <v>-0.12000000000000099</v>
      </c>
    </row>
    <row r="100" spans="1:16" x14ac:dyDescent="0.25">
      <c r="A100" s="1">
        <v>37815</v>
      </c>
      <c r="B100" s="4">
        <v>24.77</v>
      </c>
      <c r="C100" s="4">
        <v>22.54</v>
      </c>
      <c r="D100" s="2">
        <v>18.28</v>
      </c>
      <c r="E100" s="2">
        <v>15.74</v>
      </c>
      <c r="F100" s="2">
        <v>12.76</v>
      </c>
      <c r="G100" s="2">
        <v>7.4</v>
      </c>
      <c r="H100" s="2">
        <v>10.17</v>
      </c>
      <c r="I100" s="2">
        <v>7.12</v>
      </c>
      <c r="J100" s="2">
        <v>5.09</v>
      </c>
      <c r="K100" s="2">
        <v>4.9000000000000004</v>
      </c>
      <c r="L100" s="2">
        <v>2.78</v>
      </c>
      <c r="M100" s="2">
        <v>3.46</v>
      </c>
      <c r="N100" s="4">
        <f t="shared" si="3"/>
        <v>-0.21000000000000085</v>
      </c>
      <c r="O100">
        <f t="shared" si="4"/>
        <v>-0.14999999999999858</v>
      </c>
      <c r="P100">
        <f t="shared" si="5"/>
        <v>-9.9999999999997868E-3</v>
      </c>
    </row>
    <row r="101" spans="1:16" x14ac:dyDescent="0.25">
      <c r="A101" s="1">
        <v>37816</v>
      </c>
      <c r="B101" s="4">
        <v>24.46</v>
      </c>
      <c r="C101" s="4">
        <v>22.32</v>
      </c>
      <c r="D101" s="2">
        <v>18.09</v>
      </c>
      <c r="E101" s="2">
        <v>15.59</v>
      </c>
      <c r="F101" s="2">
        <v>12.6</v>
      </c>
      <c r="G101" s="2">
        <v>7.37</v>
      </c>
      <c r="H101" s="2">
        <v>10.25</v>
      </c>
      <c r="I101" s="2">
        <v>7.03</v>
      </c>
      <c r="J101" s="2">
        <v>4.9800000000000004</v>
      </c>
      <c r="K101" s="2">
        <v>4.84</v>
      </c>
      <c r="L101" s="2">
        <v>2.68</v>
      </c>
      <c r="M101" s="2">
        <v>3.41</v>
      </c>
      <c r="N101" s="4">
        <f t="shared" si="3"/>
        <v>-0.30999999999999872</v>
      </c>
      <c r="O101">
        <f t="shared" si="4"/>
        <v>-0.19000000000000128</v>
      </c>
      <c r="P101">
        <f t="shared" si="5"/>
        <v>8.0000000000000071E-2</v>
      </c>
    </row>
    <row r="102" spans="1:16" x14ac:dyDescent="0.25">
      <c r="A102" s="1">
        <v>37817</v>
      </c>
      <c r="B102" s="4">
        <v>24.3</v>
      </c>
      <c r="C102" s="4">
        <v>22.11</v>
      </c>
      <c r="D102" s="2">
        <v>17.850000000000001</v>
      </c>
      <c r="E102" s="2">
        <v>15.35</v>
      </c>
      <c r="F102" s="2">
        <v>12.5</v>
      </c>
      <c r="G102" s="2">
        <v>7.25</v>
      </c>
      <c r="H102" s="2">
        <v>10.42</v>
      </c>
      <c r="I102" s="2">
        <v>6.99</v>
      </c>
      <c r="J102" s="2">
        <v>4.87</v>
      </c>
      <c r="K102" s="2">
        <v>4.82</v>
      </c>
      <c r="L102" s="2">
        <v>2.69</v>
      </c>
      <c r="M102" s="2">
        <v>3.44</v>
      </c>
      <c r="N102" s="4">
        <f t="shared" si="3"/>
        <v>-0.16000000000000014</v>
      </c>
      <c r="O102">
        <f t="shared" si="4"/>
        <v>-0.23999999999999844</v>
      </c>
      <c r="P102">
        <f t="shared" si="5"/>
        <v>0.16999999999999993</v>
      </c>
    </row>
    <row r="103" spans="1:16" x14ac:dyDescent="0.25">
      <c r="A103" s="1">
        <v>37818</v>
      </c>
      <c r="B103" s="4">
        <v>24.46</v>
      </c>
      <c r="C103" s="4">
        <v>22.13</v>
      </c>
      <c r="D103" s="2">
        <v>17.79</v>
      </c>
      <c r="E103" s="2">
        <v>15.2</v>
      </c>
      <c r="F103" s="2">
        <v>12.35</v>
      </c>
      <c r="G103" s="2">
        <v>7.17</v>
      </c>
      <c r="H103" s="2">
        <v>10.5</v>
      </c>
      <c r="I103" s="2">
        <v>6.93</v>
      </c>
      <c r="J103" s="2">
        <v>4.84</v>
      </c>
      <c r="K103" s="2">
        <v>4.91</v>
      </c>
      <c r="L103" s="2">
        <v>2.74</v>
      </c>
      <c r="M103" s="2">
        <v>3.5</v>
      </c>
      <c r="N103" s="4">
        <f t="shared" si="3"/>
        <v>0.16000000000000014</v>
      </c>
      <c r="O103">
        <f t="shared" si="4"/>
        <v>-6.0000000000002274E-2</v>
      </c>
      <c r="P103">
        <f t="shared" si="5"/>
        <v>8.0000000000000071E-2</v>
      </c>
    </row>
    <row r="104" spans="1:16" x14ac:dyDescent="0.25">
      <c r="A104" s="1">
        <v>37819</v>
      </c>
      <c r="B104" s="4">
        <v>24.54</v>
      </c>
      <c r="C104" s="4">
        <v>22.22</v>
      </c>
      <c r="D104" s="2">
        <v>17.84</v>
      </c>
      <c r="E104" s="2">
        <v>15.22</v>
      </c>
      <c r="F104" s="2">
        <v>12.29</v>
      </c>
      <c r="G104" s="2">
        <v>7.18</v>
      </c>
      <c r="H104" s="2">
        <v>10.63</v>
      </c>
      <c r="I104" s="2">
        <v>6.91</v>
      </c>
      <c r="J104" s="2">
        <v>4.8099999999999996</v>
      </c>
      <c r="K104" s="2">
        <v>4.96</v>
      </c>
      <c r="L104" s="2">
        <v>2.66</v>
      </c>
      <c r="M104" s="2">
        <v>3.52</v>
      </c>
      <c r="N104" s="4">
        <f t="shared" si="3"/>
        <v>7.9999999999998295E-2</v>
      </c>
      <c r="O104">
        <f t="shared" si="4"/>
        <v>5.0000000000000711E-2</v>
      </c>
      <c r="P104">
        <f t="shared" si="5"/>
        <v>0.13000000000000078</v>
      </c>
    </row>
    <row r="105" spans="1:16" x14ac:dyDescent="0.25">
      <c r="A105" s="1">
        <v>37820</v>
      </c>
      <c r="B105" s="4">
        <v>24.58</v>
      </c>
      <c r="C105" s="4">
        <v>22.3</v>
      </c>
      <c r="D105" s="2">
        <v>17.920000000000002</v>
      </c>
      <c r="E105" s="2">
        <v>15.32</v>
      </c>
      <c r="F105" s="2">
        <v>12.34</v>
      </c>
      <c r="G105" s="2">
        <v>7.3</v>
      </c>
      <c r="H105" s="2">
        <v>10.89</v>
      </c>
      <c r="I105" s="2">
        <v>7.04</v>
      </c>
      <c r="J105" s="2">
        <v>4.92</v>
      </c>
      <c r="K105" s="2">
        <v>4.97</v>
      </c>
      <c r="L105" s="2">
        <v>2.6</v>
      </c>
      <c r="M105" s="2">
        <v>3.54</v>
      </c>
      <c r="N105" s="4">
        <f t="shared" si="3"/>
        <v>3.9999999999999147E-2</v>
      </c>
      <c r="O105">
        <f t="shared" si="4"/>
        <v>8.0000000000001847E-2</v>
      </c>
      <c r="P105">
        <f t="shared" si="5"/>
        <v>0.25999999999999979</v>
      </c>
    </row>
    <row r="106" spans="1:16" x14ac:dyDescent="0.25">
      <c r="A106" s="1">
        <v>37821</v>
      </c>
      <c r="B106" s="4">
        <v>24.56</v>
      </c>
      <c r="C106" s="4">
        <v>22.34</v>
      </c>
      <c r="D106" s="2">
        <v>17.96</v>
      </c>
      <c r="E106" s="2">
        <v>15.38</v>
      </c>
      <c r="F106" s="2">
        <v>12.39</v>
      </c>
      <c r="G106" s="2">
        <v>7.4</v>
      </c>
      <c r="H106" s="2">
        <v>11.1</v>
      </c>
      <c r="I106" s="2">
        <v>7.19</v>
      </c>
      <c r="J106" s="2">
        <v>5.01</v>
      </c>
      <c r="K106" s="2">
        <v>5.0199999999999996</v>
      </c>
      <c r="L106" s="2">
        <v>2.72</v>
      </c>
      <c r="M106" s="2">
        <v>3.48</v>
      </c>
      <c r="N106" s="4">
        <f t="shared" si="3"/>
        <v>-1.9999999999999574E-2</v>
      </c>
      <c r="O106">
        <f t="shared" si="4"/>
        <v>3.9999999999999147E-2</v>
      </c>
      <c r="P106">
        <f t="shared" si="5"/>
        <v>0.20999999999999908</v>
      </c>
    </row>
    <row r="107" spans="1:16" x14ac:dyDescent="0.25">
      <c r="A107" s="1">
        <v>37822</v>
      </c>
      <c r="B107" s="4">
        <v>24.56</v>
      </c>
      <c r="C107" s="4">
        <v>22.35</v>
      </c>
      <c r="D107" s="2">
        <v>17.98</v>
      </c>
      <c r="E107" s="2">
        <v>15.43</v>
      </c>
      <c r="F107" s="2">
        <v>12.45</v>
      </c>
      <c r="G107" s="2">
        <v>7.45</v>
      </c>
      <c r="H107" s="2">
        <v>11.21</v>
      </c>
      <c r="I107" s="2">
        <v>7.28</v>
      </c>
      <c r="J107" s="2">
        <v>5.12</v>
      </c>
      <c r="K107" s="2">
        <v>5.05</v>
      </c>
      <c r="L107" s="2">
        <v>2.82</v>
      </c>
      <c r="M107" s="2">
        <v>3.51</v>
      </c>
      <c r="N107" s="4">
        <f t="shared" si="3"/>
        <v>0</v>
      </c>
      <c r="O107">
        <f t="shared" si="4"/>
        <v>1.9999999999999574E-2</v>
      </c>
      <c r="P107">
        <f t="shared" si="5"/>
        <v>0.11000000000000121</v>
      </c>
    </row>
    <row r="108" spans="1:16" x14ac:dyDescent="0.25">
      <c r="A108" s="1">
        <v>37823</v>
      </c>
      <c r="B108" s="4">
        <v>24.58</v>
      </c>
      <c r="C108" s="4">
        <v>22.38</v>
      </c>
      <c r="D108" s="2">
        <v>17.989999999999998</v>
      </c>
      <c r="E108" s="2">
        <v>15.43</v>
      </c>
      <c r="F108" s="2">
        <v>12.49</v>
      </c>
      <c r="G108" s="2">
        <v>7.57</v>
      </c>
      <c r="H108" s="2">
        <v>11.25</v>
      </c>
      <c r="I108" s="2">
        <v>7.31</v>
      </c>
      <c r="J108" s="2">
        <v>5.17</v>
      </c>
      <c r="K108" s="2">
        <v>5.0599999999999996</v>
      </c>
      <c r="L108" s="2">
        <v>2.96</v>
      </c>
      <c r="M108" s="2">
        <v>3.6</v>
      </c>
      <c r="N108" s="4">
        <f t="shared" si="3"/>
        <v>1.9999999999999574E-2</v>
      </c>
      <c r="O108">
        <f t="shared" si="4"/>
        <v>9.9999999999980105E-3</v>
      </c>
      <c r="P108">
        <f t="shared" si="5"/>
        <v>3.9999999999999147E-2</v>
      </c>
    </row>
    <row r="109" spans="1:16" x14ac:dyDescent="0.25">
      <c r="A109" s="1">
        <v>37824</v>
      </c>
      <c r="B109" s="4">
        <v>24.51</v>
      </c>
      <c r="C109" s="4">
        <v>22.31</v>
      </c>
      <c r="D109" s="2">
        <v>18</v>
      </c>
      <c r="E109" s="2">
        <v>15.45</v>
      </c>
      <c r="F109" s="2">
        <v>12.54</v>
      </c>
      <c r="G109" s="2">
        <v>7.6</v>
      </c>
      <c r="H109" s="2">
        <v>11.39</v>
      </c>
      <c r="I109" s="2">
        <v>7.32</v>
      </c>
      <c r="J109" s="2">
        <v>5.15</v>
      </c>
      <c r="K109" s="2">
        <v>5.05</v>
      </c>
      <c r="L109" s="2">
        <v>2.92</v>
      </c>
      <c r="M109" s="2">
        <v>3.56</v>
      </c>
      <c r="N109" s="4">
        <f t="shared" si="3"/>
        <v>-6.9999999999996732E-2</v>
      </c>
      <c r="O109">
        <f t="shared" si="4"/>
        <v>1.0000000000001563E-2</v>
      </c>
      <c r="P109">
        <f t="shared" si="5"/>
        <v>0.14000000000000057</v>
      </c>
    </row>
    <row r="110" spans="1:16" x14ac:dyDescent="0.25">
      <c r="A110" s="1">
        <v>37825</v>
      </c>
      <c r="B110" s="4">
        <v>24.26</v>
      </c>
      <c r="C110" s="4">
        <v>22.1</v>
      </c>
      <c r="D110" s="2">
        <v>17.96</v>
      </c>
      <c r="E110" s="2">
        <v>15.36</v>
      </c>
      <c r="F110" s="2">
        <v>12.52</v>
      </c>
      <c r="G110" s="2">
        <v>7.62</v>
      </c>
      <c r="H110" s="2">
        <v>11.62</v>
      </c>
      <c r="I110" s="2">
        <v>7.34</v>
      </c>
      <c r="J110" s="2">
        <v>5.2</v>
      </c>
      <c r="K110" s="2">
        <v>5.0199999999999996</v>
      </c>
      <c r="L110" s="2">
        <v>2.84</v>
      </c>
      <c r="M110" s="2">
        <v>3.46</v>
      </c>
      <c r="N110" s="4">
        <f t="shared" si="3"/>
        <v>-0.25</v>
      </c>
      <c r="O110">
        <f t="shared" si="4"/>
        <v>-3.9999999999999147E-2</v>
      </c>
      <c r="P110">
        <f t="shared" si="5"/>
        <v>0.22999999999999865</v>
      </c>
    </row>
    <row r="111" spans="1:16" x14ac:dyDescent="0.25">
      <c r="A111" s="1">
        <v>37826</v>
      </c>
      <c r="B111" s="4">
        <v>24.06</v>
      </c>
      <c r="C111" s="2">
        <v>21.93</v>
      </c>
      <c r="D111" s="2">
        <v>17.7</v>
      </c>
      <c r="E111" s="2">
        <v>15.18</v>
      </c>
      <c r="F111" s="2">
        <v>12.41</v>
      </c>
      <c r="G111" s="2">
        <v>7.59</v>
      </c>
      <c r="H111" s="2">
        <v>11.73</v>
      </c>
      <c r="I111" s="2">
        <v>7.32</v>
      </c>
      <c r="J111" s="2">
        <v>5.19</v>
      </c>
      <c r="K111" s="2">
        <v>4.97</v>
      </c>
      <c r="L111" s="2">
        <v>2.86</v>
      </c>
      <c r="M111" s="2">
        <v>3.4</v>
      </c>
      <c r="N111" s="4">
        <f t="shared" si="3"/>
        <v>-0.20000000000000284</v>
      </c>
      <c r="O111">
        <f t="shared" si="4"/>
        <v>-0.26000000000000156</v>
      </c>
      <c r="P111">
        <f t="shared" si="5"/>
        <v>0.11000000000000121</v>
      </c>
    </row>
    <row r="112" spans="1:16" x14ac:dyDescent="0.25">
      <c r="A112" s="1">
        <v>37827</v>
      </c>
      <c r="B112" s="4">
        <v>23.98</v>
      </c>
      <c r="C112" s="2">
        <v>21.86</v>
      </c>
      <c r="D112" s="2">
        <v>17.54</v>
      </c>
      <c r="E112" s="2">
        <v>15.02</v>
      </c>
      <c r="F112" s="2">
        <v>12.3</v>
      </c>
      <c r="G112" s="2">
        <v>7.55</v>
      </c>
      <c r="H112" s="2">
        <v>11.76</v>
      </c>
      <c r="I112" s="2">
        <v>7.28</v>
      </c>
      <c r="J112" s="2">
        <v>5.18</v>
      </c>
      <c r="K112" s="2">
        <v>4.96</v>
      </c>
      <c r="L112" s="2">
        <v>2.9</v>
      </c>
      <c r="M112" s="2">
        <v>3.36</v>
      </c>
      <c r="N112" s="4">
        <f t="shared" si="3"/>
        <v>-7.9999999999998295E-2</v>
      </c>
      <c r="O112">
        <f t="shared" si="4"/>
        <v>-0.16000000000000014</v>
      </c>
      <c r="P112">
        <f t="shared" si="5"/>
        <v>2.9999999999999361E-2</v>
      </c>
    </row>
    <row r="113" spans="1:16" x14ac:dyDescent="0.25">
      <c r="A113" s="1">
        <v>37828</v>
      </c>
      <c r="B113" s="4">
        <v>23.99</v>
      </c>
      <c r="C113" s="4">
        <v>21.87</v>
      </c>
      <c r="D113" s="2">
        <v>17.5</v>
      </c>
      <c r="E113" s="2">
        <v>14.97</v>
      </c>
      <c r="F113" s="2">
        <v>12.18</v>
      </c>
      <c r="G113" s="2">
        <v>7.45</v>
      </c>
      <c r="H113" s="2">
        <v>11.65</v>
      </c>
      <c r="I113" s="2">
        <v>7.17</v>
      </c>
      <c r="J113" s="2">
        <v>5.12</v>
      </c>
      <c r="K113" s="2">
        <v>4.9400000000000004</v>
      </c>
      <c r="L113" s="2">
        <v>2.82</v>
      </c>
      <c r="M113" s="2">
        <v>3.32</v>
      </c>
      <c r="N113" s="4">
        <f t="shared" si="3"/>
        <v>9.9999999999980105E-3</v>
      </c>
      <c r="O113">
        <f t="shared" si="4"/>
        <v>-3.9999999999999147E-2</v>
      </c>
      <c r="P113">
        <f t="shared" si="5"/>
        <v>-0.10999999999999943</v>
      </c>
    </row>
    <row r="114" spans="1:16" x14ac:dyDescent="0.25">
      <c r="A114" s="1">
        <v>37829</v>
      </c>
      <c r="B114" s="4">
        <v>24.11</v>
      </c>
      <c r="C114" s="4">
        <v>22</v>
      </c>
      <c r="D114" s="2">
        <v>17.57</v>
      </c>
      <c r="E114" s="2">
        <v>15</v>
      </c>
      <c r="F114" s="2">
        <v>12.12</v>
      </c>
      <c r="G114" s="2">
        <v>7.42</v>
      </c>
      <c r="H114" s="2">
        <v>11.49</v>
      </c>
      <c r="I114" s="2">
        <v>7.14</v>
      </c>
      <c r="J114" s="2">
        <v>5.12</v>
      </c>
      <c r="K114" s="2">
        <v>4.91</v>
      </c>
      <c r="L114" s="2">
        <v>2.66</v>
      </c>
      <c r="M114" s="2">
        <v>3.26</v>
      </c>
      <c r="N114" s="4">
        <f t="shared" si="3"/>
        <v>0.12000000000000099</v>
      </c>
      <c r="O114">
        <f t="shared" si="4"/>
        <v>7.0000000000000284E-2</v>
      </c>
      <c r="P114">
        <f t="shared" si="5"/>
        <v>-0.16000000000000014</v>
      </c>
    </row>
    <row r="115" spans="1:16" x14ac:dyDescent="0.25">
      <c r="A115" s="1">
        <v>37830</v>
      </c>
      <c r="B115" s="4">
        <v>24.18</v>
      </c>
      <c r="C115" s="4">
        <v>22.07</v>
      </c>
      <c r="D115" s="2">
        <v>17.68</v>
      </c>
      <c r="E115" s="2">
        <v>15.08</v>
      </c>
      <c r="F115" s="2">
        <v>12.17</v>
      </c>
      <c r="G115" s="2">
        <v>7.37</v>
      </c>
      <c r="H115" s="2">
        <v>11.38</v>
      </c>
      <c r="I115" s="2">
        <v>7.1</v>
      </c>
      <c r="J115" s="2">
        <v>5.15</v>
      </c>
      <c r="K115" s="2">
        <v>4.8899999999999997</v>
      </c>
      <c r="L115" s="2">
        <v>2.82</v>
      </c>
      <c r="M115" s="2">
        <v>3.48</v>
      </c>
      <c r="N115" s="4">
        <f t="shared" si="3"/>
        <v>7.0000000000000284E-2</v>
      </c>
      <c r="O115">
        <f t="shared" si="4"/>
        <v>0.10999999999999943</v>
      </c>
      <c r="P115">
        <f t="shared" si="5"/>
        <v>-0.10999999999999943</v>
      </c>
    </row>
    <row r="116" spans="1:16" x14ac:dyDescent="0.25">
      <c r="A116" s="1">
        <v>37831</v>
      </c>
      <c r="B116" s="4">
        <v>24.13</v>
      </c>
      <c r="C116" s="4">
        <v>22.05</v>
      </c>
      <c r="D116" s="2">
        <v>17.71</v>
      </c>
      <c r="E116" s="2">
        <v>15.16</v>
      </c>
      <c r="F116" s="2">
        <v>12.23</v>
      </c>
      <c r="G116" s="2">
        <v>7.38</v>
      </c>
      <c r="H116" s="2">
        <v>11.28</v>
      </c>
      <c r="I116" s="2">
        <v>7.11</v>
      </c>
      <c r="J116" s="2">
        <v>5.0999999999999996</v>
      </c>
      <c r="K116" s="2">
        <v>4.8899999999999997</v>
      </c>
      <c r="L116" s="2">
        <v>2.8</v>
      </c>
      <c r="M116" s="2">
        <v>3.56</v>
      </c>
      <c r="N116" s="4"/>
    </row>
    <row r="117" spans="1:16" x14ac:dyDescent="0.25">
      <c r="A117" s="1">
        <v>37832</v>
      </c>
      <c r="B117" s="4">
        <v>24.01</v>
      </c>
      <c r="C117" s="4">
        <v>21.94</v>
      </c>
      <c r="D117" s="2">
        <v>17.63</v>
      </c>
      <c r="E117" s="2">
        <v>15.11</v>
      </c>
      <c r="F117" s="2">
        <v>12.33</v>
      </c>
      <c r="G117" s="2">
        <v>7.25</v>
      </c>
      <c r="H117" s="2">
        <v>11.25</v>
      </c>
      <c r="I117" s="2">
        <v>7.1</v>
      </c>
      <c r="J117" s="2">
        <v>5.0999999999999996</v>
      </c>
      <c r="K117" s="2">
        <v>4.87</v>
      </c>
      <c r="L117" s="2">
        <v>2.74</v>
      </c>
      <c r="M117" s="2">
        <v>3.49</v>
      </c>
      <c r="N117" s="4"/>
    </row>
    <row r="118" spans="1:16" x14ac:dyDescent="0.25">
      <c r="A118" s="1">
        <v>37833</v>
      </c>
      <c r="B118" s="4">
        <v>23.81</v>
      </c>
      <c r="C118" s="4">
        <v>21.79</v>
      </c>
      <c r="D118" s="2">
        <v>17.54</v>
      </c>
      <c r="E118" s="2">
        <v>15.01</v>
      </c>
      <c r="F118" s="2">
        <v>12.3</v>
      </c>
      <c r="G118" s="2">
        <v>7.34</v>
      </c>
      <c r="H118" s="2">
        <v>11.34</v>
      </c>
      <c r="I118" s="2">
        <v>7.09</v>
      </c>
      <c r="J118" s="2">
        <v>5.12</v>
      </c>
      <c r="K118" s="2">
        <v>4.8899999999999997</v>
      </c>
      <c r="L118" s="2">
        <v>2.7</v>
      </c>
      <c r="M118" s="2">
        <v>3.51</v>
      </c>
      <c r="N118" s="4">
        <f t="shared" si="3"/>
        <v>-0.20000000000000284</v>
      </c>
      <c r="O118">
        <f t="shared" si="4"/>
        <v>-8.9999999999999858E-2</v>
      </c>
      <c r="P118">
        <f t="shared" si="5"/>
        <v>8.9999999999999858E-2</v>
      </c>
    </row>
    <row r="119" spans="1:16" x14ac:dyDescent="0.25">
      <c r="A119" s="1">
        <v>37834</v>
      </c>
      <c r="B119" s="4">
        <v>23.56</v>
      </c>
      <c r="C119" s="4">
        <v>21.53</v>
      </c>
      <c r="D119" s="2">
        <v>17.420000000000002</v>
      </c>
      <c r="E119" s="2">
        <v>14.8</v>
      </c>
      <c r="F119" s="2">
        <v>12.2</v>
      </c>
      <c r="G119" s="2">
        <v>7.45</v>
      </c>
      <c r="H119" s="2">
        <v>11.43</v>
      </c>
      <c r="I119" s="2">
        <v>7.18</v>
      </c>
      <c r="J119" s="2">
        <v>5.29</v>
      </c>
      <c r="K119" s="2">
        <v>4.87</v>
      </c>
      <c r="L119" s="2">
        <v>2.86</v>
      </c>
      <c r="M119" s="2">
        <v>3.92</v>
      </c>
      <c r="N119" s="4">
        <f t="shared" si="3"/>
        <v>-0.25</v>
      </c>
      <c r="O119">
        <f t="shared" si="4"/>
        <v>-0.11999999999999744</v>
      </c>
      <c r="P119">
        <f t="shared" si="5"/>
        <v>8.9999999999999858E-2</v>
      </c>
    </row>
    <row r="120" spans="1:16" x14ac:dyDescent="0.25">
      <c r="A120" s="1">
        <v>37835</v>
      </c>
      <c r="B120" s="4">
        <v>23.36</v>
      </c>
      <c r="C120" s="4">
        <v>21.35</v>
      </c>
      <c r="D120" s="2">
        <v>17.079999999999998</v>
      </c>
      <c r="E120" s="2">
        <v>14.6</v>
      </c>
      <c r="F120" s="2">
        <v>12.1</v>
      </c>
      <c r="G120" s="2">
        <v>7.52</v>
      </c>
      <c r="H120" s="2">
        <v>11.62</v>
      </c>
      <c r="I120" s="2">
        <v>7.29</v>
      </c>
      <c r="J120" s="2">
        <v>5.24</v>
      </c>
      <c r="K120" s="2">
        <v>4.97</v>
      </c>
      <c r="L120" s="2">
        <v>3.14</v>
      </c>
      <c r="M120" s="2">
        <v>3.91</v>
      </c>
      <c r="N120" s="4">
        <f t="shared" si="3"/>
        <v>-0.19999999999999929</v>
      </c>
      <c r="O120">
        <f t="shared" si="4"/>
        <v>-0.34000000000000341</v>
      </c>
      <c r="P120">
        <f t="shared" si="5"/>
        <v>0.1899999999999995</v>
      </c>
    </row>
    <row r="121" spans="1:16" x14ac:dyDescent="0.25">
      <c r="A121" s="1">
        <v>37836</v>
      </c>
      <c r="B121" s="4">
        <v>23.21</v>
      </c>
      <c r="C121" s="4">
        <v>21.17</v>
      </c>
      <c r="D121" s="2">
        <v>16.84</v>
      </c>
      <c r="E121" s="2">
        <v>14.4</v>
      </c>
      <c r="F121" s="2">
        <v>11.99</v>
      </c>
      <c r="G121" s="2">
        <v>7.46</v>
      </c>
      <c r="H121" s="2">
        <v>11.9</v>
      </c>
      <c r="I121" s="2">
        <v>7.24</v>
      </c>
      <c r="J121" s="2">
        <v>5.14</v>
      </c>
      <c r="K121" s="2">
        <v>4.97</v>
      </c>
      <c r="L121" s="2">
        <v>2.94</v>
      </c>
      <c r="M121" s="2">
        <v>4.0599999999999996</v>
      </c>
      <c r="N121" s="4">
        <f t="shared" si="3"/>
        <v>-0.14999999999999858</v>
      </c>
      <c r="O121">
        <f t="shared" si="4"/>
        <v>-0.23999999999999844</v>
      </c>
      <c r="P121">
        <f t="shared" si="5"/>
        <v>0.28000000000000114</v>
      </c>
    </row>
    <row r="122" spans="1:16" x14ac:dyDescent="0.25">
      <c r="A122" s="1">
        <v>37837</v>
      </c>
      <c r="B122" s="4">
        <v>23.09</v>
      </c>
      <c r="C122" s="4">
        <v>21.06</v>
      </c>
      <c r="D122" s="2">
        <v>16.7</v>
      </c>
      <c r="E122" s="2">
        <v>14.26</v>
      </c>
      <c r="F122" s="2">
        <v>11.81</v>
      </c>
      <c r="G122" s="2">
        <v>7.52</v>
      </c>
      <c r="H122" s="2">
        <v>12.15</v>
      </c>
      <c r="I122" s="2">
        <v>7.25</v>
      </c>
      <c r="J122" s="2">
        <v>5.12</v>
      </c>
      <c r="K122" s="2">
        <v>4.93</v>
      </c>
      <c r="L122" s="2">
        <v>3</v>
      </c>
      <c r="M122" s="2">
        <v>4.0199999999999996</v>
      </c>
      <c r="N122" s="4">
        <f t="shared" si="3"/>
        <v>-0.12000000000000099</v>
      </c>
      <c r="O122">
        <f t="shared" si="4"/>
        <v>-0.14000000000000057</v>
      </c>
      <c r="P122">
        <f t="shared" si="5"/>
        <v>0.25</v>
      </c>
    </row>
    <row r="123" spans="1:16" x14ac:dyDescent="0.25">
      <c r="A123" s="1">
        <v>37838</v>
      </c>
      <c r="B123" s="4">
        <v>23.02</v>
      </c>
      <c r="C123" s="4">
        <v>20.98</v>
      </c>
      <c r="D123" s="2">
        <v>16.61</v>
      </c>
      <c r="E123" s="2">
        <v>14.03</v>
      </c>
      <c r="F123" s="2">
        <v>11.67</v>
      </c>
      <c r="G123" s="2">
        <v>7.57</v>
      </c>
      <c r="H123" s="2">
        <v>12.34</v>
      </c>
      <c r="I123" s="2">
        <v>7.29</v>
      </c>
      <c r="J123" s="2">
        <v>5.15</v>
      </c>
      <c r="K123" s="2">
        <v>4.8899999999999997</v>
      </c>
      <c r="L123" s="2">
        <v>2.98</v>
      </c>
      <c r="M123" s="2">
        <v>3.72</v>
      </c>
      <c r="N123" s="4">
        <f t="shared" si="3"/>
        <v>-7.0000000000000284E-2</v>
      </c>
      <c r="O123">
        <f t="shared" si="4"/>
        <v>-8.9999999999999858E-2</v>
      </c>
      <c r="P123">
        <f t="shared" si="5"/>
        <v>0.1899999999999995</v>
      </c>
    </row>
    <row r="124" spans="1:16" x14ac:dyDescent="0.25">
      <c r="A124" s="1">
        <v>37839</v>
      </c>
      <c r="B124" s="4">
        <v>23.08</v>
      </c>
      <c r="C124" s="4">
        <v>21.02</v>
      </c>
      <c r="D124" s="2">
        <v>16.559999999999999</v>
      </c>
      <c r="E124" s="2">
        <v>13.95</v>
      </c>
      <c r="F124" s="2">
        <v>11.43</v>
      </c>
      <c r="G124" s="2">
        <v>7.57</v>
      </c>
      <c r="H124" s="2">
        <v>12.38</v>
      </c>
      <c r="I124" s="2">
        <v>7.3</v>
      </c>
      <c r="J124" s="2">
        <v>5.17</v>
      </c>
      <c r="K124" s="2">
        <v>4.87</v>
      </c>
      <c r="L124" s="2">
        <v>2.78</v>
      </c>
      <c r="M124" s="2">
        <v>3.68</v>
      </c>
      <c r="N124" s="4">
        <f t="shared" si="3"/>
        <v>5.9999999999998721E-2</v>
      </c>
      <c r="O124">
        <f t="shared" si="4"/>
        <v>-5.0000000000000711E-2</v>
      </c>
      <c r="P124">
        <f t="shared" si="5"/>
        <v>4.0000000000000924E-2</v>
      </c>
    </row>
    <row r="125" spans="1:16" x14ac:dyDescent="0.25">
      <c r="A125" s="1">
        <v>37840</v>
      </c>
      <c r="B125" s="4">
        <v>23.28</v>
      </c>
      <c r="C125" s="4">
        <v>21.18</v>
      </c>
      <c r="D125" s="2">
        <v>16.59</v>
      </c>
      <c r="E125" s="2">
        <v>13.95</v>
      </c>
      <c r="F125" s="2">
        <v>11.38</v>
      </c>
      <c r="G125" s="2">
        <v>7.52</v>
      </c>
      <c r="H125" s="2">
        <v>12.35</v>
      </c>
      <c r="I125" s="2">
        <v>7.24</v>
      </c>
      <c r="J125" s="2">
        <v>5.15</v>
      </c>
      <c r="K125" s="2">
        <v>4.84</v>
      </c>
      <c r="L125" s="2">
        <v>2.8</v>
      </c>
      <c r="M125" s="2">
        <v>3.48</v>
      </c>
      <c r="N125" s="4">
        <f t="shared" si="3"/>
        <v>0.20000000000000284</v>
      </c>
      <c r="O125">
        <f t="shared" si="4"/>
        <v>3.0000000000001137E-2</v>
      </c>
      <c r="P125">
        <f t="shared" si="5"/>
        <v>-3.0000000000001137E-2</v>
      </c>
    </row>
    <row r="126" spans="1:16" x14ac:dyDescent="0.25">
      <c r="A126" s="1">
        <v>37841</v>
      </c>
      <c r="B126" s="4">
        <v>23.44</v>
      </c>
      <c r="C126" s="4">
        <v>21.32</v>
      </c>
      <c r="D126" s="2">
        <v>16.829999999999998</v>
      </c>
      <c r="E126" s="2">
        <v>14.1</v>
      </c>
      <c r="F126" s="2">
        <v>11.41</v>
      </c>
      <c r="G126" s="2">
        <v>7.45</v>
      </c>
      <c r="H126" s="2">
        <v>12.18</v>
      </c>
      <c r="I126" s="2">
        <v>7.18</v>
      </c>
      <c r="J126" s="2">
        <v>5.08</v>
      </c>
      <c r="K126" s="2">
        <v>4.75</v>
      </c>
      <c r="L126" s="2">
        <v>2.78</v>
      </c>
      <c r="M126" s="2">
        <v>3.4</v>
      </c>
      <c r="N126" s="4">
        <f t="shared" si="3"/>
        <v>0.16000000000000014</v>
      </c>
      <c r="O126">
        <f t="shared" si="4"/>
        <v>0.23999999999999844</v>
      </c>
      <c r="P126">
        <f t="shared" si="5"/>
        <v>-0.16999999999999993</v>
      </c>
    </row>
    <row r="127" spans="1:16" x14ac:dyDescent="0.25">
      <c r="A127" s="1">
        <v>37842</v>
      </c>
      <c r="B127" s="4">
        <v>23.46</v>
      </c>
      <c r="C127" s="4">
        <v>21.36</v>
      </c>
      <c r="D127" s="2">
        <v>16.940000000000001</v>
      </c>
      <c r="E127" s="2">
        <v>14.31</v>
      </c>
      <c r="F127" s="2">
        <v>11.45</v>
      </c>
      <c r="G127" s="2">
        <v>7.4</v>
      </c>
      <c r="H127" s="2">
        <v>12.04</v>
      </c>
      <c r="I127" s="2">
        <v>7.13</v>
      </c>
      <c r="J127" s="2">
        <v>5.03</v>
      </c>
      <c r="K127" s="2">
        <v>4.6900000000000004</v>
      </c>
      <c r="L127" s="2">
        <v>2.58</v>
      </c>
      <c r="M127" s="2">
        <v>3.22</v>
      </c>
      <c r="N127" s="4">
        <f t="shared" si="3"/>
        <v>1.9999999999999574E-2</v>
      </c>
      <c r="O127">
        <f t="shared" si="4"/>
        <v>0.11000000000000298</v>
      </c>
      <c r="P127">
        <f t="shared" si="5"/>
        <v>-0.14000000000000057</v>
      </c>
    </row>
    <row r="128" spans="1:16" x14ac:dyDescent="0.25">
      <c r="A128" s="1">
        <v>37843</v>
      </c>
      <c r="B128" s="4">
        <v>23.5</v>
      </c>
      <c r="C128" s="4">
        <v>21.42</v>
      </c>
      <c r="D128" s="2">
        <v>16.98</v>
      </c>
      <c r="E128" s="2">
        <v>14.46</v>
      </c>
      <c r="F128" s="2">
        <v>11.5</v>
      </c>
      <c r="G128" s="2">
        <v>7.37</v>
      </c>
      <c r="H128" s="2">
        <v>11.94</v>
      </c>
      <c r="I128" s="2">
        <v>7.1</v>
      </c>
      <c r="J128" s="2">
        <v>4.9800000000000004</v>
      </c>
      <c r="K128" s="2">
        <v>4.62</v>
      </c>
      <c r="L128" s="2">
        <v>2.56</v>
      </c>
      <c r="M128" s="2">
        <v>3.18</v>
      </c>
      <c r="N128" s="4">
        <f t="shared" si="3"/>
        <v>3.9999999999999147E-2</v>
      </c>
      <c r="O128">
        <f t="shared" si="4"/>
        <v>3.9999999999999147E-2</v>
      </c>
      <c r="P128">
        <f t="shared" si="5"/>
        <v>-9.9999999999999645E-2</v>
      </c>
    </row>
    <row r="129" spans="1:16" x14ac:dyDescent="0.25">
      <c r="A129" s="1">
        <v>37844</v>
      </c>
      <c r="B129" s="4">
        <v>23.6</v>
      </c>
      <c r="C129" s="4">
        <v>21.51</v>
      </c>
      <c r="D129" s="2">
        <v>17.07</v>
      </c>
      <c r="E129" s="2">
        <v>14.5</v>
      </c>
      <c r="F129" s="2">
        <v>11.53</v>
      </c>
      <c r="G129" s="2">
        <v>7.35</v>
      </c>
      <c r="H129" s="2">
        <v>11.85</v>
      </c>
      <c r="I129" s="2">
        <v>7.07</v>
      </c>
      <c r="J129" s="2">
        <v>4.96</v>
      </c>
      <c r="K129" s="2">
        <v>4.5599999999999996</v>
      </c>
      <c r="L129" s="2">
        <v>2.58</v>
      </c>
      <c r="M129" s="2">
        <v>3.16</v>
      </c>
      <c r="N129" s="4">
        <f t="shared" si="3"/>
        <v>0.10000000000000142</v>
      </c>
      <c r="O129">
        <f t="shared" si="4"/>
        <v>8.9999999999999858E-2</v>
      </c>
      <c r="P129">
        <f t="shared" si="5"/>
        <v>-8.9999999999999858E-2</v>
      </c>
    </row>
    <row r="130" spans="1:16" x14ac:dyDescent="0.25">
      <c r="A130" s="1">
        <v>37845</v>
      </c>
      <c r="B130" s="4">
        <v>23.76</v>
      </c>
      <c r="C130" s="4">
        <v>21.63</v>
      </c>
      <c r="D130" s="2">
        <v>17.149999999999999</v>
      </c>
      <c r="E130" s="2">
        <v>14.59</v>
      </c>
      <c r="F130" s="2">
        <v>11.6</v>
      </c>
      <c r="G130" s="2">
        <v>7.36</v>
      </c>
      <c r="H130" s="2">
        <v>11.72</v>
      </c>
      <c r="I130" s="2">
        <v>7.06</v>
      </c>
      <c r="J130" s="2">
        <v>4.99</v>
      </c>
      <c r="K130" s="2">
        <v>4.51</v>
      </c>
      <c r="L130" s="2">
        <v>2.48</v>
      </c>
      <c r="M130" s="2">
        <v>3.14</v>
      </c>
      <c r="N130" s="4">
        <f t="shared" si="3"/>
        <v>0.16000000000000014</v>
      </c>
      <c r="O130">
        <f t="shared" si="4"/>
        <v>7.9999999999998295E-2</v>
      </c>
      <c r="P130">
        <f t="shared" si="5"/>
        <v>-0.12999999999999901</v>
      </c>
    </row>
    <row r="131" spans="1:16" x14ac:dyDescent="0.25">
      <c r="A131" s="1">
        <v>37846</v>
      </c>
      <c r="B131" s="4">
        <v>23.85</v>
      </c>
      <c r="C131" s="4">
        <v>21.72</v>
      </c>
      <c r="D131" s="2">
        <v>17.22</v>
      </c>
      <c r="E131" s="2">
        <v>14.71</v>
      </c>
      <c r="F131" s="2">
        <v>11.67</v>
      </c>
      <c r="G131" s="2">
        <v>7.37</v>
      </c>
      <c r="H131" s="2">
        <v>11.61</v>
      </c>
      <c r="I131" s="2">
        <v>7.1</v>
      </c>
      <c r="J131" s="2">
        <v>5.01</v>
      </c>
      <c r="K131" s="2">
        <v>4.49</v>
      </c>
      <c r="L131" s="2">
        <v>2.64</v>
      </c>
      <c r="M131" s="2">
        <v>3.41</v>
      </c>
      <c r="N131" s="4">
        <f t="shared" si="3"/>
        <v>8.9999999999999858E-2</v>
      </c>
      <c r="O131">
        <f t="shared" si="4"/>
        <v>7.0000000000000284E-2</v>
      </c>
      <c r="P131">
        <f t="shared" si="5"/>
        <v>-0.11000000000000121</v>
      </c>
    </row>
    <row r="132" spans="1:16" x14ac:dyDescent="0.25">
      <c r="A132" s="1">
        <v>37847</v>
      </c>
      <c r="B132" s="4">
        <v>23.88</v>
      </c>
      <c r="C132" s="4">
        <v>21.74</v>
      </c>
      <c r="D132" s="2">
        <v>17.329999999999998</v>
      </c>
      <c r="E132" s="2">
        <v>14.81</v>
      </c>
      <c r="F132" s="2">
        <v>11.74</v>
      </c>
      <c r="G132" s="2">
        <v>7.38</v>
      </c>
      <c r="H132" s="2">
        <v>11.6</v>
      </c>
      <c r="I132" s="2">
        <v>7.12</v>
      </c>
      <c r="J132" s="2">
        <v>4.99</v>
      </c>
      <c r="K132" s="2">
        <v>4.51</v>
      </c>
      <c r="L132" s="2">
        <v>2.7</v>
      </c>
      <c r="M132" s="2">
        <v>3.52</v>
      </c>
      <c r="N132" s="4">
        <f t="shared" si="3"/>
        <v>2.9999999999997584E-2</v>
      </c>
      <c r="O132">
        <f t="shared" si="4"/>
        <v>0.10999999999999943</v>
      </c>
      <c r="P132">
        <f t="shared" si="5"/>
        <v>-9.9999999999997868E-3</v>
      </c>
    </row>
    <row r="133" spans="1:16" x14ac:dyDescent="0.25">
      <c r="A133" s="1">
        <v>37848</v>
      </c>
      <c r="B133" s="4">
        <v>23.93</v>
      </c>
      <c r="C133" s="4">
        <v>21.76</v>
      </c>
      <c r="D133" s="2">
        <v>17.350000000000001</v>
      </c>
      <c r="E133" s="2">
        <v>14.83</v>
      </c>
      <c r="F133" s="2">
        <v>11.83</v>
      </c>
      <c r="G133" s="2">
        <v>7.42</v>
      </c>
      <c r="H133" s="2">
        <v>11.68</v>
      </c>
      <c r="I133" s="2">
        <v>7.14</v>
      </c>
      <c r="J133" s="2">
        <v>4.9800000000000004</v>
      </c>
      <c r="K133" s="2">
        <v>4.54</v>
      </c>
      <c r="L133" s="2">
        <v>2.84</v>
      </c>
      <c r="M133" s="2">
        <v>3.54</v>
      </c>
      <c r="N133" s="4">
        <f t="shared" si="3"/>
        <v>5.0000000000000711E-2</v>
      </c>
      <c r="O133">
        <f t="shared" si="4"/>
        <v>2.0000000000003126E-2</v>
      </c>
      <c r="P133">
        <f t="shared" si="5"/>
        <v>8.0000000000000071E-2</v>
      </c>
    </row>
    <row r="134" spans="1:16" x14ac:dyDescent="0.25">
      <c r="A134" s="1">
        <v>37849</v>
      </c>
      <c r="B134" s="4">
        <v>24.04</v>
      </c>
      <c r="C134" s="4">
        <v>21.82</v>
      </c>
      <c r="D134" s="2">
        <v>17.399999999999999</v>
      </c>
      <c r="E134" s="2">
        <v>14.85</v>
      </c>
      <c r="F134" s="2">
        <v>11.85</v>
      </c>
      <c r="G134" s="2">
        <v>7.5</v>
      </c>
      <c r="H134" s="2">
        <v>11.88</v>
      </c>
      <c r="I134" s="2">
        <v>7.21</v>
      </c>
      <c r="J134" s="2">
        <v>5.01</v>
      </c>
      <c r="K134" s="2">
        <v>4.51</v>
      </c>
      <c r="L134" s="2">
        <v>2.64</v>
      </c>
      <c r="M134" s="2">
        <v>3.52</v>
      </c>
      <c r="N134" s="4">
        <f t="shared" si="3"/>
        <v>0.10999999999999943</v>
      </c>
      <c r="O134">
        <f t="shared" si="4"/>
        <v>4.9999999999997158E-2</v>
      </c>
      <c r="P134">
        <f t="shared" si="5"/>
        <v>0.20000000000000107</v>
      </c>
    </row>
    <row r="135" spans="1:16" x14ac:dyDescent="0.25">
      <c r="A135" s="1">
        <v>37850</v>
      </c>
      <c r="B135" s="4">
        <v>24.15</v>
      </c>
      <c r="C135" s="4">
        <v>21.87</v>
      </c>
      <c r="D135" s="2">
        <v>17.46</v>
      </c>
      <c r="E135" s="2">
        <v>14.92</v>
      </c>
      <c r="F135" s="2">
        <v>11.88</v>
      </c>
      <c r="G135" s="2">
        <v>7.6</v>
      </c>
      <c r="H135" s="2">
        <v>12.14</v>
      </c>
      <c r="I135" s="2">
        <v>7.32</v>
      </c>
      <c r="J135" s="2">
        <v>5.04</v>
      </c>
      <c r="K135" s="2">
        <v>4.4800000000000004</v>
      </c>
      <c r="L135" s="2">
        <v>2.66</v>
      </c>
      <c r="M135" s="2">
        <v>3.48</v>
      </c>
      <c r="N135" s="4">
        <f t="shared" si="3"/>
        <v>0.10999999999999943</v>
      </c>
      <c r="O135">
        <f t="shared" si="4"/>
        <v>6.0000000000002274E-2</v>
      </c>
      <c r="P135">
        <f t="shared" si="5"/>
        <v>0.25999999999999979</v>
      </c>
    </row>
    <row r="136" spans="1:16" x14ac:dyDescent="0.25">
      <c r="A136" s="1">
        <v>37851</v>
      </c>
      <c r="B136" s="4">
        <v>24.3</v>
      </c>
      <c r="C136" s="4">
        <v>21.99</v>
      </c>
      <c r="D136" s="2">
        <v>17.55</v>
      </c>
      <c r="E136" s="2">
        <v>15.02</v>
      </c>
      <c r="F136" s="2">
        <v>11.95</v>
      </c>
      <c r="G136" s="2">
        <v>7.7</v>
      </c>
      <c r="H136" s="2">
        <v>12.32</v>
      </c>
      <c r="I136" s="2">
        <v>7.42</v>
      </c>
      <c r="J136" s="2">
        <v>5.15</v>
      </c>
      <c r="K136" s="2">
        <v>4.5199999999999996</v>
      </c>
      <c r="L136" s="2">
        <v>2.76</v>
      </c>
      <c r="M136" s="2">
        <v>3.4</v>
      </c>
      <c r="N136" s="4">
        <f t="shared" si="3"/>
        <v>0.15000000000000213</v>
      </c>
      <c r="O136">
        <f t="shared" si="4"/>
        <v>8.9999999999999858E-2</v>
      </c>
      <c r="P136">
        <f t="shared" si="5"/>
        <v>0.17999999999999972</v>
      </c>
    </row>
    <row r="137" spans="1:16" x14ac:dyDescent="0.25">
      <c r="A137" s="1">
        <v>37852</v>
      </c>
      <c r="B137" s="4">
        <v>24.67</v>
      </c>
      <c r="C137" s="4">
        <v>22.27</v>
      </c>
      <c r="D137" s="2">
        <v>17.79</v>
      </c>
      <c r="E137" s="2">
        <v>15.18</v>
      </c>
      <c r="F137" s="2">
        <v>12.03</v>
      </c>
      <c r="G137" s="2">
        <v>7.84</v>
      </c>
      <c r="H137" s="2">
        <v>12.55</v>
      </c>
      <c r="I137" s="2">
        <v>7.55</v>
      </c>
      <c r="J137" s="2">
        <v>5.23</v>
      </c>
      <c r="K137" s="2">
        <v>4.57</v>
      </c>
      <c r="L137" s="2">
        <v>2.86</v>
      </c>
      <c r="M137" s="2">
        <v>3.5</v>
      </c>
      <c r="N137" s="4">
        <f t="shared" si="3"/>
        <v>0.37000000000000099</v>
      </c>
      <c r="O137">
        <f t="shared" si="4"/>
        <v>0.23999999999999844</v>
      </c>
      <c r="P137">
        <f t="shared" si="5"/>
        <v>0.23000000000000043</v>
      </c>
    </row>
    <row r="138" spans="1:16" x14ac:dyDescent="0.25">
      <c r="A138" s="1">
        <v>37853</v>
      </c>
      <c r="B138" s="4">
        <v>24.95</v>
      </c>
      <c r="C138" s="4">
        <v>22.57</v>
      </c>
      <c r="D138" s="2">
        <v>18.12</v>
      </c>
      <c r="E138" s="2">
        <v>15.55</v>
      </c>
      <c r="F138" s="2">
        <v>12.29</v>
      </c>
      <c r="G138" s="2">
        <v>7.97</v>
      </c>
      <c r="H138" s="2">
        <v>12.65</v>
      </c>
      <c r="I138" s="2">
        <v>7.65</v>
      </c>
      <c r="J138" s="2">
        <v>5.34</v>
      </c>
      <c r="K138" s="2">
        <v>4.71</v>
      </c>
      <c r="L138" s="2">
        <v>2.86</v>
      </c>
      <c r="M138" s="2">
        <v>3.54</v>
      </c>
      <c r="N138" s="4">
        <f t="shared" si="3"/>
        <v>0.27999999999999758</v>
      </c>
      <c r="O138">
        <f t="shared" si="4"/>
        <v>0.33000000000000185</v>
      </c>
      <c r="P138">
        <f t="shared" si="5"/>
        <v>9.9999999999999645E-2</v>
      </c>
    </row>
    <row r="139" spans="1:16" x14ac:dyDescent="0.25">
      <c r="A139" s="1">
        <v>37854</v>
      </c>
      <c r="B139" s="4">
        <v>25.78</v>
      </c>
      <c r="C139" s="4">
        <v>23.27</v>
      </c>
      <c r="D139" s="2">
        <v>18.8</v>
      </c>
      <c r="E139" s="2">
        <v>16.02</v>
      </c>
      <c r="F139" s="2">
        <v>12.77</v>
      </c>
      <c r="G139" s="2">
        <v>8.18</v>
      </c>
      <c r="H139" s="2">
        <v>12.82</v>
      </c>
      <c r="I139" s="2">
        <v>7.83</v>
      </c>
      <c r="J139" s="2">
        <v>5.5</v>
      </c>
      <c r="K139" s="2">
        <v>4.87</v>
      </c>
      <c r="L139" s="2">
        <v>2.78</v>
      </c>
      <c r="M139" s="2">
        <v>3.48</v>
      </c>
      <c r="N139" s="4">
        <f t="shared" si="3"/>
        <v>0.83000000000000185</v>
      </c>
      <c r="O139">
        <f t="shared" si="4"/>
        <v>0.67999999999999972</v>
      </c>
      <c r="P139">
        <f t="shared" si="5"/>
        <v>0.16999999999999993</v>
      </c>
    </row>
    <row r="140" spans="1:16" x14ac:dyDescent="0.25">
      <c r="A140" s="1">
        <v>37855</v>
      </c>
      <c r="B140" s="4">
        <v>26.28</v>
      </c>
      <c r="C140" s="4">
        <v>23.8</v>
      </c>
      <c r="D140" s="2">
        <v>19.489999999999998</v>
      </c>
      <c r="E140" s="2">
        <v>16.73</v>
      </c>
      <c r="F140" s="2">
        <v>13.4</v>
      </c>
      <c r="G140" s="2">
        <v>8.56</v>
      </c>
      <c r="H140" s="2">
        <v>13.05</v>
      </c>
      <c r="I140" s="2">
        <v>8.15</v>
      </c>
      <c r="J140" s="2">
        <v>5.72</v>
      </c>
      <c r="K140" s="2">
        <v>5.03</v>
      </c>
      <c r="L140" s="2">
        <v>2.8</v>
      </c>
      <c r="M140" s="2">
        <v>3.34</v>
      </c>
      <c r="N140" s="4">
        <f t="shared" ref="N140:N192" si="6">B140-B139</f>
        <v>0.5</v>
      </c>
      <c r="O140">
        <f t="shared" ref="O140:O192" si="7">D140-D139</f>
        <v>0.68999999999999773</v>
      </c>
      <c r="P140">
        <f t="shared" ref="P140:P192" si="8">H140-H139</f>
        <v>0.23000000000000043</v>
      </c>
    </row>
    <row r="141" spans="1:16" x14ac:dyDescent="0.25">
      <c r="A141" s="1">
        <v>37856</v>
      </c>
      <c r="B141" s="4">
        <v>26.53</v>
      </c>
      <c r="C141" s="4">
        <v>24.02</v>
      </c>
      <c r="D141" s="2">
        <v>19.75</v>
      </c>
      <c r="E141" s="2">
        <v>17.13</v>
      </c>
      <c r="F141" s="2">
        <v>13.74</v>
      </c>
      <c r="G141" s="2">
        <v>8.9</v>
      </c>
      <c r="H141" s="2">
        <v>13.26</v>
      </c>
      <c r="I141" s="2">
        <v>8.5</v>
      </c>
      <c r="J141" s="2">
        <v>6</v>
      </c>
      <c r="K141" s="2">
        <v>5.18</v>
      </c>
      <c r="L141" s="2">
        <v>2.94</v>
      </c>
      <c r="M141" s="2">
        <v>3.52</v>
      </c>
      <c r="N141" s="4">
        <f t="shared" si="6"/>
        <v>0.25</v>
      </c>
      <c r="O141">
        <f t="shared" si="7"/>
        <v>0.26000000000000156</v>
      </c>
      <c r="P141">
        <f t="shared" si="8"/>
        <v>0.20999999999999908</v>
      </c>
    </row>
    <row r="142" spans="1:16" x14ac:dyDescent="0.25">
      <c r="A142" s="1">
        <v>37857</v>
      </c>
      <c r="B142" s="4">
        <v>26.59</v>
      </c>
      <c r="C142" s="4">
        <v>24.11</v>
      </c>
      <c r="D142" s="2">
        <v>19.93</v>
      </c>
      <c r="E142" s="2">
        <v>17.27</v>
      </c>
      <c r="F142" s="2">
        <v>13.93</v>
      </c>
      <c r="G142" s="2">
        <v>9.17</v>
      </c>
      <c r="H142" s="2">
        <v>13.47</v>
      </c>
      <c r="I142" s="2">
        <v>8.75</v>
      </c>
      <c r="J142" s="2">
        <v>6.19</v>
      </c>
      <c r="K142" s="2">
        <v>5.33</v>
      </c>
      <c r="L142" s="2">
        <v>3.18</v>
      </c>
      <c r="M142" s="2">
        <v>3.72</v>
      </c>
      <c r="N142" s="4">
        <f t="shared" si="6"/>
        <v>5.9999999999998721E-2</v>
      </c>
      <c r="O142">
        <f t="shared" si="7"/>
        <v>0.17999999999999972</v>
      </c>
      <c r="P142">
        <f t="shared" si="8"/>
        <v>0.21000000000000085</v>
      </c>
    </row>
    <row r="143" spans="1:16" x14ac:dyDescent="0.25">
      <c r="A143" s="1">
        <v>37858</v>
      </c>
      <c r="B143" s="4">
        <v>26.52</v>
      </c>
      <c r="C143" s="4">
        <v>24.08</v>
      </c>
      <c r="D143" s="2">
        <v>19.940000000000001</v>
      </c>
      <c r="E143" s="2">
        <v>17.329999999999998</v>
      </c>
      <c r="F143" s="2">
        <v>14.02</v>
      </c>
      <c r="G143" s="2">
        <v>9.34</v>
      </c>
      <c r="H143" s="2">
        <v>13.58</v>
      </c>
      <c r="I143" s="2">
        <v>8.9</v>
      </c>
      <c r="J143" s="2">
        <v>6.35</v>
      </c>
      <c r="K143" s="2">
        <v>5.47</v>
      </c>
      <c r="L143" s="2">
        <v>3.18</v>
      </c>
      <c r="M143" s="2">
        <v>3.66</v>
      </c>
      <c r="N143" s="4">
        <f t="shared" si="6"/>
        <v>-7.0000000000000284E-2</v>
      </c>
      <c r="O143">
        <f t="shared" si="7"/>
        <v>1.0000000000001563E-2</v>
      </c>
      <c r="P143">
        <f t="shared" si="8"/>
        <v>0.10999999999999943</v>
      </c>
    </row>
    <row r="144" spans="1:16" x14ac:dyDescent="0.25">
      <c r="A144" s="1">
        <v>37859</v>
      </c>
      <c r="B144" s="4">
        <v>26.38</v>
      </c>
      <c r="C144" s="4">
        <v>23.97</v>
      </c>
      <c r="D144" s="2">
        <v>19.850000000000001</v>
      </c>
      <c r="E144" s="2">
        <v>17.28</v>
      </c>
      <c r="F144" s="2">
        <v>14.03</v>
      </c>
      <c r="G144" s="2">
        <v>9.4</v>
      </c>
      <c r="H144" s="2">
        <v>13.68</v>
      </c>
      <c r="I144" s="2">
        <v>9.0399999999999991</v>
      </c>
      <c r="J144" s="2">
        <v>6.42</v>
      </c>
      <c r="K144" s="2">
        <v>5.51</v>
      </c>
      <c r="L144" s="2">
        <v>3.28</v>
      </c>
      <c r="M144" s="2">
        <v>3.84</v>
      </c>
      <c r="N144" s="4">
        <f t="shared" si="6"/>
        <v>-0.14000000000000057</v>
      </c>
      <c r="O144">
        <f t="shared" si="7"/>
        <v>-8.9999999999999858E-2</v>
      </c>
      <c r="P144">
        <f t="shared" si="8"/>
        <v>9.9999999999999645E-2</v>
      </c>
    </row>
    <row r="145" spans="1:16" x14ac:dyDescent="0.25">
      <c r="A145" s="1">
        <v>37860</v>
      </c>
      <c r="B145" s="4">
        <v>26.17</v>
      </c>
      <c r="C145" s="4">
        <v>23.8</v>
      </c>
      <c r="D145" s="4">
        <v>19.690000000000001</v>
      </c>
      <c r="E145" s="2">
        <v>17.14</v>
      </c>
      <c r="F145" s="2">
        <v>13.93</v>
      </c>
      <c r="G145" s="2">
        <v>9.44</v>
      </c>
      <c r="H145" s="2">
        <v>13.72</v>
      </c>
      <c r="I145" s="2">
        <v>9.08</v>
      </c>
      <c r="J145" s="2">
        <v>6.48</v>
      </c>
      <c r="K145" s="2">
        <v>5.53</v>
      </c>
      <c r="L145" s="2">
        <v>3.44</v>
      </c>
      <c r="M145" s="2">
        <v>3.96</v>
      </c>
      <c r="N145" s="4">
        <f t="shared" si="6"/>
        <v>-0.2099999999999973</v>
      </c>
      <c r="O145">
        <f t="shared" si="7"/>
        <v>-0.16000000000000014</v>
      </c>
      <c r="P145">
        <f t="shared" si="8"/>
        <v>4.0000000000000924E-2</v>
      </c>
    </row>
    <row r="146" spans="1:16" x14ac:dyDescent="0.25">
      <c r="A146" s="1">
        <v>37861</v>
      </c>
      <c r="B146" s="4">
        <v>26.06</v>
      </c>
      <c r="C146" s="4">
        <v>23.68</v>
      </c>
      <c r="D146" s="2">
        <v>19.55</v>
      </c>
      <c r="E146" s="2">
        <v>16.989999999999998</v>
      </c>
      <c r="F146" s="2">
        <v>13.76</v>
      </c>
      <c r="G146" s="2">
        <v>9.44</v>
      </c>
      <c r="H146" s="2">
        <v>13.75</v>
      </c>
      <c r="I146" s="2">
        <v>9.09</v>
      </c>
      <c r="J146" s="2">
        <v>6.49</v>
      </c>
      <c r="K146" s="2">
        <v>5.59</v>
      </c>
      <c r="L146" s="2">
        <v>3.56</v>
      </c>
      <c r="M146" s="2">
        <v>4.22</v>
      </c>
      <c r="N146" s="4">
        <f t="shared" si="6"/>
        <v>-0.11000000000000298</v>
      </c>
      <c r="O146">
        <f t="shared" si="7"/>
        <v>-0.14000000000000057</v>
      </c>
      <c r="P146">
        <f t="shared" si="8"/>
        <v>2.9999999999999361E-2</v>
      </c>
    </row>
    <row r="147" spans="1:16" x14ac:dyDescent="0.25">
      <c r="A147" s="1">
        <v>37862</v>
      </c>
      <c r="B147" s="4">
        <v>25.96</v>
      </c>
      <c r="C147" s="4">
        <v>23.6</v>
      </c>
      <c r="D147" s="2">
        <v>19.43</v>
      </c>
      <c r="E147" s="2">
        <v>16.89</v>
      </c>
      <c r="F147" s="2">
        <v>13.66</v>
      </c>
      <c r="G147" s="2">
        <v>9.34</v>
      </c>
      <c r="H147" s="2">
        <v>13.72</v>
      </c>
      <c r="I147" s="2">
        <v>9.0399999999999991</v>
      </c>
      <c r="J147" s="2">
        <v>6.5</v>
      </c>
      <c r="K147" s="2">
        <v>5.65</v>
      </c>
      <c r="L147" s="2">
        <v>3.61</v>
      </c>
      <c r="M147" s="2">
        <v>4.42</v>
      </c>
      <c r="N147" s="4">
        <f t="shared" si="6"/>
        <v>-9.9999999999997868E-2</v>
      </c>
      <c r="O147">
        <f t="shared" si="7"/>
        <v>-0.12000000000000099</v>
      </c>
      <c r="P147">
        <f t="shared" si="8"/>
        <v>-2.9999999999999361E-2</v>
      </c>
    </row>
    <row r="148" spans="1:16" x14ac:dyDescent="0.25">
      <c r="A148" s="1">
        <v>37863</v>
      </c>
      <c r="B148" s="4">
        <v>25.98</v>
      </c>
      <c r="C148" s="4">
        <v>23.6</v>
      </c>
      <c r="D148" s="2">
        <v>19.39</v>
      </c>
      <c r="E148" s="2">
        <v>16.82</v>
      </c>
      <c r="F148" s="2">
        <v>13.65</v>
      </c>
      <c r="G148" s="2">
        <v>9.26</v>
      </c>
      <c r="H148" s="2">
        <v>13.59</v>
      </c>
      <c r="I148" s="2">
        <v>8.9700000000000006</v>
      </c>
      <c r="J148" s="2">
        <v>6.44</v>
      </c>
      <c r="K148" s="2">
        <v>5.68</v>
      </c>
      <c r="L148" s="5">
        <v>3.18</v>
      </c>
      <c r="M148" s="5">
        <v>4.5199999999999996</v>
      </c>
      <c r="N148" s="4">
        <f t="shared" si="6"/>
        <v>1.9999999999999574E-2</v>
      </c>
      <c r="O148">
        <f t="shared" si="7"/>
        <v>-3.9999999999999147E-2</v>
      </c>
      <c r="P148">
        <f t="shared" si="8"/>
        <v>-0.13000000000000078</v>
      </c>
    </row>
    <row r="149" spans="1:16" x14ac:dyDescent="0.25">
      <c r="A149" s="1">
        <v>37864</v>
      </c>
      <c r="B149" s="4">
        <v>26.06</v>
      </c>
      <c r="C149" s="4">
        <v>23.64</v>
      </c>
      <c r="D149" s="2">
        <v>19.39</v>
      </c>
      <c r="E149" s="2">
        <v>16.809999999999999</v>
      </c>
      <c r="F149" s="2">
        <v>13.51</v>
      </c>
      <c r="G149" s="2">
        <v>9.16</v>
      </c>
      <c r="H149" s="2">
        <v>13.49</v>
      </c>
      <c r="I149" s="2">
        <v>8.91</v>
      </c>
      <c r="J149" s="2">
        <v>6.39</v>
      </c>
      <c r="K149" s="2">
        <v>5.76</v>
      </c>
      <c r="L149" s="2">
        <v>3.72</v>
      </c>
      <c r="M149" s="2">
        <v>4.54</v>
      </c>
      <c r="N149" s="4">
        <f t="shared" si="6"/>
        <v>7.9999999999998295E-2</v>
      </c>
      <c r="O149">
        <f t="shared" si="7"/>
        <v>0</v>
      </c>
      <c r="P149">
        <f t="shared" si="8"/>
        <v>-9.9999999999999645E-2</v>
      </c>
    </row>
    <row r="150" spans="1:16" x14ac:dyDescent="0.25">
      <c r="A150" s="1">
        <v>37865</v>
      </c>
      <c r="B150" s="4">
        <v>26.22</v>
      </c>
      <c r="C150" s="4">
        <v>23.78</v>
      </c>
      <c r="D150" s="2">
        <v>19.5</v>
      </c>
      <c r="E150" s="2">
        <v>16.88</v>
      </c>
      <c r="F150" s="2">
        <v>13.54</v>
      </c>
      <c r="G150" s="2">
        <v>9.15</v>
      </c>
      <c r="H150" s="2">
        <v>13.36</v>
      </c>
      <c r="I150" s="2">
        <v>8.91</v>
      </c>
      <c r="J150" s="2">
        <v>6.38</v>
      </c>
      <c r="K150" s="2">
        <v>5.9</v>
      </c>
      <c r="L150" s="2">
        <v>3.66</v>
      </c>
      <c r="M150" s="2">
        <v>4.4800000000000004</v>
      </c>
      <c r="N150" s="4">
        <f t="shared" si="6"/>
        <v>0.16000000000000014</v>
      </c>
      <c r="O150">
        <f t="shared" si="7"/>
        <v>0.10999999999999943</v>
      </c>
      <c r="P150">
        <f t="shared" si="8"/>
        <v>-0.13000000000000078</v>
      </c>
    </row>
    <row r="151" spans="1:16" x14ac:dyDescent="0.25">
      <c r="A151" s="1">
        <v>37866</v>
      </c>
      <c r="B151" s="4">
        <v>26.39</v>
      </c>
      <c r="C151" s="4">
        <v>23.95</v>
      </c>
      <c r="D151" s="2">
        <v>19.649999999999999</v>
      </c>
      <c r="E151" s="2">
        <v>16.97</v>
      </c>
      <c r="F151" s="2">
        <v>13.61</v>
      </c>
      <c r="G151" s="2">
        <v>9.15</v>
      </c>
      <c r="H151" s="2">
        <v>13.26</v>
      </c>
      <c r="I151" s="2">
        <v>8.9</v>
      </c>
      <c r="J151" s="2">
        <v>6.4</v>
      </c>
      <c r="K151" s="2">
        <v>6.02</v>
      </c>
      <c r="L151" s="2">
        <v>3.76</v>
      </c>
      <c r="M151" s="2">
        <v>4.38</v>
      </c>
      <c r="N151" s="4">
        <f t="shared" si="6"/>
        <v>0.17000000000000171</v>
      </c>
      <c r="O151">
        <f t="shared" si="7"/>
        <v>0.14999999999999858</v>
      </c>
      <c r="P151">
        <f t="shared" si="8"/>
        <v>-9.9999999999999645E-2</v>
      </c>
    </row>
    <row r="152" spans="1:16" x14ac:dyDescent="0.25">
      <c r="A152" s="1">
        <v>37867</v>
      </c>
      <c r="B152" s="4">
        <v>26.61</v>
      </c>
      <c r="C152" s="4">
        <v>24.16</v>
      </c>
      <c r="D152" s="2">
        <v>19.86</v>
      </c>
      <c r="E152" s="2">
        <v>17.16</v>
      </c>
      <c r="F152" s="2">
        <v>13.77</v>
      </c>
      <c r="G152" s="2">
        <v>9.15</v>
      </c>
      <c r="H152" s="2">
        <v>13.19</v>
      </c>
      <c r="I152" s="2">
        <v>8.9</v>
      </c>
      <c r="J152" s="2">
        <v>6.43</v>
      </c>
      <c r="K152" s="2">
        <v>6.13</v>
      </c>
      <c r="L152" s="2">
        <v>3.78</v>
      </c>
      <c r="M152" s="2">
        <v>4.4400000000000004</v>
      </c>
      <c r="N152" s="4">
        <f t="shared" si="6"/>
        <v>0.21999999999999886</v>
      </c>
      <c r="O152">
        <f t="shared" si="7"/>
        <v>0.21000000000000085</v>
      </c>
      <c r="P152">
        <f t="shared" si="8"/>
        <v>-7.0000000000000284E-2</v>
      </c>
    </row>
    <row r="153" spans="1:16" x14ac:dyDescent="0.25">
      <c r="A153" s="1">
        <v>37868</v>
      </c>
      <c r="B153" s="4">
        <v>26.79</v>
      </c>
      <c r="C153" s="4">
        <v>24.3</v>
      </c>
      <c r="D153" s="2">
        <v>19.96</v>
      </c>
      <c r="E153" s="2">
        <v>17.309999999999999</v>
      </c>
      <c r="F153" s="2">
        <v>13.96</v>
      </c>
      <c r="G153" s="2">
        <v>9.2200000000000006</v>
      </c>
      <c r="H153" s="2">
        <v>13.18</v>
      </c>
      <c r="I153" s="2">
        <v>8.9499999999999993</v>
      </c>
      <c r="J153" s="2">
        <v>6.45</v>
      </c>
      <c r="K153" s="2">
        <v>6.13</v>
      </c>
      <c r="L153" s="2">
        <v>3.6</v>
      </c>
      <c r="M153" s="2">
        <v>4.38</v>
      </c>
      <c r="N153" s="4">
        <f t="shared" si="6"/>
        <v>0.17999999999999972</v>
      </c>
      <c r="O153">
        <f t="shared" si="7"/>
        <v>0.10000000000000142</v>
      </c>
      <c r="P153">
        <f t="shared" si="8"/>
        <v>-9.9999999999997868E-3</v>
      </c>
    </row>
    <row r="154" spans="1:16" x14ac:dyDescent="0.25">
      <c r="A154" s="1">
        <v>37869</v>
      </c>
      <c r="B154" s="4">
        <v>26.86</v>
      </c>
      <c r="C154" s="4">
        <v>24.38</v>
      </c>
      <c r="D154" s="2">
        <v>20.11</v>
      </c>
      <c r="E154" s="2">
        <v>17.41</v>
      </c>
      <c r="F154" s="2">
        <v>14.05</v>
      </c>
      <c r="G154" s="2">
        <v>9.2799999999999994</v>
      </c>
      <c r="H154" s="2">
        <v>13.16</v>
      </c>
      <c r="I154" s="2">
        <v>9.01</v>
      </c>
      <c r="J154" s="2">
        <v>6.46</v>
      </c>
      <c r="K154" s="2">
        <v>6.14</v>
      </c>
      <c r="L154" s="2">
        <v>3.62</v>
      </c>
      <c r="M154" s="2">
        <v>4.26</v>
      </c>
      <c r="N154" s="4">
        <f t="shared" si="6"/>
        <v>7.0000000000000284E-2</v>
      </c>
      <c r="O154">
        <f t="shared" si="7"/>
        <v>0.14999999999999858</v>
      </c>
      <c r="P154">
        <f t="shared" si="8"/>
        <v>-1.9999999999999574E-2</v>
      </c>
    </row>
    <row r="155" spans="1:16" x14ac:dyDescent="0.25">
      <c r="A155" s="1">
        <v>37870</v>
      </c>
      <c r="B155" s="4">
        <v>26.89</v>
      </c>
      <c r="C155" s="4">
        <v>24.44</v>
      </c>
      <c r="D155" s="2">
        <v>20.149999999999999</v>
      </c>
      <c r="E155" s="2">
        <v>17.47</v>
      </c>
      <c r="F155" s="2">
        <v>14.1</v>
      </c>
      <c r="G155" s="2">
        <v>9.32</v>
      </c>
      <c r="H155" s="2">
        <v>13.13</v>
      </c>
      <c r="I155" s="2">
        <v>9.0399999999999991</v>
      </c>
      <c r="J155" s="2">
        <v>6.47</v>
      </c>
      <c r="K155" s="2">
        <v>6.14</v>
      </c>
      <c r="L155" s="2">
        <v>3.66</v>
      </c>
      <c r="M155" s="2">
        <v>4.24</v>
      </c>
      <c r="N155" s="4">
        <f t="shared" si="6"/>
        <v>3.0000000000001137E-2</v>
      </c>
      <c r="O155">
        <f t="shared" si="7"/>
        <v>3.9999999999999147E-2</v>
      </c>
      <c r="P155">
        <f t="shared" si="8"/>
        <v>-2.9999999999999361E-2</v>
      </c>
    </row>
    <row r="156" spans="1:16" x14ac:dyDescent="0.25">
      <c r="A156" s="1">
        <v>37871</v>
      </c>
      <c r="B156" s="4">
        <v>26.82</v>
      </c>
      <c r="C156" s="4">
        <v>24.4</v>
      </c>
      <c r="D156" s="2">
        <v>20.149999999999999</v>
      </c>
      <c r="E156" s="2">
        <v>17.48</v>
      </c>
      <c r="F156" s="2">
        <v>14.13</v>
      </c>
      <c r="G156" s="2">
        <v>9.32</v>
      </c>
      <c r="H156" s="2">
        <v>13.13</v>
      </c>
      <c r="I156" s="2">
        <v>9.06</v>
      </c>
      <c r="J156" s="2">
        <v>6.47</v>
      </c>
      <c r="K156" s="2">
        <v>6.14</v>
      </c>
      <c r="L156" s="2">
        <v>3.56</v>
      </c>
      <c r="M156" s="2">
        <v>3.94</v>
      </c>
      <c r="N156" s="4">
        <f t="shared" si="6"/>
        <v>-7.0000000000000284E-2</v>
      </c>
      <c r="O156">
        <f t="shared" si="7"/>
        <v>0</v>
      </c>
      <c r="P156">
        <f t="shared" si="8"/>
        <v>0</v>
      </c>
    </row>
    <row r="157" spans="1:16" x14ac:dyDescent="0.25">
      <c r="A157" s="1">
        <v>37872</v>
      </c>
      <c r="B157" s="4">
        <v>26.67</v>
      </c>
      <c r="C157" s="4">
        <v>24.28</v>
      </c>
      <c r="D157" s="2">
        <v>20.05</v>
      </c>
      <c r="E157" s="2">
        <v>17.399999999999999</v>
      </c>
      <c r="F157" s="2">
        <v>14.09</v>
      </c>
      <c r="G157" s="2">
        <v>9.3000000000000007</v>
      </c>
      <c r="H157" s="2">
        <v>13.08</v>
      </c>
      <c r="I157" s="2">
        <v>9.0399999999999991</v>
      </c>
      <c r="J157" s="2">
        <v>6.45</v>
      </c>
      <c r="K157" s="2">
        <v>6.13</v>
      </c>
      <c r="L157" s="2">
        <v>3.52</v>
      </c>
      <c r="M157" s="2">
        <v>3.9</v>
      </c>
      <c r="N157" s="4">
        <f t="shared" si="6"/>
        <v>-0.14999999999999858</v>
      </c>
      <c r="O157">
        <f t="shared" si="7"/>
        <v>-9.9999999999997868E-2</v>
      </c>
      <c r="P157">
        <f t="shared" si="8"/>
        <v>-5.0000000000000711E-2</v>
      </c>
    </row>
    <row r="158" spans="1:16" x14ac:dyDescent="0.25">
      <c r="A158" s="1">
        <v>37873</v>
      </c>
      <c r="B158" s="4">
        <v>26.44</v>
      </c>
      <c r="C158" s="4">
        <v>24.08</v>
      </c>
      <c r="D158" s="2">
        <v>19.87</v>
      </c>
      <c r="E158" s="2">
        <v>17.239999999999998</v>
      </c>
      <c r="F158" s="2">
        <v>13.97</v>
      </c>
      <c r="G158" s="2">
        <v>9.2200000000000006</v>
      </c>
      <c r="H158" s="2">
        <v>12.96</v>
      </c>
      <c r="I158" s="2">
        <v>8.9700000000000006</v>
      </c>
      <c r="J158" s="2">
        <v>6.4</v>
      </c>
      <c r="K158" s="2">
        <v>6.11</v>
      </c>
      <c r="L158" s="2">
        <v>3.62</v>
      </c>
      <c r="M158" s="2">
        <v>3.91</v>
      </c>
      <c r="N158" s="4">
        <f t="shared" si="6"/>
        <v>-0.23000000000000043</v>
      </c>
      <c r="O158">
        <f t="shared" si="7"/>
        <v>-0.17999999999999972</v>
      </c>
      <c r="P158">
        <f t="shared" si="8"/>
        <v>-0.11999999999999922</v>
      </c>
    </row>
    <row r="159" spans="1:16" x14ac:dyDescent="0.25">
      <c r="A159" s="1">
        <v>37874</v>
      </c>
      <c r="B159" s="4">
        <v>26.17</v>
      </c>
      <c r="C159" s="4">
        <v>23.88</v>
      </c>
      <c r="D159" s="2">
        <v>19.66</v>
      </c>
      <c r="E159" s="2">
        <v>17.02</v>
      </c>
      <c r="F159" s="2">
        <v>13.8</v>
      </c>
      <c r="G159" s="2">
        <v>9.0399999999999991</v>
      </c>
      <c r="H159" s="2">
        <v>12.78</v>
      </c>
      <c r="I159" s="2">
        <v>8.81</v>
      </c>
      <c r="J159" s="2">
        <v>6.29</v>
      </c>
      <c r="K159" s="2">
        <v>6.09</v>
      </c>
      <c r="L159" s="2">
        <v>3.52</v>
      </c>
      <c r="M159" s="2">
        <v>3.96</v>
      </c>
      <c r="N159" s="4">
        <f t="shared" si="6"/>
        <v>-0.26999999999999957</v>
      </c>
      <c r="O159">
        <f t="shared" si="7"/>
        <v>-0.21000000000000085</v>
      </c>
      <c r="P159">
        <f t="shared" si="8"/>
        <v>-0.18000000000000149</v>
      </c>
    </row>
    <row r="160" spans="1:16" x14ac:dyDescent="0.25">
      <c r="A160" s="1">
        <v>37875</v>
      </c>
      <c r="B160" s="4">
        <v>25.91</v>
      </c>
      <c r="C160" s="4">
        <v>23.67</v>
      </c>
      <c r="D160" s="2">
        <v>19.489999999999998</v>
      </c>
      <c r="E160" s="2">
        <v>16.78</v>
      </c>
      <c r="F160" s="2">
        <v>13.57</v>
      </c>
      <c r="G160" s="2">
        <v>8.85</v>
      </c>
      <c r="H160" s="2">
        <v>12.56</v>
      </c>
      <c r="I160" s="2">
        <v>8.6300000000000008</v>
      </c>
      <c r="J160" s="2">
        <v>6.15</v>
      </c>
      <c r="K160" s="2">
        <v>6.02</v>
      </c>
      <c r="L160" s="2">
        <v>3.5</v>
      </c>
      <c r="M160" s="2">
        <v>3.98</v>
      </c>
      <c r="N160" s="4">
        <f t="shared" si="6"/>
        <v>-0.26000000000000156</v>
      </c>
      <c r="O160">
        <f t="shared" si="7"/>
        <v>-0.17000000000000171</v>
      </c>
      <c r="P160">
        <f t="shared" si="8"/>
        <v>-0.21999999999999886</v>
      </c>
    </row>
    <row r="161" spans="1:16" x14ac:dyDescent="0.25">
      <c r="A161" s="1">
        <v>37876</v>
      </c>
      <c r="B161" s="4">
        <v>25.7</v>
      </c>
      <c r="C161" s="4">
        <v>23.48</v>
      </c>
      <c r="D161" s="2">
        <v>19.3</v>
      </c>
      <c r="E161" s="2">
        <v>16.579999999999998</v>
      </c>
      <c r="F161" s="2">
        <v>13.34</v>
      </c>
      <c r="G161" s="2">
        <v>8.6199999999999992</v>
      </c>
      <c r="H161" s="2">
        <v>12.26</v>
      </c>
      <c r="I161" s="2">
        <v>8.42</v>
      </c>
      <c r="J161" s="2">
        <v>6</v>
      </c>
      <c r="K161" s="2">
        <v>5.98</v>
      </c>
      <c r="L161" s="2">
        <v>3.52</v>
      </c>
      <c r="M161" s="2">
        <v>4</v>
      </c>
      <c r="N161" s="4">
        <f t="shared" si="6"/>
        <v>-0.21000000000000085</v>
      </c>
      <c r="O161">
        <f t="shared" si="7"/>
        <v>-0.18999999999999773</v>
      </c>
      <c r="P161">
        <f t="shared" si="8"/>
        <v>-0.30000000000000071</v>
      </c>
    </row>
    <row r="162" spans="1:16" x14ac:dyDescent="0.25">
      <c r="A162" s="1">
        <v>37877</v>
      </c>
      <c r="B162" s="4">
        <v>25.51</v>
      </c>
      <c r="C162" s="4">
        <v>23.35</v>
      </c>
      <c r="D162" s="2">
        <v>19.13</v>
      </c>
      <c r="E162" s="2">
        <v>16.37</v>
      </c>
      <c r="F162" s="2">
        <v>13.09</v>
      </c>
      <c r="G162" s="2">
        <v>8.4</v>
      </c>
      <c r="H162" s="2">
        <v>12.01</v>
      </c>
      <c r="I162" s="2">
        <v>8.1999999999999993</v>
      </c>
      <c r="J162" s="2">
        <v>5.82</v>
      </c>
      <c r="K162" s="2">
        <v>5.9</v>
      </c>
      <c r="L162" s="2">
        <v>3.36</v>
      </c>
      <c r="M162" s="2">
        <v>3.92</v>
      </c>
      <c r="N162" s="4">
        <f t="shared" si="6"/>
        <v>-0.18999999999999773</v>
      </c>
      <c r="O162">
        <f t="shared" si="7"/>
        <v>-0.17000000000000171</v>
      </c>
      <c r="P162">
        <f t="shared" si="8"/>
        <v>-0.25</v>
      </c>
    </row>
    <row r="163" spans="1:16" x14ac:dyDescent="0.25">
      <c r="A163" s="1">
        <v>37878</v>
      </c>
      <c r="B163" s="4">
        <v>25.18</v>
      </c>
      <c r="C163" s="4">
        <v>23.08</v>
      </c>
      <c r="D163" s="2">
        <v>18.87</v>
      </c>
      <c r="E163" s="2">
        <v>16.2</v>
      </c>
      <c r="F163" s="2">
        <v>12.91</v>
      </c>
      <c r="G163" s="2">
        <v>8.17</v>
      </c>
      <c r="H163" s="2">
        <v>11.75</v>
      </c>
      <c r="I163" s="2">
        <v>8</v>
      </c>
      <c r="J163" s="2">
        <v>5.78</v>
      </c>
      <c r="K163" s="2">
        <v>5.84</v>
      </c>
      <c r="L163" s="2">
        <v>3.28</v>
      </c>
      <c r="M163" s="2">
        <v>3.9</v>
      </c>
      <c r="N163" s="4">
        <f t="shared" si="6"/>
        <v>-0.33000000000000185</v>
      </c>
      <c r="O163">
        <f t="shared" si="7"/>
        <v>-0.25999999999999801</v>
      </c>
      <c r="P163">
        <f t="shared" si="8"/>
        <v>-0.25999999999999979</v>
      </c>
    </row>
    <row r="164" spans="1:16" x14ac:dyDescent="0.25">
      <c r="A164" s="1">
        <v>37879</v>
      </c>
      <c r="B164" s="4">
        <v>24.94</v>
      </c>
      <c r="C164" s="4">
        <v>22.94</v>
      </c>
      <c r="D164" s="2">
        <v>18.649999999999999</v>
      </c>
      <c r="E164" s="2">
        <v>15.98</v>
      </c>
      <c r="F164" s="2">
        <v>12.71</v>
      </c>
      <c r="G164" s="2">
        <v>8.02</v>
      </c>
      <c r="H164" s="2">
        <v>11.54</v>
      </c>
      <c r="I164" s="2">
        <v>7.83</v>
      </c>
      <c r="J164" s="2">
        <v>5.76</v>
      </c>
      <c r="K164" s="2">
        <v>5.79</v>
      </c>
      <c r="L164" s="2">
        <v>3.26</v>
      </c>
      <c r="M164" s="2">
        <v>4.0199999999999996</v>
      </c>
      <c r="N164" s="4">
        <f t="shared" si="6"/>
        <v>-0.23999999999999844</v>
      </c>
      <c r="O164">
        <f t="shared" si="7"/>
        <v>-0.22000000000000242</v>
      </c>
      <c r="P164">
        <f t="shared" si="8"/>
        <v>-0.21000000000000085</v>
      </c>
    </row>
    <row r="165" spans="1:16" x14ac:dyDescent="0.25">
      <c r="A165" s="1">
        <v>37880</v>
      </c>
      <c r="B165" s="4">
        <v>24.75</v>
      </c>
      <c r="C165" s="4">
        <v>22.76</v>
      </c>
      <c r="D165" s="2">
        <v>18.440000000000001</v>
      </c>
      <c r="E165" s="2">
        <v>15.78</v>
      </c>
      <c r="F165" s="2">
        <v>12.48</v>
      </c>
      <c r="G165" s="2">
        <v>7.87</v>
      </c>
      <c r="H165" s="2">
        <v>11.39</v>
      </c>
      <c r="I165" s="2">
        <v>7.7</v>
      </c>
      <c r="J165" s="2">
        <v>5.61</v>
      </c>
      <c r="K165" s="2">
        <v>5.75</v>
      </c>
      <c r="L165" s="2">
        <v>3.32</v>
      </c>
      <c r="M165" s="2">
        <v>3.92</v>
      </c>
      <c r="N165" s="4">
        <f t="shared" si="6"/>
        <v>-0.19000000000000128</v>
      </c>
      <c r="O165">
        <f t="shared" si="7"/>
        <v>-0.2099999999999973</v>
      </c>
      <c r="P165">
        <f t="shared" si="8"/>
        <v>-0.14999999999999858</v>
      </c>
    </row>
    <row r="166" spans="1:16" x14ac:dyDescent="0.25">
      <c r="A166" s="1">
        <v>37881</v>
      </c>
      <c r="B166" s="4">
        <v>24.61</v>
      </c>
      <c r="C166" s="4">
        <v>22.63</v>
      </c>
      <c r="D166" s="2">
        <v>18.329999999999998</v>
      </c>
      <c r="E166" s="2">
        <v>15.64</v>
      </c>
      <c r="F166" s="2">
        <v>12.28</v>
      </c>
      <c r="G166" s="2">
        <v>7.68</v>
      </c>
      <c r="H166" s="2">
        <v>11.25</v>
      </c>
      <c r="I166" s="2">
        <v>7.49</v>
      </c>
      <c r="J166" s="2">
        <v>5.36</v>
      </c>
      <c r="K166" s="2">
        <v>5.67</v>
      </c>
      <c r="L166" s="2">
        <v>3.22</v>
      </c>
      <c r="M166" s="2">
        <v>3.74</v>
      </c>
      <c r="N166" s="4">
        <f t="shared" si="6"/>
        <v>-0.14000000000000057</v>
      </c>
      <c r="O166">
        <f t="shared" si="7"/>
        <v>-0.11000000000000298</v>
      </c>
      <c r="P166">
        <f t="shared" si="8"/>
        <v>-0.14000000000000057</v>
      </c>
    </row>
    <row r="167" spans="1:16" x14ac:dyDescent="0.25">
      <c r="A167" s="1">
        <v>37882</v>
      </c>
      <c r="B167" s="4">
        <v>24.49</v>
      </c>
      <c r="C167" s="4">
        <v>22.54</v>
      </c>
      <c r="D167" s="2">
        <v>18.2</v>
      </c>
      <c r="E167" s="2">
        <v>15.54</v>
      </c>
      <c r="F167" s="2">
        <v>12.14</v>
      </c>
      <c r="G167" s="2">
        <v>7.5</v>
      </c>
      <c r="H167" s="2">
        <v>11.14</v>
      </c>
      <c r="I167" s="2">
        <v>7.34</v>
      </c>
      <c r="J167" s="2">
        <v>5.0999999999999996</v>
      </c>
      <c r="K167" s="2">
        <v>5.58</v>
      </c>
      <c r="L167" s="2">
        <v>3.1</v>
      </c>
      <c r="M167" s="2">
        <v>3.52</v>
      </c>
      <c r="N167" s="4">
        <f t="shared" si="6"/>
        <v>-0.12000000000000099</v>
      </c>
      <c r="O167">
        <f t="shared" si="7"/>
        <v>-0.12999999999999901</v>
      </c>
      <c r="P167">
        <f t="shared" si="8"/>
        <v>-0.10999999999999943</v>
      </c>
    </row>
    <row r="168" spans="1:16" x14ac:dyDescent="0.25">
      <c r="A168" s="1">
        <v>37883</v>
      </c>
      <c r="B168" s="4">
        <v>24.42</v>
      </c>
      <c r="C168" s="4">
        <v>22.44</v>
      </c>
      <c r="D168" s="2">
        <v>18.05</v>
      </c>
      <c r="E168" s="2">
        <v>15.44</v>
      </c>
      <c r="F168" s="2">
        <v>11.98</v>
      </c>
      <c r="G168" s="2">
        <v>7.36</v>
      </c>
      <c r="H168" s="2">
        <v>11.03</v>
      </c>
      <c r="I168" s="2">
        <v>7.22</v>
      </c>
      <c r="J168" s="2">
        <v>4.95</v>
      </c>
      <c r="K168" s="2">
        <v>5.48</v>
      </c>
      <c r="L168" s="2">
        <v>2.84</v>
      </c>
      <c r="M168" s="2">
        <v>3.54</v>
      </c>
      <c r="N168" s="4">
        <f t="shared" si="6"/>
        <v>-6.9999999999996732E-2</v>
      </c>
      <c r="O168">
        <f t="shared" si="7"/>
        <v>-0.14999999999999858</v>
      </c>
      <c r="P168">
        <f t="shared" si="8"/>
        <v>-0.11000000000000121</v>
      </c>
    </row>
    <row r="169" spans="1:16" x14ac:dyDescent="0.25">
      <c r="A169" s="1">
        <v>37884</v>
      </c>
      <c r="B169" s="4">
        <v>24.4</v>
      </c>
      <c r="C169" s="4">
        <v>22.42</v>
      </c>
      <c r="D169" s="2">
        <v>18.010000000000002</v>
      </c>
      <c r="E169" s="2">
        <v>15.41</v>
      </c>
      <c r="F169" s="2">
        <v>11.83</v>
      </c>
      <c r="G169" s="2">
        <v>7.38</v>
      </c>
      <c r="H169" s="2">
        <v>10.91</v>
      </c>
      <c r="I169" s="2">
        <v>7.18</v>
      </c>
      <c r="J169" s="2">
        <v>5.0599999999999996</v>
      </c>
      <c r="K169" s="2">
        <v>5.38</v>
      </c>
      <c r="L169" s="2">
        <v>2.88</v>
      </c>
      <c r="M169" s="2">
        <v>3.48</v>
      </c>
      <c r="N169" s="4">
        <f t="shared" si="6"/>
        <v>-2.0000000000003126E-2</v>
      </c>
      <c r="O169">
        <f t="shared" si="7"/>
        <v>-3.9999999999999147E-2</v>
      </c>
      <c r="P169">
        <f t="shared" si="8"/>
        <v>-0.11999999999999922</v>
      </c>
    </row>
    <row r="170" spans="1:16" x14ac:dyDescent="0.25">
      <c r="A170" s="1">
        <v>37885</v>
      </c>
      <c r="B170" s="4">
        <v>24.45</v>
      </c>
      <c r="C170" s="4">
        <v>22.44</v>
      </c>
      <c r="D170" s="2">
        <v>18.010000000000002</v>
      </c>
      <c r="E170" s="2">
        <v>15.43</v>
      </c>
      <c r="F170" s="2">
        <v>11.72</v>
      </c>
      <c r="G170" s="2">
        <v>7.45</v>
      </c>
      <c r="H170" s="2">
        <v>10.88</v>
      </c>
      <c r="I170" s="2">
        <v>7.29</v>
      </c>
      <c r="J170" s="2">
        <v>5.12</v>
      </c>
      <c r="K170" s="2">
        <v>5.34</v>
      </c>
      <c r="L170" s="2">
        <v>3</v>
      </c>
      <c r="M170" s="2">
        <v>3.68</v>
      </c>
      <c r="N170" s="4">
        <f t="shared" si="6"/>
        <v>5.0000000000000711E-2</v>
      </c>
      <c r="O170">
        <f t="shared" si="7"/>
        <v>0</v>
      </c>
      <c r="P170">
        <f t="shared" si="8"/>
        <v>-2.9999999999999361E-2</v>
      </c>
    </row>
    <row r="171" spans="1:16" x14ac:dyDescent="0.25">
      <c r="A171" s="1">
        <v>37886</v>
      </c>
      <c r="B171" s="2">
        <v>24.73</v>
      </c>
      <c r="C171" s="2">
        <v>22.51</v>
      </c>
      <c r="D171" s="2">
        <v>18.07</v>
      </c>
      <c r="E171" s="2">
        <v>15.47</v>
      </c>
      <c r="F171" s="2">
        <v>11.73</v>
      </c>
      <c r="G171" s="2">
        <v>7.4</v>
      </c>
      <c r="H171" s="2">
        <v>10.74</v>
      </c>
      <c r="I171" s="2">
        <v>7.24</v>
      </c>
      <c r="J171" s="2">
        <v>5.05</v>
      </c>
      <c r="K171" s="2">
        <v>5.28</v>
      </c>
      <c r="L171" s="2">
        <v>2.94</v>
      </c>
      <c r="M171" s="2">
        <v>3.62</v>
      </c>
      <c r="N171" s="4">
        <f t="shared" si="6"/>
        <v>0.28000000000000114</v>
      </c>
      <c r="O171">
        <f t="shared" si="7"/>
        <v>5.9999999999998721E-2</v>
      </c>
      <c r="P171">
        <f t="shared" si="8"/>
        <v>-0.14000000000000057</v>
      </c>
    </row>
    <row r="172" spans="1:16" x14ac:dyDescent="0.25">
      <c r="A172" s="1">
        <v>37887</v>
      </c>
      <c r="B172" s="2">
        <v>24.95</v>
      </c>
      <c r="C172" s="2">
        <v>22.72</v>
      </c>
      <c r="D172" s="2">
        <v>18.399999999999999</v>
      </c>
      <c r="E172" s="2">
        <v>15.68</v>
      </c>
      <c r="F172" s="2">
        <v>11.78</v>
      </c>
      <c r="G172" s="2">
        <v>7.4</v>
      </c>
      <c r="H172" s="2">
        <v>10.78</v>
      </c>
      <c r="I172" s="2">
        <v>7.24</v>
      </c>
      <c r="J172" s="2">
        <v>5.0199999999999996</v>
      </c>
      <c r="K172" s="2">
        <v>5.2</v>
      </c>
      <c r="L172" s="2">
        <v>2.78</v>
      </c>
      <c r="M172" s="2">
        <v>3.36</v>
      </c>
      <c r="N172" s="4">
        <f t="shared" si="6"/>
        <v>0.21999999999999886</v>
      </c>
      <c r="O172">
        <f t="shared" si="7"/>
        <v>0.32999999999999829</v>
      </c>
      <c r="P172">
        <f t="shared" si="8"/>
        <v>3.9999999999999147E-2</v>
      </c>
    </row>
    <row r="173" spans="1:16" x14ac:dyDescent="0.25">
      <c r="A173" s="1">
        <v>37888</v>
      </c>
      <c r="B173" s="4">
        <v>24.97</v>
      </c>
      <c r="C173" s="4">
        <v>22.87</v>
      </c>
      <c r="D173" s="2">
        <v>18.55</v>
      </c>
      <c r="E173" s="2">
        <v>15.92</v>
      </c>
      <c r="F173" s="2">
        <v>11.94</v>
      </c>
      <c r="G173" s="2">
        <v>7.46</v>
      </c>
      <c r="H173" s="2">
        <v>10.86</v>
      </c>
      <c r="I173" s="2">
        <v>7.25</v>
      </c>
      <c r="J173" s="2">
        <v>5.05</v>
      </c>
      <c r="K173" s="2">
        <v>5.16</v>
      </c>
      <c r="L173" s="2">
        <v>2.76</v>
      </c>
      <c r="M173" s="2">
        <v>3.28</v>
      </c>
      <c r="N173" s="4">
        <f t="shared" si="6"/>
        <v>1.9999999999999574E-2</v>
      </c>
      <c r="O173">
        <f t="shared" si="7"/>
        <v>0.15000000000000213</v>
      </c>
      <c r="P173">
        <f t="shared" si="8"/>
        <v>8.0000000000000071E-2</v>
      </c>
    </row>
    <row r="174" spans="1:16" x14ac:dyDescent="0.25">
      <c r="A174" s="1">
        <v>37889</v>
      </c>
      <c r="B174" s="4"/>
      <c r="C174" s="4"/>
      <c r="D174" s="2"/>
      <c r="E174" s="2"/>
      <c r="F174" s="2"/>
      <c r="G174" s="2"/>
      <c r="H174" s="2"/>
      <c r="I174" s="2"/>
      <c r="J174" s="2"/>
      <c r="K174" s="2"/>
      <c r="L174" s="2"/>
      <c r="M174" s="2"/>
      <c r="N174" s="4"/>
    </row>
    <row r="175" spans="1:16" x14ac:dyDescent="0.25">
      <c r="A175" s="1">
        <v>37890</v>
      </c>
      <c r="B175" s="4">
        <v>24.95</v>
      </c>
      <c r="C175" s="4">
        <v>22.88</v>
      </c>
      <c r="D175" s="2">
        <v>18.53</v>
      </c>
      <c r="E175" s="2">
        <v>15.9</v>
      </c>
      <c r="F175" s="2">
        <v>11.95</v>
      </c>
      <c r="G175" s="2">
        <v>7.5</v>
      </c>
      <c r="H175" s="2">
        <v>10.85</v>
      </c>
      <c r="I175" s="2">
        <v>7.32</v>
      </c>
      <c r="J175" s="2">
        <v>5.15</v>
      </c>
      <c r="K175" s="2">
        <v>5.16</v>
      </c>
      <c r="L175" s="2">
        <v>2.7</v>
      </c>
      <c r="M175" s="2">
        <v>3.3</v>
      </c>
      <c r="N175" s="4"/>
    </row>
    <row r="176" spans="1:16" x14ac:dyDescent="0.25">
      <c r="A176" s="1">
        <v>37891</v>
      </c>
      <c r="B176" s="4">
        <v>25.07</v>
      </c>
      <c r="C176" s="4">
        <v>22.96</v>
      </c>
      <c r="D176" s="2">
        <v>18.54</v>
      </c>
      <c r="E176" s="2">
        <v>15.92</v>
      </c>
      <c r="F176" s="2">
        <v>11.84</v>
      </c>
      <c r="G176" s="2">
        <v>7.5</v>
      </c>
      <c r="H176" s="2">
        <v>10.84</v>
      </c>
      <c r="I176" s="2">
        <v>7.34</v>
      </c>
      <c r="J176" s="2">
        <v>5.2</v>
      </c>
      <c r="K176" s="2">
        <v>5.17</v>
      </c>
      <c r="L176" s="2">
        <v>2.68</v>
      </c>
      <c r="M176" s="2">
        <v>3.48</v>
      </c>
      <c r="N176" s="4">
        <f t="shared" si="6"/>
        <v>0.12000000000000099</v>
      </c>
      <c r="O176">
        <f t="shared" si="7"/>
        <v>9.9999999999980105E-3</v>
      </c>
      <c r="P176">
        <f t="shared" si="8"/>
        <v>-9.9999999999997868E-3</v>
      </c>
    </row>
    <row r="177" spans="1:16" x14ac:dyDescent="0.25">
      <c r="A177" s="1">
        <v>37892</v>
      </c>
      <c r="B177" s="4">
        <v>25.15</v>
      </c>
      <c r="C177" s="4">
        <v>23.05</v>
      </c>
      <c r="D177" s="2">
        <v>18.64</v>
      </c>
      <c r="E177" s="2">
        <v>15.96</v>
      </c>
      <c r="F177" s="2">
        <v>11.81</v>
      </c>
      <c r="G177" s="2">
        <v>7.52</v>
      </c>
      <c r="H177" s="2">
        <v>10.77</v>
      </c>
      <c r="I177" s="2">
        <v>7.4</v>
      </c>
      <c r="J177" s="2">
        <v>5.27</v>
      </c>
      <c r="K177" s="2">
        <v>5.14</v>
      </c>
      <c r="L177" s="2">
        <v>2.78</v>
      </c>
      <c r="M177" s="2">
        <v>3.62</v>
      </c>
      <c r="N177" s="4">
        <f t="shared" si="6"/>
        <v>7.9999999999998295E-2</v>
      </c>
      <c r="O177">
        <f t="shared" si="7"/>
        <v>0.10000000000000142</v>
      </c>
      <c r="P177">
        <f t="shared" si="8"/>
        <v>-7.0000000000000284E-2</v>
      </c>
    </row>
    <row r="178" spans="1:16" x14ac:dyDescent="0.25">
      <c r="A178" s="1">
        <v>37893</v>
      </c>
      <c r="B178" s="4">
        <v>25.13</v>
      </c>
      <c r="C178" s="4">
        <v>23.07</v>
      </c>
      <c r="D178" s="2">
        <v>18.71</v>
      </c>
      <c r="E178" s="2">
        <v>16.03</v>
      </c>
      <c r="F178" s="2">
        <v>11.77</v>
      </c>
      <c r="G178" s="2">
        <v>7.55</v>
      </c>
      <c r="H178" s="2">
        <v>10.73</v>
      </c>
      <c r="I178" s="2">
        <v>7.42</v>
      </c>
      <c r="J178" s="2">
        <v>5.32</v>
      </c>
      <c r="K178" s="2">
        <v>5.13</v>
      </c>
      <c r="L178" s="2">
        <v>2.94</v>
      </c>
      <c r="M178" s="2">
        <v>3.68</v>
      </c>
      <c r="N178" s="4">
        <f t="shared" si="6"/>
        <v>-1.9999999999999574E-2</v>
      </c>
      <c r="O178">
        <f t="shared" si="7"/>
        <v>7.0000000000000284E-2</v>
      </c>
      <c r="P178">
        <f t="shared" si="8"/>
        <v>-3.9999999999999147E-2</v>
      </c>
    </row>
    <row r="179" spans="1:16" x14ac:dyDescent="0.25">
      <c r="A179" s="1">
        <v>37894</v>
      </c>
      <c r="B179" s="4">
        <v>25.04</v>
      </c>
      <c r="C179" s="4">
        <v>22.98</v>
      </c>
      <c r="D179" s="2">
        <v>18.670000000000002</v>
      </c>
      <c r="E179" s="2">
        <v>16.03</v>
      </c>
      <c r="F179" s="2">
        <v>11.74</v>
      </c>
      <c r="G179" s="2">
        <v>7.62</v>
      </c>
      <c r="H179" s="2">
        <v>10.61</v>
      </c>
      <c r="I179" s="2">
        <v>7.45</v>
      </c>
      <c r="J179" s="2">
        <v>5.39</v>
      </c>
      <c r="K179" s="2">
        <v>5.13</v>
      </c>
      <c r="L179" s="2">
        <v>2.86</v>
      </c>
      <c r="M179" s="2">
        <v>3.74</v>
      </c>
      <c r="N179" s="4">
        <f t="shared" si="6"/>
        <v>-8.9999999999999858E-2</v>
      </c>
      <c r="O179">
        <f t="shared" si="7"/>
        <v>-3.9999999999999147E-2</v>
      </c>
      <c r="P179">
        <f t="shared" si="8"/>
        <v>-0.12000000000000099</v>
      </c>
    </row>
    <row r="180" spans="1:16" x14ac:dyDescent="0.25">
      <c r="A180" s="1">
        <v>37895</v>
      </c>
      <c r="B180" s="4">
        <v>24.9</v>
      </c>
      <c r="C180" s="4">
        <v>22.9</v>
      </c>
      <c r="D180" s="2">
        <v>18.57</v>
      </c>
      <c r="E180" s="2">
        <v>15.94</v>
      </c>
      <c r="F180" s="2">
        <v>11.7</v>
      </c>
      <c r="G180" s="2">
        <v>7.58</v>
      </c>
      <c r="H180" s="2">
        <v>10.48</v>
      </c>
      <c r="I180" s="2">
        <v>7.42</v>
      </c>
      <c r="J180" s="2">
        <v>5.3</v>
      </c>
      <c r="K180" s="2">
        <v>5.09</v>
      </c>
      <c r="L180" s="2">
        <v>2.9</v>
      </c>
      <c r="M180" s="2">
        <v>3.56</v>
      </c>
      <c r="N180" s="4">
        <f t="shared" si="6"/>
        <v>-0.14000000000000057</v>
      </c>
      <c r="O180">
        <f t="shared" si="7"/>
        <v>-0.10000000000000142</v>
      </c>
      <c r="P180">
        <f t="shared" si="8"/>
        <v>-0.12999999999999901</v>
      </c>
    </row>
    <row r="181" spans="1:16" x14ac:dyDescent="0.25">
      <c r="A181" s="1">
        <v>37896</v>
      </c>
      <c r="B181" s="4">
        <v>24.61</v>
      </c>
      <c r="C181" s="4">
        <v>22.65</v>
      </c>
      <c r="D181" s="2">
        <v>18.440000000000001</v>
      </c>
      <c r="E181" s="2">
        <v>15.8</v>
      </c>
      <c r="F181" s="2">
        <v>11.61</v>
      </c>
      <c r="G181" s="2">
        <v>7.48</v>
      </c>
      <c r="H181" s="2">
        <v>10.35</v>
      </c>
      <c r="I181" s="2">
        <v>7.34</v>
      </c>
      <c r="J181" s="2">
        <v>5.0999999999999996</v>
      </c>
      <c r="K181" s="2">
        <v>5.0599999999999996</v>
      </c>
      <c r="L181" s="2">
        <v>3</v>
      </c>
      <c r="M181" s="2">
        <v>3.68</v>
      </c>
      <c r="N181" s="4">
        <f t="shared" si="6"/>
        <v>-0.28999999999999915</v>
      </c>
      <c r="O181">
        <f t="shared" si="7"/>
        <v>-0.12999999999999901</v>
      </c>
      <c r="P181">
        <f t="shared" si="8"/>
        <v>-0.13000000000000078</v>
      </c>
    </row>
    <row r="182" spans="1:16" x14ac:dyDescent="0.25">
      <c r="A182" s="1">
        <v>37897</v>
      </c>
      <c r="B182" s="4">
        <v>24.3</v>
      </c>
      <c r="C182" s="4">
        <v>22.43</v>
      </c>
      <c r="D182" s="2">
        <v>18.059999999999999</v>
      </c>
      <c r="E182" s="2">
        <v>15.57</v>
      </c>
      <c r="F182" s="2">
        <v>11.51</v>
      </c>
      <c r="G182" s="2">
        <v>7.34</v>
      </c>
      <c r="H182" s="2">
        <v>10.14</v>
      </c>
      <c r="I182" s="2">
        <v>7.23</v>
      </c>
      <c r="J182" s="2">
        <v>4.88</v>
      </c>
      <c r="K182" s="2">
        <v>5</v>
      </c>
      <c r="L182" s="2">
        <v>2.7</v>
      </c>
      <c r="M182" s="2">
        <v>3.42</v>
      </c>
      <c r="N182" s="4">
        <f t="shared" si="6"/>
        <v>-0.30999999999999872</v>
      </c>
      <c r="O182">
        <f t="shared" si="7"/>
        <v>-0.38000000000000256</v>
      </c>
      <c r="P182">
        <f t="shared" si="8"/>
        <v>-0.20999999999999908</v>
      </c>
    </row>
    <row r="183" spans="1:16" x14ac:dyDescent="0.25">
      <c r="A183" s="1">
        <v>37898</v>
      </c>
      <c r="B183" s="4">
        <v>23.99</v>
      </c>
      <c r="C183" s="4">
        <v>22.15</v>
      </c>
      <c r="D183" s="2">
        <v>17.84</v>
      </c>
      <c r="E183" s="2">
        <v>15.3</v>
      </c>
      <c r="F183" s="2">
        <v>11.25</v>
      </c>
      <c r="G183" s="2">
        <v>7.15</v>
      </c>
      <c r="H183" s="2">
        <v>9.9600000000000009</v>
      </c>
      <c r="I183" s="2">
        <v>7.02</v>
      </c>
      <c r="J183" s="2">
        <v>4.6900000000000004</v>
      </c>
      <c r="K183" s="2">
        <v>4.9000000000000004</v>
      </c>
      <c r="L183" s="2">
        <v>2.6</v>
      </c>
      <c r="M183" s="2">
        <v>3.2</v>
      </c>
      <c r="N183" s="4">
        <f t="shared" si="6"/>
        <v>-0.31000000000000227</v>
      </c>
      <c r="O183">
        <f t="shared" si="7"/>
        <v>-0.21999999999999886</v>
      </c>
      <c r="P183">
        <f t="shared" si="8"/>
        <v>-0.17999999999999972</v>
      </c>
    </row>
    <row r="184" spans="1:16" x14ac:dyDescent="0.25">
      <c r="A184" s="1">
        <v>37899</v>
      </c>
      <c r="B184" s="4">
        <v>23.68</v>
      </c>
      <c r="C184" s="4">
        <v>21.91</v>
      </c>
      <c r="D184" s="2">
        <v>17.52</v>
      </c>
      <c r="E184" s="2">
        <v>15.12</v>
      </c>
      <c r="F184" s="2">
        <v>10.96</v>
      </c>
      <c r="G184" s="2">
        <v>6.97</v>
      </c>
      <c r="H184" s="2">
        <v>9.84</v>
      </c>
      <c r="I184" s="2">
        <v>6.83</v>
      </c>
      <c r="J184" s="2">
        <v>4.58</v>
      </c>
      <c r="K184" s="2">
        <v>4.78</v>
      </c>
      <c r="L184" s="2">
        <v>2.54</v>
      </c>
      <c r="M184" s="2">
        <v>3.12</v>
      </c>
      <c r="N184" s="4">
        <f t="shared" si="6"/>
        <v>-0.30999999999999872</v>
      </c>
      <c r="O184">
        <f t="shared" si="7"/>
        <v>-0.32000000000000028</v>
      </c>
      <c r="P184">
        <f t="shared" si="8"/>
        <v>-0.12000000000000099</v>
      </c>
    </row>
    <row r="185" spans="1:16" x14ac:dyDescent="0.25">
      <c r="A185" s="1">
        <v>37900</v>
      </c>
      <c r="B185" s="4">
        <v>23.45</v>
      </c>
      <c r="C185" s="4">
        <v>21.7</v>
      </c>
      <c r="D185" s="2">
        <v>17.25</v>
      </c>
      <c r="E185" s="2">
        <v>14.78</v>
      </c>
      <c r="F185" s="2">
        <v>10.75</v>
      </c>
      <c r="G185" s="2">
        <v>6.8</v>
      </c>
      <c r="H185" s="2">
        <v>9.68</v>
      </c>
      <c r="I185" s="2">
        <v>6.7</v>
      </c>
      <c r="J185" s="2">
        <v>4.47</v>
      </c>
      <c r="K185" s="2">
        <v>4.68</v>
      </c>
      <c r="L185" s="2">
        <v>2.36</v>
      </c>
      <c r="M185" s="2">
        <v>2.96</v>
      </c>
      <c r="N185" s="4">
        <f t="shared" si="6"/>
        <v>-0.23000000000000043</v>
      </c>
      <c r="O185">
        <f t="shared" si="7"/>
        <v>-0.26999999999999957</v>
      </c>
      <c r="P185">
        <f t="shared" si="8"/>
        <v>-0.16000000000000014</v>
      </c>
    </row>
    <row r="186" spans="1:16" x14ac:dyDescent="0.25">
      <c r="A186" s="1">
        <v>37901</v>
      </c>
      <c r="B186" s="4">
        <v>23.22</v>
      </c>
      <c r="C186" s="4">
        <v>21.52</v>
      </c>
      <c r="D186" s="2">
        <v>17.05</v>
      </c>
      <c r="E186" s="2">
        <v>14.55</v>
      </c>
      <c r="F186" s="2">
        <v>10.56</v>
      </c>
      <c r="G186" s="2">
        <v>6.78</v>
      </c>
      <c r="H186" s="2">
        <v>9.5</v>
      </c>
      <c r="I186" s="2">
        <v>6.53</v>
      </c>
      <c r="J186" s="2">
        <v>4.4000000000000004</v>
      </c>
      <c r="K186" s="2">
        <v>4.59</v>
      </c>
      <c r="L186" s="2">
        <v>2.38</v>
      </c>
      <c r="M186" s="2">
        <v>2.74</v>
      </c>
      <c r="N186" s="4">
        <f t="shared" si="6"/>
        <v>-0.23000000000000043</v>
      </c>
      <c r="O186">
        <f t="shared" si="7"/>
        <v>-0.19999999999999929</v>
      </c>
      <c r="P186">
        <f t="shared" si="8"/>
        <v>-0.17999999999999972</v>
      </c>
    </row>
    <row r="187" spans="1:16" x14ac:dyDescent="0.25">
      <c r="A187" s="1">
        <v>37902</v>
      </c>
      <c r="B187" s="4">
        <v>23.07</v>
      </c>
      <c r="C187" s="4">
        <v>21.39</v>
      </c>
      <c r="D187" s="14">
        <v>16.86</v>
      </c>
      <c r="E187" s="14">
        <v>14.33</v>
      </c>
      <c r="F187" s="2">
        <v>10.38</v>
      </c>
      <c r="G187" s="2">
        <v>6.6</v>
      </c>
      <c r="H187" s="2">
        <v>9.3699999999999992</v>
      </c>
      <c r="I187" s="2">
        <v>6.51</v>
      </c>
      <c r="J187" s="2">
        <v>4.42</v>
      </c>
      <c r="K187" s="2">
        <v>4.45</v>
      </c>
      <c r="L187" s="2">
        <v>2.46</v>
      </c>
      <c r="M187" s="2">
        <v>2.84</v>
      </c>
      <c r="N187" s="4">
        <f t="shared" si="6"/>
        <v>-0.14999999999999858</v>
      </c>
      <c r="O187">
        <f t="shared" si="7"/>
        <v>-0.19000000000000128</v>
      </c>
      <c r="P187">
        <f t="shared" si="8"/>
        <v>-0.13000000000000078</v>
      </c>
    </row>
    <row r="188" spans="1:16" x14ac:dyDescent="0.25">
      <c r="A188" s="1">
        <v>37903</v>
      </c>
      <c r="B188" s="4">
        <v>22.88</v>
      </c>
      <c r="C188" s="4">
        <v>21.25</v>
      </c>
      <c r="D188" s="14">
        <v>16.7</v>
      </c>
      <c r="E188" s="14">
        <v>14.16</v>
      </c>
      <c r="F188" s="2">
        <v>10.220000000000001</v>
      </c>
      <c r="G188" s="2">
        <v>6.43</v>
      </c>
      <c r="H188" s="2">
        <v>9.2899999999999991</v>
      </c>
      <c r="I188" s="2">
        <v>6.45</v>
      </c>
      <c r="J188" s="2">
        <v>4.4000000000000004</v>
      </c>
      <c r="K188" s="2">
        <v>4.37</v>
      </c>
      <c r="L188" s="2">
        <v>2.38</v>
      </c>
      <c r="M188" s="2">
        <v>3.06</v>
      </c>
      <c r="N188" s="4">
        <f t="shared" si="6"/>
        <v>-0.19000000000000128</v>
      </c>
      <c r="O188">
        <f t="shared" si="7"/>
        <v>-0.16000000000000014</v>
      </c>
      <c r="P188">
        <f t="shared" si="8"/>
        <v>-8.0000000000000071E-2</v>
      </c>
    </row>
    <row r="189" spans="1:16" x14ac:dyDescent="0.25">
      <c r="A189" s="1">
        <v>37904</v>
      </c>
      <c r="B189" s="4">
        <v>22.78</v>
      </c>
      <c r="C189" s="4">
        <v>21.17</v>
      </c>
      <c r="D189" s="2">
        <v>16.600000000000001</v>
      </c>
      <c r="E189" s="2">
        <v>13.99</v>
      </c>
      <c r="F189" s="2">
        <v>10.07</v>
      </c>
      <c r="G189" s="2">
        <v>6.42</v>
      </c>
      <c r="H189" s="2">
        <v>9.14</v>
      </c>
      <c r="I189" s="2">
        <v>6.32</v>
      </c>
      <c r="J189" s="2">
        <v>4.32</v>
      </c>
      <c r="K189" s="2">
        <v>4.22</v>
      </c>
      <c r="L189" s="2">
        <v>2.2599999999999998</v>
      </c>
      <c r="M189" s="2">
        <v>2.82</v>
      </c>
      <c r="N189" s="4">
        <f t="shared" si="6"/>
        <v>-9.9999999999997868E-2</v>
      </c>
      <c r="O189">
        <f t="shared" si="7"/>
        <v>-9.9999999999997868E-2</v>
      </c>
      <c r="P189">
        <f t="shared" si="8"/>
        <v>-0.14999999999999858</v>
      </c>
    </row>
    <row r="190" spans="1:16" x14ac:dyDescent="0.25">
      <c r="A190" s="1">
        <v>37905</v>
      </c>
      <c r="B190" s="4">
        <v>22.64</v>
      </c>
      <c r="C190" s="4">
        <v>21.01</v>
      </c>
      <c r="D190" s="2">
        <v>16.38</v>
      </c>
      <c r="E190" s="2">
        <v>13.85</v>
      </c>
      <c r="F190" s="2">
        <v>9.94</v>
      </c>
      <c r="G190" s="2">
        <v>6.3</v>
      </c>
      <c r="H190" s="2">
        <v>8.98</v>
      </c>
      <c r="I190" s="2">
        <v>6.25</v>
      </c>
      <c r="J190" s="2">
        <v>4.28</v>
      </c>
      <c r="K190" s="2">
        <v>4.1100000000000003</v>
      </c>
      <c r="L190" s="2">
        <v>2.2000000000000002</v>
      </c>
      <c r="M190" s="2">
        <v>2.88</v>
      </c>
      <c r="N190" s="4">
        <f t="shared" si="6"/>
        <v>-0.14000000000000057</v>
      </c>
      <c r="O190">
        <f t="shared" si="7"/>
        <v>-0.22000000000000242</v>
      </c>
      <c r="P190">
        <f t="shared" si="8"/>
        <v>-0.16000000000000014</v>
      </c>
    </row>
    <row r="191" spans="1:16" x14ac:dyDescent="0.25">
      <c r="A191" s="1">
        <v>37906</v>
      </c>
      <c r="B191" s="4">
        <v>22.53</v>
      </c>
      <c r="C191" s="4">
        <v>20.89</v>
      </c>
      <c r="D191" s="2">
        <v>16.3</v>
      </c>
      <c r="E191" s="2">
        <v>13.69</v>
      </c>
      <c r="F191" s="2">
        <v>9.8000000000000007</v>
      </c>
      <c r="G191" s="2">
        <v>6.22</v>
      </c>
      <c r="H191" s="2">
        <v>8.84</v>
      </c>
      <c r="I191" s="2">
        <v>6.13</v>
      </c>
      <c r="J191" s="2">
        <v>4.21</v>
      </c>
      <c r="K191" s="2">
        <v>5.09</v>
      </c>
      <c r="L191" s="2">
        <v>2.2200000000000002</v>
      </c>
      <c r="M191" s="2">
        <v>2.88</v>
      </c>
      <c r="N191" s="4">
        <f t="shared" si="6"/>
        <v>-0.10999999999999943</v>
      </c>
      <c r="O191">
        <f t="shared" si="7"/>
        <v>-7.9999999999998295E-2</v>
      </c>
      <c r="P191">
        <f t="shared" si="8"/>
        <v>-0.14000000000000057</v>
      </c>
    </row>
    <row r="192" spans="1:16" x14ac:dyDescent="0.25">
      <c r="A192" s="1">
        <v>37907</v>
      </c>
      <c r="B192" s="4">
        <v>22.47</v>
      </c>
      <c r="C192" s="4">
        <v>20.84</v>
      </c>
      <c r="D192" s="2">
        <v>16.21</v>
      </c>
      <c r="E192" s="2">
        <v>13.61</v>
      </c>
      <c r="F192" s="2">
        <v>9.64</v>
      </c>
      <c r="G192" s="2">
        <v>6.14</v>
      </c>
      <c r="H192" s="2">
        <v>8.7200000000000006</v>
      </c>
      <c r="I192" s="2">
        <v>6.1</v>
      </c>
      <c r="J192" s="2">
        <v>4.24</v>
      </c>
      <c r="K192" s="2">
        <v>4.03</v>
      </c>
      <c r="L192" s="2">
        <v>2.2000000000000002</v>
      </c>
      <c r="M192" s="2">
        <v>2.96</v>
      </c>
      <c r="N192" s="4">
        <f t="shared" si="6"/>
        <v>-6.0000000000002274E-2</v>
      </c>
      <c r="O192">
        <f t="shared" si="7"/>
        <v>-8.9999999999999858E-2</v>
      </c>
      <c r="P192">
        <f t="shared" si="8"/>
        <v>-0.11999999999999922</v>
      </c>
    </row>
    <row r="193" spans="1:16" x14ac:dyDescent="0.25">
      <c r="A193" s="1">
        <v>37908</v>
      </c>
      <c r="B193" s="4"/>
      <c r="C193" s="4"/>
      <c r="D193" s="2"/>
      <c r="E193" s="2"/>
      <c r="F193" s="2"/>
      <c r="G193" s="2"/>
      <c r="H193" s="2"/>
      <c r="I193" s="2"/>
      <c r="J193" s="2"/>
      <c r="K193" s="2"/>
      <c r="L193" s="2"/>
      <c r="M193" s="2"/>
      <c r="N193" s="4"/>
    </row>
    <row r="194" spans="1:16" x14ac:dyDescent="0.25">
      <c r="A194" s="1">
        <v>37909</v>
      </c>
      <c r="B194" s="4"/>
      <c r="C194" s="4"/>
      <c r="D194" s="2"/>
      <c r="E194" s="2"/>
      <c r="F194" s="2"/>
      <c r="G194" s="2"/>
      <c r="H194" s="2"/>
      <c r="I194" s="2"/>
      <c r="J194" s="2"/>
      <c r="K194" s="2"/>
      <c r="L194" s="2"/>
      <c r="M194" s="2"/>
      <c r="N194" s="4"/>
    </row>
    <row r="195" spans="1:16" x14ac:dyDescent="0.25">
      <c r="A195" s="1">
        <v>37910</v>
      </c>
      <c r="B195" s="4"/>
      <c r="C195" s="4"/>
      <c r="D195" s="2"/>
      <c r="E195" s="2"/>
      <c r="F195" s="2"/>
      <c r="G195" s="2"/>
      <c r="H195" s="2"/>
      <c r="I195" s="2"/>
      <c r="J195" s="2"/>
      <c r="K195" s="2"/>
      <c r="L195" s="2"/>
      <c r="M195" s="2"/>
      <c r="N195" s="4"/>
    </row>
    <row r="196" spans="1:16" x14ac:dyDescent="0.25">
      <c r="A196" s="1">
        <v>37911</v>
      </c>
      <c r="B196" s="4"/>
      <c r="C196" s="4"/>
      <c r="D196" s="2"/>
      <c r="E196" s="2"/>
      <c r="F196" s="2"/>
      <c r="G196" s="2"/>
      <c r="H196" s="2"/>
      <c r="I196" s="2"/>
      <c r="J196" s="2"/>
      <c r="K196" s="2"/>
      <c r="L196" s="2"/>
      <c r="M196" s="2"/>
      <c r="N196" s="4"/>
    </row>
    <row r="197" spans="1:16" x14ac:dyDescent="0.25">
      <c r="A197" s="1">
        <v>37912</v>
      </c>
      <c r="B197" s="4">
        <v>22.14</v>
      </c>
      <c r="C197" s="4">
        <v>20.52</v>
      </c>
      <c r="D197" s="2">
        <v>15.88</v>
      </c>
      <c r="E197" s="2">
        <v>13.23</v>
      </c>
      <c r="F197" s="2">
        <v>9.08</v>
      </c>
      <c r="G197" s="2">
        <v>5.84</v>
      </c>
      <c r="H197" s="2">
        <v>8.35</v>
      </c>
      <c r="I197" s="2">
        <v>5.81</v>
      </c>
      <c r="J197" s="2">
        <v>3.72</v>
      </c>
      <c r="K197" s="2"/>
      <c r="L197" s="2">
        <v>2.04</v>
      </c>
      <c r="M197" s="2">
        <v>2.66</v>
      </c>
      <c r="N197" s="4"/>
    </row>
    <row r="198" spans="1:16" x14ac:dyDescent="0.25">
      <c r="A198" s="1">
        <v>37913</v>
      </c>
      <c r="B198" s="4">
        <v>22.04</v>
      </c>
      <c r="C198" s="4">
        <v>20.41</v>
      </c>
      <c r="D198">
        <v>15.74</v>
      </c>
      <c r="E198">
        <v>13.12</v>
      </c>
      <c r="F198">
        <v>9.0399999999999991</v>
      </c>
      <c r="G198">
        <v>5.75</v>
      </c>
      <c r="H198">
        <v>8.25</v>
      </c>
      <c r="I198" s="2">
        <v>5.72</v>
      </c>
      <c r="J198" s="3">
        <v>3.54</v>
      </c>
      <c r="K198" s="3">
        <v>3.49</v>
      </c>
      <c r="L198" s="3">
        <v>1.64</v>
      </c>
      <c r="M198" s="3">
        <v>2.5</v>
      </c>
      <c r="N198" s="4">
        <f>B198-B197</f>
        <v>-0.10000000000000142</v>
      </c>
      <c r="O198">
        <f>D198-D197</f>
        <v>-0.14000000000000057</v>
      </c>
      <c r="P198">
        <f>H198-H197</f>
        <v>-9.9999999999999645E-2</v>
      </c>
    </row>
    <row r="199" spans="1:16" x14ac:dyDescent="0.25">
      <c r="A199" s="1">
        <v>37914</v>
      </c>
      <c r="B199" s="4">
        <v>21.97</v>
      </c>
      <c r="C199" s="4">
        <v>20.350000000000001</v>
      </c>
      <c r="D199">
        <v>15.63</v>
      </c>
      <c r="E199">
        <v>13</v>
      </c>
      <c r="F199">
        <v>8.99</v>
      </c>
      <c r="G199">
        <v>5.67</v>
      </c>
      <c r="H199">
        <v>8.17</v>
      </c>
      <c r="I199">
        <v>5.64</v>
      </c>
      <c r="J199" s="3">
        <v>3.43</v>
      </c>
      <c r="K199" s="3">
        <v>3.38</v>
      </c>
      <c r="L199" s="3">
        <v>1.66</v>
      </c>
      <c r="M199" s="3">
        <v>2.2799999999999998</v>
      </c>
      <c r="N199" s="4">
        <f>B199-B198</f>
        <v>-7.0000000000000284E-2</v>
      </c>
      <c r="O199">
        <f>D199-D198</f>
        <v>-0.10999999999999943</v>
      </c>
      <c r="P199">
        <f>H199-H198</f>
        <v>-8.0000000000000071E-2</v>
      </c>
    </row>
    <row r="200" spans="1:16" x14ac:dyDescent="0.25">
      <c r="A200" s="1">
        <v>37915</v>
      </c>
      <c r="B200" s="4">
        <v>21.88</v>
      </c>
      <c r="C200" s="4">
        <v>20.27</v>
      </c>
      <c r="D200" s="2">
        <v>15.54</v>
      </c>
      <c r="E200" s="2">
        <v>12.89</v>
      </c>
      <c r="F200" s="2">
        <v>8.94</v>
      </c>
      <c r="G200" s="2">
        <v>5.54</v>
      </c>
      <c r="H200" s="2">
        <v>8.11</v>
      </c>
      <c r="I200" s="2">
        <v>5.53</v>
      </c>
      <c r="J200" s="2">
        <v>3.37</v>
      </c>
      <c r="K200" s="2">
        <v>3.1</v>
      </c>
      <c r="L200" s="2">
        <v>1.6</v>
      </c>
      <c r="M200" s="2">
        <v>2.2400000000000002</v>
      </c>
      <c r="N200" s="4">
        <f>B200-B199</f>
        <v>-8.9999999999999858E-2</v>
      </c>
      <c r="O200">
        <f>D200-D199</f>
        <v>-9.0000000000001634E-2</v>
      </c>
      <c r="P200">
        <f>H200-H199</f>
        <v>-6.0000000000000497E-2</v>
      </c>
    </row>
    <row r="201" spans="1:16" x14ac:dyDescent="0.25">
      <c r="A201" s="1">
        <v>37916</v>
      </c>
      <c r="B201" s="4"/>
      <c r="C201" s="4"/>
      <c r="J201" s="3"/>
      <c r="K201" s="3"/>
      <c r="L201" s="3"/>
      <c r="M201" s="3"/>
      <c r="N201" s="4"/>
    </row>
    <row r="202" spans="1:16" x14ac:dyDescent="0.25">
      <c r="A202" s="1">
        <v>37917</v>
      </c>
      <c r="B202" s="4"/>
      <c r="C202" s="4"/>
      <c r="J202" s="3"/>
      <c r="K202" s="3"/>
      <c r="N202" s="4"/>
    </row>
    <row r="203" spans="1:16" x14ac:dyDescent="0.25">
      <c r="A203" s="1">
        <v>37918</v>
      </c>
      <c r="B203" s="4">
        <v>21.68</v>
      </c>
      <c r="C203" s="4">
        <v>20.05</v>
      </c>
      <c r="D203">
        <v>15.28</v>
      </c>
      <c r="E203">
        <v>12.65</v>
      </c>
      <c r="F203">
        <v>8.64</v>
      </c>
      <c r="G203">
        <v>5.27</v>
      </c>
      <c r="H203">
        <v>7.9</v>
      </c>
      <c r="I203">
        <v>5.29</v>
      </c>
      <c r="J203" s="3">
        <v>3.34</v>
      </c>
      <c r="K203" s="3">
        <v>2.86</v>
      </c>
      <c r="L203" s="3">
        <v>1.64</v>
      </c>
      <c r="M203" s="3">
        <v>2</v>
      </c>
      <c r="N203" s="4"/>
    </row>
    <row r="204" spans="1:16" x14ac:dyDescent="0.25">
      <c r="A204" s="1">
        <v>37919</v>
      </c>
      <c r="B204" s="4">
        <v>21.64</v>
      </c>
      <c r="C204" s="4">
        <v>19.98</v>
      </c>
      <c r="D204">
        <v>15.22</v>
      </c>
      <c r="E204">
        <v>12.56</v>
      </c>
      <c r="F204">
        <v>8.5299999999999994</v>
      </c>
      <c r="G204">
        <v>5.2</v>
      </c>
      <c r="H204">
        <v>7.85</v>
      </c>
      <c r="I204">
        <v>5.22</v>
      </c>
      <c r="J204" s="3">
        <v>3.32</v>
      </c>
      <c r="K204" s="3">
        <v>2.89</v>
      </c>
      <c r="L204" s="3">
        <v>1.42</v>
      </c>
      <c r="M204" s="3">
        <v>2</v>
      </c>
      <c r="N204" s="4">
        <f t="shared" ref="N204:N212" si="9">B204-B203</f>
        <v>-3.9999999999999147E-2</v>
      </c>
      <c r="O204">
        <f t="shared" ref="O204:O212" si="10">D204-D203</f>
        <v>-5.9999999999998721E-2</v>
      </c>
      <c r="P204">
        <f t="shared" ref="P204:P212" si="11">H204-H203</f>
        <v>-5.0000000000000711E-2</v>
      </c>
    </row>
    <row r="205" spans="1:16" x14ac:dyDescent="0.25">
      <c r="A205" s="1">
        <v>37920</v>
      </c>
      <c r="B205" s="4">
        <v>21.59</v>
      </c>
      <c r="C205" s="4">
        <v>19.920000000000002</v>
      </c>
      <c r="D205">
        <v>15.14</v>
      </c>
      <c r="E205">
        <v>12.48</v>
      </c>
      <c r="F205">
        <v>8.44</v>
      </c>
      <c r="G205">
        <v>5.14</v>
      </c>
      <c r="H205">
        <v>7.78</v>
      </c>
      <c r="I205">
        <v>5.15</v>
      </c>
      <c r="J205" s="3">
        <v>3.39</v>
      </c>
      <c r="K205" s="3">
        <v>2.88</v>
      </c>
      <c r="L205" s="3">
        <v>1.44</v>
      </c>
      <c r="M205" s="3">
        <v>2.08</v>
      </c>
      <c r="N205" s="4">
        <f t="shared" si="9"/>
        <v>-5.0000000000000711E-2</v>
      </c>
      <c r="O205">
        <f t="shared" si="10"/>
        <v>-8.0000000000000071E-2</v>
      </c>
      <c r="P205">
        <f t="shared" si="11"/>
        <v>-6.9999999999999396E-2</v>
      </c>
    </row>
    <row r="206" spans="1:16" x14ac:dyDescent="0.25">
      <c r="A206" s="1">
        <v>37921</v>
      </c>
      <c r="B206" s="4">
        <v>21.53</v>
      </c>
      <c r="C206" s="4">
        <v>19.88</v>
      </c>
      <c r="D206">
        <v>15.09</v>
      </c>
      <c r="E206">
        <v>12.43</v>
      </c>
      <c r="F206">
        <v>8.3699999999999992</v>
      </c>
      <c r="G206">
        <v>5.09</v>
      </c>
      <c r="H206">
        <v>7.64</v>
      </c>
      <c r="I206">
        <v>5.14</v>
      </c>
      <c r="J206" s="3">
        <v>3.48</v>
      </c>
      <c r="K206" s="3">
        <v>3</v>
      </c>
      <c r="L206" s="3">
        <v>1.54</v>
      </c>
      <c r="M206" s="3">
        <v>2.42</v>
      </c>
      <c r="N206" s="4">
        <f t="shared" si="9"/>
        <v>-5.9999999999998721E-2</v>
      </c>
      <c r="O206">
        <f t="shared" si="10"/>
        <v>-5.0000000000000711E-2</v>
      </c>
      <c r="P206">
        <f t="shared" si="11"/>
        <v>-0.14000000000000057</v>
      </c>
    </row>
    <row r="207" spans="1:16" x14ac:dyDescent="0.25">
      <c r="A207" s="1">
        <v>37922</v>
      </c>
      <c r="B207" s="4">
        <v>21.5</v>
      </c>
      <c r="C207" s="4">
        <v>19.809999999999999</v>
      </c>
      <c r="D207">
        <v>14.99</v>
      </c>
      <c r="E207">
        <v>12.37</v>
      </c>
      <c r="F207">
        <v>8.3000000000000007</v>
      </c>
      <c r="G207">
        <v>5.04</v>
      </c>
      <c r="H207">
        <v>7.61</v>
      </c>
      <c r="I207">
        <v>5.0999999999999996</v>
      </c>
      <c r="J207" s="3">
        <v>3.54</v>
      </c>
      <c r="K207" s="3">
        <v>3</v>
      </c>
      <c r="L207" s="3">
        <v>1.4</v>
      </c>
      <c r="M207" s="3">
        <v>2.62</v>
      </c>
      <c r="N207" s="4">
        <f t="shared" si="9"/>
        <v>-3.0000000000001137E-2</v>
      </c>
      <c r="O207">
        <f t="shared" si="10"/>
        <v>-9.9999999999999645E-2</v>
      </c>
      <c r="P207">
        <f t="shared" si="11"/>
        <v>-2.9999999999999361E-2</v>
      </c>
    </row>
    <row r="208" spans="1:16" x14ac:dyDescent="0.25">
      <c r="A208" s="1">
        <v>37923</v>
      </c>
      <c r="B208" s="4">
        <v>21.47</v>
      </c>
      <c r="C208" s="4">
        <v>19.760000000000002</v>
      </c>
      <c r="D208">
        <v>14.92</v>
      </c>
      <c r="E208">
        <v>12.29</v>
      </c>
      <c r="F208">
        <v>8.27</v>
      </c>
      <c r="G208">
        <v>4.99</v>
      </c>
      <c r="H208">
        <v>7.6</v>
      </c>
      <c r="I208">
        <v>5.08</v>
      </c>
      <c r="J208" s="3">
        <v>3.27</v>
      </c>
      <c r="K208" s="3">
        <v>2.95</v>
      </c>
      <c r="L208" s="3">
        <v>1.5</v>
      </c>
      <c r="M208" s="3">
        <v>2.64</v>
      </c>
      <c r="N208" s="4">
        <f t="shared" si="9"/>
        <v>-3.0000000000001137E-2</v>
      </c>
      <c r="O208">
        <f t="shared" si="10"/>
        <v>-7.0000000000000284E-2</v>
      </c>
      <c r="P208">
        <f t="shared" si="11"/>
        <v>-1.0000000000000675E-2</v>
      </c>
    </row>
    <row r="209" spans="1:16" x14ac:dyDescent="0.25">
      <c r="A209" s="1">
        <v>37924</v>
      </c>
      <c r="B209" s="4"/>
      <c r="C209" s="4"/>
      <c r="N209" s="4"/>
    </row>
    <row r="210" spans="1:16" x14ac:dyDescent="0.25">
      <c r="A210" s="1">
        <v>37925</v>
      </c>
      <c r="B210" s="4"/>
      <c r="C210" s="4"/>
      <c r="N210" s="4">
        <f t="shared" si="9"/>
        <v>0</v>
      </c>
      <c r="O210">
        <f t="shared" si="10"/>
        <v>0</v>
      </c>
      <c r="P210">
        <f t="shared" si="11"/>
        <v>0</v>
      </c>
    </row>
    <row r="211" spans="1:16" x14ac:dyDescent="0.25">
      <c r="A211" s="1">
        <v>37926</v>
      </c>
      <c r="B211" s="4"/>
      <c r="C211" s="4"/>
      <c r="N211" s="4">
        <f t="shared" si="9"/>
        <v>0</v>
      </c>
      <c r="O211">
        <f t="shared" si="10"/>
        <v>0</v>
      </c>
      <c r="P211">
        <f t="shared" si="11"/>
        <v>0</v>
      </c>
    </row>
    <row r="212" spans="1:16" x14ac:dyDescent="0.25">
      <c r="A212" s="1">
        <v>37927</v>
      </c>
      <c r="B212" s="4"/>
      <c r="C212" s="4"/>
      <c r="N212" s="4">
        <f t="shared" si="9"/>
        <v>0</v>
      </c>
      <c r="O212">
        <f t="shared" si="10"/>
        <v>0</v>
      </c>
      <c r="P212">
        <f t="shared" si="11"/>
        <v>0</v>
      </c>
    </row>
    <row r="213" spans="1:16" x14ac:dyDescent="0.25">
      <c r="A213" s="1">
        <v>37928</v>
      </c>
      <c r="B213" s="4"/>
      <c r="C213" s="4"/>
    </row>
    <row r="214" spans="1:16" x14ac:dyDescent="0.25">
      <c r="A214" s="1">
        <v>37929</v>
      </c>
      <c r="B214" s="4"/>
      <c r="C214" s="4"/>
    </row>
    <row r="215" spans="1:16" x14ac:dyDescent="0.25">
      <c r="A215" s="1">
        <v>37930</v>
      </c>
      <c r="B215" s="4"/>
      <c r="C215" s="4"/>
    </row>
    <row r="216" spans="1:16" x14ac:dyDescent="0.25">
      <c r="A216" s="1">
        <v>37931</v>
      </c>
      <c r="B216" s="4"/>
      <c r="C216" s="4"/>
    </row>
    <row r="217" spans="1:16" x14ac:dyDescent="0.25">
      <c r="A217" s="1">
        <v>37932</v>
      </c>
      <c r="B217" s="4"/>
      <c r="C217" s="4"/>
    </row>
    <row r="218" spans="1:16" x14ac:dyDescent="0.25">
      <c r="A218" s="1">
        <v>37933</v>
      </c>
      <c r="B218" s="4"/>
      <c r="C218" s="4"/>
    </row>
    <row r="219" spans="1:16" x14ac:dyDescent="0.25">
      <c r="A219" s="1">
        <v>37934</v>
      </c>
      <c r="B219" s="4"/>
      <c r="C219" s="4"/>
    </row>
    <row r="220" spans="1:16" x14ac:dyDescent="0.25">
      <c r="A220" s="1">
        <v>37935</v>
      </c>
      <c r="B220" s="4"/>
      <c r="C220" s="4"/>
    </row>
    <row r="221" spans="1:16" x14ac:dyDescent="0.25">
      <c r="A221" s="1">
        <v>37936</v>
      </c>
      <c r="B221" s="4"/>
      <c r="C221" s="4"/>
    </row>
    <row r="222" spans="1:16" x14ac:dyDescent="0.25">
      <c r="A222" s="1">
        <v>37937</v>
      </c>
      <c r="B222" s="4"/>
      <c r="C222" s="4"/>
    </row>
    <row r="223" spans="1:16" x14ac:dyDescent="0.25">
      <c r="A223" s="4">
        <f t="shared" ref="A223:K223" si="12">MAX(A65:A210)</f>
        <v>37925</v>
      </c>
      <c r="B223" s="4">
        <f t="shared" si="12"/>
        <v>26.89</v>
      </c>
      <c r="C223" s="4"/>
      <c r="D223" s="4">
        <f t="shared" si="12"/>
        <v>20.149999999999999</v>
      </c>
      <c r="E223" s="4"/>
      <c r="F223" s="4">
        <f t="shared" si="12"/>
        <v>14.13</v>
      </c>
      <c r="G223" s="4">
        <f t="shared" si="12"/>
        <v>9.44</v>
      </c>
      <c r="H223" s="4">
        <f t="shared" si="12"/>
        <v>13.75</v>
      </c>
      <c r="I223" s="4">
        <f t="shared" si="12"/>
        <v>9.09</v>
      </c>
      <c r="J223" s="4">
        <f t="shared" si="12"/>
        <v>6.5</v>
      </c>
      <c r="K223" s="4">
        <f t="shared" si="12"/>
        <v>6.14</v>
      </c>
      <c r="L223" t="s">
        <v>30</v>
      </c>
      <c r="N223" s="4">
        <f>MAX(N65:N210)</f>
        <v>0.83000000000000185</v>
      </c>
      <c r="O223" s="4">
        <f>MAX(O65:O210)</f>
        <v>0.68999999999999773</v>
      </c>
      <c r="P223" s="4">
        <f>MAX(P65:P210)</f>
        <v>0.58999999999999986</v>
      </c>
    </row>
    <row r="224" spans="1:16" x14ac:dyDescent="0.25">
      <c r="A224">
        <f t="shared" ref="A224:K224" si="13">MIN(A65:A210)</f>
        <v>37780</v>
      </c>
      <c r="B224">
        <f t="shared" si="13"/>
        <v>21.47</v>
      </c>
      <c r="D224">
        <f t="shared" si="13"/>
        <v>14.92</v>
      </c>
      <c r="F224">
        <f t="shared" si="13"/>
        <v>8.27</v>
      </c>
      <c r="G224">
        <f t="shared" si="13"/>
        <v>4.99</v>
      </c>
      <c r="H224">
        <f t="shared" si="13"/>
        <v>7.25</v>
      </c>
      <c r="I224">
        <f t="shared" si="13"/>
        <v>5.08</v>
      </c>
      <c r="J224">
        <f t="shared" si="13"/>
        <v>3.27</v>
      </c>
      <c r="K224">
        <f t="shared" si="13"/>
        <v>2.86</v>
      </c>
      <c r="L224" t="s">
        <v>31</v>
      </c>
      <c r="N224">
        <f>MIN(N65:N210)</f>
        <v>-0.33000000000000185</v>
      </c>
      <c r="O224">
        <f>MIN(O65:O210)</f>
        <v>-0.38000000000000256</v>
      </c>
      <c r="P224">
        <f>MIN(P65:P210)</f>
        <v>-0.30000000000000071</v>
      </c>
    </row>
    <row r="225" spans="2:3" x14ac:dyDescent="0.25">
      <c r="B225" s="4"/>
      <c r="C225" s="4"/>
    </row>
    <row r="226" spans="2:3" x14ac:dyDescent="0.25">
      <c r="B226" s="4"/>
      <c r="C226" s="4"/>
    </row>
    <row r="227" spans="2:3" x14ac:dyDescent="0.25">
      <c r="B227" s="4"/>
      <c r="C227" s="4"/>
    </row>
    <row r="228" spans="2:3" x14ac:dyDescent="0.25">
      <c r="B228" s="4"/>
      <c r="C228" s="4"/>
    </row>
  </sheetData>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236"/>
  <sheetViews>
    <sheetView topLeftCell="A3" workbookViewId="0">
      <pane xSplit="1" ySplit="3" topLeftCell="B6" activePane="bottomRight" state="frozen"/>
      <selection activeCell="A3" sqref="A3"/>
      <selection pane="topRight" activeCell="B3" sqref="B3"/>
      <selection pane="bottomLeft" activeCell="A6" sqref="A6"/>
      <selection pane="bottomRight" activeCell="J206" activeCellId="1" sqref="A7:A206 J7:J206"/>
    </sheetView>
  </sheetViews>
  <sheetFormatPr defaultRowHeight="13.2" x14ac:dyDescent="0.25"/>
  <cols>
    <col min="1" max="1" width="10.109375" customWidth="1"/>
    <col min="9" max="9" width="9.109375" customWidth="1"/>
    <col min="15" max="15" width="12.109375" customWidth="1"/>
  </cols>
  <sheetData>
    <row r="1" spans="1:16" x14ac:dyDescent="0.25">
      <c r="A1" t="s">
        <v>0</v>
      </c>
    </row>
    <row r="2" spans="1:16" x14ac:dyDescent="0.25">
      <c r="A2" t="s">
        <v>1</v>
      </c>
      <c r="N2">
        <v>333</v>
      </c>
    </row>
    <row r="3" spans="1:16" x14ac:dyDescent="0.25">
      <c r="A3" t="s">
        <v>2</v>
      </c>
    </row>
    <row r="4" spans="1:16" ht="26.4" x14ac:dyDescent="0.25">
      <c r="A4" s="2" t="s">
        <v>50</v>
      </c>
      <c r="B4" s="2">
        <v>27.89</v>
      </c>
      <c r="C4" s="2">
        <v>24</v>
      </c>
      <c r="D4" s="2">
        <v>19.5</v>
      </c>
      <c r="E4" s="2">
        <v>17.2</v>
      </c>
      <c r="F4" s="2">
        <v>13.75</v>
      </c>
      <c r="G4" s="2">
        <v>9.4</v>
      </c>
      <c r="H4" s="2">
        <v>15.19</v>
      </c>
      <c r="I4" s="2">
        <v>10.210000000000001</v>
      </c>
      <c r="J4" s="2">
        <v>7.58</v>
      </c>
      <c r="K4" s="2">
        <v>6.25</v>
      </c>
      <c r="L4" s="2">
        <v>4</v>
      </c>
    </row>
    <row r="5" spans="1:16" s="2" customFormat="1" ht="30" customHeight="1" x14ac:dyDescent="0.25">
      <c r="A5" s="2" t="s">
        <v>192</v>
      </c>
      <c r="B5" s="2" t="s">
        <v>147</v>
      </c>
      <c r="C5" s="2" t="s">
        <v>148</v>
      </c>
      <c r="D5" s="2" t="s">
        <v>149</v>
      </c>
      <c r="E5" s="2" t="s">
        <v>150</v>
      </c>
      <c r="F5" s="2" t="s">
        <v>151</v>
      </c>
      <c r="G5" s="2" t="s">
        <v>152</v>
      </c>
      <c r="H5" s="2" t="s">
        <v>153</v>
      </c>
      <c r="I5" s="2" t="s">
        <v>154</v>
      </c>
      <c r="J5" s="2" t="s">
        <v>155</v>
      </c>
      <c r="K5" s="2" t="s">
        <v>156</v>
      </c>
      <c r="L5" s="2" t="s">
        <v>157</v>
      </c>
      <c r="M5" s="2" t="s">
        <v>158</v>
      </c>
      <c r="N5" s="2" t="s">
        <v>8</v>
      </c>
      <c r="O5" s="2" t="s">
        <v>5</v>
      </c>
      <c r="P5" s="2" t="s">
        <v>6</v>
      </c>
    </row>
    <row r="6" spans="1:16" s="2" customFormat="1" ht="12.75" customHeight="1" x14ac:dyDescent="0.25"/>
    <row r="7" spans="1:16" s="2" customFormat="1" ht="12.75" customHeight="1" x14ac:dyDescent="0.25">
      <c r="A7" s="1">
        <v>37714</v>
      </c>
      <c r="B7" s="2">
        <v>20.41</v>
      </c>
      <c r="C7" s="2">
        <v>18.2</v>
      </c>
      <c r="H7" s="2">
        <v>4.24</v>
      </c>
      <c r="I7" s="2">
        <v>2.9</v>
      </c>
      <c r="J7" s="2">
        <v>1.72</v>
      </c>
      <c r="K7" s="2">
        <v>1.85</v>
      </c>
      <c r="N7" s="4"/>
      <c r="O7">
        <f t="shared" ref="O7:O17" si="0">D7-D6</f>
        <v>0</v>
      </c>
      <c r="P7"/>
    </row>
    <row r="8" spans="1:16" s="2" customFormat="1" ht="12.75" customHeight="1" x14ac:dyDescent="0.25">
      <c r="A8" s="1">
        <v>37715</v>
      </c>
      <c r="B8" s="2">
        <v>20.38</v>
      </c>
      <c r="C8" s="2">
        <v>18.18</v>
      </c>
      <c r="H8" s="2">
        <v>4.46</v>
      </c>
      <c r="J8" s="2">
        <v>1.84</v>
      </c>
      <c r="N8" s="4">
        <f t="shared" ref="N8:N19" si="1">B8-B7</f>
        <v>-3.0000000000001137E-2</v>
      </c>
      <c r="O8">
        <f t="shared" si="0"/>
        <v>0</v>
      </c>
      <c r="P8">
        <f t="shared" ref="P8:P17" si="2">H8-H7</f>
        <v>0.21999999999999975</v>
      </c>
    </row>
    <row r="9" spans="1:16" s="2" customFormat="1" ht="12.75" customHeight="1" x14ac:dyDescent="0.25">
      <c r="A9" s="1">
        <v>37716</v>
      </c>
      <c r="N9" s="4"/>
      <c r="O9">
        <f t="shared" si="0"/>
        <v>0</v>
      </c>
      <c r="P9"/>
    </row>
    <row r="10" spans="1:16" s="2" customFormat="1" ht="12.75" customHeight="1" x14ac:dyDescent="0.25">
      <c r="A10" s="1">
        <v>37717</v>
      </c>
      <c r="B10" s="2">
        <v>20.54</v>
      </c>
      <c r="C10" s="2">
        <v>18.34</v>
      </c>
      <c r="D10" s="2">
        <v>12.88</v>
      </c>
      <c r="F10" s="2">
        <v>6.12</v>
      </c>
      <c r="H10" s="2">
        <v>4.84</v>
      </c>
      <c r="I10" s="2">
        <v>3.1</v>
      </c>
      <c r="J10" s="2">
        <v>2.39</v>
      </c>
      <c r="N10" s="4"/>
      <c r="O10"/>
      <c r="P10"/>
    </row>
    <row r="11" spans="1:16" s="2" customFormat="1" ht="12.75" customHeight="1" x14ac:dyDescent="0.25">
      <c r="A11" s="1">
        <v>37718</v>
      </c>
      <c r="B11" s="2">
        <v>20.65</v>
      </c>
      <c r="C11" s="2">
        <v>18.47</v>
      </c>
      <c r="D11" s="2">
        <v>13.01</v>
      </c>
      <c r="H11" s="2">
        <v>4.9400000000000004</v>
      </c>
      <c r="I11" s="2">
        <v>3.28</v>
      </c>
      <c r="J11" s="2">
        <v>2.6</v>
      </c>
      <c r="N11" s="4">
        <f t="shared" si="1"/>
        <v>0.10999999999999943</v>
      </c>
      <c r="O11">
        <f t="shared" si="0"/>
        <v>0.12999999999999901</v>
      </c>
      <c r="P11">
        <f t="shared" si="2"/>
        <v>0.10000000000000053</v>
      </c>
    </row>
    <row r="12" spans="1:16" s="2" customFormat="1" ht="12.75" customHeight="1" x14ac:dyDescent="0.25">
      <c r="A12" s="1">
        <v>37719</v>
      </c>
      <c r="N12" s="4"/>
      <c r="O12"/>
      <c r="P12"/>
    </row>
    <row r="13" spans="1:16" s="2" customFormat="1" ht="12.75" customHeight="1" x14ac:dyDescent="0.25">
      <c r="A13" s="1">
        <v>37720</v>
      </c>
      <c r="B13" s="2">
        <v>20.76</v>
      </c>
      <c r="C13" s="2">
        <v>18.52</v>
      </c>
      <c r="D13" s="2">
        <v>13.18</v>
      </c>
      <c r="E13" s="2">
        <v>10.63</v>
      </c>
      <c r="F13" s="2">
        <v>6.34</v>
      </c>
      <c r="G13" s="2">
        <v>3.35</v>
      </c>
      <c r="H13" s="2">
        <v>5.0599999999999996</v>
      </c>
      <c r="I13" s="2">
        <v>3.47</v>
      </c>
      <c r="J13" s="2">
        <v>2.8</v>
      </c>
      <c r="N13" s="4"/>
      <c r="O13"/>
      <c r="P13"/>
    </row>
    <row r="14" spans="1:16" s="2" customFormat="1" ht="12.75" customHeight="1" x14ac:dyDescent="0.25">
      <c r="A14" s="1">
        <v>37721</v>
      </c>
      <c r="B14" s="2">
        <v>20.72</v>
      </c>
      <c r="C14" s="2">
        <v>18.47</v>
      </c>
      <c r="D14" s="2">
        <v>13.14</v>
      </c>
      <c r="E14" s="2">
        <v>10.64</v>
      </c>
      <c r="G14" s="2">
        <v>3.4</v>
      </c>
      <c r="H14" s="2">
        <v>5.07</v>
      </c>
      <c r="I14" s="2">
        <v>3.49</v>
      </c>
      <c r="J14" s="2">
        <v>2.78</v>
      </c>
      <c r="N14" s="4">
        <f t="shared" si="1"/>
        <v>-4.00000000000027E-2</v>
      </c>
      <c r="O14">
        <f t="shared" si="0"/>
        <v>-3.9999999999999147E-2</v>
      </c>
      <c r="P14">
        <f t="shared" si="2"/>
        <v>1.0000000000000675E-2</v>
      </c>
    </row>
    <row r="15" spans="1:16" s="2" customFormat="1" ht="12.75" customHeight="1" x14ac:dyDescent="0.25">
      <c r="A15" s="1">
        <v>37722</v>
      </c>
      <c r="B15" s="2">
        <v>20.67</v>
      </c>
      <c r="C15" s="2">
        <v>18.47</v>
      </c>
      <c r="D15" s="2">
        <v>13.14</v>
      </c>
      <c r="E15" s="2">
        <v>10.63</v>
      </c>
      <c r="F15" s="2">
        <v>6.47</v>
      </c>
      <c r="G15" s="2">
        <v>3.44</v>
      </c>
      <c r="H15" s="2">
        <v>5.03</v>
      </c>
      <c r="I15" s="2">
        <v>3.5</v>
      </c>
      <c r="J15" s="2">
        <v>2.6</v>
      </c>
      <c r="K15" s="2">
        <v>2.7</v>
      </c>
      <c r="N15" s="4">
        <f t="shared" si="1"/>
        <v>-4.9999999999997158E-2</v>
      </c>
      <c r="O15">
        <f t="shared" si="0"/>
        <v>0</v>
      </c>
      <c r="P15">
        <f t="shared" si="2"/>
        <v>-4.0000000000000036E-2</v>
      </c>
    </row>
    <row r="16" spans="1:16" s="2" customFormat="1" ht="12.75" customHeight="1" x14ac:dyDescent="0.25">
      <c r="A16" s="1">
        <v>37723</v>
      </c>
      <c r="C16" s="2">
        <v>18.53</v>
      </c>
      <c r="D16" s="2">
        <v>13.19</v>
      </c>
      <c r="E16" s="2">
        <v>10.61</v>
      </c>
      <c r="F16" s="2">
        <v>6.47</v>
      </c>
      <c r="G16" s="2">
        <v>3.4</v>
      </c>
      <c r="H16" s="2">
        <v>5.03</v>
      </c>
      <c r="I16" s="2">
        <v>3.37</v>
      </c>
      <c r="J16" s="2">
        <v>2.37</v>
      </c>
      <c r="K16" s="2">
        <v>2.6</v>
      </c>
      <c r="N16" s="4"/>
      <c r="O16">
        <f t="shared" si="0"/>
        <v>4.9999999999998934E-2</v>
      </c>
      <c r="P16">
        <f t="shared" si="2"/>
        <v>0</v>
      </c>
    </row>
    <row r="17" spans="1:16" s="2" customFormat="1" ht="12.75" customHeight="1" x14ac:dyDescent="0.25">
      <c r="A17" s="1">
        <v>37724</v>
      </c>
      <c r="B17" s="2">
        <v>20.97</v>
      </c>
      <c r="C17" s="2">
        <v>18.829999999999998</v>
      </c>
      <c r="D17" s="2">
        <v>13.37</v>
      </c>
      <c r="E17" s="2">
        <v>10.67</v>
      </c>
      <c r="F17" s="2">
        <v>6.48</v>
      </c>
      <c r="G17" s="2">
        <v>3.37</v>
      </c>
      <c r="H17" s="2">
        <v>5</v>
      </c>
      <c r="I17" s="2">
        <v>3.3</v>
      </c>
      <c r="J17" s="2">
        <v>2.12</v>
      </c>
      <c r="K17" s="2">
        <v>2.4</v>
      </c>
      <c r="N17" s="4"/>
      <c r="O17">
        <f t="shared" si="0"/>
        <v>0.17999999999999972</v>
      </c>
      <c r="P17">
        <f t="shared" si="2"/>
        <v>-3.0000000000000249E-2</v>
      </c>
    </row>
    <row r="18" spans="1:16" s="2" customFormat="1" ht="12.75" customHeight="1" x14ac:dyDescent="0.25">
      <c r="A18" s="1">
        <v>37725</v>
      </c>
      <c r="B18" s="2">
        <v>21.67</v>
      </c>
      <c r="C18" s="2">
        <v>19.32</v>
      </c>
      <c r="E18" s="2">
        <v>11.04</v>
      </c>
      <c r="F18" s="2">
        <v>6.7</v>
      </c>
      <c r="G18" s="2">
        <v>3.34</v>
      </c>
      <c r="I18" s="2">
        <v>3.25</v>
      </c>
      <c r="J18" s="2">
        <v>2.1</v>
      </c>
      <c r="K18" s="2">
        <v>2.23</v>
      </c>
      <c r="N18" s="4">
        <f t="shared" si="1"/>
        <v>0.70000000000000284</v>
      </c>
      <c r="O18"/>
      <c r="P18"/>
    </row>
    <row r="19" spans="1:16" s="2" customFormat="1" ht="12.75" customHeight="1" x14ac:dyDescent="0.25">
      <c r="A19" s="1">
        <v>37726</v>
      </c>
      <c r="B19" s="2">
        <v>21.89</v>
      </c>
      <c r="C19" s="2">
        <v>19.59</v>
      </c>
      <c r="D19" s="2">
        <v>14.68</v>
      </c>
      <c r="E19" s="2">
        <v>11.95</v>
      </c>
      <c r="F19" s="2">
        <v>7.02</v>
      </c>
      <c r="G19" s="2">
        <v>3.46</v>
      </c>
      <c r="H19" s="2">
        <v>4.66</v>
      </c>
      <c r="I19" s="2">
        <v>3.32</v>
      </c>
      <c r="J19" s="2">
        <v>2.15</v>
      </c>
      <c r="K19" s="2">
        <v>2.2999999999999998</v>
      </c>
      <c r="N19" s="4">
        <f t="shared" si="1"/>
        <v>0.21999999999999886</v>
      </c>
      <c r="O19"/>
      <c r="P19"/>
    </row>
    <row r="20" spans="1:16" s="2" customFormat="1" ht="12.75" customHeight="1" x14ac:dyDescent="0.25">
      <c r="A20" s="1">
        <v>37727</v>
      </c>
      <c r="B20" s="2">
        <v>21.8</v>
      </c>
      <c r="C20" s="2">
        <v>19.62</v>
      </c>
      <c r="D20" s="2">
        <v>14.82</v>
      </c>
      <c r="E20" s="2">
        <v>12.34</v>
      </c>
      <c r="F20" s="2">
        <v>7.91</v>
      </c>
      <c r="G20" s="2">
        <v>3.82</v>
      </c>
      <c r="H20" s="2">
        <v>4.5599999999999996</v>
      </c>
      <c r="I20" s="2">
        <v>3.66</v>
      </c>
      <c r="J20" s="2">
        <v>2.3199999999999998</v>
      </c>
      <c r="K20" s="2">
        <v>2.4</v>
      </c>
      <c r="N20" s="4">
        <f t="shared" ref="N20:N25" si="3">B20-B19</f>
        <v>-8.9999999999999858E-2</v>
      </c>
      <c r="O20">
        <f t="shared" ref="O20:O25" si="4">D20-D19</f>
        <v>0.14000000000000057</v>
      </c>
      <c r="P20">
        <f>H20-H19</f>
        <v>-0.10000000000000053</v>
      </c>
    </row>
    <row r="21" spans="1:16" s="2" customFormat="1" ht="12.75" customHeight="1" x14ac:dyDescent="0.25">
      <c r="A21" s="1">
        <v>37728</v>
      </c>
      <c r="B21" s="2">
        <v>21.66</v>
      </c>
      <c r="C21" s="2">
        <v>19.559999999999999</v>
      </c>
      <c r="D21" s="2">
        <v>14.73</v>
      </c>
      <c r="E21" s="2">
        <v>12.34</v>
      </c>
      <c r="F21" s="2">
        <v>8.0399999999999991</v>
      </c>
      <c r="G21" s="2">
        <v>4.0999999999999996</v>
      </c>
      <c r="I21" s="2">
        <v>4.01</v>
      </c>
      <c r="J21" s="2">
        <v>2.57</v>
      </c>
      <c r="K21" s="2">
        <v>2.5</v>
      </c>
      <c r="N21" s="4">
        <f t="shared" si="3"/>
        <v>-0.14000000000000057</v>
      </c>
      <c r="O21">
        <f t="shared" si="4"/>
        <v>-8.9999999999999858E-2</v>
      </c>
      <c r="P21"/>
    </row>
    <row r="22" spans="1:16" s="2" customFormat="1" ht="12.75" customHeight="1" x14ac:dyDescent="0.25">
      <c r="A22" s="1">
        <v>37729</v>
      </c>
      <c r="B22" s="2">
        <v>21.79</v>
      </c>
      <c r="C22" s="2">
        <v>19.64</v>
      </c>
      <c r="D22" s="2">
        <v>14.75</v>
      </c>
      <c r="E22" s="2">
        <v>12.3</v>
      </c>
      <c r="F22" s="2">
        <v>8.01</v>
      </c>
      <c r="G22" s="2">
        <v>4.25</v>
      </c>
      <c r="H22" s="2">
        <v>4.74</v>
      </c>
      <c r="I22" s="2">
        <v>4.1100000000000003</v>
      </c>
      <c r="J22" s="2">
        <v>2.74</v>
      </c>
      <c r="K22" s="2">
        <v>2.5499999999999998</v>
      </c>
      <c r="N22" s="4">
        <f t="shared" si="3"/>
        <v>0.12999999999999901</v>
      </c>
      <c r="O22">
        <f t="shared" si="4"/>
        <v>1.9999999999999574E-2</v>
      </c>
      <c r="P22"/>
    </row>
    <row r="23" spans="1:16" s="2" customFormat="1" ht="12.75" customHeight="1" x14ac:dyDescent="0.25">
      <c r="A23" s="1">
        <v>37730</v>
      </c>
      <c r="B23" s="2">
        <v>22.06</v>
      </c>
      <c r="C23" s="2">
        <v>19.850000000000001</v>
      </c>
      <c r="D23" s="2">
        <v>14.98</v>
      </c>
      <c r="E23" s="2">
        <v>12.41</v>
      </c>
      <c r="F23" s="2">
        <v>8</v>
      </c>
      <c r="G23" s="2">
        <v>4.24</v>
      </c>
      <c r="H23" s="2">
        <v>4.75</v>
      </c>
      <c r="I23" s="2">
        <v>4.16</v>
      </c>
      <c r="J23" s="2">
        <v>2.78</v>
      </c>
      <c r="K23" s="2">
        <v>2.62</v>
      </c>
      <c r="N23" s="4">
        <f t="shared" si="3"/>
        <v>0.26999999999999957</v>
      </c>
      <c r="O23">
        <f t="shared" si="4"/>
        <v>0.23000000000000043</v>
      </c>
      <c r="P23">
        <f>H23-H22</f>
        <v>9.9999999999997868E-3</v>
      </c>
    </row>
    <row r="24" spans="1:16" s="2" customFormat="1" ht="12.75" customHeight="1" x14ac:dyDescent="0.25">
      <c r="A24" s="1">
        <v>37731</v>
      </c>
      <c r="B24" s="2">
        <v>22.18</v>
      </c>
      <c r="C24" s="2">
        <v>19.97</v>
      </c>
      <c r="D24" s="2">
        <v>15.18</v>
      </c>
      <c r="E24" s="2">
        <v>12.69</v>
      </c>
      <c r="F24" s="2">
        <v>8.27</v>
      </c>
      <c r="G24" s="2">
        <v>4.34</v>
      </c>
      <c r="I24" s="2">
        <v>4.2300000000000004</v>
      </c>
      <c r="J24" s="2">
        <v>2.92</v>
      </c>
      <c r="K24" s="2">
        <v>2.61</v>
      </c>
      <c r="N24" s="4">
        <f t="shared" si="3"/>
        <v>0.12000000000000099</v>
      </c>
      <c r="O24">
        <f t="shared" si="4"/>
        <v>0.19999999999999929</v>
      </c>
      <c r="P24"/>
    </row>
    <row r="25" spans="1:16" s="2" customFormat="1" ht="12.75" customHeight="1" x14ac:dyDescent="0.25">
      <c r="A25" s="1">
        <v>37732</v>
      </c>
      <c r="B25" s="2">
        <v>22.15</v>
      </c>
      <c r="C25" s="2">
        <v>19.95</v>
      </c>
      <c r="D25" s="2">
        <v>15.23</v>
      </c>
      <c r="E25" s="2">
        <v>12.8</v>
      </c>
      <c r="F25" s="2">
        <v>8.42</v>
      </c>
      <c r="G25" s="2">
        <v>4.5199999999999996</v>
      </c>
      <c r="H25" s="2">
        <v>4.8</v>
      </c>
      <c r="I25" s="2">
        <v>4.41</v>
      </c>
      <c r="J25" s="2">
        <v>3.09</v>
      </c>
      <c r="K25" s="2">
        <v>2.73</v>
      </c>
      <c r="N25" s="4">
        <f t="shared" si="3"/>
        <v>-3.0000000000001137E-2</v>
      </c>
      <c r="O25">
        <f t="shared" si="4"/>
        <v>5.0000000000000711E-2</v>
      </c>
      <c r="P25"/>
    </row>
    <row r="26" spans="1:16" s="2" customFormat="1" ht="12.75" customHeight="1" x14ac:dyDescent="0.25">
      <c r="A26" s="1">
        <v>37733</v>
      </c>
      <c r="B26" s="2">
        <v>22.11</v>
      </c>
      <c r="C26" s="2">
        <v>19.95</v>
      </c>
      <c r="D26" s="2">
        <v>15.19</v>
      </c>
      <c r="E26" s="2">
        <v>12.79</v>
      </c>
      <c r="F26" s="2">
        <v>8.4700000000000006</v>
      </c>
      <c r="G26" s="2">
        <v>4.6399999999999997</v>
      </c>
      <c r="I26" s="2">
        <v>4.5199999999999996</v>
      </c>
      <c r="J26" s="2">
        <v>3.24</v>
      </c>
      <c r="K26" s="2">
        <v>2.85</v>
      </c>
      <c r="N26" s="4">
        <f t="shared" ref="N26:N67" si="5">B26-B25</f>
        <v>-3.9999999999999147E-2</v>
      </c>
      <c r="O26">
        <f t="shared" ref="O26:O67" si="6">D26-D25</f>
        <v>-4.0000000000000924E-2</v>
      </c>
      <c r="P26"/>
    </row>
    <row r="27" spans="1:16" s="2" customFormat="1" ht="12.75" customHeight="1" x14ac:dyDescent="0.25">
      <c r="A27" s="1">
        <v>37734</v>
      </c>
      <c r="B27" s="2">
        <v>22.07</v>
      </c>
      <c r="C27" s="2">
        <v>19.91</v>
      </c>
      <c r="D27" s="2">
        <v>15.14</v>
      </c>
      <c r="E27" s="2">
        <v>12.77</v>
      </c>
      <c r="F27" s="2">
        <v>8.44</v>
      </c>
      <c r="G27" s="2">
        <v>4.68</v>
      </c>
      <c r="H27" s="2">
        <v>4.95</v>
      </c>
      <c r="I27" s="2">
        <v>4.5999999999999996</v>
      </c>
      <c r="J27" s="2">
        <v>3.35</v>
      </c>
      <c r="K27" s="2">
        <v>2.92</v>
      </c>
      <c r="N27" s="4">
        <f t="shared" si="5"/>
        <v>-3.9999999999999147E-2</v>
      </c>
      <c r="O27">
        <f t="shared" si="6"/>
        <v>-4.9999999999998934E-2</v>
      </c>
      <c r="P27"/>
    </row>
    <row r="28" spans="1:16" s="2" customFormat="1" ht="12.75" customHeight="1" x14ac:dyDescent="0.25">
      <c r="A28" s="1">
        <v>37735</v>
      </c>
      <c r="B28" s="2">
        <v>22.09</v>
      </c>
      <c r="C28" s="2">
        <v>19.89</v>
      </c>
      <c r="D28" s="2">
        <v>15.11</v>
      </c>
      <c r="E28" s="2">
        <v>12.7</v>
      </c>
      <c r="F28" s="2">
        <v>8.42</v>
      </c>
      <c r="G28" s="2">
        <v>4.7</v>
      </c>
      <c r="H28" s="2">
        <v>5.12</v>
      </c>
      <c r="I28" s="2">
        <v>4.6399999999999997</v>
      </c>
      <c r="J28" s="2">
        <v>3.4</v>
      </c>
      <c r="K28" s="2">
        <v>2.99</v>
      </c>
      <c r="L28" s="2">
        <v>1.72</v>
      </c>
      <c r="M28" s="2">
        <v>2.72</v>
      </c>
      <c r="N28" s="4">
        <f t="shared" si="5"/>
        <v>1.9999999999999574E-2</v>
      </c>
      <c r="O28">
        <f t="shared" si="6"/>
        <v>-3.0000000000001137E-2</v>
      </c>
      <c r="P28">
        <f t="shared" ref="P28:P67" si="7">H28-H27</f>
        <v>0.16999999999999993</v>
      </c>
    </row>
    <row r="29" spans="1:16" s="2" customFormat="1" ht="12.75" customHeight="1" x14ac:dyDescent="0.25">
      <c r="A29" s="1">
        <v>37736</v>
      </c>
      <c r="B29" s="2">
        <v>22.26</v>
      </c>
      <c r="C29" s="2">
        <v>20.100000000000001</v>
      </c>
      <c r="D29" s="2">
        <v>15.23</v>
      </c>
      <c r="E29" s="2">
        <v>12.75</v>
      </c>
      <c r="F29" s="2">
        <v>8.36</v>
      </c>
      <c r="G29" s="2">
        <v>4.7</v>
      </c>
      <c r="H29" s="2">
        <v>5.37</v>
      </c>
      <c r="I29" s="2">
        <v>4.62</v>
      </c>
      <c r="J29" s="2">
        <v>3.29</v>
      </c>
      <c r="K29" s="2">
        <v>2.95</v>
      </c>
      <c r="L29" s="2">
        <v>1.64</v>
      </c>
      <c r="M29" s="2">
        <v>2.6</v>
      </c>
      <c r="N29" s="4">
        <f t="shared" si="5"/>
        <v>0.17000000000000171</v>
      </c>
      <c r="O29">
        <f t="shared" si="6"/>
        <v>0.12000000000000099</v>
      </c>
      <c r="P29"/>
    </row>
    <row r="30" spans="1:16" s="2" customFormat="1" ht="12.75" customHeight="1" x14ac:dyDescent="0.25">
      <c r="A30" s="1">
        <v>37737</v>
      </c>
      <c r="B30" s="2">
        <v>22.59</v>
      </c>
      <c r="C30" s="2">
        <v>20.38</v>
      </c>
      <c r="D30" s="2">
        <v>15.52</v>
      </c>
      <c r="E30" s="2">
        <v>12.99</v>
      </c>
      <c r="F30" s="2">
        <v>8.36</v>
      </c>
      <c r="G30" s="2">
        <v>4.7300000000000004</v>
      </c>
      <c r="H30" s="2">
        <v>5.37</v>
      </c>
      <c r="I30" s="2">
        <v>4.63</v>
      </c>
      <c r="J30" s="2">
        <v>3.2</v>
      </c>
      <c r="K30" s="2">
        <v>2.93</v>
      </c>
      <c r="L30" s="2">
        <v>1.62</v>
      </c>
      <c r="M30" s="2">
        <v>2.4</v>
      </c>
      <c r="N30" s="4">
        <f t="shared" si="5"/>
        <v>0.32999999999999829</v>
      </c>
      <c r="O30">
        <f t="shared" si="6"/>
        <v>0.28999999999999915</v>
      </c>
      <c r="P30">
        <f t="shared" si="7"/>
        <v>0</v>
      </c>
    </row>
    <row r="31" spans="1:16" s="2" customFormat="1" ht="12.75" customHeight="1" x14ac:dyDescent="0.25">
      <c r="A31" s="1">
        <v>37738</v>
      </c>
      <c r="B31" s="2">
        <v>22.76</v>
      </c>
      <c r="C31" s="2">
        <v>20.54</v>
      </c>
      <c r="D31" s="2">
        <v>15.77</v>
      </c>
      <c r="E31" s="2">
        <v>13.29</v>
      </c>
      <c r="F31" s="2">
        <v>8.7100000000000009</v>
      </c>
      <c r="G31" s="2">
        <v>4.87</v>
      </c>
      <c r="H31" s="2">
        <v>5.45</v>
      </c>
      <c r="I31" s="2">
        <v>4.72</v>
      </c>
      <c r="J31" s="2">
        <v>3.11</v>
      </c>
      <c r="K31" s="2">
        <v>2.85</v>
      </c>
      <c r="L31" s="2">
        <v>1.62</v>
      </c>
      <c r="M31" s="2">
        <v>2.2799999999999998</v>
      </c>
      <c r="N31" s="4">
        <f t="shared" si="5"/>
        <v>0.17000000000000171</v>
      </c>
      <c r="O31">
        <f t="shared" si="6"/>
        <v>0.25</v>
      </c>
      <c r="P31">
        <f t="shared" si="7"/>
        <v>8.0000000000000071E-2</v>
      </c>
    </row>
    <row r="32" spans="1:16" s="2" customFormat="1" ht="12.75" customHeight="1" x14ac:dyDescent="0.25">
      <c r="A32" s="1">
        <v>37739</v>
      </c>
      <c r="B32" s="2">
        <v>22.93</v>
      </c>
      <c r="C32" s="2">
        <v>20.71</v>
      </c>
      <c r="D32" s="2">
        <v>15.96</v>
      </c>
      <c r="E32" s="2">
        <v>13.53</v>
      </c>
      <c r="F32" s="2">
        <v>9.23</v>
      </c>
      <c r="G32" s="2">
        <v>5.08</v>
      </c>
      <c r="H32" s="2">
        <v>5.51</v>
      </c>
      <c r="I32" s="2">
        <v>4.9000000000000004</v>
      </c>
      <c r="J32" s="2">
        <v>3.09</v>
      </c>
      <c r="K32" s="2">
        <v>2.8</v>
      </c>
      <c r="L32" s="2">
        <v>1.64</v>
      </c>
      <c r="M32" s="2">
        <v>2.2000000000000002</v>
      </c>
      <c r="N32" s="4">
        <f t="shared" si="5"/>
        <v>0.16999999999999815</v>
      </c>
      <c r="O32">
        <f t="shared" si="6"/>
        <v>0.19000000000000128</v>
      </c>
      <c r="P32">
        <f t="shared" si="7"/>
        <v>5.9999999999999609E-2</v>
      </c>
    </row>
    <row r="33" spans="1:16" s="2" customFormat="1" ht="12.75" customHeight="1" x14ac:dyDescent="0.25">
      <c r="A33" s="1">
        <v>37740</v>
      </c>
      <c r="B33" s="2">
        <v>23.14</v>
      </c>
      <c r="C33" s="2">
        <v>20.91</v>
      </c>
      <c r="D33" s="2">
        <v>16.190000000000001</v>
      </c>
      <c r="E33" s="2">
        <v>13.76</v>
      </c>
      <c r="F33" s="2">
        <v>9.34</v>
      </c>
      <c r="G33" s="2">
        <v>5.26</v>
      </c>
      <c r="H33" s="2">
        <v>5.58</v>
      </c>
      <c r="I33" s="2">
        <v>5.07</v>
      </c>
      <c r="J33" s="2">
        <v>3.17</v>
      </c>
      <c r="K33" s="2">
        <v>2.82</v>
      </c>
      <c r="L33" s="2">
        <v>1.48</v>
      </c>
      <c r="M33" s="2">
        <v>2.02</v>
      </c>
      <c r="N33" s="4">
        <f t="shared" si="5"/>
        <v>0.21000000000000085</v>
      </c>
      <c r="O33">
        <f t="shared" si="6"/>
        <v>0.23000000000000043</v>
      </c>
      <c r="P33">
        <f t="shared" si="7"/>
        <v>7.0000000000000284E-2</v>
      </c>
    </row>
    <row r="34" spans="1:16" s="2" customFormat="1" ht="12.75" customHeight="1" x14ac:dyDescent="0.25">
      <c r="A34" s="1">
        <v>37741</v>
      </c>
      <c r="B34" s="2">
        <v>23.25</v>
      </c>
      <c r="C34" s="2">
        <v>21</v>
      </c>
      <c r="D34" s="2">
        <v>16.440000000000001</v>
      </c>
      <c r="E34" s="2">
        <v>14</v>
      </c>
      <c r="F34" s="2">
        <v>9.44</v>
      </c>
      <c r="H34" s="2">
        <v>5.68</v>
      </c>
      <c r="I34" s="2">
        <v>5.22</v>
      </c>
      <c r="J34" s="2">
        <v>3.27</v>
      </c>
      <c r="K34" s="2">
        <v>2.82</v>
      </c>
      <c r="L34" s="2">
        <v>1.54</v>
      </c>
      <c r="M34" s="2">
        <v>2</v>
      </c>
      <c r="N34" s="4">
        <f t="shared" si="5"/>
        <v>0.10999999999999943</v>
      </c>
      <c r="O34">
        <f t="shared" si="6"/>
        <v>0.25</v>
      </c>
      <c r="P34">
        <f t="shared" si="7"/>
        <v>9.9999999999999645E-2</v>
      </c>
    </row>
    <row r="35" spans="1:16" s="2" customFormat="1" ht="12.75" customHeight="1" x14ac:dyDescent="0.25">
      <c r="A35" s="1">
        <v>37742</v>
      </c>
      <c r="B35" s="2">
        <v>23.1</v>
      </c>
      <c r="C35" s="2">
        <v>20.92</v>
      </c>
      <c r="D35" s="2">
        <v>16.46</v>
      </c>
      <c r="E35" s="2">
        <v>14.08</v>
      </c>
      <c r="F35" s="2">
        <v>9.7100000000000009</v>
      </c>
      <c r="H35" s="2">
        <v>5.84</v>
      </c>
      <c r="I35" s="2">
        <v>5.41</v>
      </c>
      <c r="J35" s="2">
        <v>3.42</v>
      </c>
      <c r="K35" s="2">
        <v>2.85</v>
      </c>
      <c r="L35" s="2">
        <v>1.62</v>
      </c>
      <c r="M35" s="2">
        <v>2.08</v>
      </c>
      <c r="N35" s="4">
        <f t="shared" si="5"/>
        <v>-0.14999999999999858</v>
      </c>
      <c r="O35">
        <f t="shared" si="6"/>
        <v>1.9999999999999574E-2</v>
      </c>
      <c r="P35">
        <f t="shared" si="7"/>
        <v>0.16000000000000014</v>
      </c>
    </row>
    <row r="36" spans="1:16" s="2" customFormat="1" ht="12.75" customHeight="1" x14ac:dyDescent="0.25">
      <c r="A36" s="1">
        <v>37743</v>
      </c>
      <c r="B36" s="2">
        <v>22.86</v>
      </c>
      <c r="C36" s="2">
        <v>20.74</v>
      </c>
      <c r="D36" s="2">
        <v>16.2</v>
      </c>
      <c r="E36" s="2">
        <v>13.92</v>
      </c>
      <c r="F36" s="2">
        <v>9.69</v>
      </c>
      <c r="G36" s="2">
        <v>5.58</v>
      </c>
      <c r="H36" s="2">
        <v>5.95</v>
      </c>
      <c r="I36" s="2">
        <v>5.5</v>
      </c>
      <c r="J36" s="2">
        <v>3.5</v>
      </c>
      <c r="K36" s="2">
        <v>2.86</v>
      </c>
      <c r="L36" s="2">
        <v>1.68</v>
      </c>
      <c r="M36" s="2">
        <v>2.04</v>
      </c>
      <c r="N36" s="4">
        <f t="shared" si="5"/>
        <v>-0.24000000000000199</v>
      </c>
      <c r="O36">
        <f t="shared" si="6"/>
        <v>-0.26000000000000156</v>
      </c>
      <c r="P36">
        <f t="shared" si="7"/>
        <v>0.11000000000000032</v>
      </c>
    </row>
    <row r="37" spans="1:16" s="2" customFormat="1" ht="12.75" customHeight="1" x14ac:dyDescent="0.25">
      <c r="A37" s="1">
        <v>37744</v>
      </c>
      <c r="B37" s="2">
        <v>22.68</v>
      </c>
      <c r="C37" s="2">
        <v>20.57</v>
      </c>
      <c r="D37" s="2">
        <v>16.07</v>
      </c>
      <c r="E37" s="2">
        <v>13.7</v>
      </c>
      <c r="F37" s="2">
        <v>9.59</v>
      </c>
      <c r="G37" s="2">
        <v>5.55</v>
      </c>
      <c r="H37" s="2">
        <v>5.91</v>
      </c>
      <c r="I37" s="2">
        <v>5.42</v>
      </c>
      <c r="J37" s="2">
        <v>3.53</v>
      </c>
      <c r="K37" s="2">
        <v>3.94</v>
      </c>
      <c r="L37" s="2">
        <v>1.78</v>
      </c>
      <c r="M37" s="2">
        <v>2.2999999999999998</v>
      </c>
      <c r="N37" s="4">
        <f t="shared" si="5"/>
        <v>-0.17999999999999972</v>
      </c>
      <c r="O37">
        <f t="shared" si="6"/>
        <v>-0.12999999999999901</v>
      </c>
      <c r="P37">
        <f t="shared" si="7"/>
        <v>-4.0000000000000036E-2</v>
      </c>
    </row>
    <row r="38" spans="1:16" s="2" customFormat="1" ht="12.75" customHeight="1" x14ac:dyDescent="0.25">
      <c r="A38" s="1">
        <v>37745</v>
      </c>
      <c r="B38" s="2">
        <v>22.74</v>
      </c>
      <c r="C38" s="2">
        <v>20.62</v>
      </c>
      <c r="D38" s="2">
        <v>15.92</v>
      </c>
      <c r="E38" s="2">
        <v>13.54</v>
      </c>
      <c r="F38" s="2">
        <v>9.19</v>
      </c>
      <c r="G38" s="2">
        <v>5.47</v>
      </c>
      <c r="H38" s="2">
        <v>5.76</v>
      </c>
      <c r="I38" s="2">
        <v>5.35</v>
      </c>
      <c r="J38" s="2">
        <v>3.52</v>
      </c>
      <c r="K38" s="2">
        <v>3.03</v>
      </c>
      <c r="L38" s="2">
        <v>1.66</v>
      </c>
      <c r="M38" s="2">
        <v>2.36</v>
      </c>
      <c r="N38" s="4">
        <f t="shared" si="5"/>
        <v>5.9999999999998721E-2</v>
      </c>
      <c r="O38">
        <f t="shared" si="6"/>
        <v>-0.15000000000000036</v>
      </c>
      <c r="P38">
        <f t="shared" si="7"/>
        <v>-0.15000000000000036</v>
      </c>
    </row>
    <row r="39" spans="1:16" s="2" customFormat="1" ht="12.75" customHeight="1" x14ac:dyDescent="0.25">
      <c r="A39" s="1">
        <v>37746</v>
      </c>
      <c r="B39" s="2">
        <v>22.94</v>
      </c>
      <c r="C39" s="2">
        <v>20.76</v>
      </c>
      <c r="D39" s="2">
        <v>16.09</v>
      </c>
      <c r="E39" s="2">
        <v>13.52</v>
      </c>
      <c r="F39" s="2">
        <v>9.17</v>
      </c>
      <c r="G39" s="2">
        <v>5.39</v>
      </c>
      <c r="H39" s="2">
        <v>5.61</v>
      </c>
      <c r="I39" s="2">
        <v>5.21</v>
      </c>
      <c r="J39" s="2">
        <v>3.52</v>
      </c>
      <c r="K39" s="2">
        <v>3.07</v>
      </c>
      <c r="L39" s="2">
        <v>1.64</v>
      </c>
      <c r="M39" s="2">
        <v>2.2799999999999998</v>
      </c>
      <c r="N39" s="4">
        <f t="shared" si="5"/>
        <v>0.20000000000000284</v>
      </c>
      <c r="O39">
        <f t="shared" si="6"/>
        <v>0.16999999999999993</v>
      </c>
      <c r="P39">
        <f t="shared" si="7"/>
        <v>-0.14999999999999947</v>
      </c>
    </row>
    <row r="40" spans="1:16" s="2" customFormat="1" ht="12.75" customHeight="1" x14ac:dyDescent="0.25">
      <c r="A40" s="1">
        <v>37747</v>
      </c>
      <c r="B40" s="2">
        <v>22.97</v>
      </c>
      <c r="C40" s="2">
        <v>20.83</v>
      </c>
      <c r="D40" s="2">
        <v>16.170000000000002</v>
      </c>
      <c r="E40" s="2">
        <v>13.74</v>
      </c>
      <c r="F40" s="2">
        <v>9.41</v>
      </c>
      <c r="G40" s="2">
        <v>5.38</v>
      </c>
      <c r="H40" s="2">
        <v>5.55</v>
      </c>
      <c r="I40" s="2">
        <v>5.24</v>
      </c>
      <c r="J40" s="2">
        <v>3.58</v>
      </c>
      <c r="K40" s="2">
        <v>3.1</v>
      </c>
      <c r="N40" s="4">
        <f t="shared" si="5"/>
        <v>2.9999999999997584E-2</v>
      </c>
      <c r="O40">
        <f t="shared" si="6"/>
        <v>8.0000000000001847E-2</v>
      </c>
      <c r="P40">
        <f t="shared" si="7"/>
        <v>-6.0000000000000497E-2</v>
      </c>
    </row>
    <row r="41" spans="1:16" s="2" customFormat="1" ht="12.75" customHeight="1" x14ac:dyDescent="0.25">
      <c r="A41" s="1">
        <v>37748</v>
      </c>
      <c r="B41" s="2">
        <v>22.84</v>
      </c>
      <c r="C41" s="2">
        <v>20.72</v>
      </c>
      <c r="D41" s="2">
        <v>16.13</v>
      </c>
      <c r="E41" s="2">
        <v>13.76</v>
      </c>
      <c r="F41" s="2">
        <v>9.57</v>
      </c>
      <c r="H41" s="2">
        <v>5.61</v>
      </c>
      <c r="I41" s="2">
        <v>5.32</v>
      </c>
      <c r="J41" s="2">
        <v>3.67</v>
      </c>
      <c r="N41" s="4">
        <f t="shared" si="5"/>
        <v>-0.12999999999999901</v>
      </c>
      <c r="O41">
        <f t="shared" si="6"/>
        <v>-4.00000000000027E-2</v>
      </c>
      <c r="P41">
        <f t="shared" si="7"/>
        <v>6.0000000000000497E-2</v>
      </c>
    </row>
    <row r="42" spans="1:16" s="2" customFormat="1" ht="12.75" customHeight="1" x14ac:dyDescent="0.25">
      <c r="A42" s="1">
        <v>37749</v>
      </c>
      <c r="B42" s="2">
        <v>22.6</v>
      </c>
      <c r="C42" s="2">
        <v>20.52</v>
      </c>
      <c r="D42" s="2">
        <v>16</v>
      </c>
      <c r="E42" s="2">
        <v>13.65</v>
      </c>
      <c r="F42" s="2">
        <v>9.56</v>
      </c>
      <c r="G42" s="2">
        <v>5.56</v>
      </c>
      <c r="H42" s="2">
        <v>5.68</v>
      </c>
      <c r="I42" s="2">
        <v>5.39</v>
      </c>
      <c r="J42" s="2">
        <v>3.74</v>
      </c>
      <c r="K42" s="2">
        <v>3.11</v>
      </c>
      <c r="L42" s="2">
        <v>1.92</v>
      </c>
      <c r="M42" s="2">
        <v>2.86</v>
      </c>
      <c r="N42" s="4">
        <f t="shared" si="5"/>
        <v>-0.23999999999999844</v>
      </c>
      <c r="O42">
        <f t="shared" si="6"/>
        <v>-0.12999999999999901</v>
      </c>
      <c r="P42">
        <f t="shared" si="7"/>
        <v>6.9999999999999396E-2</v>
      </c>
    </row>
    <row r="43" spans="1:16" s="2" customFormat="1" ht="12.75" customHeight="1" x14ac:dyDescent="0.25">
      <c r="A43" s="1">
        <v>37750</v>
      </c>
      <c r="B43" s="2">
        <v>22.4</v>
      </c>
      <c r="C43" s="2">
        <v>20.37</v>
      </c>
      <c r="D43" s="2">
        <v>15.82</v>
      </c>
      <c r="E43" s="2">
        <v>13.45</v>
      </c>
      <c r="F43" s="2">
        <v>9.52</v>
      </c>
      <c r="G43" s="2">
        <v>5.45</v>
      </c>
      <c r="H43" s="2">
        <v>5.6</v>
      </c>
      <c r="I43" s="2">
        <v>5.33</v>
      </c>
      <c r="J43" s="2">
        <v>3.65</v>
      </c>
      <c r="K43" s="2">
        <v>3.13</v>
      </c>
      <c r="L43" s="2">
        <v>1.64</v>
      </c>
      <c r="M43" s="2">
        <v>2.8</v>
      </c>
      <c r="N43" s="4">
        <f t="shared" si="5"/>
        <v>-0.20000000000000284</v>
      </c>
      <c r="O43">
        <f t="shared" si="6"/>
        <v>-0.17999999999999972</v>
      </c>
      <c r="P43">
        <f t="shared" si="7"/>
        <v>-8.0000000000000071E-2</v>
      </c>
    </row>
    <row r="44" spans="1:16" s="2" customFormat="1" ht="12.75" customHeight="1" x14ac:dyDescent="0.25">
      <c r="A44" s="1">
        <v>37751</v>
      </c>
      <c r="B44" s="2">
        <v>22.22</v>
      </c>
      <c r="C44" s="2">
        <v>20.2</v>
      </c>
      <c r="D44" s="2">
        <v>15.64</v>
      </c>
      <c r="E44" s="2">
        <v>13.27</v>
      </c>
      <c r="F44" s="2">
        <v>9.48</v>
      </c>
      <c r="G44" s="2">
        <v>5.3</v>
      </c>
      <c r="H44" s="2">
        <v>5.49</v>
      </c>
      <c r="I44" s="2">
        <v>5.2</v>
      </c>
      <c r="J44" s="2">
        <v>3.48</v>
      </c>
      <c r="K44" s="2">
        <v>3.07</v>
      </c>
      <c r="L44" s="2">
        <v>1.66</v>
      </c>
      <c r="M44" s="2">
        <v>2.54</v>
      </c>
      <c r="N44" s="4">
        <f t="shared" si="5"/>
        <v>-0.17999999999999972</v>
      </c>
      <c r="O44">
        <f t="shared" si="6"/>
        <v>-0.17999999999999972</v>
      </c>
      <c r="P44">
        <f t="shared" si="7"/>
        <v>-0.10999999999999943</v>
      </c>
    </row>
    <row r="45" spans="1:16" s="2" customFormat="1" ht="12.75" customHeight="1" x14ac:dyDescent="0.25">
      <c r="A45" s="1">
        <v>37752</v>
      </c>
      <c r="B45" s="2">
        <v>22.05</v>
      </c>
      <c r="C45" s="2">
        <v>20.05</v>
      </c>
      <c r="D45" s="2">
        <v>15.46</v>
      </c>
      <c r="E45" s="2">
        <v>13.08</v>
      </c>
      <c r="F45" s="2">
        <v>9.4499999999999993</v>
      </c>
      <c r="G45" s="2">
        <v>5.26</v>
      </c>
      <c r="H45" s="2">
        <v>5.32</v>
      </c>
      <c r="I45" s="2">
        <v>5.05</v>
      </c>
      <c r="J45" s="2">
        <v>3.18</v>
      </c>
      <c r="K45" s="2">
        <v>3.1</v>
      </c>
      <c r="L45" s="2">
        <v>1.72</v>
      </c>
      <c r="M45" s="2">
        <v>2.2599999999999998</v>
      </c>
      <c r="N45" s="4">
        <f t="shared" si="5"/>
        <v>-0.16999999999999815</v>
      </c>
      <c r="O45">
        <f t="shared" si="6"/>
        <v>-0.17999999999999972</v>
      </c>
      <c r="P45">
        <f t="shared" si="7"/>
        <v>-0.16999999999999993</v>
      </c>
    </row>
    <row r="46" spans="1:16" s="2" customFormat="1" ht="12.75" customHeight="1" x14ac:dyDescent="0.25">
      <c r="A46" s="1">
        <v>37753</v>
      </c>
      <c r="B46" s="2">
        <v>22</v>
      </c>
      <c r="C46" s="2">
        <v>19.96</v>
      </c>
      <c r="D46" s="2">
        <v>15.3</v>
      </c>
      <c r="E46" s="2">
        <v>12.88</v>
      </c>
      <c r="F46" s="2">
        <v>9.39</v>
      </c>
      <c r="G46" s="2">
        <v>5.0599999999999996</v>
      </c>
      <c r="H46" s="2">
        <v>5.21</v>
      </c>
      <c r="I46" s="2">
        <v>4.87</v>
      </c>
      <c r="J46" s="2">
        <v>3.1</v>
      </c>
      <c r="K46" s="2">
        <v>2.95</v>
      </c>
      <c r="L46" s="2">
        <v>1.46</v>
      </c>
      <c r="M46" s="2">
        <v>2</v>
      </c>
      <c r="N46" s="4">
        <f t="shared" si="5"/>
        <v>-5.0000000000000711E-2</v>
      </c>
      <c r="O46">
        <f t="shared" si="6"/>
        <v>-0.16000000000000014</v>
      </c>
      <c r="P46">
        <f t="shared" si="7"/>
        <v>-0.11000000000000032</v>
      </c>
    </row>
    <row r="47" spans="1:16" s="2" customFormat="1" ht="12.75" customHeight="1" x14ac:dyDescent="0.25">
      <c r="A47" s="1">
        <v>37754</v>
      </c>
      <c r="N47" s="4"/>
      <c r="O47"/>
      <c r="P47"/>
    </row>
    <row r="48" spans="1:16" s="2" customFormat="1" ht="12.75" customHeight="1" x14ac:dyDescent="0.25">
      <c r="A48" s="1">
        <v>37755</v>
      </c>
      <c r="B48" s="2">
        <v>21.97</v>
      </c>
      <c r="C48" s="2">
        <v>19.920000000000002</v>
      </c>
      <c r="D48" s="2">
        <v>15.2</v>
      </c>
      <c r="E48" s="2">
        <v>12.76</v>
      </c>
      <c r="F48" s="2">
        <v>9.2899999999999991</v>
      </c>
      <c r="G48" s="2">
        <v>4.78</v>
      </c>
      <c r="H48" s="2">
        <v>5.13</v>
      </c>
      <c r="I48" s="2">
        <v>4.63</v>
      </c>
      <c r="J48" s="2">
        <v>2.92</v>
      </c>
      <c r="K48" s="2">
        <v>2.86</v>
      </c>
      <c r="L48" s="2">
        <v>1.4</v>
      </c>
      <c r="M48" s="2">
        <v>1.9</v>
      </c>
      <c r="N48" s="4"/>
      <c r="O48"/>
      <c r="P48"/>
    </row>
    <row r="49" spans="1:16" s="2" customFormat="1" ht="12.75" customHeight="1" x14ac:dyDescent="0.25">
      <c r="A49" s="1">
        <v>37756</v>
      </c>
      <c r="B49" s="2">
        <v>22.01</v>
      </c>
      <c r="C49" s="2">
        <v>19.91</v>
      </c>
      <c r="D49" s="2">
        <v>15.18</v>
      </c>
      <c r="E49" s="2">
        <v>12.72</v>
      </c>
      <c r="F49" s="2">
        <v>9.23</v>
      </c>
      <c r="G49" s="2">
        <v>4.72</v>
      </c>
      <c r="H49" s="2">
        <v>5.13</v>
      </c>
      <c r="I49" s="2">
        <v>4.53</v>
      </c>
      <c r="J49" s="2">
        <v>2.9</v>
      </c>
      <c r="K49" s="2">
        <v>2.84</v>
      </c>
      <c r="L49" s="2">
        <v>1.46</v>
      </c>
      <c r="M49" s="2">
        <v>1.96</v>
      </c>
      <c r="N49" s="4">
        <f t="shared" si="5"/>
        <v>4.00000000000027E-2</v>
      </c>
      <c r="O49">
        <f t="shared" si="6"/>
        <v>-1.9999999999999574E-2</v>
      </c>
      <c r="P49">
        <f t="shared" si="7"/>
        <v>0</v>
      </c>
    </row>
    <row r="50" spans="1:16" s="2" customFormat="1" ht="12.75" customHeight="1" x14ac:dyDescent="0.25">
      <c r="A50" s="1">
        <v>37757</v>
      </c>
      <c r="B50" s="2">
        <v>22.07</v>
      </c>
      <c r="C50" s="2">
        <v>19.95</v>
      </c>
      <c r="D50" s="2">
        <v>15.12</v>
      </c>
      <c r="E50" s="2">
        <v>12.72</v>
      </c>
      <c r="F50" s="2">
        <v>9.15</v>
      </c>
      <c r="G50" s="2">
        <v>4.72</v>
      </c>
      <c r="H50" s="2">
        <v>5.17</v>
      </c>
      <c r="I50" s="2">
        <v>4.51</v>
      </c>
      <c r="J50" s="2">
        <v>2.89</v>
      </c>
      <c r="K50" s="2">
        <v>2.82</v>
      </c>
      <c r="L50" s="2">
        <v>1.58</v>
      </c>
      <c r="M50" s="2">
        <v>1.96</v>
      </c>
      <c r="N50" s="4">
        <f t="shared" si="5"/>
        <v>5.9999999999998721E-2</v>
      </c>
      <c r="O50">
        <f t="shared" si="6"/>
        <v>-6.0000000000000497E-2</v>
      </c>
      <c r="P50">
        <f t="shared" si="7"/>
        <v>4.0000000000000036E-2</v>
      </c>
    </row>
    <row r="51" spans="1:16" s="2" customFormat="1" ht="12.75" customHeight="1" x14ac:dyDescent="0.25">
      <c r="A51" s="1">
        <v>37758</v>
      </c>
      <c r="N51" s="4"/>
      <c r="O51"/>
      <c r="P51"/>
    </row>
    <row r="52" spans="1:16" s="2" customFormat="1" ht="12.75" customHeight="1" x14ac:dyDescent="0.25">
      <c r="A52" s="1">
        <v>37759</v>
      </c>
      <c r="B52" s="2">
        <v>22.6</v>
      </c>
      <c r="C52" s="2">
        <v>20.27</v>
      </c>
      <c r="D52" s="2">
        <v>15.39</v>
      </c>
      <c r="E52" s="2">
        <v>12.86</v>
      </c>
      <c r="F52" s="2">
        <v>9.18</v>
      </c>
      <c r="G52" s="2">
        <v>4.74</v>
      </c>
      <c r="H52" s="2">
        <v>5.0999999999999996</v>
      </c>
      <c r="I52" s="2">
        <v>4.5199999999999996</v>
      </c>
      <c r="J52" s="2">
        <v>3.05</v>
      </c>
      <c r="K52" s="2">
        <v>2.95</v>
      </c>
      <c r="L52" s="2">
        <v>1.52</v>
      </c>
      <c r="M52" s="2">
        <v>2.16</v>
      </c>
      <c r="N52" s="4"/>
      <c r="O52"/>
      <c r="P52"/>
    </row>
    <row r="53" spans="1:16" s="2" customFormat="1" ht="12.75" customHeight="1" x14ac:dyDescent="0.25">
      <c r="A53" s="1">
        <v>37760</v>
      </c>
      <c r="B53" s="2">
        <v>22.98</v>
      </c>
      <c r="C53" s="2">
        <v>20.58</v>
      </c>
      <c r="D53" s="2">
        <v>15.79</v>
      </c>
      <c r="E53" s="2">
        <v>13.25</v>
      </c>
      <c r="F53" s="2">
        <v>9.49</v>
      </c>
      <c r="G53" s="2">
        <v>4.87</v>
      </c>
      <c r="H53" s="2">
        <v>5.16</v>
      </c>
      <c r="I53" s="2">
        <v>4.6500000000000004</v>
      </c>
      <c r="J53" s="2">
        <v>3.17</v>
      </c>
      <c r="K53" s="2">
        <v>3.09</v>
      </c>
      <c r="L53" s="2">
        <v>1.58</v>
      </c>
      <c r="M53" s="2">
        <v>2.2799999999999998</v>
      </c>
      <c r="N53" s="4">
        <f t="shared" si="5"/>
        <v>0.37999999999999901</v>
      </c>
      <c r="O53">
        <f t="shared" si="6"/>
        <v>0.39999999999999858</v>
      </c>
      <c r="P53">
        <f t="shared" si="7"/>
        <v>6.0000000000000497E-2</v>
      </c>
    </row>
    <row r="54" spans="1:16" s="2" customFormat="1" ht="12.75" customHeight="1" x14ac:dyDescent="0.25">
      <c r="A54" s="1">
        <v>37761</v>
      </c>
      <c r="B54" s="2">
        <v>23.1</v>
      </c>
      <c r="C54" s="2">
        <v>20.82</v>
      </c>
      <c r="D54" s="2">
        <v>16.2</v>
      </c>
      <c r="E54" s="2">
        <v>13.65</v>
      </c>
      <c r="F54" s="2">
        <v>9.9</v>
      </c>
      <c r="G54" s="2">
        <v>5.17</v>
      </c>
      <c r="H54" s="2">
        <v>5.3</v>
      </c>
      <c r="I54" s="2">
        <v>4.87</v>
      </c>
      <c r="J54" s="2">
        <v>3.39</v>
      </c>
      <c r="K54" s="2">
        <v>2.9</v>
      </c>
      <c r="L54" s="2">
        <v>1.68</v>
      </c>
      <c r="M54" s="2">
        <v>2.54</v>
      </c>
      <c r="N54" s="4">
        <f t="shared" si="5"/>
        <v>0.12000000000000099</v>
      </c>
      <c r="O54">
        <f t="shared" si="6"/>
        <v>0.41000000000000014</v>
      </c>
      <c r="P54">
        <f t="shared" si="7"/>
        <v>0.13999999999999968</v>
      </c>
    </row>
    <row r="55" spans="1:16" s="2" customFormat="1" ht="12.75" customHeight="1" x14ac:dyDescent="0.25">
      <c r="A55" s="1">
        <v>37762</v>
      </c>
      <c r="B55" s="2">
        <v>23.24</v>
      </c>
      <c r="C55" s="2">
        <v>20.95</v>
      </c>
      <c r="D55" s="2">
        <v>16.22</v>
      </c>
      <c r="E55" s="2">
        <v>13.9</v>
      </c>
      <c r="F55" s="2">
        <v>10.24</v>
      </c>
      <c r="G55" s="2">
        <v>5.52</v>
      </c>
      <c r="H55" s="2">
        <v>5.55</v>
      </c>
      <c r="I55" s="2">
        <v>5.26</v>
      </c>
      <c r="J55" s="2">
        <v>3.74</v>
      </c>
      <c r="K55" s="2">
        <v>3.05</v>
      </c>
      <c r="L55" s="2">
        <v>1.88</v>
      </c>
      <c r="M55" s="2">
        <v>2.8</v>
      </c>
      <c r="N55" s="4">
        <f t="shared" si="5"/>
        <v>0.13999999999999702</v>
      </c>
      <c r="O55">
        <f t="shared" si="6"/>
        <v>1.9999999999999574E-2</v>
      </c>
      <c r="P55">
        <f t="shared" si="7"/>
        <v>0.25</v>
      </c>
    </row>
    <row r="56" spans="1:16" s="2" customFormat="1" ht="12.75" customHeight="1" x14ac:dyDescent="0.25">
      <c r="A56" s="1">
        <v>37763</v>
      </c>
      <c r="B56" s="2">
        <v>23.65</v>
      </c>
      <c r="C56" s="2">
        <v>21.39</v>
      </c>
      <c r="D56" s="2">
        <v>16.72</v>
      </c>
      <c r="E56" s="2">
        <v>14.15</v>
      </c>
      <c r="F56" s="2">
        <v>10.46</v>
      </c>
      <c r="G56" s="2">
        <v>5.7</v>
      </c>
      <c r="H56" s="2">
        <v>5.74</v>
      </c>
      <c r="I56" s="2">
        <v>5.42</v>
      </c>
      <c r="J56" s="2">
        <v>3.79</v>
      </c>
      <c r="K56" s="2">
        <v>3.57</v>
      </c>
      <c r="L56" s="2">
        <v>2.2200000000000002</v>
      </c>
      <c r="M56" s="2">
        <v>2.84</v>
      </c>
      <c r="N56" s="4">
        <f t="shared" si="5"/>
        <v>0.41000000000000014</v>
      </c>
      <c r="O56">
        <f t="shared" si="6"/>
        <v>0.5</v>
      </c>
      <c r="P56">
        <f t="shared" si="7"/>
        <v>0.19000000000000039</v>
      </c>
    </row>
    <row r="57" spans="1:16" s="2" customFormat="1" ht="12.75" customHeight="1" x14ac:dyDescent="0.25">
      <c r="A57" s="1">
        <v>37764</v>
      </c>
      <c r="B57" s="2">
        <v>24.06</v>
      </c>
      <c r="C57" s="2">
        <v>21.77</v>
      </c>
      <c r="D57" s="2">
        <v>17.23</v>
      </c>
      <c r="E57" s="2">
        <v>14.68</v>
      </c>
      <c r="F57" s="2">
        <v>10.91</v>
      </c>
      <c r="G57" s="2">
        <v>6</v>
      </c>
      <c r="H57" s="2">
        <v>6.01</v>
      </c>
      <c r="I57" s="2">
        <v>5.69</v>
      </c>
      <c r="J57" s="2">
        <v>3.99</v>
      </c>
      <c r="K57" s="2">
        <v>3.69</v>
      </c>
      <c r="L57" s="2">
        <v>2.08</v>
      </c>
      <c r="M57" s="2">
        <v>3.14</v>
      </c>
      <c r="N57" s="4">
        <f t="shared" si="5"/>
        <v>0.41000000000000014</v>
      </c>
      <c r="O57">
        <f t="shared" si="6"/>
        <v>0.51000000000000156</v>
      </c>
      <c r="P57">
        <f t="shared" si="7"/>
        <v>0.26999999999999957</v>
      </c>
    </row>
    <row r="58" spans="1:16" s="2" customFormat="1" ht="12.75" customHeight="1" x14ac:dyDescent="0.25">
      <c r="A58" s="1">
        <v>37765</v>
      </c>
      <c r="B58" s="2">
        <v>23.95</v>
      </c>
      <c r="C58" s="2">
        <v>21.73</v>
      </c>
      <c r="D58" s="2">
        <v>17.37</v>
      </c>
      <c r="E58" s="2">
        <v>14.95</v>
      </c>
      <c r="F58" s="2">
        <v>11.22</v>
      </c>
      <c r="G58" s="2">
        <v>6.34</v>
      </c>
      <c r="H58" s="2">
        <v>6.35</v>
      </c>
      <c r="I58" s="2">
        <v>6.03</v>
      </c>
      <c r="J58" s="2">
        <v>4.24</v>
      </c>
      <c r="K58" s="2">
        <v>3.77</v>
      </c>
      <c r="L58" s="2">
        <v>2.96</v>
      </c>
      <c r="M58" s="2">
        <v>3</v>
      </c>
      <c r="N58" s="4">
        <f t="shared" si="5"/>
        <v>-0.10999999999999943</v>
      </c>
      <c r="O58">
        <f t="shared" si="6"/>
        <v>0.14000000000000057</v>
      </c>
      <c r="P58">
        <f t="shared" si="7"/>
        <v>0.33999999999999986</v>
      </c>
    </row>
    <row r="59" spans="1:16" s="2" customFormat="1" ht="12.75" customHeight="1" x14ac:dyDescent="0.25">
      <c r="A59" s="1">
        <v>37766</v>
      </c>
      <c r="B59" s="2">
        <v>23.64</v>
      </c>
      <c r="C59" s="2">
        <v>21.47</v>
      </c>
      <c r="D59" s="2">
        <v>17.18</v>
      </c>
      <c r="E59" s="2">
        <v>14.85</v>
      </c>
      <c r="F59" s="2">
        <v>11.22</v>
      </c>
      <c r="G59" s="2">
        <v>6.5</v>
      </c>
      <c r="H59" s="2">
        <v>6.6</v>
      </c>
      <c r="I59" s="2">
        <v>6.26</v>
      </c>
      <c r="J59" s="2">
        <v>4.3</v>
      </c>
      <c r="K59" s="2">
        <v>3.83</v>
      </c>
      <c r="L59" s="2">
        <v>2.12</v>
      </c>
      <c r="M59" s="2">
        <v>3.1</v>
      </c>
      <c r="N59" s="4">
        <f t="shared" si="5"/>
        <v>-0.30999999999999872</v>
      </c>
      <c r="O59">
        <f t="shared" si="6"/>
        <v>-0.19000000000000128</v>
      </c>
      <c r="P59">
        <f t="shared" si="7"/>
        <v>0.25</v>
      </c>
    </row>
    <row r="60" spans="1:16" s="2" customFormat="1" ht="12.75" customHeight="1" x14ac:dyDescent="0.25">
      <c r="A60" s="1">
        <v>37767</v>
      </c>
      <c r="B60" s="2">
        <v>23.43</v>
      </c>
      <c r="C60" s="2">
        <v>21.27</v>
      </c>
      <c r="D60" s="2">
        <v>16.93</v>
      </c>
      <c r="E60" s="2">
        <v>14.57</v>
      </c>
      <c r="F60" s="2">
        <v>10.99</v>
      </c>
      <c r="G60" s="2">
        <v>6.47</v>
      </c>
      <c r="H60" s="2">
        <v>6.6</v>
      </c>
      <c r="I60" s="2">
        <v>6.29</v>
      </c>
      <c r="J60" s="2">
        <v>4.26</v>
      </c>
      <c r="K60" s="2">
        <v>3.95</v>
      </c>
      <c r="L60" s="2">
        <v>2.2000000000000002</v>
      </c>
      <c r="M60" s="2">
        <v>3</v>
      </c>
      <c r="N60" s="4">
        <f t="shared" si="5"/>
        <v>-0.21000000000000085</v>
      </c>
      <c r="O60">
        <f t="shared" si="6"/>
        <v>-0.25</v>
      </c>
      <c r="P60">
        <f t="shared" si="7"/>
        <v>0</v>
      </c>
    </row>
    <row r="61" spans="1:16" s="2" customFormat="1" ht="12.75" customHeight="1" x14ac:dyDescent="0.25">
      <c r="A61" s="1">
        <v>37768</v>
      </c>
      <c r="B61" s="2">
        <v>23.33</v>
      </c>
      <c r="C61" s="2">
        <v>21.15</v>
      </c>
      <c r="D61" s="2">
        <v>16.75</v>
      </c>
      <c r="E61" s="2">
        <v>14.34</v>
      </c>
      <c r="F61" s="2">
        <v>10.77</v>
      </c>
      <c r="G61" s="2">
        <v>6.3</v>
      </c>
      <c r="H61" s="2">
        <v>6.52</v>
      </c>
      <c r="I61" s="2">
        <v>6.17</v>
      </c>
      <c r="J61" s="2">
        <v>4.1399999999999997</v>
      </c>
      <c r="K61" s="2">
        <v>4.03</v>
      </c>
      <c r="L61" s="2">
        <v>2.2599999999999998</v>
      </c>
      <c r="M61" s="2">
        <v>2.8</v>
      </c>
      <c r="N61" s="4">
        <f t="shared" si="5"/>
        <v>-0.10000000000000142</v>
      </c>
      <c r="O61">
        <f t="shared" si="6"/>
        <v>-0.17999999999999972</v>
      </c>
      <c r="P61">
        <f t="shared" si="7"/>
        <v>-8.0000000000000071E-2</v>
      </c>
    </row>
    <row r="62" spans="1:16" s="2" customFormat="1" ht="12.75" customHeight="1" x14ac:dyDescent="0.25">
      <c r="A62" s="1">
        <v>37769</v>
      </c>
      <c r="B62" s="2">
        <v>23.36</v>
      </c>
      <c r="C62" s="2">
        <v>21.18</v>
      </c>
      <c r="D62" s="2">
        <v>16.72</v>
      </c>
      <c r="E62" s="2">
        <v>14.28</v>
      </c>
      <c r="F62" s="2">
        <v>10.73</v>
      </c>
      <c r="G62" s="2">
        <v>6.24</v>
      </c>
      <c r="H62" s="2">
        <v>6.4</v>
      </c>
      <c r="I62" s="2">
        <v>6</v>
      </c>
      <c r="J62" s="2">
        <v>3.95</v>
      </c>
      <c r="K62" s="2">
        <v>4.04</v>
      </c>
      <c r="L62" s="2">
        <v>2.12</v>
      </c>
      <c r="M62" s="2">
        <v>2.84</v>
      </c>
      <c r="N62" s="4">
        <f t="shared" si="5"/>
        <v>3.0000000000001137E-2</v>
      </c>
      <c r="O62">
        <f t="shared" si="6"/>
        <v>-3.0000000000001137E-2</v>
      </c>
      <c r="P62">
        <f t="shared" si="7"/>
        <v>-0.11999999999999922</v>
      </c>
    </row>
    <row r="63" spans="1:16" s="2" customFormat="1" ht="12.75" customHeight="1" x14ac:dyDescent="0.25">
      <c r="A63" s="1">
        <v>37770</v>
      </c>
      <c r="B63" s="2">
        <v>23.35</v>
      </c>
      <c r="C63" s="2">
        <v>21.15</v>
      </c>
      <c r="D63" s="2">
        <v>16.72</v>
      </c>
      <c r="E63" s="2">
        <v>14.25</v>
      </c>
      <c r="F63" s="2">
        <v>10.68</v>
      </c>
      <c r="G63" s="2">
        <v>6.17</v>
      </c>
      <c r="H63" s="2">
        <v>6.34</v>
      </c>
      <c r="I63" s="2">
        <v>5.94</v>
      </c>
      <c r="J63" s="2">
        <v>3.9</v>
      </c>
      <c r="K63" s="2">
        <v>4.0599999999999996</v>
      </c>
      <c r="L63" s="2">
        <v>2.2200000000000002</v>
      </c>
      <c r="M63" s="2">
        <v>2.82</v>
      </c>
      <c r="N63" s="4">
        <f t="shared" si="5"/>
        <v>-9.9999999999980105E-3</v>
      </c>
      <c r="O63">
        <f t="shared" si="6"/>
        <v>0</v>
      </c>
      <c r="P63">
        <f t="shared" si="7"/>
        <v>-6.0000000000000497E-2</v>
      </c>
    </row>
    <row r="64" spans="1:16" s="2" customFormat="1" ht="12.75" customHeight="1" x14ac:dyDescent="0.25">
      <c r="A64" s="1">
        <v>37771</v>
      </c>
      <c r="B64" s="2">
        <v>23.23</v>
      </c>
      <c r="C64" s="2">
        <v>21.1</v>
      </c>
      <c r="D64" s="2">
        <v>16.670000000000002</v>
      </c>
      <c r="E64" s="2">
        <v>14.21</v>
      </c>
      <c r="F64" s="2">
        <v>10.67</v>
      </c>
      <c r="G64" s="2">
        <v>6.12</v>
      </c>
      <c r="H64" s="2">
        <v>6.28</v>
      </c>
      <c r="I64" s="2">
        <v>5.88</v>
      </c>
      <c r="J64" s="2">
        <v>3.91</v>
      </c>
      <c r="K64" s="2">
        <v>3.95</v>
      </c>
      <c r="L64" s="2">
        <v>2.2200000000000002</v>
      </c>
      <c r="M64" s="2">
        <v>2.84</v>
      </c>
      <c r="N64" s="4">
        <f t="shared" si="5"/>
        <v>-0.12000000000000099</v>
      </c>
      <c r="O64">
        <f t="shared" si="6"/>
        <v>-4.9999999999997158E-2</v>
      </c>
      <c r="P64">
        <f t="shared" si="7"/>
        <v>-5.9999999999999609E-2</v>
      </c>
    </row>
    <row r="65" spans="1:16" s="2" customFormat="1" ht="12.75" customHeight="1" x14ac:dyDescent="0.25">
      <c r="A65" s="1">
        <v>37772</v>
      </c>
      <c r="B65" s="2">
        <v>23.21</v>
      </c>
      <c r="C65" s="2">
        <v>21.01</v>
      </c>
      <c r="D65" s="2">
        <v>16.55</v>
      </c>
      <c r="E65" s="2">
        <v>14.13</v>
      </c>
      <c r="F65" s="2">
        <v>10.56</v>
      </c>
      <c r="G65" s="2">
        <v>6.07</v>
      </c>
      <c r="H65" s="2">
        <v>6.24</v>
      </c>
      <c r="I65" s="2">
        <v>5.84</v>
      </c>
      <c r="J65" s="2">
        <v>3.92</v>
      </c>
      <c r="K65" s="2">
        <v>4.01</v>
      </c>
      <c r="L65" s="2">
        <v>2.14</v>
      </c>
      <c r="M65" s="2">
        <v>2.9</v>
      </c>
      <c r="N65" s="4">
        <f t="shared" si="5"/>
        <v>-1.9999999999999574E-2</v>
      </c>
      <c r="O65">
        <f t="shared" si="6"/>
        <v>-0.12000000000000099</v>
      </c>
      <c r="P65">
        <f t="shared" si="7"/>
        <v>-4.0000000000000036E-2</v>
      </c>
    </row>
    <row r="66" spans="1:16" s="2" customFormat="1" ht="12.75" customHeight="1" x14ac:dyDescent="0.25">
      <c r="A66" s="1">
        <v>37773</v>
      </c>
      <c r="B66" s="2">
        <v>23.33</v>
      </c>
      <c r="C66" s="2">
        <v>21.08</v>
      </c>
      <c r="D66" s="2">
        <v>16.55</v>
      </c>
      <c r="E66" s="2">
        <v>14.08</v>
      </c>
      <c r="F66" s="2">
        <v>10.46</v>
      </c>
      <c r="G66" s="2">
        <v>6.04</v>
      </c>
      <c r="H66" s="2">
        <v>6.25</v>
      </c>
      <c r="I66" s="2">
        <v>5.8</v>
      </c>
      <c r="J66" s="2">
        <v>3.9</v>
      </c>
      <c r="K66" s="2">
        <v>4.01</v>
      </c>
      <c r="L66" s="2">
        <v>2.1800000000000002</v>
      </c>
      <c r="M66" s="2">
        <v>2.84</v>
      </c>
      <c r="N66" s="4">
        <f t="shared" si="5"/>
        <v>0.11999999999999744</v>
      </c>
      <c r="O66">
        <f t="shared" si="6"/>
        <v>0</v>
      </c>
      <c r="P66">
        <f t="shared" si="7"/>
        <v>9.9999999999997868E-3</v>
      </c>
    </row>
    <row r="67" spans="1:16" s="2" customFormat="1" ht="12.75" customHeight="1" x14ac:dyDescent="0.25">
      <c r="A67" s="1">
        <v>37774</v>
      </c>
      <c r="B67" s="2">
        <v>23.47</v>
      </c>
      <c r="C67" s="2">
        <v>21.19</v>
      </c>
      <c r="D67" s="2">
        <v>16.7</v>
      </c>
      <c r="E67" s="2">
        <v>14.16</v>
      </c>
      <c r="F67" s="2">
        <v>10.49</v>
      </c>
      <c r="G67" s="2">
        <v>5.98</v>
      </c>
      <c r="H67" s="2">
        <v>6.26</v>
      </c>
      <c r="I67" s="2">
        <v>5.75</v>
      </c>
      <c r="J67" s="2">
        <v>3.94</v>
      </c>
      <c r="K67" s="2">
        <v>3.99</v>
      </c>
      <c r="L67" s="2">
        <v>2.34</v>
      </c>
      <c r="M67" s="2">
        <v>3</v>
      </c>
      <c r="N67" s="4">
        <f t="shared" si="5"/>
        <v>0.14000000000000057</v>
      </c>
      <c r="O67">
        <f t="shared" si="6"/>
        <v>0.14999999999999858</v>
      </c>
      <c r="P67">
        <f t="shared" si="7"/>
        <v>9.9999999999997868E-3</v>
      </c>
    </row>
    <row r="68" spans="1:16" s="2" customFormat="1" ht="12.75" customHeight="1" x14ac:dyDescent="0.25">
      <c r="A68" s="1">
        <v>37775</v>
      </c>
      <c r="B68" s="2">
        <v>23.37</v>
      </c>
      <c r="C68" s="2">
        <v>21.1</v>
      </c>
      <c r="D68" s="2">
        <v>16.690000000000001</v>
      </c>
      <c r="E68" s="2">
        <v>14.25</v>
      </c>
      <c r="F68" s="2">
        <v>10.6</v>
      </c>
      <c r="G68" s="2">
        <v>6.04</v>
      </c>
      <c r="H68" s="2">
        <v>6.28</v>
      </c>
      <c r="I68" s="2">
        <v>5.78</v>
      </c>
      <c r="J68" s="2">
        <v>4.0199999999999996</v>
      </c>
      <c r="K68" s="2">
        <v>3.99</v>
      </c>
      <c r="L68" s="2">
        <v>2.1</v>
      </c>
      <c r="M68" s="2">
        <v>3.08</v>
      </c>
      <c r="N68" s="4">
        <f t="shared" ref="N68:N74" si="8">B68-B67</f>
        <v>-9.9999999999997868E-2</v>
      </c>
      <c r="O68">
        <f t="shared" ref="O68:O74" si="9">D68-D67</f>
        <v>-9.9999999999980105E-3</v>
      </c>
      <c r="P68">
        <f t="shared" ref="P68:P79" si="10">H68-H67</f>
        <v>2.0000000000000462E-2</v>
      </c>
    </row>
    <row r="69" spans="1:16" s="2" customFormat="1" ht="12.75" customHeight="1" x14ac:dyDescent="0.25">
      <c r="A69" s="1">
        <v>37776</v>
      </c>
      <c r="B69" s="2">
        <v>23.06</v>
      </c>
      <c r="C69" s="2">
        <v>20.88</v>
      </c>
      <c r="D69" s="2">
        <v>16.52</v>
      </c>
      <c r="E69" s="2">
        <v>14.15</v>
      </c>
      <c r="F69" s="2">
        <v>10.56</v>
      </c>
      <c r="G69" s="2">
        <v>6.08</v>
      </c>
      <c r="H69" s="2">
        <v>6.31</v>
      </c>
      <c r="I69" s="2">
        <v>5.81</v>
      </c>
      <c r="J69" s="2">
        <v>4.0999999999999996</v>
      </c>
      <c r="K69" s="2">
        <v>3.97</v>
      </c>
      <c r="L69" s="2">
        <v>2.12</v>
      </c>
      <c r="M69" s="2">
        <v>3.1</v>
      </c>
      <c r="N69" s="4">
        <f t="shared" si="8"/>
        <v>-0.31000000000000227</v>
      </c>
      <c r="O69">
        <f t="shared" si="9"/>
        <v>-0.17000000000000171</v>
      </c>
      <c r="P69">
        <f t="shared" si="10"/>
        <v>2.9999999999999361E-2</v>
      </c>
    </row>
    <row r="70" spans="1:16" s="2" customFormat="1" ht="12.75" customHeight="1" x14ac:dyDescent="0.25">
      <c r="A70" s="1">
        <v>37777</v>
      </c>
      <c r="B70" s="2">
        <v>22.9</v>
      </c>
      <c r="C70" s="2">
        <v>20.74</v>
      </c>
      <c r="D70" s="2">
        <v>16.329999999999998</v>
      </c>
      <c r="E70" s="2">
        <v>13.94</v>
      </c>
      <c r="F70" s="2">
        <v>10.43</v>
      </c>
      <c r="G70" s="2">
        <v>6.02</v>
      </c>
      <c r="H70" s="2">
        <v>6.3</v>
      </c>
      <c r="I70" s="2">
        <v>5.82</v>
      </c>
      <c r="J70" s="2">
        <v>4.1500000000000004</v>
      </c>
      <c r="K70" s="2">
        <v>4.03</v>
      </c>
      <c r="L70" s="2">
        <v>2.76</v>
      </c>
      <c r="M70" s="2">
        <v>2.2400000000000002</v>
      </c>
      <c r="N70" s="4">
        <f t="shared" si="8"/>
        <v>-0.16000000000000014</v>
      </c>
      <c r="O70">
        <f t="shared" si="9"/>
        <v>-0.19000000000000128</v>
      </c>
      <c r="P70">
        <f t="shared" si="10"/>
        <v>-9.9999999999997868E-3</v>
      </c>
    </row>
    <row r="71" spans="1:16" s="2" customFormat="1" ht="12.75" customHeight="1" x14ac:dyDescent="0.25">
      <c r="A71" s="1">
        <v>37778</v>
      </c>
      <c r="B71" s="2">
        <v>22.87</v>
      </c>
      <c r="C71" s="2">
        <v>20.72</v>
      </c>
      <c r="D71" s="2">
        <v>16.21</v>
      </c>
      <c r="E71" s="2">
        <v>13.8</v>
      </c>
      <c r="F71" s="2">
        <v>10.26</v>
      </c>
      <c r="G71" s="2">
        <v>5.92</v>
      </c>
      <c r="H71" s="2">
        <v>6.2</v>
      </c>
      <c r="I71" s="2">
        <v>5.68</v>
      </c>
      <c r="J71" s="2">
        <v>4.0999999999999996</v>
      </c>
      <c r="K71" s="2">
        <v>4.08</v>
      </c>
      <c r="L71" s="2">
        <v>2.3199999999999998</v>
      </c>
      <c r="M71" s="2">
        <v>3.4</v>
      </c>
      <c r="N71" s="4">
        <f t="shared" si="8"/>
        <v>-2.9999999999997584E-2</v>
      </c>
      <c r="O71">
        <f t="shared" si="9"/>
        <v>-0.11999999999999744</v>
      </c>
      <c r="P71">
        <f t="shared" si="10"/>
        <v>-9.9999999999999645E-2</v>
      </c>
    </row>
    <row r="72" spans="1:16" s="2" customFormat="1" ht="12.75" customHeight="1" x14ac:dyDescent="0.25">
      <c r="A72" s="1">
        <v>37779</v>
      </c>
      <c r="B72" s="2">
        <v>22.91</v>
      </c>
      <c r="C72" s="2">
        <v>20.71</v>
      </c>
      <c r="D72" s="2">
        <v>16.2</v>
      </c>
      <c r="E72" s="2">
        <v>13.76</v>
      </c>
      <c r="F72" s="2">
        <v>10.199999999999999</v>
      </c>
      <c r="G72" s="2">
        <v>5.82</v>
      </c>
      <c r="H72" s="2">
        <v>6.08</v>
      </c>
      <c r="I72" s="2">
        <v>5.6</v>
      </c>
      <c r="J72" s="2">
        <v>4.0999999999999996</v>
      </c>
      <c r="K72" s="2">
        <v>4.08</v>
      </c>
      <c r="L72" s="2">
        <v>2.3199999999999998</v>
      </c>
      <c r="M72" s="2">
        <v>3.38</v>
      </c>
      <c r="N72" s="4">
        <f t="shared" si="8"/>
        <v>3.9999999999999147E-2</v>
      </c>
      <c r="O72">
        <f t="shared" si="9"/>
        <v>-1.0000000000001563E-2</v>
      </c>
      <c r="P72">
        <f t="shared" si="10"/>
        <v>-0.12000000000000011</v>
      </c>
    </row>
    <row r="73" spans="1:16" x14ac:dyDescent="0.25">
      <c r="A73" s="1">
        <v>37780</v>
      </c>
      <c r="B73" s="4">
        <v>22.95</v>
      </c>
      <c r="C73" s="4">
        <v>20.68</v>
      </c>
      <c r="D73" s="2">
        <v>16.190000000000001</v>
      </c>
      <c r="E73" s="2">
        <v>13.74</v>
      </c>
      <c r="F73" s="2">
        <v>10.18</v>
      </c>
      <c r="G73" s="2">
        <v>5.78</v>
      </c>
      <c r="H73" s="2">
        <v>6.04</v>
      </c>
      <c r="I73" s="2">
        <v>5.58</v>
      </c>
      <c r="J73" s="2">
        <v>4.05</v>
      </c>
      <c r="K73" s="2">
        <v>4.1399999999999997</v>
      </c>
      <c r="L73" s="2">
        <v>2.2000000000000002</v>
      </c>
      <c r="M73" s="2">
        <v>3.26</v>
      </c>
      <c r="N73" s="4">
        <f t="shared" si="8"/>
        <v>3.9999999999999147E-2</v>
      </c>
      <c r="O73">
        <f t="shared" si="9"/>
        <v>-9.9999999999980105E-3</v>
      </c>
      <c r="P73">
        <f t="shared" si="10"/>
        <v>-4.0000000000000036E-2</v>
      </c>
    </row>
    <row r="74" spans="1:16" x14ac:dyDescent="0.25">
      <c r="A74" s="1">
        <v>37781</v>
      </c>
      <c r="B74" s="4">
        <v>22.89</v>
      </c>
      <c r="C74" s="4">
        <v>20.61</v>
      </c>
      <c r="D74" s="2">
        <v>16.12</v>
      </c>
      <c r="E74" s="2">
        <v>13.7</v>
      </c>
      <c r="F74" s="2">
        <v>10.15</v>
      </c>
      <c r="G74" s="2">
        <v>5.75</v>
      </c>
      <c r="H74" s="2">
        <v>5.98</v>
      </c>
      <c r="I74" s="2">
        <v>5.53</v>
      </c>
      <c r="J74" s="2">
        <v>3.95</v>
      </c>
      <c r="K74" s="2">
        <v>4.0999999999999996</v>
      </c>
      <c r="L74" s="2">
        <v>2.2799999999999998</v>
      </c>
      <c r="M74" s="2">
        <v>3.06</v>
      </c>
      <c r="N74" s="4">
        <f t="shared" si="8"/>
        <v>-5.9999999999998721E-2</v>
      </c>
      <c r="O74">
        <f t="shared" si="9"/>
        <v>-7.0000000000000284E-2</v>
      </c>
      <c r="P74">
        <f t="shared" si="10"/>
        <v>-5.9999999999999609E-2</v>
      </c>
    </row>
    <row r="75" spans="1:16" x14ac:dyDescent="0.25">
      <c r="A75" s="1">
        <v>37782</v>
      </c>
      <c r="B75" s="4">
        <v>22.8</v>
      </c>
      <c r="C75" s="4">
        <v>20.54</v>
      </c>
      <c r="D75" s="2">
        <v>16.07</v>
      </c>
      <c r="E75" s="2">
        <v>13.62</v>
      </c>
      <c r="F75" s="2">
        <v>10.11</v>
      </c>
      <c r="G75" s="2">
        <v>5.7</v>
      </c>
      <c r="H75" s="2">
        <v>5.93</v>
      </c>
      <c r="I75" s="2">
        <v>5.5</v>
      </c>
      <c r="J75" s="2">
        <v>3.74</v>
      </c>
      <c r="K75" s="2">
        <v>4.08</v>
      </c>
      <c r="L75" s="2">
        <v>2.38</v>
      </c>
      <c r="M75" s="2">
        <v>2.9</v>
      </c>
      <c r="N75" s="4">
        <f t="shared" ref="N75:N138" si="11">B75-B74</f>
        <v>-8.9999999999999858E-2</v>
      </c>
      <c r="O75">
        <f t="shared" ref="O75:O138" si="12">D75-D74</f>
        <v>-5.0000000000000711E-2</v>
      </c>
      <c r="P75">
        <f t="shared" si="10"/>
        <v>-5.0000000000000711E-2</v>
      </c>
    </row>
    <row r="76" spans="1:16" x14ac:dyDescent="0.25">
      <c r="A76" s="1">
        <v>37783</v>
      </c>
      <c r="B76" s="4">
        <v>22.78</v>
      </c>
      <c r="C76" s="4">
        <v>20.54</v>
      </c>
      <c r="D76" s="2">
        <v>16.100000000000001</v>
      </c>
      <c r="E76" s="2">
        <v>13.6</v>
      </c>
      <c r="F76" s="2">
        <v>10.06</v>
      </c>
      <c r="G76" s="2">
        <v>5.6</v>
      </c>
      <c r="H76" s="2">
        <v>5.85</v>
      </c>
      <c r="I76" s="2">
        <v>5.4</v>
      </c>
      <c r="J76" s="2">
        <v>3.58</v>
      </c>
      <c r="K76" s="2">
        <v>3.98</v>
      </c>
      <c r="L76" s="2">
        <v>2.02</v>
      </c>
      <c r="M76" s="2">
        <v>2.9</v>
      </c>
      <c r="N76" s="4">
        <f t="shared" si="11"/>
        <v>-1.9999999999999574E-2</v>
      </c>
      <c r="O76">
        <f t="shared" si="12"/>
        <v>3.0000000000001137E-2</v>
      </c>
      <c r="P76">
        <f t="shared" si="10"/>
        <v>-8.0000000000000071E-2</v>
      </c>
    </row>
    <row r="77" spans="1:16" x14ac:dyDescent="0.25">
      <c r="A77" s="1">
        <v>37784</v>
      </c>
      <c r="B77" s="4">
        <v>22.78</v>
      </c>
      <c r="C77" s="4">
        <v>20.56</v>
      </c>
      <c r="D77" s="2">
        <v>16.04</v>
      </c>
      <c r="E77" s="2">
        <v>13.61</v>
      </c>
      <c r="F77" s="2">
        <v>10.08</v>
      </c>
      <c r="G77" s="2">
        <v>5.6</v>
      </c>
      <c r="H77" s="2">
        <v>5.78</v>
      </c>
      <c r="I77" s="2">
        <v>5.39</v>
      </c>
      <c r="J77" s="2">
        <v>3.62</v>
      </c>
      <c r="K77" s="2">
        <v>3.93</v>
      </c>
      <c r="L77" s="2">
        <v>2.04</v>
      </c>
      <c r="M77" s="2">
        <v>2.72</v>
      </c>
      <c r="N77" s="4">
        <f t="shared" si="11"/>
        <v>0</v>
      </c>
      <c r="O77">
        <f t="shared" si="12"/>
        <v>-6.0000000000002274E-2</v>
      </c>
      <c r="P77">
        <f t="shared" si="10"/>
        <v>-6.9999999999999396E-2</v>
      </c>
    </row>
    <row r="78" spans="1:16" x14ac:dyDescent="0.25">
      <c r="A78" s="1">
        <v>37785</v>
      </c>
      <c r="B78" s="4">
        <v>22.82</v>
      </c>
      <c r="C78" s="4">
        <v>20.62</v>
      </c>
      <c r="D78" s="2">
        <v>16.059999999999999</v>
      </c>
      <c r="E78" s="2">
        <v>13.59</v>
      </c>
      <c r="F78" s="2">
        <v>10.039999999999999</v>
      </c>
      <c r="G78" s="2">
        <v>5.62</v>
      </c>
      <c r="H78" s="2">
        <v>5.97</v>
      </c>
      <c r="I78" s="2">
        <v>5.39</v>
      </c>
      <c r="J78" s="2">
        <v>3.63</v>
      </c>
      <c r="K78" s="2">
        <v>3.9</v>
      </c>
      <c r="L78" s="2">
        <v>2.06</v>
      </c>
      <c r="M78" s="2">
        <v>2.9</v>
      </c>
      <c r="N78" s="4">
        <f t="shared" si="11"/>
        <v>3.9999999999999147E-2</v>
      </c>
      <c r="O78">
        <f t="shared" si="12"/>
        <v>1.9999999999999574E-2</v>
      </c>
      <c r="P78">
        <f t="shared" si="10"/>
        <v>0.1899999999999995</v>
      </c>
    </row>
    <row r="79" spans="1:16" x14ac:dyDescent="0.25">
      <c r="A79" s="1">
        <v>37786</v>
      </c>
      <c r="B79" s="4">
        <v>23.03</v>
      </c>
      <c r="C79" s="4">
        <v>20.76</v>
      </c>
      <c r="D79" s="2">
        <v>16.16</v>
      </c>
      <c r="E79" s="2">
        <v>13.47</v>
      </c>
      <c r="F79" s="2">
        <v>10.06</v>
      </c>
      <c r="G79" s="2">
        <v>5.61</v>
      </c>
      <c r="H79" s="2">
        <v>6.19</v>
      </c>
      <c r="I79" s="2">
        <v>5.38</v>
      </c>
      <c r="J79" s="2">
        <v>3.62</v>
      </c>
      <c r="K79" s="2">
        <v>3.8</v>
      </c>
      <c r="L79" s="2">
        <v>2.1</v>
      </c>
      <c r="M79" s="2">
        <v>2.7</v>
      </c>
      <c r="N79" s="4">
        <f t="shared" si="11"/>
        <v>0.21000000000000085</v>
      </c>
      <c r="O79">
        <f t="shared" si="12"/>
        <v>0.10000000000000142</v>
      </c>
      <c r="P79">
        <f t="shared" si="10"/>
        <v>0.22000000000000064</v>
      </c>
    </row>
    <row r="80" spans="1:16" x14ac:dyDescent="0.25">
      <c r="A80" s="1">
        <v>37787</v>
      </c>
      <c r="B80" s="4">
        <v>23.75</v>
      </c>
      <c r="C80" s="4">
        <v>21.15</v>
      </c>
      <c r="D80" s="2">
        <v>16.48</v>
      </c>
      <c r="E80" s="2">
        <v>13.7</v>
      </c>
      <c r="F80" s="2">
        <v>10.18</v>
      </c>
      <c r="G80" s="2">
        <v>5.67</v>
      </c>
      <c r="H80" s="2">
        <v>6.32</v>
      </c>
      <c r="I80" s="2">
        <v>5.4</v>
      </c>
      <c r="J80" s="2">
        <v>3.64</v>
      </c>
      <c r="K80" s="2">
        <v>3.75</v>
      </c>
      <c r="L80" s="2">
        <v>2.16</v>
      </c>
      <c r="M80" s="2">
        <v>2.68</v>
      </c>
      <c r="N80" s="4">
        <f t="shared" si="11"/>
        <v>0.71999999999999886</v>
      </c>
      <c r="O80">
        <f t="shared" si="12"/>
        <v>0.32000000000000028</v>
      </c>
      <c r="P80">
        <f t="shared" ref="P80:P143" si="13">H80-H79</f>
        <v>0.12999999999999989</v>
      </c>
    </row>
    <row r="81" spans="1:17" x14ac:dyDescent="0.25">
      <c r="A81" s="1">
        <v>37788</v>
      </c>
      <c r="B81" s="4">
        <v>24.32</v>
      </c>
      <c r="C81" s="4">
        <v>22.06</v>
      </c>
      <c r="D81" s="2">
        <v>17.260000000000002</v>
      </c>
      <c r="E81" s="2">
        <v>14.38</v>
      </c>
      <c r="F81" s="2">
        <v>10.61</v>
      </c>
      <c r="G81" s="2">
        <v>5.87</v>
      </c>
      <c r="H81" s="2">
        <v>6.4</v>
      </c>
      <c r="I81" s="2">
        <v>5.53</v>
      </c>
      <c r="J81" s="2">
        <v>3.75</v>
      </c>
      <c r="K81" s="2">
        <v>3.77</v>
      </c>
      <c r="L81" s="2">
        <v>2.2400000000000002</v>
      </c>
      <c r="M81" s="2">
        <v>2.8</v>
      </c>
      <c r="N81" s="4">
        <f t="shared" si="11"/>
        <v>0.57000000000000028</v>
      </c>
      <c r="O81">
        <f t="shared" si="12"/>
        <v>0.78000000000000114</v>
      </c>
      <c r="P81">
        <f t="shared" si="13"/>
        <v>8.0000000000000071E-2</v>
      </c>
    </row>
    <row r="82" spans="1:17" x14ac:dyDescent="0.25">
      <c r="A82" s="1">
        <v>37789</v>
      </c>
      <c r="B82" s="4">
        <v>24.2</v>
      </c>
      <c r="C82" s="4">
        <v>21.89</v>
      </c>
      <c r="D82" s="2">
        <v>17.47</v>
      </c>
      <c r="E82" s="2">
        <v>14.87</v>
      </c>
      <c r="F82" s="2">
        <v>11.29</v>
      </c>
      <c r="G82" s="2">
        <v>6.35</v>
      </c>
      <c r="H82" s="2">
        <v>6.52</v>
      </c>
      <c r="I82" s="2">
        <v>6.01</v>
      </c>
      <c r="J82" s="2">
        <v>4.05</v>
      </c>
      <c r="K82" s="2">
        <v>3.76</v>
      </c>
      <c r="L82" s="2">
        <v>2.1800000000000002</v>
      </c>
      <c r="M82" s="2">
        <v>2.84</v>
      </c>
      <c r="N82" s="4">
        <f t="shared" si="11"/>
        <v>-0.12000000000000099</v>
      </c>
      <c r="O82">
        <f t="shared" si="12"/>
        <v>0.2099999999999973</v>
      </c>
      <c r="P82">
        <f t="shared" si="13"/>
        <v>0.11999999999999922</v>
      </c>
    </row>
    <row r="83" spans="1:17" x14ac:dyDescent="0.25">
      <c r="A83" s="1">
        <v>37790</v>
      </c>
      <c r="B83" s="4">
        <v>24.17</v>
      </c>
      <c r="C83" s="4">
        <v>21.88</v>
      </c>
      <c r="D83" s="2">
        <v>17.489999999999998</v>
      </c>
      <c r="E83" s="2">
        <v>14.88</v>
      </c>
      <c r="F83" s="2">
        <v>11.39</v>
      </c>
      <c r="G83" s="2">
        <v>6.66</v>
      </c>
      <c r="H83" s="2">
        <v>6.82</v>
      </c>
      <c r="I83" s="2">
        <v>6.34</v>
      </c>
      <c r="J83" s="2">
        <v>4.37</v>
      </c>
      <c r="K83" s="2">
        <v>3.89</v>
      </c>
      <c r="L83" s="2">
        <v>2.2200000000000002</v>
      </c>
      <c r="M83" s="2">
        <v>2.96</v>
      </c>
      <c r="N83" s="4">
        <f t="shared" si="11"/>
        <v>-2.9999999999997584E-2</v>
      </c>
      <c r="O83">
        <f t="shared" si="12"/>
        <v>1.9999999999999574E-2</v>
      </c>
      <c r="P83">
        <f t="shared" si="13"/>
        <v>0.30000000000000071</v>
      </c>
    </row>
    <row r="84" spans="1:17" x14ac:dyDescent="0.25">
      <c r="A84" s="1">
        <v>37791</v>
      </c>
      <c r="B84" s="4">
        <v>24.18</v>
      </c>
      <c r="C84" s="4">
        <v>21.88</v>
      </c>
      <c r="D84" s="2">
        <v>17.260000000000002</v>
      </c>
      <c r="E84" s="2">
        <v>14.88</v>
      </c>
      <c r="F84" s="2">
        <v>11.4</v>
      </c>
      <c r="G84" s="2">
        <v>6.78</v>
      </c>
      <c r="H84" s="2">
        <v>7.18</v>
      </c>
      <c r="I84" s="2">
        <v>6.47</v>
      </c>
      <c r="J84" s="2">
        <v>4.54</v>
      </c>
      <c r="K84" s="2">
        <v>3.95</v>
      </c>
      <c r="L84" s="2">
        <v>2.42</v>
      </c>
      <c r="M84" s="2">
        <v>3.18</v>
      </c>
      <c r="N84" s="4">
        <f t="shared" si="11"/>
        <v>9.9999999999980105E-3</v>
      </c>
      <c r="O84">
        <f t="shared" si="12"/>
        <v>-0.22999999999999687</v>
      </c>
      <c r="P84">
        <f t="shared" si="13"/>
        <v>0.35999999999999943</v>
      </c>
    </row>
    <row r="85" spans="1:17" x14ac:dyDescent="0.25">
      <c r="A85" s="1">
        <v>37792</v>
      </c>
      <c r="B85" s="4">
        <v>24.4</v>
      </c>
      <c r="C85" s="4">
        <v>22.05</v>
      </c>
      <c r="D85" s="2">
        <v>17.11</v>
      </c>
      <c r="E85" s="2">
        <v>14.89</v>
      </c>
      <c r="F85" s="2">
        <v>11.39</v>
      </c>
      <c r="G85" s="2">
        <v>6.84</v>
      </c>
      <c r="H85" s="2">
        <v>7.51</v>
      </c>
      <c r="I85" s="2">
        <v>6.57</v>
      </c>
      <c r="J85" s="2">
        <v>4.57</v>
      </c>
      <c r="K85" s="2">
        <v>4.0599999999999996</v>
      </c>
      <c r="L85" s="2">
        <v>2.52</v>
      </c>
      <c r="M85" s="2">
        <v>3.28</v>
      </c>
      <c r="N85" s="4">
        <f t="shared" si="11"/>
        <v>0.21999999999999886</v>
      </c>
      <c r="O85">
        <f t="shared" si="12"/>
        <v>-0.15000000000000213</v>
      </c>
      <c r="P85">
        <f t="shared" si="13"/>
        <v>0.33000000000000007</v>
      </c>
    </row>
    <row r="86" spans="1:17" x14ac:dyDescent="0.25">
      <c r="A86" s="1">
        <v>37793</v>
      </c>
      <c r="B86" s="4">
        <v>24.65</v>
      </c>
      <c r="C86" s="4">
        <v>22.26</v>
      </c>
      <c r="D86" s="2">
        <v>17.739999999999998</v>
      </c>
      <c r="E86" s="2">
        <v>15.04</v>
      </c>
      <c r="F86" s="2">
        <v>11.52</v>
      </c>
      <c r="G86" s="2">
        <v>6.92</v>
      </c>
      <c r="H86" s="2">
        <v>7.57</v>
      </c>
      <c r="I86" s="2">
        <v>6.59</v>
      </c>
      <c r="J86" s="2">
        <v>4.5999999999999996</v>
      </c>
      <c r="K86" s="2">
        <v>4.0199999999999996</v>
      </c>
      <c r="L86" s="2">
        <v>2.54</v>
      </c>
      <c r="M86" s="2">
        <v>3.32</v>
      </c>
      <c r="N86" s="4">
        <f t="shared" si="11"/>
        <v>0.25</v>
      </c>
      <c r="O86">
        <f t="shared" si="12"/>
        <v>0.62999999999999901</v>
      </c>
      <c r="P86">
        <f t="shared" si="13"/>
        <v>6.0000000000000497E-2</v>
      </c>
    </row>
    <row r="87" spans="1:17" x14ac:dyDescent="0.25">
      <c r="A87" s="1">
        <v>37794</v>
      </c>
      <c r="B87" s="4">
        <v>24.92</v>
      </c>
      <c r="C87" s="4">
        <v>22.56</v>
      </c>
      <c r="D87" s="2">
        <v>18.04</v>
      </c>
      <c r="E87" s="2">
        <v>15.3</v>
      </c>
      <c r="F87" s="2">
        <v>11.69</v>
      </c>
      <c r="G87" s="2">
        <v>7.02</v>
      </c>
      <c r="H87" s="2">
        <v>7.52</v>
      </c>
      <c r="I87" s="2">
        <v>6.69</v>
      </c>
      <c r="J87" s="2">
        <v>4.67</v>
      </c>
      <c r="K87" s="2">
        <v>4.0599999999999996</v>
      </c>
      <c r="L87" s="2">
        <v>2.48</v>
      </c>
      <c r="M87" s="2">
        <v>3.32</v>
      </c>
      <c r="N87" s="4">
        <f t="shared" si="11"/>
        <v>0.27000000000000313</v>
      </c>
      <c r="O87">
        <f t="shared" si="12"/>
        <v>0.30000000000000071</v>
      </c>
      <c r="P87">
        <f t="shared" si="13"/>
        <v>-5.0000000000000711E-2</v>
      </c>
    </row>
    <row r="88" spans="1:17" x14ac:dyDescent="0.25">
      <c r="A88" s="1">
        <v>37795</v>
      </c>
      <c r="B88" s="4">
        <v>25.27</v>
      </c>
      <c r="C88" s="4">
        <v>22.93</v>
      </c>
      <c r="D88" s="2">
        <v>18.37</v>
      </c>
      <c r="E88" s="2">
        <v>15.65</v>
      </c>
      <c r="F88" s="2">
        <v>11.97</v>
      </c>
      <c r="G88" s="2">
        <v>7.14</v>
      </c>
      <c r="H88" s="2">
        <v>7.57</v>
      </c>
      <c r="I88" s="2">
        <v>6.82</v>
      </c>
      <c r="J88" s="2">
        <v>4.7</v>
      </c>
      <c r="K88" s="2">
        <v>4.13</v>
      </c>
      <c r="L88" s="2">
        <v>2.5</v>
      </c>
      <c r="M88" s="2">
        <v>3.26</v>
      </c>
      <c r="N88" s="4">
        <f t="shared" si="11"/>
        <v>0.34999999999999787</v>
      </c>
      <c r="O88">
        <f t="shared" si="12"/>
        <v>0.33000000000000185</v>
      </c>
      <c r="P88">
        <f t="shared" si="13"/>
        <v>5.0000000000000711E-2</v>
      </c>
    </row>
    <row r="89" spans="1:17" x14ac:dyDescent="0.25">
      <c r="A89" s="1">
        <v>37796</v>
      </c>
      <c r="B89" s="4">
        <v>25.48</v>
      </c>
      <c r="C89" s="4">
        <v>23.12</v>
      </c>
      <c r="D89" s="2">
        <v>18.66</v>
      </c>
      <c r="E89" s="2">
        <v>15.98</v>
      </c>
      <c r="F89" s="2">
        <v>12.29</v>
      </c>
      <c r="G89" s="2">
        <v>7.42</v>
      </c>
      <c r="H89" s="2">
        <v>7.98</v>
      </c>
      <c r="I89" s="2">
        <v>7.06</v>
      </c>
      <c r="J89" s="2">
        <v>4.71</v>
      </c>
      <c r="K89" s="2">
        <v>4.18</v>
      </c>
      <c r="L89" s="2">
        <v>2.48</v>
      </c>
      <c r="M89" s="2"/>
      <c r="N89" s="4">
        <f t="shared" si="11"/>
        <v>0.21000000000000085</v>
      </c>
      <c r="O89">
        <f t="shared" si="12"/>
        <v>0.28999999999999915</v>
      </c>
      <c r="P89">
        <f t="shared" si="13"/>
        <v>0.41000000000000014</v>
      </c>
      <c r="Q89" s="4"/>
    </row>
    <row r="90" spans="1:17" x14ac:dyDescent="0.25">
      <c r="A90" s="1">
        <v>37797</v>
      </c>
      <c r="B90" s="4">
        <v>25.81</v>
      </c>
      <c r="C90" s="4">
        <v>23.36</v>
      </c>
      <c r="D90" s="2">
        <v>18.899999999999999</v>
      </c>
      <c r="E90" s="2">
        <v>16.170000000000002</v>
      </c>
      <c r="F90" s="2">
        <v>12.45</v>
      </c>
      <c r="G90" s="2">
        <v>7.6</v>
      </c>
      <c r="H90" s="2">
        <v>8.4600000000000009</v>
      </c>
      <c r="I90" s="2">
        <v>7.29</v>
      </c>
      <c r="J90" s="2">
        <v>4.95</v>
      </c>
      <c r="K90" s="2">
        <v>4.3</v>
      </c>
      <c r="L90" s="2">
        <v>2.72</v>
      </c>
      <c r="M90" s="2"/>
      <c r="N90" s="4">
        <f t="shared" si="11"/>
        <v>0.32999999999999829</v>
      </c>
      <c r="O90">
        <f t="shared" si="12"/>
        <v>0.23999999999999844</v>
      </c>
      <c r="P90">
        <f t="shared" si="13"/>
        <v>0.48000000000000043</v>
      </c>
    </row>
    <row r="91" spans="1:17" x14ac:dyDescent="0.25">
      <c r="A91" s="1">
        <v>37798</v>
      </c>
      <c r="B91" s="4">
        <v>26.04</v>
      </c>
      <c r="C91" s="4">
        <v>23.79</v>
      </c>
      <c r="D91" s="2">
        <v>19.239999999999998</v>
      </c>
      <c r="E91" s="2">
        <v>16.45</v>
      </c>
      <c r="F91" s="2">
        <v>12.96</v>
      </c>
      <c r="G91" s="2">
        <v>7.82</v>
      </c>
      <c r="H91" s="2">
        <v>8.98</v>
      </c>
      <c r="I91" s="2">
        <v>7.48</v>
      </c>
      <c r="J91" s="2">
        <v>5.14</v>
      </c>
      <c r="K91" s="2">
        <v>4.3600000000000003</v>
      </c>
      <c r="L91" s="2">
        <v>2.8</v>
      </c>
      <c r="M91" s="2">
        <v>3.36</v>
      </c>
      <c r="N91" s="4">
        <f t="shared" si="11"/>
        <v>0.23000000000000043</v>
      </c>
      <c r="O91">
        <f t="shared" si="12"/>
        <v>0.33999999999999986</v>
      </c>
      <c r="P91">
        <f t="shared" si="13"/>
        <v>0.51999999999999957</v>
      </c>
    </row>
    <row r="92" spans="1:17" x14ac:dyDescent="0.25">
      <c r="A92" s="1">
        <v>37799</v>
      </c>
      <c r="B92" s="4">
        <v>26</v>
      </c>
      <c r="C92" s="4">
        <v>23.82</v>
      </c>
      <c r="D92" s="2">
        <v>19.329999999999998</v>
      </c>
      <c r="E92" s="2">
        <v>16.670000000000002</v>
      </c>
      <c r="F92" s="2">
        <v>12.89</v>
      </c>
      <c r="G92" s="2">
        <v>8.02</v>
      </c>
      <c r="H92" s="2">
        <v>9.19</v>
      </c>
      <c r="I92" s="2">
        <v>7.71</v>
      </c>
      <c r="J92" s="2">
        <v>5.27</v>
      </c>
      <c r="K92" s="2">
        <v>4.53</v>
      </c>
      <c r="L92" s="2">
        <v>2.82</v>
      </c>
      <c r="M92" s="2">
        <v>3.42</v>
      </c>
      <c r="N92" s="4">
        <f t="shared" si="11"/>
        <v>-3.9999999999999147E-2</v>
      </c>
      <c r="O92">
        <f t="shared" si="12"/>
        <v>8.9999999999999858E-2</v>
      </c>
      <c r="P92">
        <f t="shared" si="13"/>
        <v>0.20999999999999908</v>
      </c>
    </row>
    <row r="93" spans="1:17" x14ac:dyDescent="0.25">
      <c r="A93" s="1">
        <v>37800</v>
      </c>
      <c r="B93" s="4">
        <v>25.76</v>
      </c>
      <c r="C93" s="4">
        <v>23.68</v>
      </c>
      <c r="D93" s="2">
        <v>19.16</v>
      </c>
      <c r="E93" s="2">
        <v>16.53</v>
      </c>
      <c r="F93" s="2">
        <v>12.91</v>
      </c>
      <c r="G93" s="2">
        <v>8.11</v>
      </c>
      <c r="H93" s="2">
        <v>9.5</v>
      </c>
      <c r="I93" s="2">
        <v>7.76</v>
      </c>
      <c r="J93" s="2">
        <v>5.41</v>
      </c>
      <c r="K93" s="2">
        <v>4.66</v>
      </c>
      <c r="L93" s="2">
        <v>3.12</v>
      </c>
      <c r="M93" s="2">
        <v>3.66</v>
      </c>
      <c r="N93" s="4">
        <f t="shared" si="11"/>
        <v>-0.23999999999999844</v>
      </c>
      <c r="O93">
        <f t="shared" si="12"/>
        <v>-0.16999999999999815</v>
      </c>
      <c r="P93">
        <f t="shared" si="13"/>
        <v>0.3100000000000005</v>
      </c>
    </row>
    <row r="94" spans="1:17" x14ac:dyDescent="0.25">
      <c r="A94" s="1">
        <v>37801</v>
      </c>
      <c r="B94" s="4">
        <v>25.5</v>
      </c>
      <c r="C94" s="4">
        <v>23.47</v>
      </c>
      <c r="D94" s="2">
        <v>19.09</v>
      </c>
      <c r="E94" s="2">
        <v>16.3</v>
      </c>
      <c r="F94" s="2">
        <v>12.74</v>
      </c>
      <c r="G94" s="2">
        <v>8.1</v>
      </c>
      <c r="H94" s="2">
        <v>9.58</v>
      </c>
      <c r="I94" s="2">
        <v>7.75</v>
      </c>
      <c r="J94" s="2">
        <v>5.4</v>
      </c>
      <c r="K94" s="2">
        <v>4.7</v>
      </c>
      <c r="L94" s="2">
        <v>3.04</v>
      </c>
      <c r="M94" s="2">
        <v>3.8</v>
      </c>
      <c r="N94" s="4">
        <f t="shared" si="11"/>
        <v>-0.26000000000000156</v>
      </c>
      <c r="O94">
        <f t="shared" si="12"/>
        <v>-7.0000000000000284E-2</v>
      </c>
      <c r="P94">
        <f t="shared" si="13"/>
        <v>8.0000000000000071E-2</v>
      </c>
    </row>
    <row r="95" spans="1:17" x14ac:dyDescent="0.25">
      <c r="A95" s="1">
        <v>37802</v>
      </c>
      <c r="B95" s="4">
        <v>25.3</v>
      </c>
      <c r="C95" s="4">
        <v>23.37</v>
      </c>
      <c r="D95" s="2">
        <v>18.88</v>
      </c>
      <c r="E95" s="2">
        <v>16.079999999999998</v>
      </c>
      <c r="F95" s="2">
        <v>12.54</v>
      </c>
      <c r="G95" s="2">
        <v>7.9</v>
      </c>
      <c r="H95" s="2">
        <v>9.48</v>
      </c>
      <c r="I95" s="2">
        <v>7.6</v>
      </c>
      <c r="J95" s="2">
        <v>5.32</v>
      </c>
      <c r="K95" s="2">
        <v>4.7</v>
      </c>
      <c r="L95" s="2">
        <v>3</v>
      </c>
      <c r="M95" s="2">
        <v>3.68</v>
      </c>
      <c r="N95" s="4">
        <f t="shared" si="11"/>
        <v>-0.19999999999999929</v>
      </c>
      <c r="O95">
        <f t="shared" si="12"/>
        <v>-0.21000000000000085</v>
      </c>
      <c r="P95">
        <f t="shared" si="13"/>
        <v>-9.9999999999999645E-2</v>
      </c>
    </row>
    <row r="96" spans="1:17" x14ac:dyDescent="0.25">
      <c r="A96" s="1">
        <v>37803</v>
      </c>
      <c r="B96" s="4">
        <v>25.19</v>
      </c>
      <c r="C96" s="4">
        <v>23.23</v>
      </c>
      <c r="D96" s="2">
        <v>18.690000000000001</v>
      </c>
      <c r="E96" s="2">
        <v>15.92</v>
      </c>
      <c r="F96" s="2">
        <v>12.33</v>
      </c>
      <c r="G96" s="2">
        <v>9.4</v>
      </c>
      <c r="H96" s="2">
        <v>9.33</v>
      </c>
      <c r="I96" s="2">
        <v>7.51</v>
      </c>
      <c r="J96" s="2">
        <v>5.27</v>
      </c>
      <c r="K96" s="2">
        <v>4.68</v>
      </c>
      <c r="L96" s="2">
        <v>3.06</v>
      </c>
      <c r="M96" s="2">
        <v>3.7</v>
      </c>
      <c r="N96" s="4">
        <f t="shared" si="11"/>
        <v>-0.10999999999999943</v>
      </c>
      <c r="O96">
        <f t="shared" si="12"/>
        <v>-0.18999999999999773</v>
      </c>
      <c r="P96">
        <f t="shared" si="13"/>
        <v>-0.15000000000000036</v>
      </c>
    </row>
    <row r="97" spans="1:16" x14ac:dyDescent="0.25">
      <c r="A97" s="1">
        <v>37804</v>
      </c>
      <c r="B97" s="4">
        <v>25.18</v>
      </c>
      <c r="C97" s="4">
        <v>23.24</v>
      </c>
      <c r="D97" s="2">
        <v>18.68</v>
      </c>
      <c r="E97" s="2">
        <v>15.85</v>
      </c>
      <c r="F97" s="2">
        <v>12.18</v>
      </c>
      <c r="G97" s="2">
        <v>7.74</v>
      </c>
      <c r="H97" s="2">
        <v>9.25</v>
      </c>
      <c r="I97" s="2">
        <v>7.44</v>
      </c>
      <c r="J97" s="2">
        <v>5.32</v>
      </c>
      <c r="K97" s="2">
        <v>4.7</v>
      </c>
      <c r="L97" s="2">
        <v>3.08</v>
      </c>
      <c r="M97" s="2">
        <v>3.82</v>
      </c>
      <c r="N97" s="4">
        <f t="shared" si="11"/>
        <v>-1.0000000000001563E-2</v>
      </c>
      <c r="O97">
        <f t="shared" si="12"/>
        <v>-1.0000000000001563E-2</v>
      </c>
      <c r="P97">
        <f t="shared" si="13"/>
        <v>-8.0000000000000071E-2</v>
      </c>
    </row>
    <row r="98" spans="1:16" x14ac:dyDescent="0.25">
      <c r="A98" s="1">
        <v>37805</v>
      </c>
      <c r="B98" s="4">
        <v>25.36</v>
      </c>
      <c r="C98" s="4">
        <v>23.46</v>
      </c>
      <c r="D98" s="2">
        <v>18.62</v>
      </c>
      <c r="E98" s="2">
        <v>15.91</v>
      </c>
      <c r="F98" s="2">
        <v>12.15</v>
      </c>
      <c r="G98" s="2">
        <v>7.72</v>
      </c>
      <c r="H98" s="2">
        <v>9.27</v>
      </c>
      <c r="I98" s="2">
        <v>7.48</v>
      </c>
      <c r="J98" s="2">
        <v>5.41</v>
      </c>
      <c r="K98" s="2">
        <v>4.76</v>
      </c>
      <c r="L98" s="2">
        <v>2.98</v>
      </c>
      <c r="M98" s="2">
        <v>3.82</v>
      </c>
      <c r="N98" s="4">
        <f t="shared" si="11"/>
        <v>0.17999999999999972</v>
      </c>
      <c r="O98">
        <f t="shared" si="12"/>
        <v>-5.9999999999998721E-2</v>
      </c>
      <c r="P98">
        <f t="shared" si="13"/>
        <v>1.9999999999999574E-2</v>
      </c>
    </row>
    <row r="99" spans="1:16" x14ac:dyDescent="0.25">
      <c r="A99" s="1">
        <v>37806</v>
      </c>
      <c r="B99" s="4">
        <v>25.38</v>
      </c>
      <c r="C99" s="4">
        <v>23.54</v>
      </c>
      <c r="D99" s="2">
        <v>18.739999999999998</v>
      </c>
      <c r="E99" s="2">
        <v>16.079999999999998</v>
      </c>
      <c r="F99" s="2">
        <v>12.32</v>
      </c>
      <c r="G99" s="2">
        <v>7.8</v>
      </c>
      <c r="H99" s="2">
        <v>9.42</v>
      </c>
      <c r="I99" s="2">
        <v>7.52</v>
      </c>
      <c r="J99" s="2">
        <v>5.45</v>
      </c>
      <c r="K99" s="2">
        <v>4.8</v>
      </c>
      <c r="L99" s="2">
        <v>3.1</v>
      </c>
      <c r="M99" s="2">
        <v>4</v>
      </c>
      <c r="N99" s="4">
        <f t="shared" si="11"/>
        <v>1.9999999999999574E-2</v>
      </c>
      <c r="O99">
        <f t="shared" si="12"/>
        <v>0.11999999999999744</v>
      </c>
      <c r="P99">
        <f t="shared" si="13"/>
        <v>0.15000000000000036</v>
      </c>
    </row>
    <row r="100" spans="1:16" x14ac:dyDescent="0.25">
      <c r="A100" s="1">
        <v>37807</v>
      </c>
      <c r="B100" s="4">
        <v>25.52</v>
      </c>
      <c r="C100" s="4">
        <v>23.65</v>
      </c>
      <c r="D100" s="2">
        <v>18.86</v>
      </c>
      <c r="E100" s="2">
        <v>16.14</v>
      </c>
      <c r="F100" s="2">
        <v>12.41</v>
      </c>
      <c r="G100" s="2">
        <v>7.84</v>
      </c>
      <c r="H100" s="2">
        <v>9.5500000000000007</v>
      </c>
      <c r="I100" s="2">
        <v>7.6</v>
      </c>
      <c r="J100" s="2">
        <v>5.48</v>
      </c>
      <c r="K100" s="2">
        <v>4.83</v>
      </c>
      <c r="L100" s="2">
        <v>3.2</v>
      </c>
      <c r="M100" s="2">
        <v>4.08</v>
      </c>
      <c r="N100" s="4">
        <f t="shared" si="11"/>
        <v>0.14000000000000057</v>
      </c>
      <c r="O100">
        <f t="shared" si="12"/>
        <v>0.12000000000000099</v>
      </c>
      <c r="P100">
        <f t="shared" si="13"/>
        <v>0.13000000000000078</v>
      </c>
    </row>
    <row r="101" spans="1:16" x14ac:dyDescent="0.25">
      <c r="A101" s="1">
        <v>37808</v>
      </c>
      <c r="B101" s="4"/>
      <c r="C101" s="4">
        <v>23.91</v>
      </c>
      <c r="D101" s="2">
        <v>19.13</v>
      </c>
      <c r="E101" s="2">
        <v>16.309999999999999</v>
      </c>
      <c r="F101" s="2">
        <v>12.48</v>
      </c>
      <c r="G101" s="2">
        <v>7.94</v>
      </c>
      <c r="H101" s="2">
        <v>9.85</v>
      </c>
      <c r="I101" s="2">
        <v>7.72</v>
      </c>
      <c r="J101" s="2">
        <v>5.58</v>
      </c>
      <c r="K101" s="2">
        <v>4.8899999999999997</v>
      </c>
      <c r="L101" s="2">
        <v>3.18</v>
      </c>
      <c r="M101" s="2">
        <v>4.04</v>
      </c>
      <c r="N101" s="4"/>
      <c r="O101">
        <f t="shared" si="12"/>
        <v>0.26999999999999957</v>
      </c>
      <c r="P101">
        <f t="shared" si="13"/>
        <v>0.29999999999999893</v>
      </c>
    </row>
    <row r="102" spans="1:16" x14ac:dyDescent="0.25">
      <c r="A102" s="1">
        <v>37809</v>
      </c>
      <c r="B102" s="4">
        <v>26.02</v>
      </c>
      <c r="C102" s="4">
        <v>24.12</v>
      </c>
      <c r="D102" s="2">
        <v>19.329999999999998</v>
      </c>
      <c r="E102" s="2">
        <v>16.489999999999998</v>
      </c>
      <c r="F102" s="2">
        <v>12.65</v>
      </c>
      <c r="G102" s="2">
        <v>8.0399999999999991</v>
      </c>
      <c r="H102" s="2"/>
      <c r="I102" s="2">
        <v>7.81</v>
      </c>
      <c r="J102" s="2">
        <v>5.58</v>
      </c>
      <c r="K102" s="2">
        <v>4.9400000000000004</v>
      </c>
      <c r="L102" s="2">
        <v>3.1</v>
      </c>
      <c r="M102" s="2">
        <v>3.9</v>
      </c>
      <c r="N102" s="4"/>
      <c r="O102">
        <f t="shared" si="12"/>
        <v>0.19999999999999929</v>
      </c>
      <c r="P102">
        <f t="shared" si="13"/>
        <v>-9.85</v>
      </c>
    </row>
    <row r="103" spans="1:16" x14ac:dyDescent="0.25">
      <c r="A103" s="1">
        <v>37810</v>
      </c>
      <c r="B103" s="4">
        <v>26.09</v>
      </c>
      <c r="C103" s="4">
        <v>24.27</v>
      </c>
      <c r="D103" s="2">
        <v>19.510000000000002</v>
      </c>
      <c r="E103" s="2">
        <v>16.63</v>
      </c>
      <c r="F103" s="2">
        <v>12.8</v>
      </c>
      <c r="G103" s="2">
        <v>8.14</v>
      </c>
      <c r="H103" s="2">
        <v>10.08</v>
      </c>
      <c r="I103" s="2">
        <v>7.89</v>
      </c>
      <c r="J103" s="2">
        <v>5.57</v>
      </c>
      <c r="K103" s="2">
        <v>4.9800000000000004</v>
      </c>
      <c r="L103" s="2">
        <v>3.16</v>
      </c>
      <c r="M103" s="2">
        <v>3.82</v>
      </c>
      <c r="N103" s="4">
        <f t="shared" si="11"/>
        <v>7.0000000000000284E-2</v>
      </c>
      <c r="O103">
        <f t="shared" si="12"/>
        <v>0.18000000000000327</v>
      </c>
      <c r="P103">
        <f t="shared" si="13"/>
        <v>10.08</v>
      </c>
    </row>
    <row r="104" spans="1:16" x14ac:dyDescent="0.25">
      <c r="A104" s="1">
        <v>37811</v>
      </c>
      <c r="B104" s="4">
        <v>26.08</v>
      </c>
      <c r="C104" s="4">
        <v>24.31</v>
      </c>
      <c r="D104" s="2">
        <v>19.55</v>
      </c>
      <c r="E104" s="2">
        <v>16.71</v>
      </c>
      <c r="F104" s="2">
        <v>12.91</v>
      </c>
      <c r="G104" s="2">
        <v>8.24</v>
      </c>
      <c r="H104" s="2">
        <v>10.199999999999999</v>
      </c>
      <c r="I104" s="2">
        <v>8.02</v>
      </c>
      <c r="J104" s="2">
        <v>5.64</v>
      </c>
      <c r="K104" s="2">
        <v>5.05</v>
      </c>
      <c r="L104" s="2">
        <v>3.2</v>
      </c>
      <c r="M104" s="2">
        <v>3.86</v>
      </c>
      <c r="N104" s="4">
        <f t="shared" si="11"/>
        <v>-1.0000000000001563E-2</v>
      </c>
      <c r="O104">
        <f t="shared" si="12"/>
        <v>3.9999999999999147E-2</v>
      </c>
      <c r="P104">
        <f t="shared" si="13"/>
        <v>0.11999999999999922</v>
      </c>
    </row>
    <row r="105" spans="1:16" x14ac:dyDescent="0.25">
      <c r="A105" s="1">
        <v>37812</v>
      </c>
      <c r="B105" s="4">
        <v>26.02</v>
      </c>
      <c r="C105" s="4">
        <v>24.24</v>
      </c>
      <c r="D105" s="2">
        <v>19.46</v>
      </c>
      <c r="E105" s="2">
        <v>16.71</v>
      </c>
      <c r="F105" s="2">
        <v>12.91</v>
      </c>
      <c r="G105" s="2">
        <v>8.3000000000000007</v>
      </c>
      <c r="H105" s="2">
        <v>10.4</v>
      </c>
      <c r="I105" s="2">
        <v>8.07</v>
      </c>
      <c r="J105" s="2">
        <v>5.65</v>
      </c>
      <c r="K105" s="2">
        <v>5.05</v>
      </c>
      <c r="L105" s="2">
        <v>3.32</v>
      </c>
      <c r="M105" s="2">
        <v>3.8</v>
      </c>
      <c r="N105" s="4">
        <f t="shared" si="11"/>
        <v>-5.9999999999998721E-2</v>
      </c>
      <c r="O105">
        <f t="shared" si="12"/>
        <v>-8.9999999999999858E-2</v>
      </c>
      <c r="P105">
        <f t="shared" si="13"/>
        <v>0.20000000000000107</v>
      </c>
    </row>
    <row r="106" spans="1:16" x14ac:dyDescent="0.25">
      <c r="A106" s="1">
        <v>37813</v>
      </c>
      <c r="B106" s="4">
        <v>25.92</v>
      </c>
      <c r="C106" s="4">
        <v>24.18</v>
      </c>
      <c r="D106" s="2">
        <v>19.36</v>
      </c>
      <c r="E106" s="2">
        <v>16.59</v>
      </c>
      <c r="F106" s="2">
        <v>12.85</v>
      </c>
      <c r="G106" s="2">
        <v>8.3000000000000007</v>
      </c>
      <c r="H106" s="2">
        <v>10.59</v>
      </c>
      <c r="I106" s="2">
        <v>8.09</v>
      </c>
      <c r="J106" s="2">
        <v>5.64</v>
      </c>
      <c r="K106" s="2">
        <v>5.0599999999999996</v>
      </c>
      <c r="L106" s="2">
        <v>3.22</v>
      </c>
      <c r="M106" s="2">
        <v>3.66</v>
      </c>
      <c r="N106" s="4">
        <f t="shared" si="11"/>
        <v>-9.9999999999997868E-2</v>
      </c>
      <c r="O106">
        <f t="shared" si="12"/>
        <v>-0.10000000000000142</v>
      </c>
      <c r="P106">
        <f t="shared" si="13"/>
        <v>0.1899999999999995</v>
      </c>
    </row>
    <row r="107" spans="1:16" x14ac:dyDescent="0.25">
      <c r="A107" s="1">
        <v>37814</v>
      </c>
      <c r="B107" s="4">
        <v>25.82</v>
      </c>
      <c r="C107" s="4">
        <v>24.07</v>
      </c>
      <c r="D107" s="2">
        <v>19.260000000000002</v>
      </c>
      <c r="E107" s="2">
        <v>16.52</v>
      </c>
      <c r="F107" s="2">
        <v>12.76</v>
      </c>
      <c r="G107" s="2">
        <v>8.25</v>
      </c>
      <c r="H107" s="2">
        <v>10.75</v>
      </c>
      <c r="I107" s="2">
        <v>8.06</v>
      </c>
      <c r="J107" s="2">
        <v>5.6</v>
      </c>
      <c r="K107" s="2">
        <v>5.0599999999999996</v>
      </c>
      <c r="L107" s="2">
        <v>3.32</v>
      </c>
      <c r="M107" s="2">
        <v>3.74</v>
      </c>
      <c r="N107" s="4">
        <f t="shared" si="11"/>
        <v>-0.10000000000000142</v>
      </c>
      <c r="O107">
        <f t="shared" si="12"/>
        <v>-9.9999999999997868E-2</v>
      </c>
      <c r="P107">
        <f t="shared" si="13"/>
        <v>0.16000000000000014</v>
      </c>
    </row>
    <row r="108" spans="1:16" x14ac:dyDescent="0.25">
      <c r="A108" s="1">
        <v>37815</v>
      </c>
      <c r="B108" s="4">
        <v>25.75</v>
      </c>
      <c r="C108" s="4">
        <v>23.99</v>
      </c>
      <c r="D108" s="2">
        <v>19.18</v>
      </c>
      <c r="E108" s="2">
        <v>16.43</v>
      </c>
      <c r="F108" s="2">
        <v>12.68</v>
      </c>
      <c r="G108" s="2">
        <v>8.1999999999999993</v>
      </c>
      <c r="H108" s="2">
        <v>10.87</v>
      </c>
      <c r="I108" s="2">
        <v>7.96</v>
      </c>
      <c r="J108" s="2">
        <v>5.56</v>
      </c>
      <c r="K108" s="2">
        <v>5</v>
      </c>
      <c r="L108" s="2">
        <v>3.14</v>
      </c>
      <c r="M108" s="2">
        <v>3.72</v>
      </c>
      <c r="N108" s="4">
        <f t="shared" si="11"/>
        <v>-7.0000000000000284E-2</v>
      </c>
      <c r="O108">
        <f t="shared" si="12"/>
        <v>-8.0000000000001847E-2</v>
      </c>
      <c r="P108">
        <f t="shared" si="13"/>
        <v>0.11999999999999922</v>
      </c>
    </row>
    <row r="109" spans="1:16" x14ac:dyDescent="0.25">
      <c r="A109" s="1">
        <v>37816</v>
      </c>
      <c r="B109" s="4">
        <v>25.67</v>
      </c>
      <c r="C109" s="4">
        <v>23.92</v>
      </c>
      <c r="D109" s="2">
        <v>19.12</v>
      </c>
      <c r="E109" s="2">
        <v>16.36</v>
      </c>
      <c r="F109" s="2">
        <v>12.65</v>
      </c>
      <c r="G109" s="2">
        <v>8.1199999999999992</v>
      </c>
      <c r="H109" s="2">
        <v>10.97</v>
      </c>
      <c r="I109" s="2">
        <v>7.86</v>
      </c>
      <c r="J109" s="2">
        <v>5.48</v>
      </c>
      <c r="K109" s="2">
        <v>4.97</v>
      </c>
      <c r="L109" s="2">
        <v>3.04</v>
      </c>
      <c r="M109" s="2">
        <v>3.6</v>
      </c>
      <c r="N109" s="4">
        <f t="shared" si="11"/>
        <v>-7.9999999999998295E-2</v>
      </c>
      <c r="O109">
        <f t="shared" si="12"/>
        <v>-5.9999999999998721E-2</v>
      </c>
      <c r="P109">
        <f t="shared" si="13"/>
        <v>0.10000000000000142</v>
      </c>
    </row>
    <row r="110" spans="1:16" x14ac:dyDescent="0.25">
      <c r="A110" s="1">
        <v>37817</v>
      </c>
      <c r="B110" s="4">
        <v>25.59</v>
      </c>
      <c r="C110" s="4">
        <v>23.88</v>
      </c>
      <c r="D110" s="2">
        <v>19.07</v>
      </c>
      <c r="E110" s="2">
        <v>16.32</v>
      </c>
      <c r="F110" s="2">
        <v>12.6</v>
      </c>
      <c r="G110" s="2">
        <v>8.1199999999999992</v>
      </c>
      <c r="H110" s="2">
        <v>11.62</v>
      </c>
      <c r="I110" s="2">
        <v>7.84</v>
      </c>
      <c r="J110" s="2">
        <v>5.47</v>
      </c>
      <c r="K110" s="2">
        <v>4.88</v>
      </c>
      <c r="L110" s="2">
        <v>3.1</v>
      </c>
      <c r="M110" s="2">
        <v>3.58</v>
      </c>
      <c r="N110" s="4">
        <f t="shared" si="11"/>
        <v>-8.0000000000001847E-2</v>
      </c>
      <c r="O110">
        <f t="shared" si="12"/>
        <v>-5.0000000000000711E-2</v>
      </c>
      <c r="P110">
        <f t="shared" si="13"/>
        <v>0.64999999999999858</v>
      </c>
    </row>
    <row r="111" spans="1:16" x14ac:dyDescent="0.25">
      <c r="A111" s="1">
        <v>37818</v>
      </c>
      <c r="B111" s="4">
        <v>25.51</v>
      </c>
      <c r="C111" s="4">
        <v>23.82</v>
      </c>
      <c r="D111" s="2">
        <v>18.989999999999998</v>
      </c>
      <c r="E111" s="2">
        <v>16.28</v>
      </c>
      <c r="F111" s="2">
        <v>12.58</v>
      </c>
      <c r="G111" s="2">
        <v>8.15</v>
      </c>
      <c r="H111" s="2">
        <v>11.99</v>
      </c>
      <c r="I111" s="2">
        <v>7.89</v>
      </c>
      <c r="J111" s="2">
        <v>5.56</v>
      </c>
      <c r="K111" s="2">
        <v>4.96</v>
      </c>
      <c r="L111" s="2">
        <v>3.2</v>
      </c>
      <c r="M111" s="2">
        <v>3.6</v>
      </c>
      <c r="N111" s="4">
        <f t="shared" si="11"/>
        <v>-7.9999999999998295E-2</v>
      </c>
      <c r="O111">
        <f t="shared" si="12"/>
        <v>-8.0000000000001847E-2</v>
      </c>
      <c r="P111">
        <f t="shared" si="13"/>
        <v>0.37000000000000099</v>
      </c>
    </row>
    <row r="112" spans="1:16" x14ac:dyDescent="0.25">
      <c r="A112" s="1">
        <v>37819</v>
      </c>
      <c r="B112" s="4">
        <v>25.57</v>
      </c>
      <c r="C112" s="4">
        <v>23.87</v>
      </c>
      <c r="D112" s="2">
        <v>19</v>
      </c>
      <c r="E112" s="2">
        <v>16.28</v>
      </c>
      <c r="F112" s="2">
        <v>12.57</v>
      </c>
      <c r="G112" s="2">
        <v>8.17</v>
      </c>
      <c r="H112" s="2">
        <v>12.18</v>
      </c>
      <c r="I112" s="2">
        <v>7.91</v>
      </c>
      <c r="J112" s="2">
        <v>5.6</v>
      </c>
      <c r="K112" s="2">
        <v>4.97</v>
      </c>
      <c r="L112" s="2">
        <v>3.14</v>
      </c>
      <c r="M112" s="2">
        <v>3.74</v>
      </c>
      <c r="N112" s="4">
        <f t="shared" si="11"/>
        <v>5.9999999999998721E-2</v>
      </c>
      <c r="O112">
        <f t="shared" si="12"/>
        <v>1.0000000000001563E-2</v>
      </c>
      <c r="P112">
        <f t="shared" si="13"/>
        <v>0.1899999999999995</v>
      </c>
    </row>
    <row r="113" spans="1:16" x14ac:dyDescent="0.25">
      <c r="A113" s="1">
        <v>37820</v>
      </c>
      <c r="B113" s="4">
        <v>25.9</v>
      </c>
      <c r="C113" s="4">
        <v>24.01</v>
      </c>
      <c r="D113" s="2">
        <v>19.07</v>
      </c>
      <c r="E113" s="2">
        <v>16.36</v>
      </c>
      <c r="F113" s="2">
        <v>12.65</v>
      </c>
      <c r="G113" s="2">
        <v>8.2200000000000006</v>
      </c>
      <c r="H113" s="2">
        <v>12.37</v>
      </c>
      <c r="I113" s="2">
        <v>7.96</v>
      </c>
      <c r="J113" s="2">
        <v>5.62</v>
      </c>
      <c r="K113" s="2">
        <v>4.9800000000000004</v>
      </c>
      <c r="L113" s="2">
        <v>3.1</v>
      </c>
      <c r="M113" s="2">
        <v>3.8</v>
      </c>
      <c r="N113" s="4">
        <f t="shared" si="11"/>
        <v>0.32999999999999829</v>
      </c>
      <c r="O113">
        <f t="shared" si="12"/>
        <v>7.0000000000000284E-2</v>
      </c>
      <c r="P113">
        <f t="shared" si="13"/>
        <v>0.1899999999999995</v>
      </c>
    </row>
    <row r="114" spans="1:16" x14ac:dyDescent="0.25">
      <c r="A114" s="1">
        <v>37821</v>
      </c>
      <c r="B114" s="4">
        <v>26.03</v>
      </c>
      <c r="C114" s="4">
        <v>24.17</v>
      </c>
      <c r="D114" s="2">
        <v>19.38</v>
      </c>
      <c r="E114" s="2">
        <v>16.579999999999998</v>
      </c>
      <c r="F114" s="2">
        <v>12.79</v>
      </c>
      <c r="G114" s="2">
        <v>8.27</v>
      </c>
      <c r="H114" s="2">
        <v>12.5</v>
      </c>
      <c r="I114" s="2">
        <v>8.06</v>
      </c>
      <c r="J114" s="2">
        <v>5.72</v>
      </c>
      <c r="K114" s="2">
        <v>5.03</v>
      </c>
      <c r="L114" s="2">
        <v>3.14</v>
      </c>
      <c r="M114" s="2">
        <v>3.9</v>
      </c>
      <c r="N114" s="4">
        <f t="shared" si="11"/>
        <v>0.13000000000000256</v>
      </c>
      <c r="O114">
        <f t="shared" si="12"/>
        <v>0.30999999999999872</v>
      </c>
      <c r="P114">
        <f t="shared" si="13"/>
        <v>0.13000000000000078</v>
      </c>
    </row>
    <row r="115" spans="1:16" x14ac:dyDescent="0.25">
      <c r="A115" s="1">
        <v>37822</v>
      </c>
      <c r="B115" s="4">
        <v>26.01</v>
      </c>
      <c r="C115" s="4">
        <v>24.18</v>
      </c>
      <c r="D115" s="2">
        <v>19.440000000000001</v>
      </c>
      <c r="E115" s="2">
        <v>16.649999999999999</v>
      </c>
      <c r="F115" s="2">
        <v>12.92</v>
      </c>
      <c r="G115" s="2">
        <v>8.5</v>
      </c>
      <c r="H115" s="2">
        <v>12.75</v>
      </c>
      <c r="I115" s="2">
        <v>8.11</v>
      </c>
      <c r="J115" s="2">
        <v>5.83</v>
      </c>
      <c r="K115" s="2">
        <v>5.15</v>
      </c>
      <c r="L115" s="2">
        <v>3.26</v>
      </c>
      <c r="M115" s="2">
        <v>4</v>
      </c>
      <c r="N115" s="4">
        <f t="shared" si="11"/>
        <v>-1.9999999999999574E-2</v>
      </c>
      <c r="O115">
        <f t="shared" si="12"/>
        <v>6.0000000000002274E-2</v>
      </c>
      <c r="P115">
        <f t="shared" si="13"/>
        <v>0.25</v>
      </c>
    </row>
    <row r="116" spans="1:16" x14ac:dyDescent="0.25">
      <c r="A116" s="1">
        <v>37823</v>
      </c>
      <c r="B116" s="4">
        <v>26.07</v>
      </c>
      <c r="C116" s="4">
        <v>24.23</v>
      </c>
      <c r="D116" s="2">
        <v>19.48</v>
      </c>
      <c r="E116" s="2">
        <v>16.68</v>
      </c>
      <c r="F116" s="2">
        <v>12.97</v>
      </c>
      <c r="G116" s="2">
        <v>8.64</v>
      </c>
      <c r="H116" s="2">
        <v>12.92</v>
      </c>
      <c r="I116" s="2">
        <v>8.35</v>
      </c>
      <c r="J116" s="2">
        <v>5.93</v>
      </c>
      <c r="K116" s="2">
        <v>5.21</v>
      </c>
      <c r="L116" s="2">
        <v>3.32</v>
      </c>
      <c r="M116" s="2">
        <v>4.1399999999999997</v>
      </c>
      <c r="N116" s="4">
        <f t="shared" si="11"/>
        <v>5.9999999999998721E-2</v>
      </c>
      <c r="O116">
        <f t="shared" si="12"/>
        <v>3.9999999999999147E-2</v>
      </c>
      <c r="P116">
        <f t="shared" si="13"/>
        <v>0.16999999999999993</v>
      </c>
    </row>
    <row r="117" spans="1:16" x14ac:dyDescent="0.25">
      <c r="A117" s="1">
        <v>37824</v>
      </c>
      <c r="B117" s="4">
        <v>26.26</v>
      </c>
      <c r="C117" s="4">
        <v>24.48</v>
      </c>
      <c r="D117" s="2">
        <v>19.600000000000001</v>
      </c>
      <c r="E117" s="2">
        <v>16.75</v>
      </c>
      <c r="F117" s="2">
        <v>13.08</v>
      </c>
      <c r="G117" s="2">
        <v>8.8000000000000007</v>
      </c>
      <c r="H117" s="2">
        <v>13.1</v>
      </c>
      <c r="I117" s="2">
        <v>8.4700000000000006</v>
      </c>
      <c r="J117" s="2">
        <v>6.05</v>
      </c>
      <c r="K117" s="2">
        <v>5.38</v>
      </c>
      <c r="L117" s="2">
        <v>3.34</v>
      </c>
      <c r="M117" s="2">
        <v>4.12</v>
      </c>
      <c r="N117" s="4">
        <f t="shared" si="11"/>
        <v>0.19000000000000128</v>
      </c>
      <c r="O117">
        <f t="shared" si="12"/>
        <v>0.12000000000000099</v>
      </c>
      <c r="P117">
        <f t="shared" si="13"/>
        <v>0.17999999999999972</v>
      </c>
    </row>
    <row r="118" spans="1:16" x14ac:dyDescent="0.25">
      <c r="A118" s="1">
        <v>37825</v>
      </c>
      <c r="B118" s="4">
        <v>26.5</v>
      </c>
      <c r="C118" s="4">
        <v>24.52</v>
      </c>
      <c r="D118" s="2">
        <v>19.71</v>
      </c>
      <c r="E118" s="2">
        <v>16.86</v>
      </c>
      <c r="F118" s="2">
        <v>13.19</v>
      </c>
      <c r="G118" s="2">
        <v>8.94</v>
      </c>
      <c r="H118" s="2">
        <v>13.18</v>
      </c>
      <c r="I118" s="2">
        <v>8.59</v>
      </c>
      <c r="J118" s="2">
        <v>6.14</v>
      </c>
      <c r="K118" s="2">
        <v>5.51</v>
      </c>
      <c r="L118" s="2">
        <v>3.42</v>
      </c>
      <c r="M118" s="2">
        <v>4.28</v>
      </c>
      <c r="N118" s="4">
        <f t="shared" si="11"/>
        <v>0.23999999999999844</v>
      </c>
      <c r="O118">
        <f t="shared" si="12"/>
        <v>0.10999999999999943</v>
      </c>
      <c r="P118">
        <f t="shared" si="13"/>
        <v>8.0000000000000071E-2</v>
      </c>
    </row>
    <row r="119" spans="1:16" x14ac:dyDescent="0.25">
      <c r="A119" s="1">
        <v>37826</v>
      </c>
      <c r="B119" s="4">
        <v>26.71</v>
      </c>
      <c r="C119" s="2">
        <v>24.61</v>
      </c>
      <c r="D119" s="2">
        <v>19.86</v>
      </c>
      <c r="E119" s="2">
        <v>17.010000000000002</v>
      </c>
      <c r="F119" s="2">
        <v>13.37</v>
      </c>
      <c r="G119" s="2">
        <v>9.07</v>
      </c>
      <c r="H119" s="2">
        <v>13.21</v>
      </c>
      <c r="I119" s="2">
        <v>8.7100000000000009</v>
      </c>
      <c r="J119" s="2">
        <v>6.18</v>
      </c>
      <c r="K119" s="2">
        <v>5.56</v>
      </c>
      <c r="L119" s="2">
        <v>3.62</v>
      </c>
      <c r="M119" s="2">
        <v>4.22</v>
      </c>
      <c r="N119" s="4">
        <f t="shared" si="11"/>
        <v>0.21000000000000085</v>
      </c>
      <c r="O119">
        <f t="shared" si="12"/>
        <v>0.14999999999999858</v>
      </c>
      <c r="P119">
        <f t="shared" si="13"/>
        <v>3.0000000000001137E-2</v>
      </c>
    </row>
    <row r="120" spans="1:16" x14ac:dyDescent="0.25">
      <c r="A120" s="1">
        <v>37827</v>
      </c>
      <c r="B120" s="4">
        <v>26.86</v>
      </c>
      <c r="C120" s="2">
        <v>24.7</v>
      </c>
      <c r="D120" s="2">
        <v>20.13</v>
      </c>
      <c r="E120" s="2">
        <v>17.170000000000002</v>
      </c>
      <c r="F120" s="2">
        <v>13.57</v>
      </c>
      <c r="G120" s="2">
        <v>9.2200000000000006</v>
      </c>
      <c r="H120" s="2">
        <v>13.29</v>
      </c>
      <c r="I120" s="2">
        <v>8.83</v>
      </c>
      <c r="J120" s="2">
        <v>6.28</v>
      </c>
      <c r="K120" s="2">
        <v>5.6</v>
      </c>
      <c r="L120" s="2">
        <v>3.7</v>
      </c>
      <c r="M120" s="2">
        <v>4.34</v>
      </c>
      <c r="N120" s="4">
        <f t="shared" si="11"/>
        <v>0.14999999999999858</v>
      </c>
      <c r="O120">
        <f t="shared" si="12"/>
        <v>0.26999999999999957</v>
      </c>
      <c r="P120">
        <f t="shared" si="13"/>
        <v>7.9999999999998295E-2</v>
      </c>
    </row>
    <row r="121" spans="1:16" x14ac:dyDescent="0.25">
      <c r="A121" s="1">
        <v>37828</v>
      </c>
      <c r="B121" s="4">
        <v>27.1</v>
      </c>
      <c r="C121" s="4">
        <v>24.8</v>
      </c>
      <c r="D121" s="2">
        <v>20.32</v>
      </c>
      <c r="E121" s="2">
        <v>17.32</v>
      </c>
      <c r="F121" s="2">
        <v>13.78</v>
      </c>
      <c r="G121" s="2">
        <v>9.4</v>
      </c>
      <c r="H121" s="2">
        <v>13.37</v>
      </c>
      <c r="I121" s="2">
        <v>9</v>
      </c>
      <c r="J121" s="2">
        <v>6.37</v>
      </c>
      <c r="K121" s="2">
        <v>5.71</v>
      </c>
      <c r="L121" s="2">
        <v>3.49</v>
      </c>
      <c r="M121" s="2">
        <v>4.1399999999999997</v>
      </c>
      <c r="N121" s="4">
        <f t="shared" si="11"/>
        <v>0.24000000000000199</v>
      </c>
      <c r="O121">
        <f t="shared" si="12"/>
        <v>0.19000000000000128</v>
      </c>
      <c r="P121">
        <f t="shared" si="13"/>
        <v>8.0000000000000071E-2</v>
      </c>
    </row>
    <row r="122" spans="1:16" x14ac:dyDescent="0.25">
      <c r="A122" s="1">
        <v>37829</v>
      </c>
      <c r="B122" s="4">
        <v>27.17</v>
      </c>
      <c r="C122" s="4">
        <v>24.88</v>
      </c>
      <c r="D122" s="2">
        <v>20.48</v>
      </c>
      <c r="E122" s="2">
        <v>17.45</v>
      </c>
      <c r="F122" s="2">
        <v>13.93</v>
      </c>
      <c r="G122" s="2">
        <v>9.5399999999999991</v>
      </c>
      <c r="H122" s="2">
        <v>13.44</v>
      </c>
      <c r="I122" s="2">
        <v>9.19</v>
      </c>
      <c r="J122" s="2">
        <v>6.48</v>
      </c>
      <c r="K122" s="2">
        <v>5.8</v>
      </c>
      <c r="L122" s="2">
        <v>3.61</v>
      </c>
      <c r="M122" s="2">
        <v>4.07</v>
      </c>
      <c r="N122" s="4">
        <f t="shared" si="11"/>
        <v>7.0000000000000284E-2</v>
      </c>
      <c r="O122">
        <f t="shared" si="12"/>
        <v>0.16000000000000014</v>
      </c>
      <c r="P122">
        <f t="shared" si="13"/>
        <v>7.0000000000000284E-2</v>
      </c>
    </row>
    <row r="123" spans="1:16" x14ac:dyDescent="0.25">
      <c r="A123" s="1">
        <v>37830</v>
      </c>
      <c r="B123" s="4">
        <v>27.29</v>
      </c>
      <c r="C123" s="4">
        <v>24.96</v>
      </c>
      <c r="D123" s="2">
        <v>20.63</v>
      </c>
      <c r="E123" s="2">
        <v>17.559999999999999</v>
      </c>
      <c r="F123" s="2">
        <v>14.03</v>
      </c>
      <c r="G123" s="2">
        <v>9.6999999999999993</v>
      </c>
      <c r="H123" s="2">
        <v>13.5</v>
      </c>
      <c r="I123" s="2">
        <v>9.25</v>
      </c>
      <c r="J123" s="2">
        <v>6.58</v>
      </c>
      <c r="K123" s="2">
        <v>5.86</v>
      </c>
      <c r="L123" s="2">
        <v>3.51</v>
      </c>
      <c r="M123" s="2">
        <v>4.05</v>
      </c>
      <c r="N123" s="4">
        <f t="shared" si="11"/>
        <v>0.11999999999999744</v>
      </c>
      <c r="O123">
        <f t="shared" si="12"/>
        <v>0.14999999999999858</v>
      </c>
      <c r="P123">
        <f t="shared" si="13"/>
        <v>6.0000000000000497E-2</v>
      </c>
    </row>
    <row r="124" spans="1:16" x14ac:dyDescent="0.25">
      <c r="A124" s="1">
        <v>37831</v>
      </c>
      <c r="B124" s="4">
        <v>27.26</v>
      </c>
      <c r="C124" s="4">
        <v>24.97</v>
      </c>
      <c r="D124" s="2">
        <v>20.71</v>
      </c>
      <c r="E124" s="2">
        <v>17.68</v>
      </c>
      <c r="F124" s="2">
        <v>14.22</v>
      </c>
      <c r="G124" s="2">
        <v>9.86</v>
      </c>
      <c r="H124" s="2">
        <v>13.61</v>
      </c>
      <c r="I124" s="2">
        <v>9.42</v>
      </c>
      <c r="J124" s="2">
        <v>6.7</v>
      </c>
      <c r="K124" s="2">
        <v>5.92</v>
      </c>
      <c r="L124" s="2">
        <v>3.61</v>
      </c>
      <c r="M124" s="2">
        <v>3.95</v>
      </c>
      <c r="N124" s="4"/>
    </row>
    <row r="125" spans="1:16" x14ac:dyDescent="0.25">
      <c r="A125" s="1">
        <v>37832</v>
      </c>
      <c r="B125" s="4">
        <v>27.11</v>
      </c>
      <c r="C125" s="4">
        <v>24.8</v>
      </c>
      <c r="D125" s="2">
        <v>20.66</v>
      </c>
      <c r="E125" s="2">
        <v>17.670000000000002</v>
      </c>
      <c r="F125" s="2">
        <v>14.24</v>
      </c>
      <c r="G125" s="2">
        <v>9.94</v>
      </c>
      <c r="H125" s="2">
        <v>13.65</v>
      </c>
      <c r="I125" s="2">
        <v>9.6199999999999992</v>
      </c>
      <c r="J125" s="2">
        <v>6.78</v>
      </c>
      <c r="K125" s="2">
        <v>5.94</v>
      </c>
      <c r="L125" s="2">
        <v>3.71</v>
      </c>
      <c r="M125" s="2">
        <v>4.1100000000000003</v>
      </c>
      <c r="N125" s="4"/>
    </row>
    <row r="126" spans="1:16" x14ac:dyDescent="0.25">
      <c r="A126" s="1">
        <v>37833</v>
      </c>
      <c r="B126" s="4">
        <v>26.91</v>
      </c>
      <c r="C126" s="4">
        <v>24.63</v>
      </c>
      <c r="D126" s="2">
        <v>20.55</v>
      </c>
      <c r="E126" s="2">
        <v>17.579999999999998</v>
      </c>
      <c r="F126" s="2">
        <v>14.19</v>
      </c>
      <c r="G126" s="2">
        <v>9.9700000000000006</v>
      </c>
      <c r="H126" s="2">
        <v>13.65</v>
      </c>
      <c r="I126" s="2">
        <v>9.66</v>
      </c>
      <c r="J126" s="2">
        <v>6.88</v>
      </c>
      <c r="K126" s="2">
        <v>5.95</v>
      </c>
      <c r="L126" s="2">
        <v>3.73</v>
      </c>
      <c r="M126" s="2">
        <v>4.1500000000000004</v>
      </c>
      <c r="N126" s="4">
        <f t="shared" si="11"/>
        <v>-0.19999999999999929</v>
      </c>
      <c r="O126">
        <f t="shared" si="12"/>
        <v>-0.10999999999999943</v>
      </c>
      <c r="P126">
        <f t="shared" si="13"/>
        <v>0</v>
      </c>
    </row>
    <row r="127" spans="1:16" x14ac:dyDescent="0.25">
      <c r="A127" s="1">
        <v>37834</v>
      </c>
      <c r="B127" s="4">
        <v>26.65</v>
      </c>
      <c r="C127" s="4">
        <v>24.42</v>
      </c>
      <c r="D127" s="2">
        <v>20.350000000000001</v>
      </c>
      <c r="E127" s="2">
        <v>17.440000000000001</v>
      </c>
      <c r="F127" s="2">
        <v>14.05</v>
      </c>
      <c r="G127" s="2">
        <v>9.94</v>
      </c>
      <c r="H127" s="2">
        <v>13.66</v>
      </c>
      <c r="I127" s="2">
        <v>9.65</v>
      </c>
      <c r="J127" s="2">
        <v>6.9</v>
      </c>
      <c r="K127" s="2">
        <v>5.95</v>
      </c>
      <c r="L127" s="2">
        <v>3.85</v>
      </c>
      <c r="M127" s="2">
        <v>4.3099999999999996</v>
      </c>
      <c r="N127" s="4">
        <f t="shared" si="11"/>
        <v>-0.26000000000000156</v>
      </c>
      <c r="O127">
        <f t="shared" si="12"/>
        <v>-0.19999999999999929</v>
      </c>
      <c r="P127">
        <f t="shared" si="13"/>
        <v>9.9999999999997868E-3</v>
      </c>
    </row>
    <row r="128" spans="1:16" x14ac:dyDescent="0.25">
      <c r="A128" s="1">
        <v>37835</v>
      </c>
      <c r="B128" s="4">
        <v>26.39</v>
      </c>
      <c r="C128" s="4">
        <v>24.2</v>
      </c>
      <c r="D128" s="2">
        <v>20.13</v>
      </c>
      <c r="E128" s="2">
        <v>17.22</v>
      </c>
      <c r="F128" s="2">
        <v>13.85</v>
      </c>
      <c r="G128" s="2">
        <v>9.84</v>
      </c>
      <c r="H128" s="2">
        <v>13.67</v>
      </c>
      <c r="I128" s="2">
        <v>9.58</v>
      </c>
      <c r="J128" s="2">
        <v>6.88</v>
      </c>
      <c r="K128" s="2">
        <v>5.96</v>
      </c>
      <c r="L128" s="2">
        <v>3.79</v>
      </c>
      <c r="M128" s="2">
        <v>4.45</v>
      </c>
      <c r="N128" s="4">
        <f t="shared" si="11"/>
        <v>-0.25999999999999801</v>
      </c>
      <c r="O128">
        <f t="shared" si="12"/>
        <v>-0.22000000000000242</v>
      </c>
      <c r="P128">
        <f t="shared" si="13"/>
        <v>9.9999999999997868E-3</v>
      </c>
    </row>
    <row r="129" spans="1:16" x14ac:dyDescent="0.25">
      <c r="A129" s="1">
        <v>37836</v>
      </c>
      <c r="B129" s="4">
        <v>26.13</v>
      </c>
      <c r="C129" s="4">
        <v>23.94</v>
      </c>
      <c r="D129" s="2">
        <v>19.78</v>
      </c>
      <c r="E129" s="2">
        <v>17</v>
      </c>
      <c r="F129" s="2">
        <v>13.65</v>
      </c>
      <c r="G129" s="2">
        <v>9.7200000000000006</v>
      </c>
      <c r="H129" s="2">
        <v>13.63</v>
      </c>
      <c r="I129" s="2">
        <v>9.4700000000000006</v>
      </c>
      <c r="J129" s="2">
        <v>6.83</v>
      </c>
      <c r="K129" s="2">
        <v>6</v>
      </c>
      <c r="L129" s="2">
        <v>3.97</v>
      </c>
      <c r="M129" s="2">
        <v>4.63</v>
      </c>
      <c r="N129" s="4">
        <f t="shared" si="11"/>
        <v>-0.26000000000000156</v>
      </c>
      <c r="O129">
        <f t="shared" si="12"/>
        <v>-0.34999999999999787</v>
      </c>
      <c r="P129">
        <f t="shared" si="13"/>
        <v>-3.9999999999999147E-2</v>
      </c>
    </row>
    <row r="130" spans="1:16" x14ac:dyDescent="0.25">
      <c r="A130" s="1">
        <v>37837</v>
      </c>
      <c r="B130" s="4">
        <v>25.85</v>
      </c>
      <c r="C130" s="4">
        <v>23.69</v>
      </c>
      <c r="D130" s="2">
        <v>19.52</v>
      </c>
      <c r="E130" s="2">
        <v>16.89</v>
      </c>
      <c r="F130" s="2">
        <v>13.46</v>
      </c>
      <c r="G130" s="2">
        <v>9.52</v>
      </c>
      <c r="H130" s="2">
        <v>13.58</v>
      </c>
      <c r="I130" s="2">
        <v>9.3000000000000007</v>
      </c>
      <c r="J130" s="2">
        <v>6.76</v>
      </c>
      <c r="K130" s="2">
        <v>5.97</v>
      </c>
      <c r="L130" s="2">
        <v>4.3099999999999996</v>
      </c>
      <c r="M130" s="2">
        <v>4.55</v>
      </c>
      <c r="N130" s="4">
        <f t="shared" si="11"/>
        <v>-0.27999999999999758</v>
      </c>
      <c r="O130">
        <f t="shared" si="12"/>
        <v>-0.26000000000000156</v>
      </c>
      <c r="P130">
        <f t="shared" si="13"/>
        <v>-5.0000000000000711E-2</v>
      </c>
    </row>
    <row r="131" spans="1:16" x14ac:dyDescent="0.25">
      <c r="A131" s="1">
        <v>37838</v>
      </c>
      <c r="B131" s="4">
        <v>25.58</v>
      </c>
      <c r="C131" s="4">
        <v>23.55</v>
      </c>
      <c r="D131" s="2">
        <v>19.37</v>
      </c>
      <c r="E131" s="2">
        <v>16.739999999999998</v>
      </c>
      <c r="F131" s="2">
        <v>13.28</v>
      </c>
      <c r="G131" s="2">
        <v>9.35</v>
      </c>
      <c r="H131" s="2">
        <v>13.53</v>
      </c>
      <c r="I131" s="2">
        <v>9.15</v>
      </c>
      <c r="J131" s="2">
        <v>6.62</v>
      </c>
      <c r="K131" s="2">
        <v>5.94</v>
      </c>
      <c r="L131" s="2">
        <v>4.07</v>
      </c>
      <c r="M131" s="2">
        <v>4.5599999999999996</v>
      </c>
      <c r="N131" s="4">
        <f t="shared" si="11"/>
        <v>-0.27000000000000313</v>
      </c>
      <c r="O131">
        <f t="shared" si="12"/>
        <v>-0.14999999999999858</v>
      </c>
      <c r="P131">
        <f t="shared" si="13"/>
        <v>-5.0000000000000711E-2</v>
      </c>
    </row>
    <row r="132" spans="1:16" x14ac:dyDescent="0.25">
      <c r="A132" s="1">
        <v>37839</v>
      </c>
      <c r="B132" s="4">
        <v>25.32</v>
      </c>
      <c r="C132" s="4">
        <v>23.37</v>
      </c>
      <c r="D132" s="2">
        <v>19.170000000000002</v>
      </c>
      <c r="E132" s="2">
        <v>16.59</v>
      </c>
      <c r="F132" s="2">
        <v>13.13</v>
      </c>
      <c r="G132" s="2">
        <v>9.1999999999999993</v>
      </c>
      <c r="H132" s="2">
        <v>13.5</v>
      </c>
      <c r="I132" s="2">
        <v>8.98</v>
      </c>
      <c r="J132" s="2">
        <v>6.49</v>
      </c>
      <c r="K132" s="2">
        <v>5.91</v>
      </c>
      <c r="L132" s="2">
        <v>3.89</v>
      </c>
      <c r="M132" s="2">
        <v>4.41</v>
      </c>
      <c r="N132" s="4">
        <f t="shared" si="11"/>
        <v>-0.25999999999999801</v>
      </c>
      <c r="O132">
        <f t="shared" si="12"/>
        <v>-0.19999999999999929</v>
      </c>
      <c r="P132">
        <f t="shared" si="13"/>
        <v>-2.9999999999999361E-2</v>
      </c>
    </row>
    <row r="133" spans="1:16" x14ac:dyDescent="0.25">
      <c r="A133" s="1">
        <v>37840</v>
      </c>
      <c r="B133" s="4">
        <v>25.08</v>
      </c>
      <c r="C133" s="4">
        <v>23.15</v>
      </c>
      <c r="D133" s="2">
        <v>18.98</v>
      </c>
      <c r="E133" s="2">
        <v>16.36</v>
      </c>
      <c r="F133" s="2">
        <v>12.98</v>
      </c>
      <c r="G133" s="2">
        <v>9</v>
      </c>
      <c r="H133" s="2">
        <v>13.41</v>
      </c>
      <c r="I133" s="2">
        <v>8.89</v>
      </c>
      <c r="J133" s="2">
        <v>6.33</v>
      </c>
      <c r="K133" s="2">
        <v>5.82</v>
      </c>
      <c r="L133" s="2">
        <v>3.87</v>
      </c>
      <c r="M133" s="2">
        <v>4.33</v>
      </c>
      <c r="N133" s="4">
        <f t="shared" si="11"/>
        <v>-0.24000000000000199</v>
      </c>
      <c r="O133">
        <f t="shared" si="12"/>
        <v>-0.19000000000000128</v>
      </c>
      <c r="P133">
        <f t="shared" si="13"/>
        <v>-8.9999999999999858E-2</v>
      </c>
    </row>
    <row r="134" spans="1:16" x14ac:dyDescent="0.25">
      <c r="A134" s="1">
        <v>37841</v>
      </c>
      <c r="B134" s="4">
        <v>24.9</v>
      </c>
      <c r="C134" s="4">
        <v>22.97</v>
      </c>
      <c r="D134" s="2">
        <v>18.809999999999999</v>
      </c>
      <c r="E134" s="2">
        <v>16.100000000000001</v>
      </c>
      <c r="F134" s="2">
        <v>12.82</v>
      </c>
      <c r="G134" s="2">
        <v>8.82</v>
      </c>
      <c r="H134" s="2">
        <v>13.25</v>
      </c>
      <c r="I134" s="2">
        <v>8.6199999999999992</v>
      </c>
      <c r="J134" s="2">
        <v>6.1</v>
      </c>
      <c r="K134" s="2">
        <v>5.77</v>
      </c>
      <c r="L134" s="2">
        <v>3.83</v>
      </c>
      <c r="M134" s="2">
        <v>4.17</v>
      </c>
      <c r="N134" s="4">
        <f t="shared" si="11"/>
        <v>-0.17999999999999972</v>
      </c>
      <c r="O134">
        <f t="shared" si="12"/>
        <v>-0.17000000000000171</v>
      </c>
      <c r="P134">
        <f t="shared" si="13"/>
        <v>-0.16000000000000014</v>
      </c>
    </row>
    <row r="135" spans="1:16" x14ac:dyDescent="0.25">
      <c r="A135" s="1">
        <v>37842</v>
      </c>
      <c r="B135" s="4">
        <v>24.79</v>
      </c>
      <c r="C135" s="4">
        <v>22.86</v>
      </c>
      <c r="D135" s="2">
        <v>18.63</v>
      </c>
      <c r="E135" s="2">
        <v>15.93</v>
      </c>
      <c r="F135" s="2">
        <v>12.66</v>
      </c>
      <c r="G135" s="2">
        <v>8.64</v>
      </c>
      <c r="H135" s="2">
        <v>13.12</v>
      </c>
      <c r="I135" s="2">
        <v>8.4</v>
      </c>
      <c r="J135" s="2">
        <v>5.95</v>
      </c>
      <c r="K135" s="2">
        <v>5.68</v>
      </c>
      <c r="L135" s="2">
        <v>3.49</v>
      </c>
      <c r="M135" s="2">
        <v>3.99</v>
      </c>
      <c r="N135" s="4">
        <f t="shared" si="11"/>
        <v>-0.10999999999999943</v>
      </c>
      <c r="O135">
        <f t="shared" si="12"/>
        <v>-0.17999999999999972</v>
      </c>
      <c r="P135">
        <f t="shared" si="13"/>
        <v>-0.13000000000000078</v>
      </c>
    </row>
    <row r="136" spans="1:16" x14ac:dyDescent="0.25">
      <c r="A136" s="1">
        <v>37843</v>
      </c>
      <c r="B136" s="4">
        <v>24.65</v>
      </c>
      <c r="C136" s="4">
        <v>22.76</v>
      </c>
      <c r="D136" s="2">
        <v>18.52</v>
      </c>
      <c r="E136" s="2">
        <v>15.84</v>
      </c>
      <c r="F136" s="2">
        <v>12.52</v>
      </c>
      <c r="G136" s="2">
        <v>8.5399999999999991</v>
      </c>
      <c r="H136" s="2">
        <v>13.01</v>
      </c>
      <c r="I136" s="2">
        <v>8.2799999999999994</v>
      </c>
      <c r="J136" s="2">
        <v>5.9</v>
      </c>
      <c r="K136" s="2">
        <v>5.5</v>
      </c>
      <c r="L136" s="2">
        <v>3.43</v>
      </c>
      <c r="M136" s="2">
        <v>3.96</v>
      </c>
      <c r="N136" s="4">
        <f t="shared" si="11"/>
        <v>-0.14000000000000057</v>
      </c>
      <c r="O136">
        <f t="shared" si="12"/>
        <v>-0.10999999999999943</v>
      </c>
      <c r="P136">
        <f t="shared" si="13"/>
        <v>-0.10999999999999943</v>
      </c>
    </row>
    <row r="137" spans="1:16" x14ac:dyDescent="0.25">
      <c r="A137" s="1">
        <v>37844</v>
      </c>
      <c r="B137" s="4">
        <v>24.58</v>
      </c>
      <c r="C137" s="4">
        <v>22.65</v>
      </c>
      <c r="D137" s="2">
        <v>18.36</v>
      </c>
      <c r="E137" s="2">
        <v>15.76</v>
      </c>
      <c r="F137" s="2">
        <v>12.47</v>
      </c>
      <c r="G137" s="2">
        <v>8.42</v>
      </c>
      <c r="H137" s="2">
        <v>12.92</v>
      </c>
      <c r="I137" s="2">
        <v>8.16</v>
      </c>
      <c r="J137" s="2">
        <v>5.74</v>
      </c>
      <c r="K137" s="2">
        <v>5.51</v>
      </c>
      <c r="L137" s="2">
        <v>3.39</v>
      </c>
      <c r="M137" s="2">
        <v>4.03</v>
      </c>
      <c r="N137" s="4">
        <f t="shared" si="11"/>
        <v>-7.0000000000000284E-2</v>
      </c>
      <c r="O137">
        <f t="shared" si="12"/>
        <v>-0.16000000000000014</v>
      </c>
      <c r="P137">
        <f t="shared" si="13"/>
        <v>-8.9999999999999858E-2</v>
      </c>
    </row>
    <row r="138" spans="1:16" x14ac:dyDescent="0.25">
      <c r="A138" s="1">
        <v>37845</v>
      </c>
      <c r="B138" s="4">
        <v>24.51</v>
      </c>
      <c r="C138" s="4">
        <v>22.63</v>
      </c>
      <c r="D138" s="2">
        <v>18.32</v>
      </c>
      <c r="E138" s="2">
        <v>15.67</v>
      </c>
      <c r="F138" s="2">
        <v>12.4</v>
      </c>
      <c r="G138" s="2">
        <v>8.26</v>
      </c>
      <c r="H138" s="2">
        <v>12.84</v>
      </c>
      <c r="I138" s="2">
        <v>8.02</v>
      </c>
      <c r="J138" s="2">
        <v>5.61</v>
      </c>
      <c r="K138" s="2">
        <v>5.41</v>
      </c>
      <c r="L138" s="2">
        <v>3.17</v>
      </c>
      <c r="M138" s="2">
        <v>3.73</v>
      </c>
      <c r="N138" s="4">
        <f t="shared" si="11"/>
        <v>-6.9999999999996732E-2</v>
      </c>
      <c r="O138">
        <f t="shared" si="12"/>
        <v>-3.9999999999999147E-2</v>
      </c>
      <c r="P138">
        <f t="shared" si="13"/>
        <v>-8.0000000000000071E-2</v>
      </c>
    </row>
    <row r="139" spans="1:16" x14ac:dyDescent="0.25">
      <c r="A139" s="1">
        <v>37846</v>
      </c>
      <c r="B139" s="4">
        <v>24.44</v>
      </c>
      <c r="C139" s="4">
        <v>22.57</v>
      </c>
      <c r="D139" s="2">
        <v>18.23</v>
      </c>
      <c r="E139" s="2">
        <v>15.6</v>
      </c>
      <c r="F139" s="2">
        <v>12.33</v>
      </c>
      <c r="G139" s="2">
        <v>8.1999999999999993</v>
      </c>
      <c r="H139" s="2">
        <v>12.83</v>
      </c>
      <c r="I139" s="2">
        <v>7.9</v>
      </c>
      <c r="J139" s="2">
        <v>5.52</v>
      </c>
      <c r="K139" s="2">
        <v>5.31</v>
      </c>
      <c r="L139" s="2">
        <v>3.07</v>
      </c>
      <c r="M139" s="2">
        <v>3.53</v>
      </c>
      <c r="N139" s="4">
        <f t="shared" ref="N139:N200" si="14">B139-B138</f>
        <v>-7.0000000000000284E-2</v>
      </c>
      <c r="O139">
        <f t="shared" ref="O139:O200" si="15">D139-D138</f>
        <v>-8.9999999999999858E-2</v>
      </c>
      <c r="P139">
        <f t="shared" si="13"/>
        <v>-9.9999999999997868E-3</v>
      </c>
    </row>
    <row r="140" spans="1:16" x14ac:dyDescent="0.25">
      <c r="A140" s="1">
        <v>37847</v>
      </c>
      <c r="B140" s="4">
        <v>24.33</v>
      </c>
      <c r="C140" s="4">
        <v>22.53</v>
      </c>
      <c r="D140" s="2">
        <v>18.170000000000002</v>
      </c>
      <c r="E140" s="2">
        <v>15.53</v>
      </c>
      <c r="F140" s="2">
        <v>12.26</v>
      </c>
      <c r="G140" s="2">
        <v>8.14</v>
      </c>
      <c r="H140" s="2">
        <v>12.88</v>
      </c>
      <c r="I140" s="2">
        <v>7.85</v>
      </c>
      <c r="J140" s="2">
        <v>5.47</v>
      </c>
      <c r="K140" s="2">
        <v>5.2</v>
      </c>
      <c r="L140" s="2">
        <v>3.05</v>
      </c>
      <c r="M140" s="2">
        <v>3.49</v>
      </c>
      <c r="N140" s="4">
        <f t="shared" si="14"/>
        <v>-0.11000000000000298</v>
      </c>
      <c r="O140">
        <f t="shared" si="15"/>
        <v>-5.9999999999998721E-2</v>
      </c>
      <c r="P140">
        <f t="shared" si="13"/>
        <v>5.0000000000000711E-2</v>
      </c>
    </row>
    <row r="141" spans="1:16" x14ac:dyDescent="0.25">
      <c r="A141" s="1">
        <v>37848</v>
      </c>
      <c r="B141" s="4">
        <v>24.3</v>
      </c>
      <c r="C141" s="4">
        <v>22.44</v>
      </c>
      <c r="D141" s="2">
        <v>18.11</v>
      </c>
      <c r="E141" s="2">
        <v>15.44</v>
      </c>
      <c r="F141" s="2">
        <v>12.2</v>
      </c>
      <c r="G141" s="2">
        <v>8.09</v>
      </c>
      <c r="H141" s="2">
        <v>12.93</v>
      </c>
      <c r="I141" s="2">
        <v>7.81</v>
      </c>
      <c r="J141" s="2">
        <v>5.46</v>
      </c>
      <c r="K141" s="2">
        <v>5.15</v>
      </c>
      <c r="L141" s="2">
        <v>3.03</v>
      </c>
      <c r="M141" s="2">
        <v>3.51</v>
      </c>
      <c r="N141" s="4">
        <f t="shared" si="14"/>
        <v>-2.9999999999997584E-2</v>
      </c>
      <c r="O141">
        <f t="shared" si="15"/>
        <v>-6.0000000000002274E-2</v>
      </c>
      <c r="P141">
        <f t="shared" si="13"/>
        <v>4.9999999999998934E-2</v>
      </c>
    </row>
    <row r="142" spans="1:16" x14ac:dyDescent="0.25">
      <c r="A142" s="1">
        <v>37849</v>
      </c>
      <c r="B142" s="4">
        <v>24.24</v>
      </c>
      <c r="C142" s="4">
        <v>22.36</v>
      </c>
      <c r="D142" s="2">
        <v>18</v>
      </c>
      <c r="E142" s="2">
        <v>15.38</v>
      </c>
      <c r="F142" s="2">
        <v>12.15</v>
      </c>
      <c r="G142" s="2">
        <v>8.1199999999999992</v>
      </c>
      <c r="H142" s="2">
        <v>13.06</v>
      </c>
      <c r="I142" s="2">
        <v>7.8</v>
      </c>
      <c r="J142" s="2">
        <v>5.51</v>
      </c>
      <c r="K142" s="2">
        <v>5.08</v>
      </c>
      <c r="L142" s="2">
        <v>3.01</v>
      </c>
      <c r="M142" s="2">
        <v>3.61</v>
      </c>
      <c r="N142" s="4">
        <f t="shared" si="14"/>
        <v>-6.0000000000002274E-2</v>
      </c>
      <c r="O142">
        <f t="shared" si="15"/>
        <v>-0.10999999999999943</v>
      </c>
      <c r="P142">
        <f t="shared" si="13"/>
        <v>0.13000000000000078</v>
      </c>
    </row>
    <row r="143" spans="1:16" x14ac:dyDescent="0.25">
      <c r="A143" s="1">
        <v>37850</v>
      </c>
      <c r="B143" s="4">
        <v>24.17</v>
      </c>
      <c r="C143" s="4">
        <v>22.29</v>
      </c>
      <c r="D143" s="2">
        <v>17.940000000000001</v>
      </c>
      <c r="E143" s="2">
        <v>15.33</v>
      </c>
      <c r="F143" s="2">
        <v>12.08</v>
      </c>
      <c r="G143" s="2">
        <v>8.16</v>
      </c>
      <c r="H143" s="2">
        <v>13.18</v>
      </c>
      <c r="I143" s="2">
        <v>7.9</v>
      </c>
      <c r="J143" s="2">
        <v>5.71</v>
      </c>
      <c r="K143" s="2">
        <v>5.05</v>
      </c>
      <c r="L143" s="2">
        <v>3.05</v>
      </c>
      <c r="M143" s="2">
        <v>3.83</v>
      </c>
      <c r="N143" s="4">
        <f t="shared" si="14"/>
        <v>-6.9999999999996732E-2</v>
      </c>
      <c r="O143">
        <f t="shared" si="15"/>
        <v>-5.9999999999998721E-2</v>
      </c>
      <c r="P143">
        <f t="shared" si="13"/>
        <v>0.11999999999999922</v>
      </c>
    </row>
    <row r="144" spans="1:16" x14ac:dyDescent="0.25">
      <c r="A144" s="1">
        <v>37851</v>
      </c>
      <c r="B144" s="4">
        <v>24.1</v>
      </c>
      <c r="C144" s="4">
        <v>22.21</v>
      </c>
      <c r="D144" s="2">
        <v>17.87</v>
      </c>
      <c r="E144" s="2">
        <v>15.26</v>
      </c>
      <c r="F144" s="2">
        <v>12.04</v>
      </c>
      <c r="G144" s="2">
        <v>8.27</v>
      </c>
      <c r="H144" s="2">
        <v>13.34</v>
      </c>
      <c r="I144" s="2">
        <v>8.0299999999999994</v>
      </c>
      <c r="J144" s="2">
        <v>5.84</v>
      </c>
      <c r="K144" s="2">
        <v>5.05</v>
      </c>
      <c r="L144" s="2">
        <v>3.25</v>
      </c>
      <c r="M144" s="2">
        <v>4.29</v>
      </c>
      <c r="N144" s="4">
        <f t="shared" si="14"/>
        <v>-7.0000000000000284E-2</v>
      </c>
      <c r="O144">
        <f t="shared" si="15"/>
        <v>-7.0000000000000284E-2</v>
      </c>
      <c r="P144">
        <f t="shared" ref="P144:P200" si="16">H144-H143</f>
        <v>0.16000000000000014</v>
      </c>
    </row>
    <row r="145" spans="1:16" x14ac:dyDescent="0.25">
      <c r="A145" s="1">
        <v>37852</v>
      </c>
      <c r="B145" s="4">
        <v>24.1</v>
      </c>
      <c r="C145" s="4">
        <v>22.21</v>
      </c>
      <c r="D145" s="2">
        <v>17.87</v>
      </c>
      <c r="E145" s="2">
        <v>15.21</v>
      </c>
      <c r="F145" s="2">
        <v>12.01</v>
      </c>
      <c r="G145" s="2">
        <v>8.3000000000000007</v>
      </c>
      <c r="H145" s="2">
        <v>13.41</v>
      </c>
      <c r="I145" s="2">
        <v>8.0500000000000007</v>
      </c>
      <c r="J145" s="2">
        <v>5.83</v>
      </c>
      <c r="K145" s="2">
        <v>5.12</v>
      </c>
      <c r="L145" s="2">
        <v>3.37</v>
      </c>
      <c r="M145" s="2">
        <v>4.21</v>
      </c>
      <c r="N145" s="4">
        <f t="shared" si="14"/>
        <v>0</v>
      </c>
      <c r="O145">
        <f t="shared" si="15"/>
        <v>0</v>
      </c>
      <c r="P145">
        <f t="shared" si="16"/>
        <v>7.0000000000000284E-2</v>
      </c>
    </row>
    <row r="146" spans="1:16" x14ac:dyDescent="0.25">
      <c r="A146" s="1">
        <v>37853</v>
      </c>
      <c r="B146" s="4">
        <v>24.07</v>
      </c>
      <c r="C146" s="4">
        <v>22.13</v>
      </c>
      <c r="D146" s="2">
        <v>17.829999999999998</v>
      </c>
      <c r="E146" s="2">
        <v>15.18</v>
      </c>
      <c r="F146" s="2">
        <v>11.99</v>
      </c>
      <c r="G146" s="2">
        <v>8.2899999999999991</v>
      </c>
      <c r="H146" s="2">
        <v>13.44</v>
      </c>
      <c r="I146" s="2">
        <v>7.98</v>
      </c>
      <c r="J146" s="2">
        <v>5.81</v>
      </c>
      <c r="K146" s="2">
        <v>5.13</v>
      </c>
      <c r="L146" s="2">
        <v>3.17</v>
      </c>
      <c r="M146" s="2">
        <v>4.07</v>
      </c>
      <c r="N146" s="4">
        <f t="shared" si="14"/>
        <v>-3.0000000000001137E-2</v>
      </c>
      <c r="O146">
        <f t="shared" si="15"/>
        <v>-4.00000000000027E-2</v>
      </c>
      <c r="P146">
        <f t="shared" si="16"/>
        <v>2.9999999999999361E-2</v>
      </c>
    </row>
    <row r="147" spans="1:16" x14ac:dyDescent="0.25">
      <c r="A147" s="1">
        <v>37854</v>
      </c>
      <c r="B147" s="4">
        <v>23.99</v>
      </c>
      <c r="C147" s="4">
        <v>22.01</v>
      </c>
      <c r="D147" s="2">
        <v>17.71</v>
      </c>
      <c r="E147" s="2">
        <v>15.11</v>
      </c>
      <c r="F147" s="2">
        <v>11.92</v>
      </c>
      <c r="G147" s="2">
        <v>8.32</v>
      </c>
      <c r="H147" s="2">
        <v>13.53</v>
      </c>
      <c r="I147" s="2">
        <v>7.98</v>
      </c>
      <c r="J147" s="2">
        <v>5.8</v>
      </c>
      <c r="K147" s="2">
        <v>5.03</v>
      </c>
      <c r="L147" s="2">
        <v>3.15</v>
      </c>
      <c r="M147" s="2">
        <v>4.09</v>
      </c>
      <c r="N147" s="4">
        <f t="shared" si="14"/>
        <v>-8.0000000000001847E-2</v>
      </c>
      <c r="O147">
        <f t="shared" si="15"/>
        <v>-0.11999999999999744</v>
      </c>
      <c r="P147">
        <f t="shared" si="16"/>
        <v>8.9999999999999858E-2</v>
      </c>
    </row>
    <row r="148" spans="1:16" x14ac:dyDescent="0.25">
      <c r="A148" s="1">
        <v>37855</v>
      </c>
      <c r="B148" s="4">
        <v>23.8</v>
      </c>
      <c r="C148" s="4">
        <v>21.93</v>
      </c>
      <c r="D148" s="2">
        <v>17.579999999999998</v>
      </c>
      <c r="E148" s="2">
        <v>15.03</v>
      </c>
      <c r="F148" s="2">
        <v>11.83</v>
      </c>
      <c r="G148" s="2">
        <v>8.3800000000000008</v>
      </c>
      <c r="H148" s="2">
        <v>13.61</v>
      </c>
      <c r="I148" s="2">
        <v>8.0399999999999991</v>
      </c>
      <c r="J148" s="2">
        <v>5.82</v>
      </c>
      <c r="K148" s="2">
        <v>5.03</v>
      </c>
      <c r="L148" s="2">
        <v>3.39</v>
      </c>
      <c r="M148" s="2">
        <v>4.05</v>
      </c>
      <c r="N148" s="4">
        <f t="shared" si="14"/>
        <v>-0.18999999999999773</v>
      </c>
      <c r="O148">
        <f t="shared" si="15"/>
        <v>-0.13000000000000256</v>
      </c>
      <c r="P148">
        <f t="shared" si="16"/>
        <v>8.0000000000000071E-2</v>
      </c>
    </row>
    <row r="149" spans="1:16" x14ac:dyDescent="0.25">
      <c r="A149" s="1">
        <v>37856</v>
      </c>
      <c r="B149" s="4">
        <v>23.71</v>
      </c>
      <c r="C149" s="4">
        <v>21.81</v>
      </c>
      <c r="D149" s="2">
        <v>17.48</v>
      </c>
      <c r="E149" s="2">
        <v>14.91</v>
      </c>
      <c r="F149" s="2">
        <v>11.7</v>
      </c>
      <c r="G149" s="2">
        <v>8.4</v>
      </c>
      <c r="H149" s="2">
        <v>13.69</v>
      </c>
      <c r="I149" s="2">
        <v>7.97</v>
      </c>
      <c r="J149" s="2">
        <v>5.68</v>
      </c>
      <c r="K149" s="2">
        <v>4.96</v>
      </c>
      <c r="L149" s="2">
        <v>3.31</v>
      </c>
      <c r="M149" s="2">
        <v>3.93</v>
      </c>
      <c r="N149" s="4">
        <f t="shared" si="14"/>
        <v>-8.9999999999999858E-2</v>
      </c>
      <c r="O149">
        <f t="shared" si="15"/>
        <v>-9.9999999999997868E-2</v>
      </c>
      <c r="P149">
        <f t="shared" si="16"/>
        <v>8.0000000000000071E-2</v>
      </c>
    </row>
    <row r="150" spans="1:16" x14ac:dyDescent="0.25">
      <c r="A150" s="1">
        <v>37857</v>
      </c>
      <c r="B150" s="4">
        <v>23.56</v>
      </c>
      <c r="C150" s="4">
        <v>21.7</v>
      </c>
      <c r="D150" s="2">
        <v>17.39</v>
      </c>
      <c r="E150" s="2">
        <v>14.77</v>
      </c>
      <c r="F150" s="2">
        <v>11.57</v>
      </c>
      <c r="G150" s="2">
        <v>8.3800000000000008</v>
      </c>
      <c r="H150" s="2">
        <v>13.8</v>
      </c>
      <c r="I150" s="2">
        <v>7.91</v>
      </c>
      <c r="J150" s="2">
        <v>5.6</v>
      </c>
      <c r="K150" s="2">
        <v>4.8899999999999997</v>
      </c>
      <c r="L150" s="2">
        <v>3.13</v>
      </c>
      <c r="M150" s="2">
        <v>3.65</v>
      </c>
      <c r="N150" s="4">
        <f t="shared" si="14"/>
        <v>-0.15000000000000213</v>
      </c>
      <c r="O150">
        <f t="shared" si="15"/>
        <v>-8.9999999999999858E-2</v>
      </c>
      <c r="P150">
        <f t="shared" si="16"/>
        <v>0.11000000000000121</v>
      </c>
    </row>
    <row r="151" spans="1:16" x14ac:dyDescent="0.25">
      <c r="A151" s="1">
        <v>37858</v>
      </c>
      <c r="B151" s="4">
        <v>23.47</v>
      </c>
      <c r="C151" s="4">
        <v>21.62</v>
      </c>
      <c r="D151" s="2">
        <v>17.309999999999999</v>
      </c>
      <c r="E151" s="2">
        <v>14.63</v>
      </c>
      <c r="F151" s="2">
        <v>11.49</v>
      </c>
      <c r="G151" s="2">
        <v>8.3699999999999992</v>
      </c>
      <c r="H151" s="2">
        <v>13.91</v>
      </c>
      <c r="I151" s="2">
        <v>7.83</v>
      </c>
      <c r="J151" s="2">
        <v>5.57</v>
      </c>
      <c r="K151" s="2">
        <v>4.79</v>
      </c>
      <c r="L151" s="2">
        <v>3.11</v>
      </c>
      <c r="M151" s="2">
        <v>3.61</v>
      </c>
      <c r="N151" s="4">
        <f t="shared" si="14"/>
        <v>-8.9999999999999858E-2</v>
      </c>
      <c r="O151">
        <f t="shared" si="15"/>
        <v>-8.0000000000001847E-2</v>
      </c>
      <c r="P151">
        <f t="shared" si="16"/>
        <v>0.10999999999999943</v>
      </c>
    </row>
    <row r="152" spans="1:16" x14ac:dyDescent="0.25">
      <c r="A152" s="1">
        <v>37859</v>
      </c>
      <c r="B152" s="4">
        <v>23.43</v>
      </c>
      <c r="C152" s="4">
        <v>21.53</v>
      </c>
      <c r="D152" s="2">
        <v>17.21</v>
      </c>
      <c r="E152" s="2">
        <v>14.58</v>
      </c>
      <c r="F152" s="2">
        <v>11.43</v>
      </c>
      <c r="G152" s="2">
        <v>4.8</v>
      </c>
      <c r="H152" s="2">
        <v>14.04</v>
      </c>
      <c r="I152" s="2">
        <v>7.85</v>
      </c>
      <c r="J152" s="2">
        <v>5.59</v>
      </c>
      <c r="K152" s="2">
        <v>4.71</v>
      </c>
      <c r="L152" s="2">
        <v>2.89</v>
      </c>
      <c r="M152" s="2">
        <v>3.59</v>
      </c>
      <c r="N152" s="4">
        <f t="shared" si="14"/>
        <v>-3.9999999999999147E-2</v>
      </c>
      <c r="O152">
        <f t="shared" si="15"/>
        <v>-9.9999999999997868E-2</v>
      </c>
      <c r="P152">
        <f t="shared" si="16"/>
        <v>0.12999999999999901</v>
      </c>
    </row>
    <row r="153" spans="1:16" x14ac:dyDescent="0.25">
      <c r="A153" s="1">
        <v>37860</v>
      </c>
      <c r="B153" s="4">
        <v>23.28</v>
      </c>
      <c r="C153" s="4">
        <v>21.42</v>
      </c>
      <c r="D153" s="4">
        <v>17.11</v>
      </c>
      <c r="E153" s="2">
        <v>14.47</v>
      </c>
      <c r="F153" s="2">
        <v>11.33</v>
      </c>
      <c r="G153" s="2">
        <v>8.3699999999999992</v>
      </c>
      <c r="H153" s="2">
        <v>14.13</v>
      </c>
      <c r="I153" s="2">
        <v>7.82</v>
      </c>
      <c r="J153" s="2">
        <v>5.58</v>
      </c>
      <c r="K153" s="2">
        <v>4.5999999999999996</v>
      </c>
      <c r="L153" s="2">
        <v>2.97</v>
      </c>
      <c r="M153" s="2">
        <v>3.45</v>
      </c>
      <c r="N153" s="4">
        <f t="shared" si="14"/>
        <v>-0.14999999999999858</v>
      </c>
      <c r="O153">
        <f t="shared" si="15"/>
        <v>-0.10000000000000142</v>
      </c>
      <c r="P153">
        <f t="shared" si="16"/>
        <v>9.0000000000001634E-2</v>
      </c>
    </row>
    <row r="154" spans="1:16" x14ac:dyDescent="0.25">
      <c r="A154" s="1">
        <v>37861</v>
      </c>
      <c r="B154" s="4">
        <v>23.27</v>
      </c>
      <c r="C154" s="4">
        <v>21.38</v>
      </c>
      <c r="D154" s="2">
        <v>17.03</v>
      </c>
      <c r="E154" s="2">
        <v>14.38</v>
      </c>
      <c r="F154" s="2">
        <v>11.22</v>
      </c>
      <c r="G154" s="2">
        <v>8.3800000000000008</v>
      </c>
      <c r="H154" s="2">
        <v>14.13</v>
      </c>
      <c r="I154" s="2">
        <v>7.84</v>
      </c>
      <c r="J154" s="2">
        <v>5.61</v>
      </c>
      <c r="K154" s="2">
        <v>4.55</v>
      </c>
      <c r="L154" s="2">
        <v>2.99</v>
      </c>
      <c r="M154" s="2">
        <v>3.49</v>
      </c>
      <c r="N154" s="4">
        <f t="shared" si="14"/>
        <v>-1.0000000000001563E-2</v>
      </c>
      <c r="O154">
        <f t="shared" si="15"/>
        <v>-7.9999999999998295E-2</v>
      </c>
      <c r="P154">
        <f t="shared" si="16"/>
        <v>0</v>
      </c>
    </row>
    <row r="155" spans="1:16" x14ac:dyDescent="0.25">
      <c r="A155" s="1">
        <v>37862</v>
      </c>
      <c r="B155" s="4">
        <v>23.19</v>
      </c>
      <c r="C155" s="4">
        <v>21.34</v>
      </c>
      <c r="D155" s="2">
        <v>16.98</v>
      </c>
      <c r="E155" s="2">
        <v>14.31</v>
      </c>
      <c r="F155" s="2">
        <v>11.17</v>
      </c>
      <c r="G155" s="2">
        <v>8.3699999999999992</v>
      </c>
      <c r="H155" s="2">
        <v>14.11</v>
      </c>
      <c r="I155" s="2">
        <v>7.88</v>
      </c>
      <c r="J155" s="2">
        <v>5.6</v>
      </c>
      <c r="K155" s="2">
        <v>4.46</v>
      </c>
      <c r="L155" s="2">
        <v>2.99</v>
      </c>
      <c r="M155" s="2">
        <v>3.57</v>
      </c>
      <c r="N155" s="4">
        <f t="shared" si="14"/>
        <v>-7.9999999999998295E-2</v>
      </c>
      <c r="O155">
        <f t="shared" si="15"/>
        <v>-5.0000000000000711E-2</v>
      </c>
      <c r="P155">
        <f t="shared" si="16"/>
        <v>-2.000000000000135E-2</v>
      </c>
    </row>
    <row r="156" spans="1:16" x14ac:dyDescent="0.25">
      <c r="A156" s="1">
        <v>37863</v>
      </c>
      <c r="B156" s="4">
        <v>23.15</v>
      </c>
      <c r="C156" s="4">
        <v>21.28</v>
      </c>
      <c r="D156" s="2">
        <v>16.88</v>
      </c>
      <c r="E156" s="2">
        <v>14.22</v>
      </c>
      <c r="F156" s="2">
        <v>11.09</v>
      </c>
      <c r="G156" s="2">
        <v>8.35</v>
      </c>
      <c r="H156" s="2">
        <v>14.09</v>
      </c>
      <c r="I156" s="2">
        <v>7.9</v>
      </c>
      <c r="J156" s="2">
        <v>5.65</v>
      </c>
      <c r="K156" s="2">
        <v>4.43</v>
      </c>
      <c r="L156" s="5">
        <v>2.95</v>
      </c>
      <c r="M156" s="5">
        <v>3.47</v>
      </c>
      <c r="N156" s="4">
        <f t="shared" si="14"/>
        <v>-4.00000000000027E-2</v>
      </c>
      <c r="O156">
        <f t="shared" si="15"/>
        <v>-0.10000000000000142</v>
      </c>
      <c r="P156">
        <f t="shared" si="16"/>
        <v>-1.9999999999999574E-2</v>
      </c>
    </row>
    <row r="157" spans="1:16" x14ac:dyDescent="0.25">
      <c r="A157" s="1">
        <v>37864</v>
      </c>
      <c r="B157" s="4">
        <v>23.17</v>
      </c>
      <c r="C157" s="4">
        <v>21.26</v>
      </c>
      <c r="D157" s="2">
        <v>16.829999999999998</v>
      </c>
      <c r="E157" s="2">
        <v>14.17</v>
      </c>
      <c r="F157" s="2">
        <v>11.05</v>
      </c>
      <c r="G157" s="2">
        <v>8.35</v>
      </c>
      <c r="H157" s="2">
        <v>14.06</v>
      </c>
      <c r="I157" s="2">
        <v>7.87</v>
      </c>
      <c r="J157" s="2">
        <v>5.68</v>
      </c>
      <c r="K157" s="2">
        <v>4.43</v>
      </c>
      <c r="L157" s="2">
        <v>3.03</v>
      </c>
      <c r="M157" s="2">
        <v>3.75</v>
      </c>
      <c r="N157" s="4">
        <f t="shared" si="14"/>
        <v>2.0000000000003126E-2</v>
      </c>
      <c r="O157">
        <f t="shared" si="15"/>
        <v>-5.0000000000000711E-2</v>
      </c>
      <c r="P157">
        <f t="shared" si="16"/>
        <v>-2.9999999999999361E-2</v>
      </c>
    </row>
    <row r="158" spans="1:16" x14ac:dyDescent="0.25">
      <c r="A158" s="1">
        <v>37865</v>
      </c>
      <c r="B158" s="4">
        <v>23.13</v>
      </c>
      <c r="C158" s="4">
        <v>21.24</v>
      </c>
      <c r="D158" s="2">
        <v>16.84</v>
      </c>
      <c r="E158" s="2">
        <v>14.16</v>
      </c>
      <c r="F158" s="2">
        <v>11.03</v>
      </c>
      <c r="G158" s="2">
        <v>8.35</v>
      </c>
      <c r="H158" s="2">
        <v>14.03</v>
      </c>
      <c r="I158" s="2">
        <v>7.85</v>
      </c>
      <c r="J158" s="2">
        <v>5.72</v>
      </c>
      <c r="K158" s="2">
        <v>4.4800000000000004</v>
      </c>
      <c r="L158" s="2">
        <v>3.05</v>
      </c>
      <c r="M158" s="2">
        <v>3.89</v>
      </c>
      <c r="N158" s="4">
        <f t="shared" si="14"/>
        <v>-4.00000000000027E-2</v>
      </c>
      <c r="O158">
        <f t="shared" si="15"/>
        <v>1.0000000000001563E-2</v>
      </c>
      <c r="P158">
        <f t="shared" si="16"/>
        <v>-3.0000000000001137E-2</v>
      </c>
    </row>
    <row r="159" spans="1:16" x14ac:dyDescent="0.25">
      <c r="A159" s="1">
        <v>37866</v>
      </c>
      <c r="B159" s="4">
        <v>23.28</v>
      </c>
      <c r="C159" s="4">
        <v>21.26</v>
      </c>
      <c r="D159" s="2">
        <v>16.84</v>
      </c>
      <c r="E159" s="2">
        <v>14.15</v>
      </c>
      <c r="F159" s="2">
        <v>11.02</v>
      </c>
      <c r="G159" s="2">
        <v>8.32</v>
      </c>
      <c r="H159" s="2">
        <v>13.93</v>
      </c>
      <c r="I159" s="2">
        <v>7.89</v>
      </c>
      <c r="J159" s="2">
        <v>5.75</v>
      </c>
      <c r="K159" s="2">
        <v>4.5</v>
      </c>
      <c r="L159" s="2">
        <v>3.03</v>
      </c>
      <c r="M159" s="2">
        <v>3.99</v>
      </c>
      <c r="N159" s="4">
        <f t="shared" si="14"/>
        <v>0.15000000000000213</v>
      </c>
      <c r="O159">
        <f t="shared" si="15"/>
        <v>0</v>
      </c>
      <c r="P159">
        <f t="shared" si="16"/>
        <v>-9.9999999999999645E-2</v>
      </c>
    </row>
    <row r="160" spans="1:16" x14ac:dyDescent="0.25">
      <c r="A160" s="1">
        <v>37867</v>
      </c>
      <c r="B160" s="4">
        <v>23.6</v>
      </c>
      <c r="C160" s="4">
        <v>21.52</v>
      </c>
      <c r="D160" s="2">
        <v>17.07</v>
      </c>
      <c r="E160" s="2">
        <v>14.32</v>
      </c>
      <c r="F160" s="2">
        <v>11.1</v>
      </c>
      <c r="G160" s="2">
        <v>8.3000000000000007</v>
      </c>
      <c r="H160" s="2">
        <v>13.78</v>
      </c>
      <c r="I160" s="2">
        <v>7.86</v>
      </c>
      <c r="J160" s="2">
        <v>5.76</v>
      </c>
      <c r="K160" s="2">
        <v>4.58</v>
      </c>
      <c r="L160" s="2">
        <v>3.05</v>
      </c>
      <c r="M160" s="2">
        <v>3.95</v>
      </c>
      <c r="N160" s="4">
        <f t="shared" si="14"/>
        <v>0.32000000000000028</v>
      </c>
      <c r="O160">
        <f t="shared" si="15"/>
        <v>0.23000000000000043</v>
      </c>
      <c r="P160">
        <f t="shared" si="16"/>
        <v>-0.15000000000000036</v>
      </c>
    </row>
    <row r="161" spans="1:16" x14ac:dyDescent="0.25">
      <c r="A161" s="1">
        <v>37868</v>
      </c>
      <c r="B161" s="4">
        <v>23.88</v>
      </c>
      <c r="C161" s="4">
        <v>21.8</v>
      </c>
      <c r="D161" s="2">
        <v>17.329999999999998</v>
      </c>
      <c r="E161" s="2">
        <v>14.6</v>
      </c>
      <c r="F161" s="2">
        <v>11.34</v>
      </c>
      <c r="G161" s="2">
        <v>8.27</v>
      </c>
      <c r="H161" s="2">
        <v>13.54</v>
      </c>
      <c r="I161" s="2">
        <v>7.83</v>
      </c>
      <c r="J161" s="2">
        <v>5.7</v>
      </c>
      <c r="K161" s="2">
        <v>4.6399999999999997</v>
      </c>
      <c r="L161" s="2">
        <v>3.09</v>
      </c>
      <c r="M161" s="2">
        <v>3.85</v>
      </c>
      <c r="N161" s="4">
        <f t="shared" si="14"/>
        <v>0.27999999999999758</v>
      </c>
      <c r="O161">
        <f t="shared" si="15"/>
        <v>0.25999999999999801</v>
      </c>
      <c r="P161">
        <f t="shared" si="16"/>
        <v>-0.24000000000000021</v>
      </c>
    </row>
    <row r="162" spans="1:16" x14ac:dyDescent="0.25">
      <c r="A162" s="1">
        <v>37869</v>
      </c>
      <c r="B162" s="4">
        <v>24.02</v>
      </c>
      <c r="C162" s="4">
        <v>22.02</v>
      </c>
      <c r="D162" s="2">
        <v>17.649999999999999</v>
      </c>
      <c r="E162" s="2">
        <v>14.95</v>
      </c>
      <c r="F162" s="2">
        <v>11.64</v>
      </c>
      <c r="G162" s="2">
        <v>8.24</v>
      </c>
      <c r="H162" s="2">
        <v>13.13</v>
      </c>
      <c r="I162" s="2">
        <v>7.82</v>
      </c>
      <c r="J162" s="2">
        <v>5.68</v>
      </c>
      <c r="K162" s="2">
        <v>4.68</v>
      </c>
      <c r="L162" s="2">
        <v>3.07</v>
      </c>
      <c r="M162" s="2">
        <v>4.01</v>
      </c>
      <c r="N162" s="4">
        <f t="shared" si="14"/>
        <v>0.14000000000000057</v>
      </c>
      <c r="O162">
        <f t="shared" si="15"/>
        <v>0.32000000000000028</v>
      </c>
      <c r="P162">
        <f t="shared" si="16"/>
        <v>-0.40999999999999837</v>
      </c>
    </row>
    <row r="163" spans="1:16" x14ac:dyDescent="0.25">
      <c r="A163" s="1">
        <v>37870</v>
      </c>
      <c r="B163" s="4">
        <v>24.09</v>
      </c>
      <c r="C163" s="4">
        <v>22.09</v>
      </c>
      <c r="D163" s="2">
        <v>17.73</v>
      </c>
      <c r="E163" s="2">
        <v>15.11</v>
      </c>
      <c r="F163" s="2">
        <v>11.85</v>
      </c>
      <c r="G163" s="2">
        <v>8.2200000000000006</v>
      </c>
      <c r="H163" s="2">
        <v>12.81</v>
      </c>
      <c r="I163" s="2">
        <v>7.8</v>
      </c>
      <c r="J163" s="2">
        <v>5.63</v>
      </c>
      <c r="K163" s="2">
        <v>4.74</v>
      </c>
      <c r="L163" s="2">
        <v>3.17</v>
      </c>
      <c r="M163" s="2">
        <v>4.07</v>
      </c>
      <c r="N163" s="4">
        <f t="shared" si="14"/>
        <v>7.0000000000000284E-2</v>
      </c>
      <c r="O163">
        <f t="shared" si="15"/>
        <v>8.0000000000001847E-2</v>
      </c>
      <c r="P163">
        <f t="shared" si="16"/>
        <v>-0.32000000000000028</v>
      </c>
    </row>
    <row r="164" spans="1:16" x14ac:dyDescent="0.25">
      <c r="A164" s="1">
        <v>37871</v>
      </c>
      <c r="B164" s="4">
        <v>24.33</v>
      </c>
      <c r="C164" s="4">
        <v>22.26</v>
      </c>
      <c r="D164" s="2">
        <v>17.91</v>
      </c>
      <c r="E164" s="2">
        <v>15.19</v>
      </c>
      <c r="F164" s="2">
        <v>11.88</v>
      </c>
      <c r="G164" s="2">
        <v>8.16</v>
      </c>
      <c r="H164" s="2">
        <v>12.51</v>
      </c>
      <c r="I164" s="2">
        <v>7.72</v>
      </c>
      <c r="J164" s="2">
        <v>5.42</v>
      </c>
      <c r="K164" s="2">
        <v>4.76</v>
      </c>
      <c r="L164" s="2">
        <v>3.21</v>
      </c>
      <c r="M164" s="2">
        <v>3.93</v>
      </c>
      <c r="N164" s="4">
        <f t="shared" si="14"/>
        <v>0.23999999999999844</v>
      </c>
      <c r="O164">
        <f t="shared" si="15"/>
        <v>0.17999999999999972</v>
      </c>
      <c r="P164">
        <f t="shared" si="16"/>
        <v>-0.30000000000000071</v>
      </c>
    </row>
    <row r="165" spans="1:16" x14ac:dyDescent="0.25">
      <c r="A165" s="1">
        <v>37872</v>
      </c>
      <c r="B165" s="4">
        <v>24.52</v>
      </c>
      <c r="C165" s="4">
        <v>22.49</v>
      </c>
      <c r="D165" s="2">
        <v>18.16</v>
      </c>
      <c r="E165" s="2">
        <v>15.4</v>
      </c>
      <c r="F165" s="2">
        <v>12.08</v>
      </c>
      <c r="G165" s="2">
        <v>8.14</v>
      </c>
      <c r="H165" s="2">
        <v>12.43</v>
      </c>
      <c r="I165" s="2">
        <v>7.68</v>
      </c>
      <c r="J165" s="2">
        <v>5.34</v>
      </c>
      <c r="K165" s="2">
        <v>4.75</v>
      </c>
      <c r="L165" s="2">
        <v>3.27</v>
      </c>
      <c r="M165" s="2">
        <v>3.93</v>
      </c>
      <c r="N165" s="4">
        <f t="shared" si="14"/>
        <v>0.19000000000000128</v>
      </c>
      <c r="O165">
        <f t="shared" si="15"/>
        <v>0.25</v>
      </c>
      <c r="P165">
        <f t="shared" si="16"/>
        <v>-8.0000000000000071E-2</v>
      </c>
    </row>
    <row r="166" spans="1:16" x14ac:dyDescent="0.25">
      <c r="A166" s="1">
        <v>37873</v>
      </c>
      <c r="B166" s="4">
        <v>24.6</v>
      </c>
      <c r="C166" s="4">
        <v>22.61</v>
      </c>
      <c r="D166" s="2">
        <v>18.3</v>
      </c>
      <c r="E166" s="2">
        <v>15.6</v>
      </c>
      <c r="F166" s="2">
        <v>12.27</v>
      </c>
      <c r="G166" s="2">
        <v>8.18</v>
      </c>
      <c r="H166" s="2">
        <v>12.42</v>
      </c>
      <c r="I166" s="2">
        <v>7.73</v>
      </c>
      <c r="J166" s="2">
        <v>5.31</v>
      </c>
      <c r="K166" s="2">
        <v>4.7</v>
      </c>
      <c r="L166" s="2">
        <v>2.93</v>
      </c>
      <c r="M166" s="2">
        <v>3.55</v>
      </c>
      <c r="N166" s="4">
        <f t="shared" si="14"/>
        <v>8.0000000000001847E-2</v>
      </c>
      <c r="O166">
        <f t="shared" si="15"/>
        <v>0.14000000000000057</v>
      </c>
      <c r="P166">
        <f t="shared" si="16"/>
        <v>-9.9999999999997868E-3</v>
      </c>
    </row>
    <row r="167" spans="1:16" x14ac:dyDescent="0.25">
      <c r="A167" s="1">
        <v>37874</v>
      </c>
      <c r="B167" s="4">
        <v>24.65</v>
      </c>
      <c r="C167" s="4">
        <v>22.68</v>
      </c>
      <c r="D167" s="2">
        <v>18.36</v>
      </c>
      <c r="E167" s="2">
        <v>15.69</v>
      </c>
      <c r="F167" s="2">
        <v>12.38</v>
      </c>
      <c r="G167" s="2">
        <v>8.2200000000000006</v>
      </c>
      <c r="H167" s="2">
        <v>12.41</v>
      </c>
      <c r="I167" s="2">
        <v>7.73</v>
      </c>
      <c r="J167" s="2">
        <v>5.3</v>
      </c>
      <c r="K167" s="2">
        <v>4.6500000000000004</v>
      </c>
      <c r="L167" s="2">
        <v>2.87</v>
      </c>
      <c r="M167" s="2">
        <v>3.39</v>
      </c>
      <c r="N167" s="4">
        <f t="shared" si="14"/>
        <v>4.9999999999997158E-2</v>
      </c>
      <c r="O167">
        <f t="shared" si="15"/>
        <v>5.9999999999998721E-2</v>
      </c>
      <c r="P167">
        <f t="shared" si="16"/>
        <v>-9.9999999999997868E-3</v>
      </c>
    </row>
    <row r="168" spans="1:16" x14ac:dyDescent="0.25">
      <c r="A168" s="1">
        <v>37875</v>
      </c>
      <c r="B168" s="4">
        <v>24.77</v>
      </c>
      <c r="C168" s="4">
        <v>22.73</v>
      </c>
      <c r="D168" s="2">
        <v>18.52</v>
      </c>
      <c r="E168" s="2">
        <v>15.73</v>
      </c>
      <c r="F168" s="2">
        <v>12.41</v>
      </c>
      <c r="G168" s="2">
        <v>8.2200000000000006</v>
      </c>
      <c r="H168" s="2">
        <v>12.37</v>
      </c>
      <c r="I168" s="2">
        <v>7.75</v>
      </c>
      <c r="J168" s="2">
        <v>5.31</v>
      </c>
      <c r="K168" s="2">
        <v>4.62</v>
      </c>
      <c r="L168" s="2">
        <v>2.85</v>
      </c>
      <c r="M168" s="2">
        <v>3.37</v>
      </c>
      <c r="N168" s="4">
        <f t="shared" si="14"/>
        <v>0.12000000000000099</v>
      </c>
      <c r="O168">
        <f t="shared" si="15"/>
        <v>0.16000000000000014</v>
      </c>
      <c r="P168">
        <f t="shared" si="16"/>
        <v>-4.0000000000000924E-2</v>
      </c>
    </row>
    <row r="169" spans="1:16" x14ac:dyDescent="0.25">
      <c r="A169" s="1">
        <v>37876</v>
      </c>
      <c r="B169" s="4">
        <v>24.91</v>
      </c>
      <c r="C169" s="4">
        <v>22.85</v>
      </c>
      <c r="D169" s="2">
        <v>18.52</v>
      </c>
      <c r="E169" s="2">
        <v>15.82</v>
      </c>
      <c r="F169" s="2">
        <v>12.45</v>
      </c>
      <c r="G169" s="2">
        <v>8.1999999999999993</v>
      </c>
      <c r="H169" s="2">
        <v>12.36</v>
      </c>
      <c r="I169" s="2">
        <v>7.77</v>
      </c>
      <c r="J169" s="2">
        <v>5.36</v>
      </c>
      <c r="K169" s="2">
        <v>4.5999999999999996</v>
      </c>
      <c r="L169" s="2">
        <v>2.81</v>
      </c>
      <c r="M169" s="2">
        <v>3.15</v>
      </c>
      <c r="N169" s="4">
        <f t="shared" si="14"/>
        <v>0.14000000000000057</v>
      </c>
      <c r="O169">
        <f t="shared" si="15"/>
        <v>0</v>
      </c>
      <c r="P169">
        <f t="shared" si="16"/>
        <v>-9.9999999999997868E-3</v>
      </c>
    </row>
    <row r="170" spans="1:16" x14ac:dyDescent="0.25">
      <c r="A170" s="1">
        <v>37877</v>
      </c>
      <c r="B170" s="4">
        <v>25.04</v>
      </c>
      <c r="C170" s="4">
        <v>22.95</v>
      </c>
      <c r="D170" s="2">
        <v>18.670000000000002</v>
      </c>
      <c r="E170" s="2">
        <v>15.99</v>
      </c>
      <c r="F170" s="2">
        <v>12.54</v>
      </c>
      <c r="G170" s="2"/>
      <c r="H170" s="2">
        <v>12.37</v>
      </c>
      <c r="I170" s="2">
        <v>7.83</v>
      </c>
      <c r="J170" s="2">
        <v>5.4</v>
      </c>
      <c r="K170" s="2">
        <v>4.63</v>
      </c>
      <c r="L170" s="2">
        <v>2.89</v>
      </c>
      <c r="M170" s="2">
        <v>3.19</v>
      </c>
      <c r="N170" s="4">
        <f t="shared" si="14"/>
        <v>0.12999999999999901</v>
      </c>
      <c r="O170">
        <f t="shared" si="15"/>
        <v>0.15000000000000213</v>
      </c>
      <c r="P170">
        <f t="shared" si="16"/>
        <v>9.9999999999997868E-3</v>
      </c>
    </row>
    <row r="171" spans="1:16" x14ac:dyDescent="0.25">
      <c r="A171" s="1">
        <v>37878</v>
      </c>
      <c r="B171" s="4">
        <v>25.13</v>
      </c>
      <c r="C171" s="4">
        <v>23.1</v>
      </c>
      <c r="D171" s="2">
        <v>18.829999999999998</v>
      </c>
      <c r="E171" s="2">
        <v>16.13</v>
      </c>
      <c r="F171" s="2">
        <v>12.65</v>
      </c>
      <c r="G171" s="2">
        <v>8.34</v>
      </c>
      <c r="H171" s="2">
        <v>12.39</v>
      </c>
      <c r="I171" s="2">
        <v>7.88</v>
      </c>
      <c r="J171" s="2">
        <v>5.49</v>
      </c>
      <c r="K171" s="2">
        <v>4.7300000000000004</v>
      </c>
      <c r="L171" s="2">
        <v>2.71</v>
      </c>
      <c r="M171" s="2">
        <v>3.43</v>
      </c>
      <c r="N171" s="4">
        <f t="shared" si="14"/>
        <v>8.9999999999999858E-2</v>
      </c>
      <c r="O171">
        <f t="shared" si="15"/>
        <v>0.15999999999999659</v>
      </c>
      <c r="P171">
        <f t="shared" si="16"/>
        <v>2.000000000000135E-2</v>
      </c>
    </row>
    <row r="172" spans="1:16" x14ac:dyDescent="0.25">
      <c r="A172" s="1">
        <v>37879</v>
      </c>
      <c r="B172" s="4">
        <v>25.07</v>
      </c>
      <c r="C172" s="4">
        <v>23.06</v>
      </c>
      <c r="D172" s="2">
        <v>18.850000000000001</v>
      </c>
      <c r="E172" s="2">
        <v>16.190000000000001</v>
      </c>
      <c r="F172" s="2">
        <v>12.73</v>
      </c>
      <c r="G172" s="2">
        <v>8.3800000000000008</v>
      </c>
      <c r="H172" s="2">
        <v>12.45</v>
      </c>
      <c r="I172" s="2">
        <v>7.94</v>
      </c>
      <c r="J172" s="2">
        <v>5.6</v>
      </c>
      <c r="K172" s="2">
        <v>4.75</v>
      </c>
      <c r="L172" s="2">
        <v>2.87</v>
      </c>
      <c r="M172" s="2">
        <v>3.59</v>
      </c>
      <c r="N172" s="4">
        <f t="shared" si="14"/>
        <v>-5.9999999999998721E-2</v>
      </c>
      <c r="O172">
        <f t="shared" si="15"/>
        <v>2.0000000000003126E-2</v>
      </c>
      <c r="P172">
        <f t="shared" si="16"/>
        <v>5.9999999999998721E-2</v>
      </c>
    </row>
    <row r="173" spans="1:16" x14ac:dyDescent="0.25">
      <c r="A173" s="1">
        <v>37880</v>
      </c>
      <c r="B173" s="4">
        <v>24.8</v>
      </c>
      <c r="C173" s="4">
        <v>22.85</v>
      </c>
      <c r="D173" s="2">
        <v>18.64</v>
      </c>
      <c r="E173" s="2">
        <v>16.09</v>
      </c>
      <c r="F173" s="2">
        <v>12.67</v>
      </c>
      <c r="G173" s="2">
        <v>8.44</v>
      </c>
      <c r="H173" s="2">
        <v>12.44</v>
      </c>
      <c r="I173" s="2">
        <v>7.97</v>
      </c>
      <c r="J173" s="2">
        <v>5.69</v>
      </c>
      <c r="K173" s="2">
        <v>4.74</v>
      </c>
      <c r="L173" s="2">
        <v>2.95</v>
      </c>
      <c r="M173" s="2">
        <v>3.79</v>
      </c>
      <c r="N173" s="4">
        <f t="shared" si="14"/>
        <v>-0.26999999999999957</v>
      </c>
      <c r="O173">
        <f t="shared" si="15"/>
        <v>-0.21000000000000085</v>
      </c>
      <c r="P173">
        <f t="shared" si="16"/>
        <v>-9.9999999999997868E-3</v>
      </c>
    </row>
    <row r="174" spans="1:16" x14ac:dyDescent="0.25">
      <c r="A174" s="1">
        <v>37881</v>
      </c>
      <c r="B174" s="4">
        <v>24.58</v>
      </c>
      <c r="C174" s="4">
        <v>22.65</v>
      </c>
      <c r="D174" s="2">
        <v>18.46</v>
      </c>
      <c r="E174" s="2">
        <v>15.94</v>
      </c>
      <c r="F174" s="2">
        <v>12.45</v>
      </c>
      <c r="G174" s="2">
        <v>8.3699999999999992</v>
      </c>
      <c r="H174" s="2">
        <v>12.36</v>
      </c>
      <c r="I174" s="2">
        <v>7.93</v>
      </c>
      <c r="J174" s="2">
        <v>5.72</v>
      </c>
      <c r="K174" s="2">
        <v>4.79</v>
      </c>
      <c r="L174" s="2">
        <v>3.09</v>
      </c>
      <c r="M174" s="2">
        <v>3.97</v>
      </c>
      <c r="N174" s="4">
        <f t="shared" si="14"/>
        <v>-0.22000000000000242</v>
      </c>
      <c r="O174">
        <f t="shared" si="15"/>
        <v>-0.17999999999999972</v>
      </c>
      <c r="P174">
        <f t="shared" si="16"/>
        <v>-8.0000000000000071E-2</v>
      </c>
    </row>
    <row r="175" spans="1:16" x14ac:dyDescent="0.25">
      <c r="A175" s="1">
        <v>37882</v>
      </c>
      <c r="B175" s="4">
        <v>24.4</v>
      </c>
      <c r="C175" s="4">
        <v>22.49</v>
      </c>
      <c r="D175" s="2">
        <v>18.25</v>
      </c>
      <c r="E175" s="2">
        <v>15.72</v>
      </c>
      <c r="F175" s="2">
        <v>12.32</v>
      </c>
      <c r="G175" s="2">
        <v>8.24</v>
      </c>
      <c r="H175" s="2">
        <v>12.21</v>
      </c>
      <c r="I175" s="2">
        <v>7.83</v>
      </c>
      <c r="J175" s="2">
        <v>5.67</v>
      </c>
      <c r="K175" s="2">
        <v>4.8</v>
      </c>
      <c r="L175" s="2">
        <v>2.91</v>
      </c>
      <c r="M175" s="2">
        <v>4.01</v>
      </c>
      <c r="N175" s="4">
        <f t="shared" si="14"/>
        <v>-0.17999999999999972</v>
      </c>
      <c r="O175">
        <f t="shared" si="15"/>
        <v>-0.21000000000000085</v>
      </c>
      <c r="P175">
        <f t="shared" si="16"/>
        <v>-0.14999999999999858</v>
      </c>
    </row>
    <row r="176" spans="1:16" x14ac:dyDescent="0.25">
      <c r="A176" s="1">
        <v>37883</v>
      </c>
      <c r="B176" s="4">
        <v>24.29</v>
      </c>
      <c r="C176" s="4">
        <v>22.34</v>
      </c>
      <c r="D176" s="2">
        <v>18.12</v>
      </c>
      <c r="E176" s="2">
        <v>15.56</v>
      </c>
      <c r="F176" s="2">
        <v>12.15</v>
      </c>
      <c r="G176" s="2">
        <v>8.1</v>
      </c>
      <c r="H176" s="2">
        <v>12.15</v>
      </c>
      <c r="I176" s="2">
        <v>7.71</v>
      </c>
      <c r="J176" s="2">
        <v>5.59</v>
      </c>
      <c r="K176" s="2">
        <v>4.8099999999999996</v>
      </c>
      <c r="L176" s="2">
        <v>2.97</v>
      </c>
      <c r="M176" s="2">
        <v>3.95</v>
      </c>
      <c r="N176" s="4">
        <f t="shared" si="14"/>
        <v>-0.10999999999999943</v>
      </c>
      <c r="O176">
        <f t="shared" si="15"/>
        <v>-0.12999999999999901</v>
      </c>
      <c r="P176">
        <f t="shared" si="16"/>
        <v>-6.0000000000000497E-2</v>
      </c>
    </row>
    <row r="177" spans="1:16" x14ac:dyDescent="0.25">
      <c r="A177" s="1">
        <v>37884</v>
      </c>
      <c r="B177" s="4">
        <v>24.07</v>
      </c>
      <c r="C177" s="4">
        <v>22.14</v>
      </c>
      <c r="D177" s="2">
        <v>17.97</v>
      </c>
      <c r="E177" s="2">
        <v>15.42</v>
      </c>
      <c r="F177" s="2">
        <v>12.07</v>
      </c>
      <c r="G177" s="2">
        <v>8.0399999999999991</v>
      </c>
      <c r="H177" s="2">
        <v>12.14</v>
      </c>
      <c r="I177" s="2">
        <v>7.67</v>
      </c>
      <c r="J177" s="2">
        <v>5.49</v>
      </c>
      <c r="K177" s="2">
        <v>4.83</v>
      </c>
      <c r="L177" s="2">
        <v>2.99</v>
      </c>
      <c r="M177" s="2">
        <v>3.93</v>
      </c>
      <c r="N177" s="4">
        <f t="shared" si="14"/>
        <v>-0.21999999999999886</v>
      </c>
      <c r="O177">
        <f t="shared" si="15"/>
        <v>-0.15000000000000213</v>
      </c>
      <c r="P177">
        <f t="shared" si="16"/>
        <v>-9.9999999999997868E-3</v>
      </c>
    </row>
    <row r="178" spans="1:16" x14ac:dyDescent="0.25">
      <c r="A178" s="1">
        <v>37885</v>
      </c>
      <c r="B178" s="4">
        <v>23.98</v>
      </c>
      <c r="C178" s="4">
        <v>21.98</v>
      </c>
      <c r="D178" s="2">
        <v>17.77</v>
      </c>
      <c r="E178" s="2">
        <v>15.23</v>
      </c>
      <c r="F178" s="2">
        <v>11.86</v>
      </c>
      <c r="G178" s="2">
        <v>7.95</v>
      </c>
      <c r="H178" s="2">
        <v>12.11</v>
      </c>
      <c r="I178" s="2">
        <v>7.56</v>
      </c>
      <c r="J178" s="2">
        <v>5.36</v>
      </c>
      <c r="K178" s="2">
        <v>4.84</v>
      </c>
      <c r="L178" s="2">
        <v>3.03</v>
      </c>
      <c r="M178" s="2">
        <v>3.89</v>
      </c>
      <c r="N178" s="4">
        <f t="shared" si="14"/>
        <v>-8.9999999999999858E-2</v>
      </c>
      <c r="O178">
        <f t="shared" si="15"/>
        <v>-0.19999999999999929</v>
      </c>
      <c r="P178">
        <f t="shared" si="16"/>
        <v>-3.0000000000001137E-2</v>
      </c>
    </row>
    <row r="179" spans="1:16" x14ac:dyDescent="0.25">
      <c r="A179" s="1">
        <v>37886</v>
      </c>
      <c r="B179" s="2">
        <v>24.11</v>
      </c>
      <c r="C179" s="2">
        <v>22.03</v>
      </c>
      <c r="D179" s="2">
        <v>17.79</v>
      </c>
      <c r="E179" s="2">
        <v>15.18</v>
      </c>
      <c r="F179" s="2">
        <v>11.77</v>
      </c>
      <c r="G179" s="2">
        <v>7.86</v>
      </c>
      <c r="H179" s="2">
        <v>12.1</v>
      </c>
      <c r="I179" s="2">
        <v>7.48</v>
      </c>
      <c r="J179" s="2">
        <v>5.14</v>
      </c>
      <c r="K179" s="2">
        <v>4.78</v>
      </c>
      <c r="L179" s="2">
        <v>2.81</v>
      </c>
      <c r="M179" s="2">
        <v>3.71</v>
      </c>
      <c r="N179" s="4">
        <f t="shared" si="14"/>
        <v>0.12999999999999901</v>
      </c>
      <c r="O179">
        <f t="shared" si="15"/>
        <v>1.9999999999999574E-2</v>
      </c>
      <c r="P179">
        <f t="shared" si="16"/>
        <v>-9.9999999999997868E-3</v>
      </c>
    </row>
    <row r="180" spans="1:16" x14ac:dyDescent="0.25">
      <c r="A180" s="1">
        <v>37887</v>
      </c>
      <c r="B180" s="2">
        <v>24.31</v>
      </c>
      <c r="C180" s="2">
        <v>22.22</v>
      </c>
      <c r="D180" s="2">
        <v>17.98</v>
      </c>
      <c r="E180" s="2">
        <v>15.31</v>
      </c>
      <c r="F180" s="2">
        <v>11.81</v>
      </c>
      <c r="G180" s="2">
        <v>7.82</v>
      </c>
      <c r="H180" s="2">
        <v>12.06</v>
      </c>
      <c r="I180" s="2">
        <v>7.4</v>
      </c>
      <c r="J180" s="2">
        <v>5.04</v>
      </c>
      <c r="K180" s="2">
        <v>4.7</v>
      </c>
      <c r="L180" s="2">
        <v>2.7</v>
      </c>
      <c r="M180" s="2">
        <v>3.45</v>
      </c>
      <c r="N180" s="4">
        <f t="shared" si="14"/>
        <v>0.19999999999999929</v>
      </c>
      <c r="O180">
        <f t="shared" si="15"/>
        <v>0.19000000000000128</v>
      </c>
      <c r="P180">
        <f t="shared" si="16"/>
        <v>-3.9999999999999147E-2</v>
      </c>
    </row>
    <row r="181" spans="1:16" x14ac:dyDescent="0.25">
      <c r="A181" s="1">
        <v>37888</v>
      </c>
      <c r="B181" s="4">
        <v>24.29</v>
      </c>
      <c r="C181" s="4">
        <v>22.23</v>
      </c>
      <c r="D181" s="2">
        <v>18.079999999999998</v>
      </c>
      <c r="E181" s="2">
        <v>15.44</v>
      </c>
      <c r="F181" s="2">
        <v>11.95</v>
      </c>
      <c r="G181" s="2">
        <v>7.86</v>
      </c>
      <c r="H181" s="2">
        <v>12.1</v>
      </c>
      <c r="I181" s="2">
        <v>7.38</v>
      </c>
      <c r="J181" s="2">
        <v>5.0599999999999996</v>
      </c>
      <c r="K181" s="2">
        <v>4.6500000000000004</v>
      </c>
      <c r="L181" s="2">
        <v>2.82</v>
      </c>
      <c r="M181" s="2">
        <v>3.53</v>
      </c>
      <c r="N181" s="4">
        <f t="shared" si="14"/>
        <v>-1.9999999999999574E-2</v>
      </c>
      <c r="O181">
        <f t="shared" si="15"/>
        <v>9.9999999999997868E-2</v>
      </c>
      <c r="P181">
        <f t="shared" si="16"/>
        <v>3.9999999999999147E-2</v>
      </c>
    </row>
    <row r="182" spans="1:16" x14ac:dyDescent="0.25">
      <c r="A182" s="1">
        <v>37889</v>
      </c>
      <c r="B182" s="4">
        <v>24.37</v>
      </c>
      <c r="C182" s="4">
        <v>22.28</v>
      </c>
      <c r="D182" s="2">
        <v>18.079999999999998</v>
      </c>
      <c r="E182" s="2">
        <v>15.47</v>
      </c>
      <c r="F182" s="2">
        <v>11.98</v>
      </c>
      <c r="G182" s="2">
        <v>7.84</v>
      </c>
      <c r="H182" s="2">
        <v>12.1</v>
      </c>
      <c r="I182" s="2">
        <v>7.4</v>
      </c>
      <c r="J182" s="2">
        <v>5.05</v>
      </c>
      <c r="K182" s="2">
        <v>4.58</v>
      </c>
      <c r="L182" s="2">
        <v>2.8</v>
      </c>
      <c r="M182" s="2">
        <v>3.58</v>
      </c>
      <c r="N182" s="4">
        <f>B182-B181</f>
        <v>8.0000000000001847E-2</v>
      </c>
      <c r="O182">
        <f>D182-D181</f>
        <v>0</v>
      </c>
      <c r="P182">
        <f>H182-H181</f>
        <v>0</v>
      </c>
    </row>
    <row r="183" spans="1:16" x14ac:dyDescent="0.25">
      <c r="A183" s="1">
        <v>37890</v>
      </c>
      <c r="B183" s="4">
        <v>24.68</v>
      </c>
      <c r="C183" s="4">
        <v>22.48</v>
      </c>
      <c r="D183" s="2">
        <v>18.25</v>
      </c>
      <c r="E183" s="2">
        <v>15.6</v>
      </c>
      <c r="F183" s="2">
        <v>12.1</v>
      </c>
      <c r="G183" s="2">
        <v>7.87</v>
      </c>
      <c r="H183" s="2">
        <v>12.11</v>
      </c>
      <c r="I183" s="2">
        <v>7.42</v>
      </c>
      <c r="J183" s="2">
        <v>5.05</v>
      </c>
      <c r="K183" s="2">
        <v>4.51</v>
      </c>
      <c r="L183" s="2">
        <v>3</v>
      </c>
      <c r="M183" s="2">
        <v>3.22</v>
      </c>
      <c r="N183" s="4">
        <f>B183-B182</f>
        <v>0.30999999999999872</v>
      </c>
      <c r="O183">
        <f>D183-D182</f>
        <v>0.17000000000000171</v>
      </c>
      <c r="P183">
        <f>H183-H182</f>
        <v>9.9999999999997868E-3</v>
      </c>
    </row>
    <row r="184" spans="1:16" x14ac:dyDescent="0.25">
      <c r="A184" s="1">
        <v>37891</v>
      </c>
      <c r="B184" s="4">
        <v>24.8</v>
      </c>
      <c r="C184" s="4">
        <v>22.63</v>
      </c>
      <c r="D184" s="2">
        <v>18.420000000000002</v>
      </c>
      <c r="E184" s="2">
        <v>15.8</v>
      </c>
      <c r="F184" s="2">
        <v>12.23</v>
      </c>
      <c r="G184" s="2">
        <v>7.92</v>
      </c>
      <c r="H184" s="2">
        <v>12.11</v>
      </c>
      <c r="I184" s="2">
        <v>7.44</v>
      </c>
      <c r="J184" s="2">
        <v>5.12</v>
      </c>
      <c r="K184" s="2">
        <v>4.45</v>
      </c>
      <c r="L184" s="2">
        <v>2.8</v>
      </c>
      <c r="M184" s="2">
        <v>3.16</v>
      </c>
      <c r="N184" s="4">
        <f t="shared" si="14"/>
        <v>0.12000000000000099</v>
      </c>
      <c r="O184">
        <f t="shared" si="15"/>
        <v>0.17000000000000171</v>
      </c>
      <c r="P184">
        <f t="shared" si="16"/>
        <v>0</v>
      </c>
    </row>
    <row r="185" spans="1:16" x14ac:dyDescent="0.25">
      <c r="A185" s="1">
        <v>37892</v>
      </c>
      <c r="B185" s="4">
        <v>24.74</v>
      </c>
      <c r="C185" s="4">
        <v>22.65</v>
      </c>
      <c r="D185" s="2">
        <v>18.48</v>
      </c>
      <c r="E185" s="2">
        <v>15.88</v>
      </c>
      <c r="F185" s="2">
        <v>12.34</v>
      </c>
      <c r="G185" s="2">
        <v>7.96</v>
      </c>
      <c r="H185" s="2">
        <v>12.04</v>
      </c>
      <c r="I185" s="2">
        <v>7.51</v>
      </c>
      <c r="J185" s="2">
        <v>5.21</v>
      </c>
      <c r="K185" s="2">
        <v>4.4000000000000004</v>
      </c>
      <c r="L185" s="2">
        <v>2.64</v>
      </c>
      <c r="M185" s="2">
        <v>3.24</v>
      </c>
      <c r="N185" s="4">
        <f t="shared" si="14"/>
        <v>-6.0000000000002274E-2</v>
      </c>
      <c r="O185">
        <f t="shared" si="15"/>
        <v>5.9999999999998721E-2</v>
      </c>
      <c r="P185">
        <f t="shared" si="16"/>
        <v>-7.0000000000000284E-2</v>
      </c>
    </row>
    <row r="186" spans="1:16" x14ac:dyDescent="0.25">
      <c r="A186" s="1">
        <v>37893</v>
      </c>
      <c r="B186" s="4">
        <v>24.85</v>
      </c>
      <c r="C186" s="4">
        <v>22.77</v>
      </c>
      <c r="D186" s="2">
        <v>18.5</v>
      </c>
      <c r="E186" s="2">
        <v>15.96</v>
      </c>
      <c r="F186" s="2">
        <v>12.38</v>
      </c>
      <c r="G186" s="2">
        <v>8</v>
      </c>
      <c r="H186" s="2">
        <v>12.09</v>
      </c>
      <c r="I186" s="2">
        <v>7.56</v>
      </c>
      <c r="J186" s="2">
        <v>5.29</v>
      </c>
      <c r="K186" s="2">
        <v>4.4000000000000004</v>
      </c>
      <c r="L186" s="2">
        <v>2.78</v>
      </c>
      <c r="M186" s="2">
        <v>3.36</v>
      </c>
      <c r="N186" s="4">
        <f t="shared" si="14"/>
        <v>0.11000000000000298</v>
      </c>
      <c r="O186">
        <f t="shared" si="15"/>
        <v>1.9999999999999574E-2</v>
      </c>
      <c r="P186">
        <f t="shared" si="16"/>
        <v>5.0000000000000711E-2</v>
      </c>
    </row>
    <row r="187" spans="1:16" x14ac:dyDescent="0.25">
      <c r="A187" s="1">
        <v>37894</v>
      </c>
      <c r="B187" s="4">
        <v>25.07</v>
      </c>
      <c r="C187" s="4">
        <v>22.95</v>
      </c>
      <c r="D187" s="2">
        <v>18.68</v>
      </c>
      <c r="E187" s="2">
        <v>16</v>
      </c>
      <c r="F187" s="2">
        <v>12.46</v>
      </c>
      <c r="G187" s="2">
        <v>8.08</v>
      </c>
      <c r="H187" s="2">
        <v>12.21</v>
      </c>
      <c r="I187" s="2">
        <v>7.65</v>
      </c>
      <c r="J187" s="2">
        <v>5.39</v>
      </c>
      <c r="K187" s="2">
        <v>4.4400000000000004</v>
      </c>
      <c r="L187" s="2">
        <v>3.1</v>
      </c>
      <c r="M187" s="2">
        <v>3.68</v>
      </c>
      <c r="N187" s="4">
        <f t="shared" si="14"/>
        <v>0.21999999999999886</v>
      </c>
      <c r="O187">
        <f t="shared" si="15"/>
        <v>0.17999999999999972</v>
      </c>
      <c r="P187">
        <f t="shared" si="16"/>
        <v>0.12000000000000099</v>
      </c>
    </row>
    <row r="188" spans="1:16" x14ac:dyDescent="0.25">
      <c r="A188" s="1">
        <v>37895</v>
      </c>
      <c r="B188" s="4">
        <v>25.12</v>
      </c>
      <c r="C188" s="4">
        <v>23.04</v>
      </c>
      <c r="D188" s="2">
        <v>18.809999999999999</v>
      </c>
      <c r="E188" s="2">
        <v>16.11</v>
      </c>
      <c r="F188" s="2">
        <v>12.61</v>
      </c>
      <c r="G188" s="2">
        <v>8.17</v>
      </c>
      <c r="H188" s="2">
        <v>12.29</v>
      </c>
      <c r="I188" s="2">
        <v>7.74</v>
      </c>
      <c r="J188" s="2">
        <v>5.46</v>
      </c>
      <c r="K188" s="2">
        <v>4.42</v>
      </c>
      <c r="L188" s="2">
        <v>2.9</v>
      </c>
      <c r="M188" s="2">
        <v>3.72</v>
      </c>
      <c r="N188" s="4">
        <f t="shared" si="14"/>
        <v>5.0000000000000711E-2</v>
      </c>
      <c r="O188">
        <f t="shared" si="15"/>
        <v>0.12999999999999901</v>
      </c>
      <c r="P188">
        <f t="shared" si="16"/>
        <v>7.9999999999998295E-2</v>
      </c>
    </row>
    <row r="189" spans="1:16" x14ac:dyDescent="0.25">
      <c r="A189" s="1">
        <v>37896</v>
      </c>
      <c r="B189" s="4">
        <v>25.04</v>
      </c>
      <c r="C189" s="4">
        <v>22.99</v>
      </c>
      <c r="D189" s="2">
        <v>18.82</v>
      </c>
      <c r="E189" s="2">
        <v>16.190000000000001</v>
      </c>
      <c r="F189" s="2">
        <v>12.65</v>
      </c>
      <c r="G189" s="2">
        <v>8.24</v>
      </c>
      <c r="H189" s="2">
        <v>12.34</v>
      </c>
      <c r="I189" s="2">
        <v>7.84</v>
      </c>
      <c r="J189" s="2">
        <v>5.5</v>
      </c>
      <c r="K189" s="2">
        <v>4.45</v>
      </c>
      <c r="L189" s="2">
        <v>2.76</v>
      </c>
      <c r="M189" s="2">
        <v>3.72</v>
      </c>
      <c r="N189" s="4">
        <f t="shared" si="14"/>
        <v>-8.0000000000001847E-2</v>
      </c>
      <c r="O189">
        <f t="shared" si="15"/>
        <v>1.0000000000001563E-2</v>
      </c>
      <c r="P189">
        <f t="shared" si="16"/>
        <v>5.0000000000000711E-2</v>
      </c>
    </row>
    <row r="190" spans="1:16" x14ac:dyDescent="0.25">
      <c r="A190" s="1">
        <v>37897</v>
      </c>
      <c r="B190" s="4">
        <v>24.84</v>
      </c>
      <c r="C190" s="4">
        <v>22.81</v>
      </c>
      <c r="D190" s="2">
        <v>18.68</v>
      </c>
      <c r="E190" s="2">
        <v>16.12</v>
      </c>
      <c r="F190" s="2">
        <v>12.61</v>
      </c>
      <c r="G190" s="2">
        <v>8.24</v>
      </c>
      <c r="H190" s="2">
        <v>12.41</v>
      </c>
      <c r="I190" s="2">
        <v>7.9</v>
      </c>
      <c r="J190" s="2">
        <v>5.52</v>
      </c>
      <c r="K190" s="2">
        <v>4.45</v>
      </c>
      <c r="L190" s="2">
        <v>2.94</v>
      </c>
      <c r="M190" s="2">
        <v>3.7</v>
      </c>
      <c r="N190" s="4">
        <f t="shared" si="14"/>
        <v>-0.19999999999999929</v>
      </c>
      <c r="O190">
        <f t="shared" si="15"/>
        <v>-0.14000000000000057</v>
      </c>
      <c r="P190">
        <f t="shared" si="16"/>
        <v>7.0000000000000284E-2</v>
      </c>
    </row>
    <row r="191" spans="1:16" x14ac:dyDescent="0.25">
      <c r="A191" s="1">
        <v>37898</v>
      </c>
      <c r="B191" s="4">
        <v>24.57</v>
      </c>
      <c r="C191" s="4">
        <v>22.57</v>
      </c>
      <c r="D191" s="2">
        <v>18.45</v>
      </c>
      <c r="E191" s="2">
        <v>15.97</v>
      </c>
      <c r="F191" s="2">
        <v>12.53</v>
      </c>
      <c r="G191" s="2">
        <v>8.2200000000000006</v>
      </c>
      <c r="H191" s="2">
        <v>12.5</v>
      </c>
      <c r="I191" s="2">
        <v>7.9</v>
      </c>
      <c r="J191" s="2">
        <v>5.47</v>
      </c>
      <c r="K191" s="2">
        <v>4.43</v>
      </c>
      <c r="L191" s="2">
        <v>3.02</v>
      </c>
      <c r="M191" s="2">
        <v>3.68</v>
      </c>
      <c r="N191" s="4">
        <f t="shared" si="14"/>
        <v>-0.26999999999999957</v>
      </c>
      <c r="O191">
        <f t="shared" si="15"/>
        <v>-0.23000000000000043</v>
      </c>
      <c r="P191">
        <f t="shared" si="16"/>
        <v>8.9999999999999858E-2</v>
      </c>
    </row>
    <row r="192" spans="1:16" x14ac:dyDescent="0.25">
      <c r="A192" s="1">
        <v>37899</v>
      </c>
      <c r="B192" s="4">
        <v>24.36</v>
      </c>
      <c r="C192" s="4">
        <v>22.4</v>
      </c>
      <c r="D192" s="2">
        <v>18.22</v>
      </c>
      <c r="E192" s="2">
        <v>15.75</v>
      </c>
      <c r="F192" s="2">
        <v>12.3</v>
      </c>
      <c r="G192" s="2">
        <v>8.17</v>
      </c>
      <c r="H192" s="2">
        <v>12.56</v>
      </c>
      <c r="I192" s="2">
        <v>7.83</v>
      </c>
      <c r="J192" s="2">
        <v>5.42</v>
      </c>
      <c r="K192" s="2">
        <v>4.43</v>
      </c>
      <c r="L192" s="2">
        <v>2.84</v>
      </c>
      <c r="M192" s="2">
        <v>3.78</v>
      </c>
      <c r="N192" s="4">
        <f t="shared" si="14"/>
        <v>-0.21000000000000085</v>
      </c>
      <c r="O192">
        <f t="shared" si="15"/>
        <v>-0.23000000000000043</v>
      </c>
      <c r="P192">
        <f t="shared" si="16"/>
        <v>6.0000000000000497E-2</v>
      </c>
    </row>
    <row r="193" spans="1:16" x14ac:dyDescent="0.25">
      <c r="A193" s="1">
        <v>37900</v>
      </c>
      <c r="B193" s="4">
        <v>24.18</v>
      </c>
      <c r="C193" s="4">
        <v>22.21</v>
      </c>
      <c r="D193" s="2">
        <v>18.05</v>
      </c>
      <c r="E193" s="2">
        <v>15.56</v>
      </c>
      <c r="F193" s="2">
        <v>12.16</v>
      </c>
      <c r="G193" s="2">
        <v>8.07</v>
      </c>
      <c r="H193" s="2">
        <v>12.46</v>
      </c>
      <c r="I193" s="2">
        <v>7.74</v>
      </c>
      <c r="J193" s="2">
        <v>5.29</v>
      </c>
      <c r="K193" s="2">
        <v>4.4000000000000004</v>
      </c>
      <c r="L193" s="2">
        <v>2.86</v>
      </c>
      <c r="M193" s="2">
        <v>3.78</v>
      </c>
      <c r="N193" s="4">
        <f>B193-B192</f>
        <v>-0.17999999999999972</v>
      </c>
      <c r="O193">
        <f>D193-D192</f>
        <v>-0.16999999999999815</v>
      </c>
      <c r="P193">
        <f>H193-H192</f>
        <v>-9.9999999999999645E-2</v>
      </c>
    </row>
    <row r="194" spans="1:16" x14ac:dyDescent="0.25">
      <c r="A194" s="1">
        <v>37901</v>
      </c>
      <c r="B194" s="4">
        <v>23.93</v>
      </c>
      <c r="C194" s="4">
        <v>21.95</v>
      </c>
      <c r="D194" s="2">
        <v>17.73</v>
      </c>
      <c r="E194" s="2">
        <v>15.38</v>
      </c>
      <c r="F194" s="2">
        <v>11.97</v>
      </c>
      <c r="G194" s="2">
        <v>7.95</v>
      </c>
      <c r="H194" s="2">
        <v>12.29</v>
      </c>
      <c r="I194" s="2">
        <v>7.61</v>
      </c>
      <c r="J194" s="2">
        <v>5.16</v>
      </c>
      <c r="K194" s="2">
        <v>4.3499999999999996</v>
      </c>
      <c r="L194" s="2">
        <v>2.76</v>
      </c>
      <c r="M194" s="2">
        <v>3.64</v>
      </c>
      <c r="N194" s="4">
        <f>B194-B193</f>
        <v>-0.25</v>
      </c>
      <c r="O194">
        <f>D194-D193</f>
        <v>-0.32000000000000028</v>
      </c>
      <c r="P194">
        <f>H194-H193</f>
        <v>-0.17000000000000171</v>
      </c>
    </row>
    <row r="195" spans="1:16" x14ac:dyDescent="0.25">
      <c r="A195" s="1">
        <v>37902</v>
      </c>
      <c r="B195" s="4">
        <v>23.7</v>
      </c>
      <c r="C195" s="4">
        <v>21.73</v>
      </c>
      <c r="D195" s="14">
        <v>17.5</v>
      </c>
      <c r="E195" s="14">
        <v>15.17</v>
      </c>
      <c r="F195" s="2">
        <v>11.77</v>
      </c>
      <c r="G195" s="2">
        <v>7.76</v>
      </c>
      <c r="H195" s="2">
        <v>12.1</v>
      </c>
      <c r="I195" s="2">
        <v>7.48</v>
      </c>
      <c r="J195" s="2">
        <v>4.96</v>
      </c>
      <c r="K195" s="2">
        <v>4.32</v>
      </c>
      <c r="L195" s="2">
        <v>2.74</v>
      </c>
      <c r="M195" s="2">
        <v>3.3</v>
      </c>
      <c r="N195" s="4">
        <f>B195-B194</f>
        <v>-0.23000000000000043</v>
      </c>
      <c r="O195">
        <f>D195-D194</f>
        <v>-0.23000000000000043</v>
      </c>
      <c r="P195">
        <f>H195-H194</f>
        <v>-0.1899999999999995</v>
      </c>
    </row>
    <row r="196" spans="1:16" x14ac:dyDescent="0.25">
      <c r="A196" s="1">
        <v>37903</v>
      </c>
      <c r="B196" s="4">
        <v>23.56</v>
      </c>
      <c r="C196" s="4">
        <v>21.55</v>
      </c>
      <c r="D196" s="14">
        <v>17.34</v>
      </c>
      <c r="E196" s="14">
        <v>14.96</v>
      </c>
      <c r="F196" s="2">
        <v>11.53</v>
      </c>
      <c r="G196" s="2">
        <v>7.6</v>
      </c>
      <c r="H196" s="2">
        <v>11.9</v>
      </c>
      <c r="I196" s="2">
        <v>7.35</v>
      </c>
      <c r="J196" s="2">
        <v>4.83</v>
      </c>
      <c r="K196" s="2">
        <v>4.2300000000000004</v>
      </c>
      <c r="L196" s="2">
        <v>2.56</v>
      </c>
      <c r="M196" s="2">
        <v>3.16</v>
      </c>
      <c r="N196" s="4">
        <f t="shared" si="14"/>
        <v>-0.14000000000000057</v>
      </c>
      <c r="O196">
        <f t="shared" si="15"/>
        <v>-0.16000000000000014</v>
      </c>
      <c r="P196">
        <f t="shared" si="16"/>
        <v>-0.19999999999999929</v>
      </c>
    </row>
    <row r="197" spans="1:16" x14ac:dyDescent="0.25">
      <c r="A197" s="1">
        <v>37904</v>
      </c>
      <c r="B197" s="4">
        <v>23.51</v>
      </c>
      <c r="C197" s="4">
        <v>21.49</v>
      </c>
      <c r="D197" s="16">
        <v>17.25</v>
      </c>
      <c r="E197" s="2">
        <v>14.74</v>
      </c>
      <c r="F197" s="2">
        <v>11.36</v>
      </c>
      <c r="G197" s="2">
        <v>7.47</v>
      </c>
      <c r="H197" s="2">
        <v>11.72</v>
      </c>
      <c r="I197" s="2">
        <v>7.16</v>
      </c>
      <c r="J197" s="2">
        <v>4.7300000000000004</v>
      </c>
      <c r="K197" s="2">
        <v>4.1100000000000003</v>
      </c>
      <c r="L197" s="2">
        <v>2.58</v>
      </c>
      <c r="M197" s="2">
        <v>3.14</v>
      </c>
      <c r="N197" s="4">
        <f t="shared" si="14"/>
        <v>-4.9999999999997158E-2</v>
      </c>
      <c r="O197">
        <f t="shared" si="15"/>
        <v>-8.9999999999999858E-2</v>
      </c>
      <c r="P197">
        <f t="shared" si="16"/>
        <v>-0.17999999999999972</v>
      </c>
    </row>
    <row r="198" spans="1:16" x14ac:dyDescent="0.25">
      <c r="A198" s="1">
        <v>37905</v>
      </c>
      <c r="B198" s="4">
        <v>23.45</v>
      </c>
      <c r="C198" s="4">
        <v>21.42</v>
      </c>
      <c r="D198" s="14">
        <v>17.190000000000001</v>
      </c>
      <c r="E198" s="2">
        <v>14.7</v>
      </c>
      <c r="F198" s="2">
        <v>11.3</v>
      </c>
      <c r="G198" s="2">
        <v>7.44</v>
      </c>
      <c r="H198" s="2">
        <v>11.68</v>
      </c>
      <c r="I198" s="2">
        <v>7.12</v>
      </c>
      <c r="J198" s="2">
        <v>4.74</v>
      </c>
      <c r="K198" s="2">
        <v>4.05</v>
      </c>
      <c r="L198" s="2">
        <v>2.6</v>
      </c>
      <c r="M198" s="2">
        <v>3.1</v>
      </c>
      <c r="N198" s="4">
        <f t="shared" si="14"/>
        <v>-6.0000000000002274E-2</v>
      </c>
      <c r="O198">
        <f t="shared" si="15"/>
        <v>-5.9999999999998721E-2</v>
      </c>
      <c r="P198">
        <f t="shared" si="16"/>
        <v>-4.0000000000000924E-2</v>
      </c>
    </row>
    <row r="199" spans="1:16" x14ac:dyDescent="0.25">
      <c r="A199" s="1">
        <v>37906</v>
      </c>
      <c r="B199" s="4">
        <v>23.51</v>
      </c>
      <c r="C199" s="4">
        <v>21.48</v>
      </c>
      <c r="D199" s="2">
        <v>17.14</v>
      </c>
      <c r="E199" s="2">
        <v>14.64</v>
      </c>
      <c r="F199" s="2">
        <v>11.25</v>
      </c>
      <c r="G199" s="2">
        <v>7.45</v>
      </c>
      <c r="H199" s="2">
        <v>11.7</v>
      </c>
      <c r="I199" s="2">
        <v>7.15</v>
      </c>
      <c r="J199" s="2">
        <v>4.88</v>
      </c>
      <c r="K199" s="2">
        <v>4.0999999999999996</v>
      </c>
      <c r="L199" s="2">
        <v>2.78</v>
      </c>
      <c r="M199" s="2">
        <v>3.26</v>
      </c>
      <c r="N199" s="4">
        <f t="shared" si="14"/>
        <v>6.0000000000002274E-2</v>
      </c>
      <c r="O199">
        <f t="shared" si="15"/>
        <v>-5.0000000000000711E-2</v>
      </c>
      <c r="P199">
        <f t="shared" si="16"/>
        <v>1.9999999999999574E-2</v>
      </c>
    </row>
    <row r="200" spans="1:16" x14ac:dyDescent="0.25">
      <c r="A200" s="1">
        <v>37907</v>
      </c>
      <c r="B200" s="4">
        <v>24.05</v>
      </c>
      <c r="C200" s="4">
        <v>21.78</v>
      </c>
      <c r="D200" s="2">
        <v>17.32</v>
      </c>
      <c r="E200" s="2">
        <v>14.68</v>
      </c>
      <c r="F200" s="2">
        <v>11.24</v>
      </c>
      <c r="G200" s="2">
        <v>7.4</v>
      </c>
      <c r="H200" s="2">
        <v>11.68</v>
      </c>
      <c r="I200" s="2">
        <v>7.09</v>
      </c>
      <c r="J200" s="2">
        <v>4.82</v>
      </c>
      <c r="K200" s="2">
        <v>4.08</v>
      </c>
      <c r="L200" s="2">
        <v>2.7</v>
      </c>
      <c r="M200" s="2">
        <v>3.24</v>
      </c>
      <c r="N200" s="4">
        <f t="shared" si="14"/>
        <v>0.53999999999999915</v>
      </c>
      <c r="O200">
        <f t="shared" si="15"/>
        <v>0.17999999999999972</v>
      </c>
      <c r="P200">
        <f t="shared" si="16"/>
        <v>-1.9999999999999574E-2</v>
      </c>
    </row>
    <row r="201" spans="1:16" x14ac:dyDescent="0.25">
      <c r="A201" s="1">
        <v>37908</v>
      </c>
      <c r="B201" s="4">
        <v>24.62</v>
      </c>
      <c r="C201" s="4">
        <v>22.39</v>
      </c>
      <c r="D201" s="2">
        <v>17.899999999999999</v>
      </c>
      <c r="E201" s="2">
        <v>15.28</v>
      </c>
      <c r="F201" s="2">
        <v>11.59</v>
      </c>
      <c r="G201" s="2">
        <v>7.44</v>
      </c>
      <c r="H201" s="2">
        <v>11.66</v>
      </c>
      <c r="I201" s="2">
        <v>7.09</v>
      </c>
      <c r="J201" s="2">
        <v>4.8499999999999996</v>
      </c>
      <c r="K201" s="2">
        <v>4.05</v>
      </c>
      <c r="L201" s="2">
        <v>2.48</v>
      </c>
      <c r="M201" s="2">
        <v>3.24</v>
      </c>
      <c r="N201" s="4">
        <f t="shared" ref="N201:N206" si="17">B201-B200</f>
        <v>0.57000000000000028</v>
      </c>
      <c r="O201">
        <f t="shared" ref="O201:O206" si="18">D201-D200</f>
        <v>0.57999999999999829</v>
      </c>
      <c r="P201">
        <f t="shared" ref="P201:P206" si="19">H201-H200</f>
        <v>-1.9999999999999574E-2</v>
      </c>
    </row>
    <row r="202" spans="1:16" x14ac:dyDescent="0.25">
      <c r="A202" s="1">
        <v>37909</v>
      </c>
      <c r="B202" s="4">
        <v>24.85</v>
      </c>
      <c r="C202" s="4">
        <v>22.65</v>
      </c>
      <c r="D202" s="2">
        <v>18.190000000000001</v>
      </c>
      <c r="E202" s="2">
        <v>15.65</v>
      </c>
      <c r="F202" s="2">
        <v>12.05</v>
      </c>
      <c r="G202" s="2">
        <v>7.65</v>
      </c>
      <c r="H202" s="2">
        <v>11.72</v>
      </c>
      <c r="I202" s="2">
        <v>7.21</v>
      </c>
      <c r="J202" s="2">
        <v>5.03</v>
      </c>
      <c r="K202" s="2">
        <v>4.0999999999999996</v>
      </c>
      <c r="L202" s="2">
        <v>2.5</v>
      </c>
      <c r="M202" s="2">
        <v>3.28</v>
      </c>
      <c r="N202" s="4">
        <f t="shared" si="17"/>
        <v>0.23000000000000043</v>
      </c>
      <c r="O202">
        <f t="shared" si="18"/>
        <v>0.2900000000000027</v>
      </c>
      <c r="P202">
        <f t="shared" si="19"/>
        <v>6.0000000000000497E-2</v>
      </c>
    </row>
    <row r="203" spans="1:16" x14ac:dyDescent="0.25">
      <c r="A203" s="1">
        <v>37910</v>
      </c>
      <c r="B203" s="4">
        <v>24.92</v>
      </c>
      <c r="C203" s="4">
        <v>22.78</v>
      </c>
      <c r="D203" s="2">
        <v>18.46</v>
      </c>
      <c r="E203" s="2">
        <v>15.97</v>
      </c>
      <c r="F203" s="2">
        <v>12.42</v>
      </c>
      <c r="G203" s="2">
        <v>7.8</v>
      </c>
      <c r="H203" s="2">
        <v>11.8</v>
      </c>
      <c r="I203" s="2">
        <v>7.42</v>
      </c>
      <c r="J203" s="2">
        <v>5.2</v>
      </c>
      <c r="K203" s="2">
        <v>4.13</v>
      </c>
      <c r="L203" s="2">
        <v>2.54</v>
      </c>
      <c r="M203" s="2">
        <v>3.36</v>
      </c>
      <c r="N203" s="4">
        <f t="shared" si="17"/>
        <v>7.0000000000000284E-2</v>
      </c>
      <c r="O203">
        <f t="shared" si="18"/>
        <v>0.26999999999999957</v>
      </c>
      <c r="P203">
        <f t="shared" si="19"/>
        <v>8.0000000000000071E-2</v>
      </c>
    </row>
    <row r="204" spans="1:16" x14ac:dyDescent="0.25">
      <c r="A204" s="1">
        <v>37911</v>
      </c>
      <c r="B204" s="4">
        <v>24.95</v>
      </c>
      <c r="C204" s="4">
        <v>22.82</v>
      </c>
      <c r="D204" s="2">
        <v>18.54</v>
      </c>
      <c r="E204" s="2">
        <v>16.059999999999999</v>
      </c>
      <c r="F204" s="2">
        <v>12.55</v>
      </c>
      <c r="G204" s="2"/>
      <c r="H204" s="2">
        <v>11.8</v>
      </c>
      <c r="I204" s="2">
        <v>7.57</v>
      </c>
      <c r="J204" s="2">
        <v>5.29</v>
      </c>
      <c r="K204" s="2">
        <v>4.13</v>
      </c>
      <c r="L204" s="2">
        <v>2.76</v>
      </c>
      <c r="M204" s="2">
        <v>3.46</v>
      </c>
      <c r="N204" s="4">
        <f t="shared" si="17"/>
        <v>2.9999999999997584E-2</v>
      </c>
      <c r="O204">
        <f t="shared" si="18"/>
        <v>7.9999999999998295E-2</v>
      </c>
      <c r="P204">
        <f t="shared" si="19"/>
        <v>0</v>
      </c>
    </row>
    <row r="205" spans="1:16" x14ac:dyDescent="0.25">
      <c r="A205" s="1">
        <v>37912</v>
      </c>
      <c r="B205" s="4">
        <v>24.93</v>
      </c>
      <c r="C205" s="4">
        <v>22.8</v>
      </c>
      <c r="D205" s="2">
        <v>18.54</v>
      </c>
      <c r="E205" s="2">
        <v>16.09</v>
      </c>
      <c r="F205" s="2">
        <v>12.59</v>
      </c>
      <c r="G205" s="2">
        <v>7.94</v>
      </c>
      <c r="H205" s="2">
        <v>11.74</v>
      </c>
      <c r="I205" s="2">
        <v>7.61</v>
      </c>
      <c r="J205" s="2">
        <v>5.35</v>
      </c>
      <c r="K205" s="2">
        <v>4.25</v>
      </c>
      <c r="L205" s="2">
        <v>2.76</v>
      </c>
      <c r="M205" s="2">
        <v>3.48</v>
      </c>
      <c r="N205" s="4">
        <f t="shared" si="17"/>
        <v>-1.9999999999999574E-2</v>
      </c>
      <c r="O205">
        <f t="shared" si="18"/>
        <v>0</v>
      </c>
      <c r="P205">
        <f t="shared" si="19"/>
        <v>-6.0000000000000497E-2</v>
      </c>
    </row>
    <row r="206" spans="1:16" x14ac:dyDescent="0.25">
      <c r="A206" s="1">
        <v>37913</v>
      </c>
      <c r="B206" s="4">
        <v>24.73</v>
      </c>
      <c r="C206" s="4">
        <v>22.68</v>
      </c>
      <c r="D206" s="2">
        <v>18.45</v>
      </c>
      <c r="E206" s="2">
        <v>16.04</v>
      </c>
      <c r="F206" s="2">
        <v>12.56</v>
      </c>
      <c r="G206" s="2">
        <v>7.94</v>
      </c>
      <c r="H206" s="2">
        <v>11.66</v>
      </c>
      <c r="I206" s="2">
        <v>7.63</v>
      </c>
      <c r="J206" s="2">
        <v>5.32</v>
      </c>
      <c r="K206" s="2">
        <v>4.25</v>
      </c>
      <c r="L206" s="2">
        <v>2.84</v>
      </c>
      <c r="M206" s="2">
        <v>3.54</v>
      </c>
      <c r="N206" s="4">
        <f t="shared" si="17"/>
        <v>-0.19999999999999929</v>
      </c>
      <c r="O206">
        <f t="shared" si="18"/>
        <v>-8.9999999999999858E-2</v>
      </c>
      <c r="P206">
        <f t="shared" si="19"/>
        <v>-8.0000000000000071E-2</v>
      </c>
    </row>
    <row r="207" spans="1:16" x14ac:dyDescent="0.25">
      <c r="A207" s="1">
        <v>37914</v>
      </c>
      <c r="B207" s="4"/>
      <c r="C207" s="4"/>
      <c r="J207" s="3"/>
      <c r="K207" s="3"/>
      <c r="L207" s="3"/>
      <c r="M207" s="3"/>
      <c r="N207" s="4"/>
    </row>
    <row r="208" spans="1:16" x14ac:dyDescent="0.25">
      <c r="A208" s="1">
        <v>37915</v>
      </c>
      <c r="B208" s="4"/>
      <c r="C208" s="4"/>
      <c r="D208" s="2"/>
      <c r="E208" s="2"/>
      <c r="F208" s="2"/>
      <c r="G208" s="2"/>
      <c r="H208" s="2"/>
      <c r="I208" s="2"/>
      <c r="J208" s="2"/>
      <c r="K208" s="2"/>
      <c r="L208" s="2"/>
      <c r="M208" s="2"/>
      <c r="N208" s="4"/>
    </row>
    <row r="209" spans="1:14" x14ac:dyDescent="0.25">
      <c r="A209" s="1">
        <v>37916</v>
      </c>
      <c r="B209" s="4"/>
      <c r="C209" s="4"/>
      <c r="J209" s="3"/>
      <c r="K209" s="3"/>
      <c r="L209" s="3"/>
      <c r="M209" s="3"/>
      <c r="N209" s="4"/>
    </row>
    <row r="210" spans="1:14" x14ac:dyDescent="0.25">
      <c r="A210" s="1">
        <v>37917</v>
      </c>
      <c r="B210" s="4"/>
      <c r="C210" s="4"/>
      <c r="J210" s="3"/>
      <c r="K210" s="3"/>
      <c r="N210" s="4"/>
    </row>
    <row r="211" spans="1:14" x14ac:dyDescent="0.25">
      <c r="A211" s="1">
        <v>37918</v>
      </c>
      <c r="B211" s="4"/>
      <c r="C211" s="4"/>
      <c r="J211" s="3"/>
      <c r="K211" s="3"/>
      <c r="L211" s="3"/>
      <c r="M211" s="3"/>
      <c r="N211" s="4"/>
    </row>
    <row r="212" spans="1:14" x14ac:dyDescent="0.25">
      <c r="A212" s="1">
        <v>37919</v>
      </c>
      <c r="B212" s="4"/>
      <c r="C212" s="4"/>
      <c r="J212" s="3"/>
      <c r="K212" s="3"/>
      <c r="L212" s="3"/>
      <c r="M212" s="3"/>
      <c r="N212" s="4"/>
    </row>
    <row r="213" spans="1:14" x14ac:dyDescent="0.25">
      <c r="A213" s="1">
        <v>37920</v>
      </c>
      <c r="B213" s="4"/>
      <c r="C213" s="4"/>
      <c r="J213" s="3"/>
      <c r="K213" s="3"/>
      <c r="L213" s="3"/>
      <c r="M213" s="3"/>
      <c r="N213" s="4"/>
    </row>
    <row r="214" spans="1:14" x14ac:dyDescent="0.25">
      <c r="A214" s="1">
        <v>37921</v>
      </c>
      <c r="B214" s="4"/>
      <c r="C214" s="4"/>
      <c r="J214" s="3"/>
      <c r="K214" s="3"/>
      <c r="L214" s="3"/>
      <c r="M214" s="3"/>
      <c r="N214" s="4"/>
    </row>
    <row r="215" spans="1:14" x14ac:dyDescent="0.25">
      <c r="A215" s="1">
        <v>37922</v>
      </c>
      <c r="B215" s="4"/>
      <c r="C215" s="4"/>
      <c r="J215" s="3"/>
      <c r="K215" s="3"/>
      <c r="L215" s="3"/>
      <c r="M215" s="3"/>
      <c r="N215" s="4"/>
    </row>
    <row r="216" spans="1:14" x14ac:dyDescent="0.25">
      <c r="A216" s="1">
        <v>37923</v>
      </c>
      <c r="B216" s="4"/>
      <c r="C216" s="4"/>
      <c r="J216" s="3"/>
      <c r="K216" s="3"/>
      <c r="L216" s="3"/>
      <c r="M216" s="3"/>
      <c r="N216" s="4"/>
    </row>
    <row r="217" spans="1:14" x14ac:dyDescent="0.25">
      <c r="A217" s="1">
        <v>37924</v>
      </c>
      <c r="B217" s="4"/>
      <c r="C217" s="4"/>
      <c r="N217" s="4"/>
    </row>
    <row r="218" spans="1:14" x14ac:dyDescent="0.25">
      <c r="A218" s="1">
        <v>37925</v>
      </c>
      <c r="B218" s="4"/>
      <c r="C218" s="4"/>
      <c r="N218" s="4"/>
    </row>
    <row r="219" spans="1:14" x14ac:dyDescent="0.25">
      <c r="A219" s="1">
        <v>37926</v>
      </c>
      <c r="B219" s="4"/>
      <c r="C219" s="4"/>
      <c r="N219" s="4"/>
    </row>
    <row r="220" spans="1:14" x14ac:dyDescent="0.25">
      <c r="A220" s="1">
        <v>37927</v>
      </c>
      <c r="B220" s="4"/>
      <c r="C220" s="4"/>
      <c r="N220" s="4"/>
    </row>
    <row r="221" spans="1:14" x14ac:dyDescent="0.25">
      <c r="A221" s="1">
        <v>37928</v>
      </c>
      <c r="B221" s="4"/>
      <c r="C221" s="4"/>
    </row>
    <row r="222" spans="1:14" x14ac:dyDescent="0.25">
      <c r="A222" s="1">
        <v>37929</v>
      </c>
      <c r="B222" s="4"/>
      <c r="C222" s="4"/>
    </row>
    <row r="223" spans="1:14" x14ac:dyDescent="0.25">
      <c r="A223" s="1">
        <v>37930</v>
      </c>
      <c r="B223" s="4"/>
      <c r="C223" s="4"/>
    </row>
    <row r="224" spans="1:14" x14ac:dyDescent="0.25">
      <c r="A224" s="1">
        <v>37931</v>
      </c>
      <c r="B224" s="4"/>
      <c r="C224" s="4"/>
    </row>
    <row r="225" spans="1:16" x14ac:dyDescent="0.25">
      <c r="A225" s="1">
        <v>37932</v>
      </c>
      <c r="B225" s="4"/>
      <c r="C225" s="4"/>
    </row>
    <row r="226" spans="1:16" x14ac:dyDescent="0.25">
      <c r="A226" s="1">
        <v>37933</v>
      </c>
      <c r="B226" s="4"/>
      <c r="C226" s="4"/>
    </row>
    <row r="227" spans="1:16" x14ac:dyDescent="0.25">
      <c r="A227" s="1">
        <v>37934</v>
      </c>
      <c r="B227" s="4"/>
      <c r="C227" s="4"/>
    </row>
    <row r="228" spans="1:16" x14ac:dyDescent="0.25">
      <c r="A228" s="1">
        <v>37935</v>
      </c>
      <c r="B228" s="4"/>
      <c r="C228" s="4"/>
    </row>
    <row r="229" spans="1:16" x14ac:dyDescent="0.25">
      <c r="A229" s="1">
        <v>37936</v>
      </c>
      <c r="B229" s="4"/>
      <c r="C229" s="4"/>
    </row>
    <row r="230" spans="1:16" x14ac:dyDescent="0.25">
      <c r="A230" s="1">
        <v>37937</v>
      </c>
      <c r="B230" s="4"/>
      <c r="C230" s="4"/>
    </row>
    <row r="231" spans="1:16" x14ac:dyDescent="0.25">
      <c r="A231" s="4">
        <f t="shared" ref="A231:K231" si="20">MAX(A73:A218)</f>
        <v>37925</v>
      </c>
      <c r="B231" s="4">
        <f t="shared" si="20"/>
        <v>27.29</v>
      </c>
      <c r="C231" s="4"/>
      <c r="D231" s="4">
        <f t="shared" si="20"/>
        <v>20.71</v>
      </c>
      <c r="E231" s="4"/>
      <c r="F231" s="4">
        <f t="shared" si="20"/>
        <v>14.24</v>
      </c>
      <c r="G231" s="4">
        <f t="shared" si="20"/>
        <v>9.9700000000000006</v>
      </c>
      <c r="H231" s="4">
        <f t="shared" si="20"/>
        <v>14.13</v>
      </c>
      <c r="I231" s="4">
        <f t="shared" si="20"/>
        <v>9.66</v>
      </c>
      <c r="J231" s="4">
        <f t="shared" si="20"/>
        <v>6.9</v>
      </c>
      <c r="K231" s="4">
        <f t="shared" si="20"/>
        <v>6</v>
      </c>
      <c r="L231" t="s">
        <v>30</v>
      </c>
      <c r="N231" s="4">
        <f>MAX(N73:N218)</f>
        <v>0.71999999999999886</v>
      </c>
      <c r="O231" s="4">
        <f>MAX(O73:O218)</f>
        <v>0.78000000000000114</v>
      </c>
      <c r="P231" s="4">
        <f>MAX(P73:P218)</f>
        <v>10.08</v>
      </c>
    </row>
    <row r="232" spans="1:16" x14ac:dyDescent="0.25">
      <c r="A232">
        <f t="shared" ref="A232:K232" si="21">MIN(A73:A218)</f>
        <v>37780</v>
      </c>
      <c r="B232">
        <f t="shared" si="21"/>
        <v>22.78</v>
      </c>
      <c r="D232">
        <f t="shared" si="21"/>
        <v>16.04</v>
      </c>
      <c r="F232">
        <f t="shared" si="21"/>
        <v>10.039999999999999</v>
      </c>
      <c r="G232">
        <f t="shared" si="21"/>
        <v>4.8</v>
      </c>
      <c r="H232">
        <f t="shared" si="21"/>
        <v>5.78</v>
      </c>
      <c r="I232">
        <f t="shared" si="21"/>
        <v>5.38</v>
      </c>
      <c r="J232">
        <f t="shared" si="21"/>
        <v>3.58</v>
      </c>
      <c r="K232">
        <f t="shared" si="21"/>
        <v>3.75</v>
      </c>
      <c r="L232" t="s">
        <v>31</v>
      </c>
      <c r="N232">
        <f>MIN(N73:N218)</f>
        <v>-0.27999999999999758</v>
      </c>
      <c r="O232">
        <f>MIN(O73:O218)</f>
        <v>-0.34999999999999787</v>
      </c>
      <c r="P232">
        <f>MIN(P73:P218)</f>
        <v>-9.85</v>
      </c>
    </row>
    <row r="233" spans="1:16" x14ac:dyDescent="0.25">
      <c r="B233" s="4"/>
      <c r="C233" s="4"/>
    </row>
    <row r="234" spans="1:16" x14ac:dyDescent="0.25">
      <c r="B234" s="4"/>
      <c r="C234" s="4"/>
    </row>
    <row r="235" spans="1:16" x14ac:dyDescent="0.25">
      <c r="B235" s="4"/>
      <c r="C235" s="4"/>
    </row>
    <row r="236" spans="1:16" x14ac:dyDescent="0.25">
      <c r="B236" s="4"/>
      <c r="C236" s="4"/>
    </row>
  </sheetData>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236"/>
  <sheetViews>
    <sheetView topLeftCell="A3" workbookViewId="0">
      <pane xSplit="1" ySplit="3" topLeftCell="B65" activePane="bottomRight" state="frozen"/>
      <selection activeCell="A3" sqref="A3"/>
      <selection pane="topRight" activeCell="B3" sqref="B3"/>
      <selection pane="bottomLeft" activeCell="A6" sqref="A6"/>
      <selection pane="bottomRight" activeCell="D73" sqref="D73"/>
    </sheetView>
  </sheetViews>
  <sheetFormatPr defaultRowHeight="13.2" x14ac:dyDescent="0.25"/>
  <cols>
    <col min="1" max="1" width="10.109375" customWidth="1"/>
    <col min="7" max="7" width="11.5546875" bestFit="1" customWidth="1"/>
    <col min="9" max="9" width="9.109375" customWidth="1"/>
    <col min="15" max="15" width="12.109375" customWidth="1"/>
  </cols>
  <sheetData>
    <row r="1" spans="1:16" x14ac:dyDescent="0.25">
      <c r="A1" t="s">
        <v>0</v>
      </c>
    </row>
    <row r="2" spans="1:16" x14ac:dyDescent="0.25">
      <c r="A2" t="s">
        <v>1</v>
      </c>
      <c r="N2">
        <v>333</v>
      </c>
    </row>
    <row r="3" spans="1:16" x14ac:dyDescent="0.25">
      <c r="A3" t="s">
        <v>2</v>
      </c>
    </row>
    <row r="4" spans="1:16" ht="26.4" x14ac:dyDescent="0.25">
      <c r="A4" s="2" t="s">
        <v>50</v>
      </c>
      <c r="B4" s="2">
        <v>27.89</v>
      </c>
      <c r="C4" s="2">
        <v>24</v>
      </c>
      <c r="D4" s="2">
        <v>19.5</v>
      </c>
      <c r="E4" s="2">
        <v>17.2</v>
      </c>
      <c r="F4" s="2">
        <v>13.75</v>
      </c>
      <c r="G4" s="2">
        <v>9.4</v>
      </c>
      <c r="H4" s="2">
        <v>15.19</v>
      </c>
      <c r="I4" s="2">
        <v>10.210000000000001</v>
      </c>
      <c r="J4" s="2">
        <v>7.58</v>
      </c>
      <c r="K4" s="2">
        <v>6.25</v>
      </c>
      <c r="L4" s="2">
        <v>4</v>
      </c>
    </row>
    <row r="5" spans="1:16" s="2" customFormat="1" ht="30" customHeight="1" x14ac:dyDescent="0.25">
      <c r="A5" s="2" t="s">
        <v>191</v>
      </c>
      <c r="B5" s="2" t="s">
        <v>159</v>
      </c>
      <c r="C5" s="2" t="s">
        <v>160</v>
      </c>
      <c r="D5" s="2" t="s">
        <v>161</v>
      </c>
      <c r="E5" s="2" t="s">
        <v>162</v>
      </c>
      <c r="F5" s="2" t="s">
        <v>163</v>
      </c>
      <c r="G5" s="2" t="s">
        <v>164</v>
      </c>
      <c r="H5" s="2" t="s">
        <v>165</v>
      </c>
      <c r="I5" s="2" t="s">
        <v>166</v>
      </c>
      <c r="J5" s="2" t="s">
        <v>167</v>
      </c>
      <c r="K5" s="2" t="s">
        <v>168</v>
      </c>
      <c r="L5" s="2" t="s">
        <v>169</v>
      </c>
      <c r="M5" s="2" t="s">
        <v>170</v>
      </c>
      <c r="N5" s="2" t="s">
        <v>8</v>
      </c>
      <c r="O5" s="2" t="s">
        <v>5</v>
      </c>
      <c r="P5" s="2" t="s">
        <v>6</v>
      </c>
    </row>
    <row r="6" spans="1:16" s="2" customFormat="1" ht="12.75" customHeight="1" x14ac:dyDescent="0.25"/>
    <row r="7" spans="1:16" s="2" customFormat="1" ht="12.75" customHeight="1" x14ac:dyDescent="0.25">
      <c r="A7" s="1">
        <v>37714</v>
      </c>
      <c r="N7" s="4"/>
      <c r="O7"/>
      <c r="P7"/>
    </row>
    <row r="8" spans="1:16" s="2" customFormat="1" ht="12.75" customHeight="1" x14ac:dyDescent="0.25">
      <c r="A8" s="1">
        <v>37715</v>
      </c>
      <c r="N8" s="4"/>
      <c r="O8"/>
      <c r="P8"/>
    </row>
    <row r="9" spans="1:16" s="2" customFormat="1" ht="12.75" customHeight="1" x14ac:dyDescent="0.25">
      <c r="A9" s="1">
        <v>37716</v>
      </c>
      <c r="N9" s="4"/>
      <c r="O9"/>
      <c r="P9"/>
    </row>
    <row r="10" spans="1:16" s="2" customFormat="1" ht="12.75" customHeight="1" x14ac:dyDescent="0.25">
      <c r="A10" s="1">
        <v>37717</v>
      </c>
      <c r="N10" s="4"/>
      <c r="O10"/>
      <c r="P10"/>
    </row>
    <row r="11" spans="1:16" s="2" customFormat="1" ht="12.75" customHeight="1" x14ac:dyDescent="0.25">
      <c r="A11" s="1">
        <v>37718</v>
      </c>
      <c r="N11" s="4"/>
      <c r="O11"/>
      <c r="P11"/>
    </row>
    <row r="12" spans="1:16" s="2" customFormat="1" ht="12.75" customHeight="1" x14ac:dyDescent="0.25">
      <c r="A12" s="1">
        <v>37719</v>
      </c>
      <c r="N12" s="4"/>
      <c r="O12"/>
      <c r="P12"/>
    </row>
    <row r="13" spans="1:16" s="2" customFormat="1" ht="12.75" customHeight="1" x14ac:dyDescent="0.25">
      <c r="A13" s="1">
        <v>37720</v>
      </c>
      <c r="N13" s="4"/>
      <c r="O13"/>
      <c r="P13"/>
    </row>
    <row r="14" spans="1:16" s="2" customFormat="1" ht="12.75" customHeight="1" x14ac:dyDescent="0.25">
      <c r="A14" s="1">
        <v>37721</v>
      </c>
      <c r="N14" s="4"/>
      <c r="O14"/>
      <c r="P14"/>
    </row>
    <row r="15" spans="1:16" s="2" customFormat="1" ht="12.75" customHeight="1" x14ac:dyDescent="0.25">
      <c r="A15" s="1">
        <v>37722</v>
      </c>
      <c r="N15" s="4"/>
      <c r="O15"/>
      <c r="P15"/>
    </row>
    <row r="16" spans="1:16" s="2" customFormat="1" ht="12.75" customHeight="1" x14ac:dyDescent="0.25">
      <c r="A16" s="1">
        <v>37723</v>
      </c>
      <c r="N16" s="4"/>
      <c r="O16"/>
      <c r="P16"/>
    </row>
    <row r="17" spans="1:16" s="2" customFormat="1" ht="12.75" customHeight="1" x14ac:dyDescent="0.25">
      <c r="A17" s="1">
        <v>37724</v>
      </c>
      <c r="N17" s="4"/>
      <c r="O17"/>
      <c r="P17"/>
    </row>
    <row r="18" spans="1:16" s="2" customFormat="1" ht="12.75" customHeight="1" x14ac:dyDescent="0.25">
      <c r="A18" s="1">
        <v>37725</v>
      </c>
      <c r="N18" s="4"/>
      <c r="O18"/>
      <c r="P18"/>
    </row>
    <row r="19" spans="1:16" s="2" customFormat="1" ht="12.75" customHeight="1" x14ac:dyDescent="0.25">
      <c r="A19" s="1">
        <v>37726</v>
      </c>
      <c r="N19" s="4"/>
      <c r="O19"/>
      <c r="P19"/>
    </row>
    <row r="20" spans="1:16" s="2" customFormat="1" ht="12.75" customHeight="1" x14ac:dyDescent="0.25">
      <c r="A20" s="1">
        <v>37727</v>
      </c>
      <c r="N20" s="4"/>
      <c r="O20"/>
      <c r="P20"/>
    </row>
    <row r="21" spans="1:16" s="2" customFormat="1" ht="12.75" customHeight="1" x14ac:dyDescent="0.25">
      <c r="A21" s="1">
        <v>37728</v>
      </c>
      <c r="N21" s="4"/>
      <c r="O21"/>
      <c r="P21"/>
    </row>
    <row r="22" spans="1:16" s="2" customFormat="1" ht="12.75" customHeight="1" x14ac:dyDescent="0.25">
      <c r="A22" s="1">
        <v>37729</v>
      </c>
      <c r="B22" s="2">
        <v>21.55</v>
      </c>
      <c r="C22" s="2">
        <v>19.22</v>
      </c>
      <c r="D22" s="2">
        <v>14.45</v>
      </c>
      <c r="F22" s="2">
        <v>7.87</v>
      </c>
      <c r="G22" s="2">
        <v>4.1500000000000004</v>
      </c>
      <c r="H22" s="2">
        <v>5.15</v>
      </c>
      <c r="I22" s="2">
        <v>3.79</v>
      </c>
      <c r="J22" s="2">
        <v>2.2000000000000002</v>
      </c>
      <c r="K22" s="2">
        <v>2.71</v>
      </c>
      <c r="L22" s="2">
        <v>1.1399999999999999</v>
      </c>
      <c r="M22" s="2">
        <v>1.8</v>
      </c>
      <c r="N22" s="4"/>
      <c r="O22"/>
      <c r="P22"/>
    </row>
    <row r="23" spans="1:16" s="2" customFormat="1" ht="12.75" customHeight="1" x14ac:dyDescent="0.25">
      <c r="A23" s="1">
        <v>37730</v>
      </c>
      <c r="B23" s="2">
        <v>21.39</v>
      </c>
      <c r="C23" s="2">
        <v>19.03</v>
      </c>
      <c r="D23" s="2">
        <v>14.35</v>
      </c>
      <c r="F23" s="2">
        <v>7.92</v>
      </c>
      <c r="G23" s="2">
        <v>4.26</v>
      </c>
      <c r="H23" s="2">
        <v>5.14</v>
      </c>
      <c r="I23" s="2">
        <v>3.89</v>
      </c>
      <c r="J23" s="2">
        <v>2.34</v>
      </c>
      <c r="K23" s="2">
        <v>2.77</v>
      </c>
      <c r="L23" s="2">
        <v>1.24</v>
      </c>
      <c r="M23" s="2">
        <v>1.7</v>
      </c>
      <c r="N23" s="4">
        <f t="shared" ref="N23:N86" si="0">B23-B22</f>
        <v>-0.16000000000000014</v>
      </c>
      <c r="O23">
        <f t="shared" ref="O23:O86" si="1">D23-D22</f>
        <v>-9.9999999999999645E-2</v>
      </c>
      <c r="P23">
        <f t="shared" ref="P23:P86" si="2">H23-H22</f>
        <v>-1.0000000000000675E-2</v>
      </c>
    </row>
    <row r="24" spans="1:16" s="2" customFormat="1" ht="12.75" customHeight="1" x14ac:dyDescent="0.25">
      <c r="A24" s="1">
        <v>37731</v>
      </c>
      <c r="B24" s="2">
        <v>21.32</v>
      </c>
      <c r="C24" s="2">
        <v>18.93</v>
      </c>
      <c r="D24" s="2">
        <v>14.2</v>
      </c>
      <c r="F24" s="2">
        <v>7.86</v>
      </c>
      <c r="G24" s="2">
        <v>4.33</v>
      </c>
      <c r="H24" s="2">
        <v>5.19</v>
      </c>
      <c r="I24" s="2">
        <v>3.97</v>
      </c>
      <c r="J24" s="2">
        <v>2.48</v>
      </c>
      <c r="K24" s="2">
        <v>2.86</v>
      </c>
      <c r="L24" s="2">
        <v>1.36</v>
      </c>
      <c r="M24" s="2">
        <v>1.82</v>
      </c>
      <c r="N24" s="4">
        <f t="shared" si="0"/>
        <v>-7.0000000000000284E-2</v>
      </c>
      <c r="O24">
        <f t="shared" si="1"/>
        <v>-0.15000000000000036</v>
      </c>
      <c r="P24">
        <f t="shared" si="2"/>
        <v>5.0000000000000711E-2</v>
      </c>
    </row>
    <row r="25" spans="1:16" s="2" customFormat="1" ht="12.75" customHeight="1" x14ac:dyDescent="0.25">
      <c r="A25" s="1">
        <v>37732</v>
      </c>
      <c r="B25" s="2">
        <v>21.26</v>
      </c>
      <c r="C25" s="2">
        <v>18.82</v>
      </c>
      <c r="D25" s="2">
        <v>14.07</v>
      </c>
      <c r="F25" s="2">
        <v>7.71</v>
      </c>
      <c r="G25" s="2">
        <v>4.24</v>
      </c>
      <c r="H25" s="2">
        <v>5.15</v>
      </c>
      <c r="I25" s="2">
        <v>3.93</v>
      </c>
      <c r="J25" s="2">
        <v>2.42</v>
      </c>
      <c r="K25" s="2">
        <v>2.89</v>
      </c>
      <c r="L25" s="2">
        <v>1.38</v>
      </c>
      <c r="M25" s="2">
        <v>1.78</v>
      </c>
      <c r="N25" s="4">
        <f t="shared" si="0"/>
        <v>-5.9999999999998721E-2</v>
      </c>
      <c r="O25">
        <f t="shared" si="1"/>
        <v>-0.12999999999999901</v>
      </c>
      <c r="P25">
        <f t="shared" si="2"/>
        <v>-4.0000000000000036E-2</v>
      </c>
    </row>
    <row r="26" spans="1:16" s="2" customFormat="1" ht="12.75" customHeight="1" x14ac:dyDescent="0.25">
      <c r="A26" s="1">
        <v>37733</v>
      </c>
      <c r="B26" s="2">
        <v>21.36</v>
      </c>
      <c r="C26" s="2">
        <v>18.89</v>
      </c>
      <c r="D26" s="2">
        <v>14.13</v>
      </c>
      <c r="F26" s="2">
        <v>7.56</v>
      </c>
      <c r="G26" s="2">
        <v>4.2300000000000004</v>
      </c>
      <c r="H26" s="2">
        <v>5.1100000000000003</v>
      </c>
      <c r="I26" s="2">
        <v>3.82</v>
      </c>
      <c r="J26" s="2">
        <v>2.54</v>
      </c>
      <c r="K26" s="2">
        <v>2.97</v>
      </c>
      <c r="L26" s="2">
        <v>1.34</v>
      </c>
      <c r="M26" s="2">
        <v>1.92</v>
      </c>
      <c r="N26" s="4">
        <f t="shared" si="0"/>
        <v>9.9999999999997868E-2</v>
      </c>
      <c r="O26">
        <f t="shared" si="1"/>
        <v>6.0000000000000497E-2</v>
      </c>
      <c r="P26">
        <f t="shared" si="2"/>
        <v>-4.0000000000000036E-2</v>
      </c>
    </row>
    <row r="27" spans="1:16" s="2" customFormat="1" ht="12.75" customHeight="1" x14ac:dyDescent="0.25">
      <c r="A27" s="1">
        <v>37734</v>
      </c>
      <c r="B27" s="2">
        <v>21.36</v>
      </c>
      <c r="C27" s="2">
        <v>18.84</v>
      </c>
      <c r="D27" s="2">
        <v>14.09</v>
      </c>
      <c r="F27" s="2">
        <v>7.68</v>
      </c>
      <c r="G27" s="2">
        <v>4.22</v>
      </c>
      <c r="H27" s="2">
        <v>5.01</v>
      </c>
      <c r="I27" s="2">
        <v>3.82</v>
      </c>
      <c r="J27" s="2">
        <v>2.65</v>
      </c>
      <c r="K27" s="2">
        <v>3.08</v>
      </c>
      <c r="L27" s="2">
        <v>1.56</v>
      </c>
      <c r="M27" s="2">
        <v>1.96</v>
      </c>
      <c r="N27" s="4">
        <f t="shared" si="0"/>
        <v>0</v>
      </c>
      <c r="O27">
        <f t="shared" si="1"/>
        <v>-4.0000000000000924E-2</v>
      </c>
      <c r="P27">
        <f t="shared" si="2"/>
        <v>-0.10000000000000053</v>
      </c>
    </row>
    <row r="28" spans="1:16" s="2" customFormat="1" ht="12.75" customHeight="1" x14ac:dyDescent="0.25">
      <c r="A28" s="1">
        <v>37735</v>
      </c>
      <c r="B28" s="2">
        <v>21.39</v>
      </c>
      <c r="C28" s="2">
        <v>18.88</v>
      </c>
      <c r="D28" s="2">
        <v>14.1</v>
      </c>
      <c r="F28" s="2">
        <v>7.62</v>
      </c>
      <c r="G28" s="2">
        <v>4.2300000000000004</v>
      </c>
      <c r="H28" s="2">
        <v>5.0199999999999996</v>
      </c>
      <c r="I28" s="2">
        <v>3.81</v>
      </c>
      <c r="J28" s="2">
        <v>2.74</v>
      </c>
      <c r="L28" s="2">
        <v>1.48</v>
      </c>
      <c r="M28" s="2">
        <v>2.12</v>
      </c>
      <c r="N28" s="4">
        <f t="shared" si="0"/>
        <v>3.0000000000001137E-2</v>
      </c>
      <c r="O28">
        <f t="shared" si="1"/>
        <v>9.9999999999997868E-3</v>
      </c>
      <c r="P28">
        <f t="shared" si="2"/>
        <v>9.9999999999997868E-3</v>
      </c>
    </row>
    <row r="29" spans="1:16" s="2" customFormat="1" ht="12.75" customHeight="1" x14ac:dyDescent="0.25">
      <c r="A29" s="1">
        <v>37736</v>
      </c>
      <c r="B29" s="2">
        <v>21.38</v>
      </c>
      <c r="C29" s="2">
        <v>18.850000000000001</v>
      </c>
      <c r="D29" s="2">
        <v>14.12</v>
      </c>
      <c r="F29" s="2">
        <v>7.67</v>
      </c>
      <c r="G29" s="2">
        <v>4.3099999999999996</v>
      </c>
      <c r="H29" s="2">
        <v>5.1100000000000003</v>
      </c>
      <c r="I29" s="2">
        <v>3.88</v>
      </c>
      <c r="J29" s="2">
        <v>2.91</v>
      </c>
      <c r="K29" s="2">
        <v>3.34</v>
      </c>
      <c r="L29" s="2">
        <v>1.68</v>
      </c>
      <c r="M29" s="2">
        <v>2.38</v>
      </c>
      <c r="N29" s="4">
        <f t="shared" si="0"/>
        <v>-1.0000000000001563E-2</v>
      </c>
      <c r="O29">
        <f t="shared" si="1"/>
        <v>1.9999999999999574E-2</v>
      </c>
      <c r="P29">
        <f t="shared" si="2"/>
        <v>9.0000000000000746E-2</v>
      </c>
    </row>
    <row r="30" spans="1:16" s="2" customFormat="1" ht="12.75" customHeight="1" x14ac:dyDescent="0.25">
      <c r="A30" s="1">
        <v>37737</v>
      </c>
      <c r="B30" s="2">
        <v>21.4</v>
      </c>
      <c r="C30" s="2">
        <v>18.82</v>
      </c>
      <c r="D30" s="2">
        <v>14.07</v>
      </c>
      <c r="F30" s="2">
        <v>7.6</v>
      </c>
      <c r="G30" s="2">
        <v>4.3899999999999997</v>
      </c>
      <c r="H30" s="2">
        <v>5.22</v>
      </c>
      <c r="I30" s="2">
        <v>4.03</v>
      </c>
      <c r="J30" s="2">
        <v>3.1</v>
      </c>
      <c r="K30" s="2">
        <v>3.44</v>
      </c>
      <c r="L30" s="2">
        <v>1.66</v>
      </c>
      <c r="M30" s="2">
        <v>2.6</v>
      </c>
      <c r="N30" s="4">
        <f t="shared" si="0"/>
        <v>1.9999999999999574E-2</v>
      </c>
      <c r="O30">
        <f t="shared" si="1"/>
        <v>-4.9999999999998934E-2</v>
      </c>
      <c r="P30">
        <f t="shared" si="2"/>
        <v>0.10999999999999943</v>
      </c>
    </row>
    <row r="31" spans="1:16" s="2" customFormat="1" ht="12.75" customHeight="1" x14ac:dyDescent="0.25">
      <c r="A31" s="1">
        <v>37738</v>
      </c>
      <c r="B31" s="2">
        <v>21.48</v>
      </c>
      <c r="C31" s="2">
        <v>18.87</v>
      </c>
      <c r="D31" s="2">
        <v>14.08</v>
      </c>
      <c r="F31" s="2">
        <v>7.6</v>
      </c>
      <c r="G31" s="2">
        <v>4.38</v>
      </c>
      <c r="H31" s="2">
        <v>5.27</v>
      </c>
      <c r="I31" s="2">
        <v>4.09</v>
      </c>
      <c r="J31" s="2">
        <v>3.15</v>
      </c>
      <c r="K31" s="2">
        <v>3.4</v>
      </c>
      <c r="L31" s="2">
        <v>1.8</v>
      </c>
      <c r="M31" s="2">
        <v>2.84</v>
      </c>
      <c r="N31" s="4">
        <f t="shared" si="0"/>
        <v>8.0000000000001847E-2</v>
      </c>
      <c r="O31">
        <f t="shared" si="1"/>
        <v>9.9999999999997868E-3</v>
      </c>
      <c r="P31">
        <f t="shared" si="2"/>
        <v>4.9999999999999822E-2</v>
      </c>
    </row>
    <row r="32" spans="1:16" s="2" customFormat="1" ht="12.75" customHeight="1" x14ac:dyDescent="0.25">
      <c r="A32" s="1">
        <v>37739</v>
      </c>
      <c r="B32" s="2">
        <v>21.57</v>
      </c>
      <c r="C32" s="2">
        <v>18.989999999999998</v>
      </c>
      <c r="D32" s="2">
        <v>14.18</v>
      </c>
      <c r="F32" s="2">
        <v>7.62</v>
      </c>
      <c r="G32" s="2">
        <v>4.47</v>
      </c>
      <c r="H32" s="2">
        <v>5.32</v>
      </c>
      <c r="I32" s="2">
        <v>4.08</v>
      </c>
      <c r="J32" s="2">
        <v>3.16</v>
      </c>
      <c r="K32" s="2">
        <v>3.42</v>
      </c>
      <c r="L32" s="2">
        <v>1.86</v>
      </c>
      <c r="M32" s="2">
        <v>2.84</v>
      </c>
      <c r="N32" s="4">
        <f t="shared" si="0"/>
        <v>8.9999999999999858E-2</v>
      </c>
      <c r="O32">
        <f t="shared" si="1"/>
        <v>9.9999999999999645E-2</v>
      </c>
      <c r="P32">
        <f t="shared" si="2"/>
        <v>5.0000000000000711E-2</v>
      </c>
    </row>
    <row r="33" spans="1:16" s="2" customFormat="1" ht="12.75" customHeight="1" x14ac:dyDescent="0.25">
      <c r="A33" s="1">
        <v>37740</v>
      </c>
      <c r="B33" s="2">
        <v>21.69</v>
      </c>
      <c r="C33" s="2">
        <v>19.13</v>
      </c>
      <c r="D33" s="2">
        <v>14.33</v>
      </c>
      <c r="F33" s="2">
        <v>7.74</v>
      </c>
      <c r="G33" s="2">
        <v>4.38</v>
      </c>
      <c r="H33" s="2">
        <v>5.36</v>
      </c>
      <c r="I33" s="2">
        <v>4.0999999999999996</v>
      </c>
      <c r="J33" s="2">
        <v>3.14</v>
      </c>
      <c r="K33" s="2">
        <v>3.38</v>
      </c>
      <c r="L33" s="2">
        <v>1.74</v>
      </c>
      <c r="M33" s="2">
        <v>2.7</v>
      </c>
      <c r="N33" s="4">
        <f t="shared" si="0"/>
        <v>0.12000000000000099</v>
      </c>
      <c r="O33">
        <f t="shared" si="1"/>
        <v>0.15000000000000036</v>
      </c>
      <c r="P33">
        <f t="shared" si="2"/>
        <v>4.0000000000000036E-2</v>
      </c>
    </row>
    <row r="34" spans="1:16" s="2" customFormat="1" ht="12.75" customHeight="1" x14ac:dyDescent="0.25">
      <c r="A34" s="1">
        <v>37741</v>
      </c>
      <c r="B34" s="2">
        <v>21.87</v>
      </c>
      <c r="C34" s="2">
        <v>19.350000000000001</v>
      </c>
      <c r="D34" s="2">
        <v>14.55</v>
      </c>
      <c r="F34" s="2">
        <v>7.92</v>
      </c>
      <c r="G34" s="2">
        <v>4.45</v>
      </c>
      <c r="I34" s="2">
        <v>4.12</v>
      </c>
      <c r="J34" s="2">
        <v>2.9</v>
      </c>
      <c r="K34" s="2">
        <v>3.35</v>
      </c>
      <c r="L34" s="2">
        <v>1.78</v>
      </c>
      <c r="M34" s="2">
        <v>2.5</v>
      </c>
      <c r="N34" s="4">
        <f t="shared" si="0"/>
        <v>0.17999999999999972</v>
      </c>
      <c r="O34">
        <f t="shared" si="1"/>
        <v>0.22000000000000064</v>
      </c>
      <c r="P34"/>
    </row>
    <row r="35" spans="1:16" s="2" customFormat="1" ht="12.75" customHeight="1" x14ac:dyDescent="0.25">
      <c r="A35" s="1">
        <v>37742</v>
      </c>
      <c r="N35" s="4"/>
      <c r="O35"/>
      <c r="P35"/>
    </row>
    <row r="36" spans="1:16" s="2" customFormat="1" ht="12.75" customHeight="1" x14ac:dyDescent="0.25">
      <c r="A36" s="1">
        <v>37743</v>
      </c>
      <c r="B36" s="2">
        <v>23</v>
      </c>
      <c r="C36" s="2">
        <v>20.52</v>
      </c>
      <c r="D36" s="2">
        <v>15.66</v>
      </c>
      <c r="E36" s="2">
        <v>12.34</v>
      </c>
      <c r="F36" s="2">
        <v>8.7100000000000009</v>
      </c>
      <c r="G36" s="2">
        <v>4.72</v>
      </c>
      <c r="H36" s="2">
        <v>5.44</v>
      </c>
      <c r="I36" s="2">
        <v>4.33</v>
      </c>
      <c r="J36" s="2">
        <v>2.57</v>
      </c>
      <c r="K36" s="2">
        <v>3.38</v>
      </c>
      <c r="L36" s="2">
        <v>1.48</v>
      </c>
      <c r="M36" s="2">
        <v>1.96</v>
      </c>
      <c r="N36" s="4"/>
      <c r="O36"/>
      <c r="P36"/>
    </row>
    <row r="37" spans="1:16" s="2" customFormat="1" ht="12.75" customHeight="1" x14ac:dyDescent="0.25">
      <c r="A37" s="1">
        <v>37744</v>
      </c>
      <c r="B37" s="2">
        <v>23.27</v>
      </c>
      <c r="C37" s="2">
        <v>20.74</v>
      </c>
      <c r="D37" s="2">
        <v>16.149999999999999</v>
      </c>
      <c r="E37" s="2">
        <v>13.05</v>
      </c>
      <c r="F37" s="2">
        <v>9.4</v>
      </c>
      <c r="G37" s="2">
        <v>5.09</v>
      </c>
      <c r="I37" s="2">
        <v>4.5999999999999996</v>
      </c>
      <c r="J37" s="2">
        <v>2.74</v>
      </c>
      <c r="K37" s="2">
        <v>3.26</v>
      </c>
      <c r="L37" s="2">
        <v>1.23</v>
      </c>
      <c r="M37" s="2">
        <v>1.92</v>
      </c>
      <c r="N37" s="4">
        <f t="shared" si="0"/>
        <v>0.26999999999999957</v>
      </c>
      <c r="O37">
        <f t="shared" si="1"/>
        <v>0.48999999999999844</v>
      </c>
      <c r="P37"/>
    </row>
    <row r="38" spans="1:16" s="2" customFormat="1" ht="12.75" customHeight="1" x14ac:dyDescent="0.25">
      <c r="A38" s="1">
        <v>37745</v>
      </c>
      <c r="B38" s="2">
        <v>23.17</v>
      </c>
      <c r="C38" s="2">
        <v>20.72</v>
      </c>
      <c r="D38" s="2">
        <v>16.38</v>
      </c>
      <c r="E38" s="2">
        <v>13.46</v>
      </c>
      <c r="F38" s="2">
        <v>9.82</v>
      </c>
      <c r="G38" s="17">
        <v>5.53</v>
      </c>
      <c r="H38" s="17">
        <v>5.53</v>
      </c>
      <c r="I38" s="2">
        <v>5.03</v>
      </c>
      <c r="J38" s="2">
        <v>2.99</v>
      </c>
      <c r="K38" s="2">
        <v>3.22</v>
      </c>
      <c r="L38" s="2">
        <v>1.43</v>
      </c>
      <c r="M38" s="2">
        <v>2.0099999999999998</v>
      </c>
      <c r="N38" s="4">
        <f t="shared" si="0"/>
        <v>-9.9999999999997868E-2</v>
      </c>
      <c r="O38">
        <f t="shared" si="1"/>
        <v>0.23000000000000043</v>
      </c>
      <c r="P38">
        <f t="shared" si="2"/>
        <v>5.53</v>
      </c>
    </row>
    <row r="39" spans="1:16" s="2" customFormat="1" ht="12.75" customHeight="1" x14ac:dyDescent="0.25">
      <c r="A39" s="1">
        <v>37746</v>
      </c>
      <c r="B39" s="2">
        <v>22.92</v>
      </c>
      <c r="C39" s="2">
        <v>20.64</v>
      </c>
      <c r="D39" s="2">
        <v>16.18</v>
      </c>
      <c r="E39" s="2">
        <v>13.4</v>
      </c>
      <c r="F39" s="2">
        <v>9.8699999999999992</v>
      </c>
      <c r="G39" s="17">
        <v>5.8</v>
      </c>
      <c r="H39" s="17">
        <v>5.69</v>
      </c>
      <c r="I39" s="2">
        <v>5.31</v>
      </c>
      <c r="J39" s="2">
        <v>3.2</v>
      </c>
      <c r="K39" s="2">
        <v>3.2</v>
      </c>
      <c r="L39" s="2">
        <v>1.55</v>
      </c>
      <c r="M39" s="2">
        <v>1.93</v>
      </c>
      <c r="N39" s="4">
        <f t="shared" si="0"/>
        <v>-0.25</v>
      </c>
      <c r="O39">
        <f t="shared" si="1"/>
        <v>-0.19999999999999929</v>
      </c>
      <c r="P39">
        <f t="shared" si="2"/>
        <v>0.16000000000000014</v>
      </c>
    </row>
    <row r="40" spans="1:16" s="2" customFormat="1" ht="12.75" customHeight="1" x14ac:dyDescent="0.25">
      <c r="A40" s="1">
        <v>37747</v>
      </c>
      <c r="B40" s="2">
        <v>22.79</v>
      </c>
      <c r="C40" s="2">
        <v>20.53</v>
      </c>
      <c r="D40" s="2">
        <v>16</v>
      </c>
      <c r="E40" s="2">
        <v>13.17</v>
      </c>
      <c r="F40" s="2">
        <v>9.7200000000000006</v>
      </c>
      <c r="G40" s="2">
        <v>5.85</v>
      </c>
      <c r="I40" s="2">
        <v>5.36</v>
      </c>
      <c r="J40" s="2">
        <v>3.32</v>
      </c>
      <c r="K40" s="2">
        <v>3.16</v>
      </c>
      <c r="L40" s="2">
        <v>1.65</v>
      </c>
      <c r="M40" s="2">
        <v>2.19</v>
      </c>
      <c r="N40" s="4">
        <f t="shared" si="0"/>
        <v>-0.13000000000000256</v>
      </c>
      <c r="O40">
        <f t="shared" si="1"/>
        <v>-0.17999999999999972</v>
      </c>
      <c r="P40">
        <f t="shared" si="2"/>
        <v>-5.69</v>
      </c>
    </row>
    <row r="41" spans="1:16" s="2" customFormat="1" ht="12.75" customHeight="1" x14ac:dyDescent="0.25">
      <c r="A41" s="1">
        <v>37748</v>
      </c>
      <c r="B41" s="2">
        <v>22.81</v>
      </c>
      <c r="C41" s="2">
        <v>20.55</v>
      </c>
      <c r="D41" s="2">
        <v>15.9</v>
      </c>
      <c r="E41" s="2">
        <v>13.05</v>
      </c>
      <c r="F41" s="2">
        <v>9.59</v>
      </c>
      <c r="G41" s="2">
        <v>5.77</v>
      </c>
      <c r="I41" s="2">
        <v>5.32</v>
      </c>
      <c r="J41" s="2">
        <v>3.36</v>
      </c>
      <c r="K41" s="2">
        <v>3.32</v>
      </c>
      <c r="L41" s="2">
        <v>1.57</v>
      </c>
      <c r="M41" s="2">
        <v>2.23</v>
      </c>
      <c r="N41" s="4">
        <f t="shared" si="0"/>
        <v>1.9999999999999574E-2</v>
      </c>
      <c r="O41">
        <f t="shared" si="1"/>
        <v>-9.9999999999999645E-2</v>
      </c>
      <c r="P41">
        <f t="shared" si="2"/>
        <v>0</v>
      </c>
    </row>
    <row r="42" spans="1:16" s="2" customFormat="1" ht="12.75" customHeight="1" x14ac:dyDescent="0.25">
      <c r="A42" s="1">
        <v>37749</v>
      </c>
      <c r="B42" s="2">
        <v>22.79</v>
      </c>
      <c r="C42" s="2">
        <v>20.53</v>
      </c>
      <c r="D42" s="2">
        <v>15.9</v>
      </c>
      <c r="E42" s="2">
        <v>12.97</v>
      </c>
      <c r="F42" s="2">
        <v>9.51</v>
      </c>
      <c r="G42" s="2">
        <v>5.7</v>
      </c>
      <c r="I42" s="2">
        <v>5.22</v>
      </c>
      <c r="J42" s="2">
        <v>3.26</v>
      </c>
      <c r="K42" s="2">
        <v>3.31</v>
      </c>
      <c r="L42" s="2">
        <v>1.59</v>
      </c>
      <c r="M42" s="2">
        <v>2.25</v>
      </c>
      <c r="N42" s="4">
        <f t="shared" si="0"/>
        <v>-1.9999999999999574E-2</v>
      </c>
      <c r="O42">
        <f t="shared" si="1"/>
        <v>0</v>
      </c>
      <c r="P42">
        <f t="shared" si="2"/>
        <v>0</v>
      </c>
    </row>
    <row r="43" spans="1:16" s="2" customFormat="1" ht="12.75" customHeight="1" x14ac:dyDescent="0.25">
      <c r="A43" s="1">
        <v>37750</v>
      </c>
      <c r="B43" s="2">
        <v>22.77</v>
      </c>
      <c r="C43" s="2">
        <v>20.51</v>
      </c>
      <c r="D43" s="2">
        <v>15.99</v>
      </c>
      <c r="E43" s="2">
        <v>12.95</v>
      </c>
      <c r="F43" s="2">
        <v>9.4700000000000006</v>
      </c>
      <c r="G43" s="2">
        <v>5.65</v>
      </c>
      <c r="I43" s="2">
        <v>5.19</v>
      </c>
      <c r="J43" s="2">
        <v>3.35</v>
      </c>
      <c r="K43" s="2">
        <v>3.3</v>
      </c>
      <c r="L43" s="2">
        <v>1.61</v>
      </c>
      <c r="M43" s="2">
        <v>2.37</v>
      </c>
      <c r="N43" s="4">
        <f t="shared" si="0"/>
        <v>-1.9999999999999574E-2</v>
      </c>
      <c r="O43">
        <f t="shared" si="1"/>
        <v>8.9999999999999858E-2</v>
      </c>
      <c r="P43">
        <f t="shared" si="2"/>
        <v>0</v>
      </c>
    </row>
    <row r="44" spans="1:16" s="2" customFormat="1" ht="12.75" customHeight="1" x14ac:dyDescent="0.25">
      <c r="A44" s="1">
        <v>37751</v>
      </c>
      <c r="B44" s="2">
        <v>22.71</v>
      </c>
      <c r="C44" s="2">
        <v>20.48</v>
      </c>
      <c r="D44" s="2">
        <v>15.88</v>
      </c>
      <c r="E44" s="2">
        <v>12.95</v>
      </c>
      <c r="F44" s="2">
        <v>9.48</v>
      </c>
      <c r="G44" s="2">
        <v>5.63</v>
      </c>
      <c r="I44" s="2">
        <v>5.18</v>
      </c>
      <c r="J44" s="2">
        <v>3.32</v>
      </c>
      <c r="K44" s="2">
        <v>3.27</v>
      </c>
      <c r="L44" s="2">
        <v>1.65</v>
      </c>
      <c r="M44" s="2">
        <v>2.4300000000000002</v>
      </c>
      <c r="N44" s="4">
        <f t="shared" si="0"/>
        <v>-5.9999999999998721E-2</v>
      </c>
      <c r="O44">
        <f t="shared" si="1"/>
        <v>-0.10999999999999943</v>
      </c>
      <c r="P44">
        <f t="shared" si="2"/>
        <v>0</v>
      </c>
    </row>
    <row r="45" spans="1:16" s="2" customFormat="1" ht="12.75" customHeight="1" x14ac:dyDescent="0.25">
      <c r="A45" s="1">
        <v>37752</v>
      </c>
      <c r="B45" s="2">
        <v>22.65</v>
      </c>
      <c r="C45" s="2">
        <v>20.420000000000002</v>
      </c>
      <c r="D45" s="2">
        <v>15.82</v>
      </c>
      <c r="E45" s="2">
        <v>12.9</v>
      </c>
      <c r="F45" s="2">
        <v>9.4600000000000009</v>
      </c>
      <c r="G45" s="2">
        <v>5.63</v>
      </c>
      <c r="I45" s="2">
        <v>5.16</v>
      </c>
      <c r="J45" s="2">
        <v>3.34</v>
      </c>
      <c r="K45" s="2">
        <v>3.18</v>
      </c>
      <c r="L45" s="2">
        <v>1.67</v>
      </c>
      <c r="M45" s="2">
        <v>2.4500000000000002</v>
      </c>
      <c r="N45" s="4">
        <f t="shared" si="0"/>
        <v>-6.0000000000002274E-2</v>
      </c>
      <c r="O45">
        <f t="shared" si="1"/>
        <v>-6.0000000000000497E-2</v>
      </c>
      <c r="P45">
        <f t="shared" si="2"/>
        <v>0</v>
      </c>
    </row>
    <row r="46" spans="1:16" s="2" customFormat="1" ht="12.75" customHeight="1" x14ac:dyDescent="0.25">
      <c r="A46" s="1">
        <v>37753</v>
      </c>
      <c r="B46" s="2">
        <v>22.77</v>
      </c>
      <c r="C46" s="2">
        <v>20.54</v>
      </c>
      <c r="D46" s="2">
        <v>15.88</v>
      </c>
      <c r="E46" s="2">
        <v>12.91</v>
      </c>
      <c r="F46" s="2">
        <v>9.42</v>
      </c>
      <c r="G46" s="2">
        <v>5.58</v>
      </c>
      <c r="I46" s="2">
        <v>5.15</v>
      </c>
      <c r="J46" s="2">
        <v>3.31</v>
      </c>
      <c r="K46" s="2">
        <v>3.25</v>
      </c>
      <c r="L46" s="2">
        <v>1.49</v>
      </c>
      <c r="M46" s="2">
        <v>2.4900000000000002</v>
      </c>
      <c r="N46" s="4">
        <f t="shared" si="0"/>
        <v>0.12000000000000099</v>
      </c>
      <c r="O46">
        <f t="shared" si="1"/>
        <v>6.0000000000000497E-2</v>
      </c>
      <c r="P46">
        <f t="shared" si="2"/>
        <v>0</v>
      </c>
    </row>
    <row r="47" spans="1:16" s="2" customFormat="1" ht="12.75" customHeight="1" x14ac:dyDescent="0.25">
      <c r="A47" s="1">
        <v>37754</v>
      </c>
      <c r="B47" s="2">
        <v>22.78</v>
      </c>
      <c r="C47" s="2">
        <v>20.52</v>
      </c>
      <c r="D47" s="2">
        <v>15.91</v>
      </c>
      <c r="E47" s="2">
        <v>12.97</v>
      </c>
      <c r="F47" s="2">
        <v>9.4600000000000009</v>
      </c>
      <c r="G47" s="2">
        <v>5.5</v>
      </c>
      <c r="I47" s="2">
        <v>5.1100000000000003</v>
      </c>
      <c r="J47" s="2">
        <v>3.29</v>
      </c>
      <c r="K47" s="2">
        <v>3.23</v>
      </c>
      <c r="L47" s="2">
        <v>1.51</v>
      </c>
      <c r="M47" s="2">
        <v>2.4500000000000002</v>
      </c>
      <c r="N47" s="4"/>
      <c r="O47"/>
      <c r="P47"/>
    </row>
    <row r="48" spans="1:16" s="2" customFormat="1" ht="12.75" customHeight="1" x14ac:dyDescent="0.25">
      <c r="A48" s="1">
        <v>37755</v>
      </c>
      <c r="B48" s="2">
        <v>22.69</v>
      </c>
      <c r="C48" s="2">
        <v>20.5</v>
      </c>
      <c r="D48" s="2">
        <v>15.88</v>
      </c>
      <c r="E48" s="2">
        <v>12.97</v>
      </c>
      <c r="F48" s="2">
        <v>9.5</v>
      </c>
      <c r="G48" s="2">
        <v>5.59</v>
      </c>
      <c r="H48" s="2">
        <v>5.62</v>
      </c>
      <c r="I48" s="2">
        <v>5.12</v>
      </c>
      <c r="J48" s="2">
        <v>3.3</v>
      </c>
      <c r="K48" s="2">
        <v>3.19</v>
      </c>
      <c r="L48" s="2">
        <v>1.55</v>
      </c>
      <c r="M48" s="2">
        <v>2.39</v>
      </c>
      <c r="N48" s="4"/>
      <c r="O48"/>
      <c r="P48"/>
    </row>
    <row r="49" spans="1:16" s="2" customFormat="1" ht="12.75" customHeight="1" x14ac:dyDescent="0.25">
      <c r="A49" s="1">
        <v>37756</v>
      </c>
      <c r="B49" s="2">
        <v>22.5</v>
      </c>
      <c r="C49" s="2">
        <v>20.3</v>
      </c>
      <c r="D49" s="2">
        <v>15.84</v>
      </c>
      <c r="E49" s="2">
        <v>13</v>
      </c>
      <c r="F49" s="2">
        <v>9.59</v>
      </c>
      <c r="G49" s="2">
        <v>5.64</v>
      </c>
      <c r="H49" s="2">
        <v>5.69</v>
      </c>
      <c r="I49" s="2">
        <v>5.16</v>
      </c>
      <c r="J49" s="2">
        <v>3.29</v>
      </c>
      <c r="K49" s="2">
        <v>3.2</v>
      </c>
      <c r="L49" s="2">
        <v>1.65</v>
      </c>
      <c r="M49" s="2">
        <v>2.31</v>
      </c>
      <c r="N49" s="4">
        <f t="shared" si="0"/>
        <v>-0.19000000000000128</v>
      </c>
      <c r="O49">
        <f t="shared" si="1"/>
        <v>-4.0000000000000924E-2</v>
      </c>
      <c r="P49">
        <f t="shared" si="2"/>
        <v>7.0000000000000284E-2</v>
      </c>
    </row>
    <row r="50" spans="1:16" s="2" customFormat="1" ht="12.75" customHeight="1" x14ac:dyDescent="0.25">
      <c r="A50" s="1">
        <v>37757</v>
      </c>
      <c r="B50" s="2">
        <v>22.4</v>
      </c>
      <c r="C50" s="2">
        <v>20.190000000000001</v>
      </c>
      <c r="D50" s="2">
        <v>15.48</v>
      </c>
      <c r="E50" s="2">
        <v>12.86</v>
      </c>
      <c r="F50" s="2">
        <v>9.44</v>
      </c>
      <c r="G50" s="2">
        <v>5.66</v>
      </c>
      <c r="H50" s="2">
        <v>5.69</v>
      </c>
      <c r="I50" s="2">
        <v>5.21</v>
      </c>
      <c r="J50" s="2">
        <v>3.25</v>
      </c>
      <c r="K50" s="2">
        <v>3.26</v>
      </c>
      <c r="L50" s="2">
        <v>1.71</v>
      </c>
      <c r="M50" s="2">
        <v>2.31</v>
      </c>
      <c r="N50" s="4">
        <f t="shared" si="0"/>
        <v>-0.10000000000000142</v>
      </c>
      <c r="O50">
        <f t="shared" si="1"/>
        <v>-0.35999999999999943</v>
      </c>
      <c r="P50">
        <f t="shared" si="2"/>
        <v>0</v>
      </c>
    </row>
    <row r="51" spans="1:16" s="2" customFormat="1" ht="12.75" customHeight="1" x14ac:dyDescent="0.25">
      <c r="A51" s="1">
        <v>37758</v>
      </c>
      <c r="B51" s="2">
        <v>22.37</v>
      </c>
      <c r="C51" s="2">
        <v>20.11</v>
      </c>
      <c r="D51" s="2">
        <v>15.44</v>
      </c>
      <c r="E51" s="2">
        <v>12.65</v>
      </c>
      <c r="F51" s="2">
        <v>9.1300000000000008</v>
      </c>
      <c r="G51" s="2">
        <v>5.52</v>
      </c>
      <c r="H51" s="2">
        <v>5.71</v>
      </c>
      <c r="I51" s="2">
        <v>5.0999999999999996</v>
      </c>
      <c r="J51" s="2">
        <v>3.08</v>
      </c>
      <c r="K51" s="2">
        <v>3.27</v>
      </c>
      <c r="L51" s="2">
        <v>1.71</v>
      </c>
      <c r="M51" s="2">
        <v>2.17</v>
      </c>
      <c r="N51" s="4"/>
      <c r="O51"/>
      <c r="P51"/>
    </row>
    <row r="52" spans="1:16" s="2" customFormat="1" ht="12.75" customHeight="1" x14ac:dyDescent="0.25">
      <c r="A52" s="1">
        <v>37759</v>
      </c>
      <c r="B52" s="2">
        <v>22.35</v>
      </c>
      <c r="C52" s="2">
        <v>20.059999999999999</v>
      </c>
      <c r="D52" s="2">
        <v>15.38</v>
      </c>
      <c r="E52" s="2">
        <v>12.51</v>
      </c>
      <c r="F52" s="2">
        <v>9.11</v>
      </c>
      <c r="G52" s="2">
        <v>5.4</v>
      </c>
      <c r="H52" s="2">
        <v>5.61</v>
      </c>
      <c r="I52" s="2">
        <v>4.9400000000000004</v>
      </c>
      <c r="J52" s="2">
        <v>3.02</v>
      </c>
      <c r="K52" s="2">
        <v>3.19</v>
      </c>
      <c r="L52" s="2">
        <v>1.55</v>
      </c>
      <c r="M52" s="2">
        <v>2.17</v>
      </c>
      <c r="N52" s="4"/>
      <c r="O52"/>
      <c r="P52"/>
    </row>
    <row r="53" spans="1:16" s="2" customFormat="1" ht="12.75" customHeight="1" x14ac:dyDescent="0.25">
      <c r="A53" s="1">
        <v>37760</v>
      </c>
      <c r="B53" s="2">
        <v>22.24</v>
      </c>
      <c r="C53" s="2">
        <v>20</v>
      </c>
      <c r="D53" s="2">
        <v>15.33</v>
      </c>
      <c r="E53" s="2">
        <v>12.47</v>
      </c>
      <c r="F53" s="2">
        <v>9.0500000000000007</v>
      </c>
      <c r="G53" s="2">
        <v>5.31</v>
      </c>
      <c r="H53" s="2">
        <v>5.54</v>
      </c>
      <c r="I53" s="2">
        <v>4.83</v>
      </c>
      <c r="J53" s="2">
        <v>2.95</v>
      </c>
      <c r="K53" s="2">
        <v>3.11</v>
      </c>
      <c r="L53" s="2">
        <v>1.51</v>
      </c>
      <c r="M53" s="2">
        <v>2.0499999999999998</v>
      </c>
      <c r="N53" s="4">
        <f t="shared" si="0"/>
        <v>-0.11000000000000298</v>
      </c>
      <c r="O53">
        <f t="shared" si="1"/>
        <v>-5.0000000000000711E-2</v>
      </c>
      <c r="P53">
        <f t="shared" si="2"/>
        <v>-7.0000000000000284E-2</v>
      </c>
    </row>
    <row r="54" spans="1:16" s="2" customFormat="1" ht="12.75" customHeight="1" x14ac:dyDescent="0.25">
      <c r="A54" s="1">
        <v>37761</v>
      </c>
      <c r="B54" s="2">
        <v>22.3</v>
      </c>
      <c r="C54" s="2">
        <v>20.02</v>
      </c>
      <c r="D54" s="2">
        <v>15.27</v>
      </c>
      <c r="E54" s="2">
        <v>12.4</v>
      </c>
      <c r="F54" s="2">
        <v>9.01</v>
      </c>
      <c r="G54" s="2">
        <v>5.26</v>
      </c>
      <c r="H54" s="2">
        <v>5.49</v>
      </c>
      <c r="I54" s="2">
        <v>4.78</v>
      </c>
      <c r="J54" s="2">
        <v>2.92</v>
      </c>
      <c r="K54" s="2">
        <v>3.07</v>
      </c>
      <c r="L54" s="2">
        <v>1.45</v>
      </c>
      <c r="M54" s="2">
        <v>2.0099999999999998</v>
      </c>
      <c r="N54" s="4">
        <f t="shared" si="0"/>
        <v>6.0000000000002274E-2</v>
      </c>
      <c r="O54">
        <f t="shared" si="1"/>
        <v>-6.0000000000000497E-2</v>
      </c>
      <c r="P54">
        <f t="shared" si="2"/>
        <v>-4.9999999999999822E-2</v>
      </c>
    </row>
    <row r="55" spans="1:16" s="2" customFormat="1" ht="12.75" customHeight="1" x14ac:dyDescent="0.25">
      <c r="A55" s="1">
        <v>37762</v>
      </c>
      <c r="B55" s="2">
        <v>22.3</v>
      </c>
      <c r="C55" s="2">
        <v>19.98</v>
      </c>
      <c r="D55" s="2">
        <v>15.27</v>
      </c>
      <c r="E55" s="2">
        <v>12.42</v>
      </c>
      <c r="F55" s="2">
        <v>8.9600000000000009</v>
      </c>
      <c r="G55" s="2">
        <v>5.18</v>
      </c>
      <c r="H55" s="2">
        <v>5.47</v>
      </c>
      <c r="I55" s="2">
        <v>4.72</v>
      </c>
      <c r="J55" s="2">
        <v>2.92</v>
      </c>
      <c r="K55" s="2">
        <v>3.06</v>
      </c>
      <c r="L55" s="2">
        <v>1.4</v>
      </c>
      <c r="M55" s="2">
        <v>1.93</v>
      </c>
      <c r="N55" s="4">
        <f t="shared" si="0"/>
        <v>0</v>
      </c>
      <c r="O55">
        <f t="shared" si="1"/>
        <v>0</v>
      </c>
      <c r="P55">
        <f t="shared" si="2"/>
        <v>-2.0000000000000462E-2</v>
      </c>
    </row>
    <row r="56" spans="1:16" s="2" customFormat="1" ht="12.75" customHeight="1" x14ac:dyDescent="0.25">
      <c r="A56" s="1">
        <v>37763</v>
      </c>
      <c r="B56" s="2">
        <v>22.18</v>
      </c>
      <c r="C56" s="2">
        <v>20.010000000000002</v>
      </c>
      <c r="D56" s="2">
        <v>15.25</v>
      </c>
      <c r="E56" s="2">
        <v>12.42</v>
      </c>
      <c r="F56" s="2">
        <v>9</v>
      </c>
      <c r="G56" s="2">
        <v>5.17</v>
      </c>
      <c r="H56" s="2">
        <v>5.49</v>
      </c>
      <c r="I56" s="2">
        <v>4.7</v>
      </c>
      <c r="J56" s="2">
        <v>2.94</v>
      </c>
      <c r="K56" s="2">
        <v>3.06</v>
      </c>
      <c r="L56" s="2">
        <v>1.4</v>
      </c>
      <c r="M56" s="2">
        <v>1.87</v>
      </c>
      <c r="N56" s="4">
        <f t="shared" si="0"/>
        <v>-0.12000000000000099</v>
      </c>
      <c r="O56">
        <f t="shared" si="1"/>
        <v>-1.9999999999999574E-2</v>
      </c>
      <c r="P56">
        <f t="shared" si="2"/>
        <v>2.0000000000000462E-2</v>
      </c>
    </row>
    <row r="57" spans="1:16" s="2" customFormat="1" ht="12.75" customHeight="1" x14ac:dyDescent="0.25">
      <c r="A57" s="1">
        <v>37764</v>
      </c>
      <c r="B57" s="2">
        <v>22.21</v>
      </c>
      <c r="C57" s="2">
        <v>19.989999999999998</v>
      </c>
      <c r="D57" s="2">
        <v>15.29</v>
      </c>
      <c r="E57" s="2">
        <v>12.41</v>
      </c>
      <c r="F57" s="2">
        <v>8.9499999999999993</v>
      </c>
      <c r="G57" s="2">
        <v>5.16</v>
      </c>
      <c r="H57" s="2">
        <v>5.49</v>
      </c>
      <c r="I57" s="2">
        <v>4.6900000000000004</v>
      </c>
      <c r="J57" s="2">
        <v>2.97</v>
      </c>
      <c r="K57" s="2">
        <v>3.12</v>
      </c>
      <c r="L57" s="2">
        <v>1.31</v>
      </c>
      <c r="M57" s="2">
        <v>2.11</v>
      </c>
      <c r="N57" s="4">
        <f t="shared" si="0"/>
        <v>3.0000000000001137E-2</v>
      </c>
      <c r="O57">
        <f t="shared" si="1"/>
        <v>3.9999999999999147E-2</v>
      </c>
      <c r="P57">
        <f t="shared" si="2"/>
        <v>0</v>
      </c>
    </row>
    <row r="58" spans="1:16" s="2" customFormat="1" ht="12.75" customHeight="1" x14ac:dyDescent="0.25">
      <c r="A58" s="1">
        <v>37765</v>
      </c>
      <c r="B58" s="2">
        <v>22.3</v>
      </c>
      <c r="C58" s="2">
        <v>19.989999999999998</v>
      </c>
      <c r="D58" s="2">
        <v>15.25</v>
      </c>
      <c r="E58" s="2">
        <v>12.4</v>
      </c>
      <c r="F58" s="2">
        <v>8.9499999999999993</v>
      </c>
      <c r="G58" s="2">
        <v>5.17</v>
      </c>
      <c r="H58" s="2">
        <v>5.48</v>
      </c>
      <c r="I58" s="2">
        <v>4.6900000000000004</v>
      </c>
      <c r="J58" s="2">
        <v>3.07</v>
      </c>
      <c r="K58" s="2">
        <v>3.16</v>
      </c>
      <c r="L58" s="2">
        <v>1.39</v>
      </c>
      <c r="M58" s="2">
        <v>2.09</v>
      </c>
      <c r="N58" s="4">
        <f t="shared" si="0"/>
        <v>8.9999999999999858E-2</v>
      </c>
      <c r="O58">
        <f t="shared" si="1"/>
        <v>-3.9999999999999147E-2</v>
      </c>
      <c r="P58">
        <f t="shared" si="2"/>
        <v>-9.9999999999997868E-3</v>
      </c>
    </row>
    <row r="59" spans="1:16" s="2" customFormat="1" ht="12.75" customHeight="1" x14ac:dyDescent="0.25">
      <c r="A59" s="1">
        <v>37766</v>
      </c>
      <c r="B59" s="2">
        <v>22.49</v>
      </c>
      <c r="C59" s="2">
        <v>20.149999999999999</v>
      </c>
      <c r="D59" s="2">
        <v>15.35</v>
      </c>
      <c r="E59" s="2">
        <v>12.42</v>
      </c>
      <c r="F59" s="2">
        <v>8.9499999999999993</v>
      </c>
      <c r="G59" s="2">
        <v>5.19</v>
      </c>
      <c r="H59" s="2">
        <v>5.48</v>
      </c>
      <c r="I59" s="2">
        <v>4.7</v>
      </c>
      <c r="J59" s="2">
        <v>3.17</v>
      </c>
      <c r="K59" s="2">
        <v>3.22</v>
      </c>
      <c r="L59" s="2">
        <v>1.45</v>
      </c>
      <c r="M59" s="2">
        <v>2.41</v>
      </c>
      <c r="N59" s="4">
        <f t="shared" si="0"/>
        <v>0.18999999999999773</v>
      </c>
      <c r="O59">
        <f t="shared" si="1"/>
        <v>9.9999999999999645E-2</v>
      </c>
      <c r="P59">
        <f t="shared" si="2"/>
        <v>0</v>
      </c>
    </row>
    <row r="60" spans="1:16" s="2" customFormat="1" ht="12.75" customHeight="1" x14ac:dyDescent="0.25">
      <c r="A60" s="1">
        <v>37767</v>
      </c>
      <c r="B60" s="2">
        <v>22.7</v>
      </c>
      <c r="C60" s="2">
        <v>20.36</v>
      </c>
      <c r="D60" s="2">
        <v>15.57</v>
      </c>
      <c r="E60" s="2">
        <v>12.57</v>
      </c>
      <c r="F60" s="2">
        <v>9.1</v>
      </c>
      <c r="G60" s="2">
        <v>5.25</v>
      </c>
      <c r="H60" s="2">
        <v>5.52</v>
      </c>
      <c r="I60" s="2">
        <v>4.78</v>
      </c>
      <c r="J60" s="2">
        <v>3.27</v>
      </c>
      <c r="K60" s="2">
        <v>3.26</v>
      </c>
      <c r="L60" s="2">
        <v>1.59</v>
      </c>
      <c r="M60" s="2">
        <v>2.69</v>
      </c>
      <c r="N60" s="4">
        <f t="shared" si="0"/>
        <v>0.21000000000000085</v>
      </c>
      <c r="O60">
        <f t="shared" si="1"/>
        <v>0.22000000000000064</v>
      </c>
      <c r="P60">
        <f t="shared" si="2"/>
        <v>3.9999999999999147E-2</v>
      </c>
    </row>
    <row r="61" spans="1:16" s="2" customFormat="1" ht="12.75" customHeight="1" x14ac:dyDescent="0.25">
      <c r="A61" s="1">
        <v>37768</v>
      </c>
      <c r="B61" s="2">
        <v>22.97</v>
      </c>
      <c r="C61" s="2">
        <v>20.62</v>
      </c>
      <c r="D61" s="2">
        <v>15.88</v>
      </c>
      <c r="E61" s="2">
        <v>12.87</v>
      </c>
      <c r="F61" s="2">
        <v>9.35</v>
      </c>
      <c r="G61" s="2">
        <v>5.41</v>
      </c>
      <c r="H61" s="2">
        <v>5.6</v>
      </c>
      <c r="I61" s="2">
        <v>4.82</v>
      </c>
      <c r="J61" s="2">
        <v>3.36</v>
      </c>
      <c r="K61" s="2">
        <v>3.09</v>
      </c>
      <c r="L61" s="2">
        <v>1.71</v>
      </c>
      <c r="M61" s="2">
        <v>2.81</v>
      </c>
      <c r="N61" s="4">
        <f t="shared" si="0"/>
        <v>0.26999999999999957</v>
      </c>
      <c r="O61">
        <f t="shared" si="1"/>
        <v>0.3100000000000005</v>
      </c>
      <c r="P61">
        <f t="shared" si="2"/>
        <v>8.0000000000000071E-2</v>
      </c>
    </row>
    <row r="62" spans="1:16" s="2" customFormat="1" ht="12.75" customHeight="1" x14ac:dyDescent="0.25">
      <c r="A62" s="1">
        <v>37769</v>
      </c>
      <c r="B62" s="2">
        <v>23.1</v>
      </c>
      <c r="C62" s="2">
        <v>20.8</v>
      </c>
      <c r="D62" s="2">
        <v>16.079999999999998</v>
      </c>
      <c r="E62" s="2">
        <v>13.13</v>
      </c>
      <c r="F62" s="2">
        <v>9.64</v>
      </c>
      <c r="G62" s="2">
        <v>5.58</v>
      </c>
      <c r="H62" s="2">
        <v>5.67</v>
      </c>
      <c r="I62" s="2">
        <v>5.0599999999999996</v>
      </c>
      <c r="J62" s="2">
        <v>3.47</v>
      </c>
      <c r="K62" s="2">
        <v>3.14</v>
      </c>
      <c r="L62" s="2">
        <v>1.51</v>
      </c>
      <c r="M62" s="2">
        <v>2.73</v>
      </c>
      <c r="N62" s="4">
        <f t="shared" si="0"/>
        <v>0.13000000000000256</v>
      </c>
      <c r="O62">
        <f t="shared" si="1"/>
        <v>0.19999999999999751</v>
      </c>
      <c r="P62">
        <f t="shared" si="2"/>
        <v>7.0000000000000284E-2</v>
      </c>
    </row>
    <row r="63" spans="1:16" s="2" customFormat="1" ht="12.75" customHeight="1" x14ac:dyDescent="0.25">
      <c r="A63" s="1">
        <v>37770</v>
      </c>
      <c r="B63" s="2">
        <v>23.14</v>
      </c>
      <c r="C63" s="2">
        <v>20.84</v>
      </c>
      <c r="D63" s="2">
        <v>16.2</v>
      </c>
      <c r="E63" s="2">
        <v>13.34</v>
      </c>
      <c r="F63" s="2">
        <v>9.84</v>
      </c>
      <c r="G63" s="17">
        <v>5.77</v>
      </c>
      <c r="H63" s="17">
        <v>5.77</v>
      </c>
      <c r="I63" s="2">
        <v>5.27</v>
      </c>
      <c r="J63" s="2">
        <v>3.5</v>
      </c>
      <c r="K63" s="2">
        <v>3.32</v>
      </c>
      <c r="L63" s="2">
        <v>1.75</v>
      </c>
      <c r="M63" s="2">
        <v>2.69</v>
      </c>
      <c r="N63" s="4">
        <f t="shared" si="0"/>
        <v>3.9999999999999147E-2</v>
      </c>
      <c r="O63">
        <f t="shared" si="1"/>
        <v>0.12000000000000099</v>
      </c>
      <c r="P63">
        <f t="shared" si="2"/>
        <v>9.9999999999999645E-2</v>
      </c>
    </row>
    <row r="64" spans="1:16" s="2" customFormat="1" ht="12.75" customHeight="1" x14ac:dyDescent="0.25">
      <c r="A64" s="1">
        <v>37771</v>
      </c>
      <c r="B64" s="2">
        <v>23.11</v>
      </c>
      <c r="C64" s="2">
        <v>20.82</v>
      </c>
      <c r="D64" s="2">
        <v>16.21</v>
      </c>
      <c r="E64" s="2">
        <v>13.39</v>
      </c>
      <c r="F64" s="2">
        <v>9.91</v>
      </c>
      <c r="G64" s="17">
        <v>5.91</v>
      </c>
      <c r="H64" s="17">
        <v>5.88</v>
      </c>
      <c r="I64" s="2">
        <v>5.41</v>
      </c>
      <c r="J64" s="2">
        <v>3.36</v>
      </c>
      <c r="K64" s="2">
        <v>3.37</v>
      </c>
      <c r="L64" s="2">
        <v>1.87</v>
      </c>
      <c r="M64" s="2">
        <v>2.63</v>
      </c>
      <c r="N64" s="4">
        <f t="shared" si="0"/>
        <v>-3.0000000000001137E-2</v>
      </c>
      <c r="O64">
        <f t="shared" si="1"/>
        <v>1.0000000000001563E-2</v>
      </c>
      <c r="P64">
        <f t="shared" si="2"/>
        <v>0.11000000000000032</v>
      </c>
    </row>
    <row r="65" spans="1:16" s="2" customFormat="1" ht="12.75" customHeight="1" x14ac:dyDescent="0.25">
      <c r="A65" s="1">
        <v>37772</v>
      </c>
      <c r="B65" s="2">
        <v>23.15</v>
      </c>
      <c r="C65" s="2">
        <v>20.88</v>
      </c>
      <c r="D65" s="2">
        <v>16.22</v>
      </c>
      <c r="E65" s="2">
        <v>13.4</v>
      </c>
      <c r="F65" s="2">
        <v>9.9499999999999993</v>
      </c>
      <c r="G65" s="17">
        <v>5.97</v>
      </c>
      <c r="H65" s="17">
        <v>5.92</v>
      </c>
      <c r="I65" s="2">
        <v>5.48</v>
      </c>
      <c r="J65" s="17">
        <v>3.42</v>
      </c>
      <c r="K65" s="17">
        <v>3.42</v>
      </c>
      <c r="L65" s="2">
        <v>1.83</v>
      </c>
      <c r="M65" s="2">
        <v>2.67</v>
      </c>
      <c r="N65" s="4">
        <f t="shared" si="0"/>
        <v>3.9999999999999147E-2</v>
      </c>
      <c r="O65">
        <f t="shared" si="1"/>
        <v>9.9999999999980105E-3</v>
      </c>
      <c r="P65">
        <f t="shared" si="2"/>
        <v>4.0000000000000036E-2</v>
      </c>
    </row>
    <row r="66" spans="1:16" s="2" customFormat="1" ht="12.75" customHeight="1" x14ac:dyDescent="0.25">
      <c r="A66" s="1">
        <v>37773</v>
      </c>
      <c r="B66" s="2">
        <v>23.21</v>
      </c>
      <c r="C66" s="2">
        <v>20.93</v>
      </c>
      <c r="D66" s="2">
        <v>16.28</v>
      </c>
      <c r="E66" s="2">
        <v>13.45</v>
      </c>
      <c r="F66" s="2">
        <v>9.9700000000000006</v>
      </c>
      <c r="G66" s="17">
        <v>6.04</v>
      </c>
      <c r="H66" s="17">
        <v>5.95</v>
      </c>
      <c r="I66" s="2">
        <v>5.53</v>
      </c>
      <c r="J66" s="2">
        <v>3.49</v>
      </c>
      <c r="K66" s="2">
        <v>3.65</v>
      </c>
      <c r="L66" s="2">
        <v>1.85</v>
      </c>
      <c r="M66" s="2">
        <v>2.4900000000000002</v>
      </c>
      <c r="N66" s="4">
        <f t="shared" si="0"/>
        <v>6.0000000000002274E-2</v>
      </c>
      <c r="O66">
        <f t="shared" si="1"/>
        <v>6.0000000000002274E-2</v>
      </c>
      <c r="P66">
        <f t="shared" si="2"/>
        <v>3.0000000000000249E-2</v>
      </c>
    </row>
    <row r="67" spans="1:16" s="2" customFormat="1" ht="12.75" customHeight="1" x14ac:dyDescent="0.25">
      <c r="A67" s="1">
        <v>37774</v>
      </c>
      <c r="B67" s="2">
        <v>23.28</v>
      </c>
      <c r="C67" s="2">
        <v>20.93</v>
      </c>
      <c r="D67" s="2">
        <v>16.260000000000002</v>
      </c>
      <c r="E67" s="2">
        <v>13.49</v>
      </c>
      <c r="F67" s="2">
        <v>10</v>
      </c>
      <c r="G67" s="17">
        <v>6</v>
      </c>
      <c r="H67" s="17">
        <v>5.99</v>
      </c>
      <c r="I67" s="2">
        <v>5.57</v>
      </c>
      <c r="J67" s="2">
        <v>3.54</v>
      </c>
      <c r="K67" s="2">
        <v>3.68</v>
      </c>
      <c r="L67" s="2">
        <v>1.89</v>
      </c>
      <c r="M67" s="2">
        <v>2.61</v>
      </c>
      <c r="N67" s="4">
        <f t="shared" si="0"/>
        <v>7.0000000000000284E-2</v>
      </c>
      <c r="O67">
        <f t="shared" si="1"/>
        <v>-1.9999999999999574E-2</v>
      </c>
      <c r="P67">
        <f t="shared" si="2"/>
        <v>4.0000000000000036E-2</v>
      </c>
    </row>
    <row r="68" spans="1:16" s="2" customFormat="1" ht="12.75" customHeight="1" x14ac:dyDescent="0.25">
      <c r="A68" s="1">
        <v>37775</v>
      </c>
      <c r="B68" s="2">
        <v>23.32</v>
      </c>
      <c r="C68" s="2">
        <v>20.94</v>
      </c>
      <c r="D68" s="2">
        <v>16.28</v>
      </c>
      <c r="E68" s="2">
        <v>13.49</v>
      </c>
      <c r="F68" s="2">
        <v>10.039999999999999</v>
      </c>
      <c r="G68" s="17">
        <v>6.04</v>
      </c>
      <c r="H68" s="17">
        <v>6.02</v>
      </c>
      <c r="I68" s="2">
        <v>5.6</v>
      </c>
      <c r="J68" s="2">
        <v>3.56</v>
      </c>
      <c r="K68" s="2">
        <v>3.67</v>
      </c>
      <c r="L68" s="2">
        <v>1.87</v>
      </c>
      <c r="M68" s="2">
        <v>2.5299999999999998</v>
      </c>
      <c r="N68" s="4">
        <f t="shared" si="0"/>
        <v>3.9999999999999147E-2</v>
      </c>
      <c r="O68">
        <f t="shared" si="1"/>
        <v>1.9999999999999574E-2</v>
      </c>
      <c r="P68">
        <f t="shared" si="2"/>
        <v>2.9999999999999361E-2</v>
      </c>
    </row>
    <row r="69" spans="1:16" s="2" customFormat="1" ht="12.75" customHeight="1" x14ac:dyDescent="0.25">
      <c r="A69" s="1">
        <v>37776</v>
      </c>
      <c r="B69" s="2">
        <v>23.5</v>
      </c>
      <c r="C69" s="2">
        <v>21.04</v>
      </c>
      <c r="D69" s="2">
        <v>16.350000000000001</v>
      </c>
      <c r="E69" s="2">
        <v>13.51</v>
      </c>
      <c r="F69" s="2">
        <v>10.029999999999999</v>
      </c>
      <c r="H69" s="2">
        <v>6.03</v>
      </c>
      <c r="I69" s="2">
        <v>5.6</v>
      </c>
      <c r="J69" s="2">
        <v>3.54</v>
      </c>
      <c r="K69" s="2">
        <v>3.75</v>
      </c>
      <c r="L69" s="2">
        <v>1.97</v>
      </c>
      <c r="M69" s="2">
        <v>2.5099999999999998</v>
      </c>
      <c r="N69" s="4">
        <f t="shared" si="0"/>
        <v>0.17999999999999972</v>
      </c>
      <c r="O69">
        <f t="shared" si="1"/>
        <v>7.0000000000000284E-2</v>
      </c>
      <c r="P69">
        <f t="shared" si="2"/>
        <v>1.0000000000000675E-2</v>
      </c>
    </row>
    <row r="70" spans="1:16" s="2" customFormat="1" ht="12.75" customHeight="1" x14ac:dyDescent="0.25">
      <c r="A70" s="1">
        <v>37777</v>
      </c>
      <c r="B70" s="2">
        <v>24.05</v>
      </c>
      <c r="C70" s="2">
        <v>21.5</v>
      </c>
      <c r="D70" s="2">
        <v>16.809999999999999</v>
      </c>
      <c r="E70" s="2">
        <v>13.83</v>
      </c>
      <c r="F70" s="2">
        <v>10.15</v>
      </c>
      <c r="G70" s="2">
        <v>6.05</v>
      </c>
      <c r="H70" s="2">
        <v>6.1</v>
      </c>
      <c r="I70" s="2">
        <v>5.61</v>
      </c>
      <c r="J70" s="2">
        <v>3.6</v>
      </c>
      <c r="K70" s="2">
        <v>3.77</v>
      </c>
      <c r="L70" s="2">
        <v>1.97</v>
      </c>
      <c r="M70" s="2">
        <v>2.5499999999999998</v>
      </c>
      <c r="N70" s="4">
        <f t="shared" si="0"/>
        <v>0.55000000000000071</v>
      </c>
      <c r="O70">
        <f t="shared" si="1"/>
        <v>0.4599999999999973</v>
      </c>
      <c r="P70">
        <f t="shared" si="2"/>
        <v>6.9999999999999396E-2</v>
      </c>
    </row>
    <row r="71" spans="1:16" s="2" customFormat="1" ht="12.75" customHeight="1" x14ac:dyDescent="0.25">
      <c r="A71" s="1">
        <v>37778</v>
      </c>
      <c r="B71" s="2">
        <v>24.55</v>
      </c>
      <c r="C71" s="2">
        <v>22.03</v>
      </c>
      <c r="D71" s="2">
        <v>17.52</v>
      </c>
      <c r="E71" s="2">
        <v>14.7</v>
      </c>
      <c r="F71" s="2">
        <v>10.83</v>
      </c>
      <c r="G71" s="17">
        <v>6.18</v>
      </c>
      <c r="H71" s="17">
        <v>6.15</v>
      </c>
      <c r="I71" s="2">
        <v>5.77</v>
      </c>
      <c r="J71" s="2">
        <v>3.72</v>
      </c>
      <c r="K71" s="2">
        <v>3.82</v>
      </c>
      <c r="L71" s="2">
        <v>1.91</v>
      </c>
      <c r="M71" s="2">
        <v>2.5099999999999998</v>
      </c>
      <c r="N71" s="4">
        <f t="shared" si="0"/>
        <v>0.5</v>
      </c>
      <c r="O71">
        <f t="shared" si="1"/>
        <v>0.71000000000000085</v>
      </c>
      <c r="P71">
        <f t="shared" si="2"/>
        <v>5.0000000000000711E-2</v>
      </c>
    </row>
    <row r="72" spans="1:16" s="2" customFormat="1" ht="12.75" customHeight="1" x14ac:dyDescent="0.25">
      <c r="A72" s="1">
        <v>37779</v>
      </c>
      <c r="B72" s="2">
        <v>24.74</v>
      </c>
      <c r="C72" s="2">
        <v>22.22</v>
      </c>
      <c r="D72" s="2">
        <v>17.82</v>
      </c>
      <c r="E72" s="2">
        <v>15.21</v>
      </c>
      <c r="F72" s="2">
        <v>11.31</v>
      </c>
      <c r="G72" s="17">
        <v>6.71</v>
      </c>
      <c r="H72" s="17">
        <v>6.47</v>
      </c>
      <c r="I72" s="2">
        <v>6.23</v>
      </c>
      <c r="J72" s="17">
        <v>4.0199999999999996</v>
      </c>
      <c r="K72" s="17">
        <v>3.83</v>
      </c>
      <c r="L72" s="2">
        <v>1.83</v>
      </c>
      <c r="M72" s="2">
        <v>2.57</v>
      </c>
      <c r="N72" s="4">
        <f t="shared" si="0"/>
        <v>0.18999999999999773</v>
      </c>
      <c r="O72">
        <f t="shared" si="1"/>
        <v>0.30000000000000071</v>
      </c>
      <c r="P72">
        <f t="shared" si="2"/>
        <v>0.3199999999999994</v>
      </c>
    </row>
    <row r="73" spans="1:16" x14ac:dyDescent="0.25">
      <c r="A73" s="1">
        <v>37780</v>
      </c>
      <c r="B73" s="4">
        <v>24.83</v>
      </c>
      <c r="C73" s="4">
        <v>22.38</v>
      </c>
      <c r="D73" s="2">
        <v>18</v>
      </c>
      <c r="E73" s="2">
        <v>15.46</v>
      </c>
      <c r="F73" s="2">
        <v>11.62</v>
      </c>
      <c r="G73" s="17">
        <v>7</v>
      </c>
      <c r="H73" s="17">
        <v>6.77</v>
      </c>
      <c r="I73" s="2">
        <v>6.58</v>
      </c>
      <c r="J73" s="17">
        <v>4.2699999999999996</v>
      </c>
      <c r="K73" s="17">
        <v>3.86</v>
      </c>
      <c r="L73" s="2">
        <v>1.99</v>
      </c>
      <c r="M73" s="2">
        <v>2.81</v>
      </c>
      <c r="N73" s="4">
        <f t="shared" si="0"/>
        <v>8.9999999999999858E-2</v>
      </c>
      <c r="O73">
        <f t="shared" si="1"/>
        <v>0.17999999999999972</v>
      </c>
      <c r="P73">
        <f t="shared" si="2"/>
        <v>0.29999999999999982</v>
      </c>
    </row>
    <row r="74" spans="1:16" x14ac:dyDescent="0.25">
      <c r="A74" s="1">
        <v>37781</v>
      </c>
      <c r="B74" s="4">
        <v>24.65</v>
      </c>
      <c r="C74" s="4">
        <v>22.26</v>
      </c>
      <c r="D74" s="2">
        <v>18.03</v>
      </c>
      <c r="E74" s="2">
        <v>15.53</v>
      </c>
      <c r="F74" s="2">
        <v>11.71</v>
      </c>
      <c r="G74" s="17">
        <v>7.19</v>
      </c>
      <c r="H74" s="17">
        <v>6.98</v>
      </c>
      <c r="I74" s="2">
        <v>6.78</v>
      </c>
      <c r="J74" s="17">
        <v>4.45</v>
      </c>
      <c r="K74" s="17">
        <v>3.95</v>
      </c>
      <c r="L74" s="2">
        <v>2.13</v>
      </c>
      <c r="M74" s="2">
        <v>2.99</v>
      </c>
      <c r="N74" s="4">
        <f t="shared" si="0"/>
        <v>-0.17999999999999972</v>
      </c>
      <c r="O74">
        <f t="shared" si="1"/>
        <v>3.0000000000001137E-2</v>
      </c>
      <c r="P74">
        <f t="shared" si="2"/>
        <v>0.21000000000000085</v>
      </c>
    </row>
    <row r="75" spans="1:16" x14ac:dyDescent="0.25">
      <c r="A75" s="1">
        <v>37782</v>
      </c>
      <c r="B75" s="4"/>
      <c r="C75" s="4"/>
      <c r="D75" s="2"/>
      <c r="E75" s="2"/>
      <c r="F75" s="2"/>
      <c r="G75" s="2"/>
      <c r="H75" s="2"/>
      <c r="I75" s="2"/>
      <c r="J75" s="2"/>
      <c r="K75" s="2"/>
      <c r="L75" s="2"/>
      <c r="M75" s="2"/>
      <c r="N75" s="4"/>
    </row>
    <row r="76" spans="1:16" x14ac:dyDescent="0.25">
      <c r="A76" s="1">
        <v>37783</v>
      </c>
      <c r="B76" s="4"/>
      <c r="C76" s="4"/>
      <c r="D76" s="2"/>
      <c r="E76" s="2"/>
      <c r="F76" s="2"/>
      <c r="G76" s="2"/>
      <c r="H76" s="2"/>
      <c r="I76" s="2"/>
      <c r="J76" s="2"/>
      <c r="K76" s="2"/>
      <c r="L76" s="2"/>
      <c r="M76" s="2"/>
      <c r="N76" s="4"/>
    </row>
    <row r="77" spans="1:16" x14ac:dyDescent="0.25">
      <c r="A77" s="1">
        <v>37784</v>
      </c>
      <c r="B77" s="4">
        <v>23.75</v>
      </c>
      <c r="C77" s="4">
        <v>21.38</v>
      </c>
      <c r="D77" s="2">
        <v>17.170000000000002</v>
      </c>
      <c r="E77" s="2">
        <v>14.67</v>
      </c>
      <c r="F77" s="2">
        <v>11.02</v>
      </c>
      <c r="G77" s="17">
        <v>6.98</v>
      </c>
      <c r="H77" s="17">
        <v>6.88</v>
      </c>
      <c r="I77" s="2">
        <v>6.6</v>
      </c>
      <c r="J77" s="17">
        <v>4.68</v>
      </c>
      <c r="K77" s="17">
        <v>4.2300000000000004</v>
      </c>
      <c r="L77" s="2">
        <v>2.69</v>
      </c>
      <c r="M77" s="2">
        <v>3.45</v>
      </c>
      <c r="N77" s="4">
        <f t="shared" si="0"/>
        <v>23.75</v>
      </c>
      <c r="O77">
        <f t="shared" si="1"/>
        <v>17.170000000000002</v>
      </c>
      <c r="P77">
        <f t="shared" si="2"/>
        <v>6.88</v>
      </c>
    </row>
    <row r="78" spans="1:16" x14ac:dyDescent="0.25">
      <c r="A78" s="1">
        <v>37785</v>
      </c>
      <c r="B78" s="4">
        <v>23.6</v>
      </c>
      <c r="C78" s="4">
        <v>21.22</v>
      </c>
      <c r="D78" s="2">
        <v>16.95</v>
      </c>
      <c r="E78" s="2">
        <v>14.39</v>
      </c>
      <c r="F78" s="2">
        <v>10.9</v>
      </c>
      <c r="G78" s="17">
        <v>6.78</v>
      </c>
      <c r="H78" s="17">
        <v>6.7</v>
      </c>
      <c r="I78" s="2">
        <v>6.38</v>
      </c>
      <c r="J78" s="17">
        <v>4.3600000000000003</v>
      </c>
      <c r="K78" s="17">
        <v>4.32</v>
      </c>
      <c r="L78" s="2">
        <v>2.73</v>
      </c>
      <c r="M78" s="2">
        <v>3.41</v>
      </c>
      <c r="N78" s="4">
        <f t="shared" si="0"/>
        <v>-0.14999999999999858</v>
      </c>
      <c r="O78">
        <f t="shared" si="1"/>
        <v>-0.22000000000000242</v>
      </c>
      <c r="P78">
        <f t="shared" si="2"/>
        <v>-0.17999999999999972</v>
      </c>
    </row>
    <row r="79" spans="1:16" x14ac:dyDescent="0.25">
      <c r="A79" s="1">
        <v>37786</v>
      </c>
      <c r="B79" s="4">
        <v>23.64</v>
      </c>
      <c r="C79" s="4">
        <v>21.28</v>
      </c>
      <c r="D79" s="2">
        <v>16.850000000000001</v>
      </c>
      <c r="E79" s="2">
        <v>14.2</v>
      </c>
      <c r="F79" s="2">
        <v>10.72</v>
      </c>
      <c r="G79" s="17">
        <v>6.6</v>
      </c>
      <c r="H79" s="17">
        <v>6.55</v>
      </c>
      <c r="I79" s="2">
        <v>6.17</v>
      </c>
      <c r="J79" s="2">
        <v>4.12</v>
      </c>
      <c r="K79" s="2">
        <v>4.3</v>
      </c>
      <c r="L79" s="2">
        <v>2.4300000000000002</v>
      </c>
      <c r="M79" s="2">
        <v>3.11</v>
      </c>
      <c r="N79" s="4">
        <f t="shared" si="0"/>
        <v>3.9999999999999147E-2</v>
      </c>
      <c r="O79">
        <f t="shared" si="1"/>
        <v>-9.9999999999997868E-2</v>
      </c>
      <c r="P79">
        <f t="shared" si="2"/>
        <v>-0.15000000000000036</v>
      </c>
    </row>
    <row r="80" spans="1:16" x14ac:dyDescent="0.25">
      <c r="A80" s="1">
        <v>37787</v>
      </c>
      <c r="B80" s="4">
        <v>23.79</v>
      </c>
      <c r="C80" s="4">
        <v>21.33</v>
      </c>
      <c r="D80" s="2">
        <v>16.89</v>
      </c>
      <c r="E80" s="2">
        <v>14.23</v>
      </c>
      <c r="F80" s="2">
        <v>10.7</v>
      </c>
      <c r="G80" s="17">
        <v>6.55</v>
      </c>
      <c r="H80" s="17">
        <v>6.49</v>
      </c>
      <c r="I80" s="2">
        <v>6.11</v>
      </c>
      <c r="J80" s="2">
        <v>3.94</v>
      </c>
      <c r="K80" s="2">
        <v>4.3499999999999996</v>
      </c>
      <c r="L80" s="2">
        <v>2.39</v>
      </c>
      <c r="M80" s="2">
        <v>2.95</v>
      </c>
      <c r="N80" s="4">
        <f t="shared" si="0"/>
        <v>0.14999999999999858</v>
      </c>
      <c r="O80">
        <f t="shared" si="1"/>
        <v>3.9999999999999147E-2</v>
      </c>
      <c r="P80">
        <f t="shared" si="2"/>
        <v>-5.9999999999999609E-2</v>
      </c>
    </row>
    <row r="81" spans="1:17" x14ac:dyDescent="0.25">
      <c r="A81" s="1">
        <v>37788</v>
      </c>
      <c r="B81" s="4">
        <v>23.94</v>
      </c>
      <c r="C81" s="4">
        <v>21.49</v>
      </c>
      <c r="D81" s="2">
        <v>17.07</v>
      </c>
      <c r="E81" s="2">
        <v>14.38</v>
      </c>
      <c r="F81" s="2">
        <v>10.77</v>
      </c>
      <c r="G81" s="17">
        <v>6.46</v>
      </c>
      <c r="H81" s="17">
        <v>6.46</v>
      </c>
      <c r="I81" s="2">
        <v>6.15</v>
      </c>
      <c r="J81" s="2">
        <v>3.94</v>
      </c>
      <c r="K81" s="2">
        <v>4.3099999999999996</v>
      </c>
      <c r="L81" s="2">
        <v>2.19</v>
      </c>
      <c r="M81" s="2">
        <v>2.93</v>
      </c>
      <c r="N81" s="4">
        <f t="shared" si="0"/>
        <v>0.15000000000000213</v>
      </c>
      <c r="O81">
        <f t="shared" si="1"/>
        <v>0.17999999999999972</v>
      </c>
      <c r="P81">
        <f t="shared" si="2"/>
        <v>-3.0000000000000249E-2</v>
      </c>
    </row>
    <row r="82" spans="1:17" x14ac:dyDescent="0.25">
      <c r="A82" s="1">
        <v>37789</v>
      </c>
      <c r="B82" s="4">
        <v>24.12</v>
      </c>
      <c r="C82" s="4">
        <v>21.66</v>
      </c>
      <c r="D82" s="2">
        <v>17.27</v>
      </c>
      <c r="E82" s="2">
        <v>14.6</v>
      </c>
      <c r="F82" s="2">
        <v>10.99</v>
      </c>
      <c r="G82" s="17">
        <v>6.63</v>
      </c>
      <c r="H82" s="17">
        <v>6.45</v>
      </c>
      <c r="I82" s="2">
        <v>6.17</v>
      </c>
      <c r="J82" s="2">
        <v>3.92</v>
      </c>
      <c r="K82" s="2">
        <v>4.3499999999999996</v>
      </c>
      <c r="L82" s="2">
        <v>2.27</v>
      </c>
      <c r="M82" s="2">
        <v>2.87</v>
      </c>
      <c r="N82" s="4">
        <f t="shared" si="0"/>
        <v>0.17999999999999972</v>
      </c>
      <c r="O82">
        <f t="shared" si="1"/>
        <v>0.19999999999999929</v>
      </c>
      <c r="P82">
        <f t="shared" si="2"/>
        <v>-9.9999999999997868E-3</v>
      </c>
    </row>
    <row r="83" spans="1:17" x14ac:dyDescent="0.25">
      <c r="A83" s="1">
        <v>37790</v>
      </c>
      <c r="B83" s="4">
        <v>24.42</v>
      </c>
      <c r="C83" s="4">
        <v>21.97</v>
      </c>
      <c r="D83" s="2">
        <v>17.47</v>
      </c>
      <c r="E83" s="2">
        <v>14.82</v>
      </c>
      <c r="F83" s="2">
        <v>11.17</v>
      </c>
      <c r="G83" s="17">
        <v>6.73</v>
      </c>
      <c r="H83" s="17">
        <v>6.51</v>
      </c>
      <c r="I83" s="2">
        <v>6.25</v>
      </c>
      <c r="J83" s="2">
        <v>3.98</v>
      </c>
      <c r="K83" s="2">
        <v>4.3899999999999997</v>
      </c>
      <c r="L83" s="2">
        <v>2.19</v>
      </c>
      <c r="M83" s="2">
        <v>2.89</v>
      </c>
      <c r="N83" s="4">
        <f t="shared" si="0"/>
        <v>0.30000000000000071</v>
      </c>
      <c r="O83">
        <f t="shared" si="1"/>
        <v>0.19999999999999929</v>
      </c>
      <c r="P83">
        <f t="shared" si="2"/>
        <v>5.9999999999999609E-2</v>
      </c>
    </row>
    <row r="84" spans="1:17" x14ac:dyDescent="0.25">
      <c r="A84" s="1">
        <v>37791</v>
      </c>
      <c r="B84" s="4">
        <v>24.82</v>
      </c>
      <c r="C84" s="4">
        <v>22.28</v>
      </c>
      <c r="D84" s="2">
        <v>17.829999999999998</v>
      </c>
      <c r="E84" s="2">
        <v>15.24</v>
      </c>
      <c r="F84" s="2">
        <v>11.51</v>
      </c>
      <c r="G84" s="17">
        <v>6.93</v>
      </c>
      <c r="H84" s="17">
        <v>6.67</v>
      </c>
      <c r="I84" s="2">
        <v>6.42</v>
      </c>
      <c r="J84" s="2">
        <v>4.0999999999999996</v>
      </c>
      <c r="K84" s="2">
        <v>4.49</v>
      </c>
      <c r="L84" s="2">
        <v>2.17</v>
      </c>
      <c r="M84" s="2">
        <v>2.83</v>
      </c>
      <c r="N84" s="4">
        <f t="shared" si="0"/>
        <v>0.39999999999999858</v>
      </c>
      <c r="O84">
        <f t="shared" si="1"/>
        <v>0.35999999999999943</v>
      </c>
      <c r="P84">
        <f t="shared" si="2"/>
        <v>0.16000000000000014</v>
      </c>
    </row>
    <row r="85" spans="1:17" x14ac:dyDescent="0.25">
      <c r="A85" s="1">
        <v>37792</v>
      </c>
      <c r="B85" s="4">
        <v>25.06</v>
      </c>
      <c r="C85" s="4">
        <v>22.57</v>
      </c>
      <c r="D85" s="2">
        <v>18.079999999999998</v>
      </c>
      <c r="E85" s="2">
        <v>15.56</v>
      </c>
      <c r="F85" s="2">
        <v>11.8</v>
      </c>
      <c r="G85" s="17">
        <v>7.13</v>
      </c>
      <c r="H85" s="17">
        <v>6.93</v>
      </c>
      <c r="I85" s="2">
        <v>6.7</v>
      </c>
      <c r="J85" s="2">
        <v>4.32</v>
      </c>
      <c r="K85" s="2">
        <v>4.5999999999999996</v>
      </c>
      <c r="L85" s="2">
        <v>2.33</v>
      </c>
      <c r="M85" s="2">
        <v>2.84</v>
      </c>
      <c r="N85" s="4">
        <f t="shared" si="0"/>
        <v>0.23999999999999844</v>
      </c>
      <c r="O85">
        <f t="shared" si="1"/>
        <v>0.25</v>
      </c>
      <c r="P85">
        <f t="shared" si="2"/>
        <v>0.25999999999999979</v>
      </c>
    </row>
    <row r="86" spans="1:17" x14ac:dyDescent="0.25">
      <c r="A86" s="1">
        <v>37793</v>
      </c>
      <c r="B86" s="4">
        <v>25.22</v>
      </c>
      <c r="C86" s="4">
        <v>22.75</v>
      </c>
      <c r="D86" s="2">
        <v>18.39</v>
      </c>
      <c r="E86" s="2">
        <v>15.86</v>
      </c>
      <c r="F86" s="2">
        <v>12.04</v>
      </c>
      <c r="G86" s="17">
        <v>7.34</v>
      </c>
      <c r="H86" s="17">
        <v>6.93</v>
      </c>
      <c r="I86" s="2">
        <v>6.87</v>
      </c>
      <c r="J86" s="2">
        <v>4.5199999999999996</v>
      </c>
      <c r="K86" s="2">
        <v>4.6500000000000004</v>
      </c>
      <c r="L86" s="2">
        <v>2.4500000000000002</v>
      </c>
      <c r="M86" s="2">
        <v>2.89</v>
      </c>
      <c r="N86" s="4">
        <f t="shared" si="0"/>
        <v>0.16000000000000014</v>
      </c>
      <c r="O86">
        <f t="shared" si="1"/>
        <v>0.31000000000000227</v>
      </c>
      <c r="P86">
        <f t="shared" si="2"/>
        <v>0</v>
      </c>
    </row>
    <row r="87" spans="1:17" x14ac:dyDescent="0.25">
      <c r="A87" s="1">
        <v>37794</v>
      </c>
      <c r="B87" s="4">
        <v>25.21</v>
      </c>
      <c r="C87" s="4">
        <v>22.79</v>
      </c>
      <c r="D87" s="2">
        <v>18.510000000000002</v>
      </c>
      <c r="E87" s="2">
        <v>16.010000000000002</v>
      </c>
      <c r="F87" s="2">
        <v>12.22</v>
      </c>
      <c r="G87" s="17">
        <v>7.54</v>
      </c>
      <c r="H87" s="17">
        <v>7.42</v>
      </c>
      <c r="I87" s="2">
        <v>7.06</v>
      </c>
      <c r="J87" s="2">
        <v>4.72</v>
      </c>
      <c r="K87" s="2">
        <v>4.75</v>
      </c>
      <c r="L87" s="2">
        <v>2.25</v>
      </c>
      <c r="M87" s="2">
        <v>3.11</v>
      </c>
      <c r="N87" s="4">
        <f t="shared" ref="N87:N150" si="3">B87-B86</f>
        <v>-9.9999999999980105E-3</v>
      </c>
      <c r="O87">
        <f t="shared" ref="O87:O150" si="4">D87-D86</f>
        <v>0.12000000000000099</v>
      </c>
      <c r="P87">
        <f t="shared" ref="P87:P150" si="5">H87-H86</f>
        <v>0.49000000000000021</v>
      </c>
    </row>
    <row r="88" spans="1:17" x14ac:dyDescent="0.25">
      <c r="A88" s="1">
        <v>37795</v>
      </c>
      <c r="B88" s="4">
        <v>25.24</v>
      </c>
      <c r="C88" s="4">
        <v>22.77</v>
      </c>
      <c r="D88" s="2">
        <v>18.53</v>
      </c>
      <c r="E88" s="2">
        <v>16.03</v>
      </c>
      <c r="F88" s="2">
        <v>12.26</v>
      </c>
      <c r="G88" s="17">
        <v>7.59</v>
      </c>
      <c r="H88" s="17">
        <v>7.56</v>
      </c>
      <c r="I88" s="2">
        <v>7.13</v>
      </c>
      <c r="J88" s="2">
        <v>4.8499999999999996</v>
      </c>
      <c r="K88" s="2">
        <v>4.82</v>
      </c>
      <c r="L88" s="2">
        <v>2.41</v>
      </c>
      <c r="M88" s="2">
        <v>3.33</v>
      </c>
      <c r="N88" s="4">
        <f t="shared" si="3"/>
        <v>2.9999999999997584E-2</v>
      </c>
      <c r="O88">
        <f t="shared" si="4"/>
        <v>1.9999999999999574E-2</v>
      </c>
      <c r="P88">
        <f t="shared" si="5"/>
        <v>0.13999999999999968</v>
      </c>
    </row>
    <row r="89" spans="1:17" x14ac:dyDescent="0.25">
      <c r="A89" s="1">
        <v>37796</v>
      </c>
      <c r="B89" s="4">
        <v>25.2</v>
      </c>
      <c r="C89" s="4">
        <v>22.75</v>
      </c>
      <c r="D89" s="2">
        <v>18.54</v>
      </c>
      <c r="E89" s="2">
        <v>15.99</v>
      </c>
      <c r="F89" s="2">
        <v>12.24</v>
      </c>
      <c r="G89" s="2">
        <v>7.61</v>
      </c>
      <c r="H89" s="2">
        <v>7.62</v>
      </c>
      <c r="I89" s="2">
        <v>7.18</v>
      </c>
      <c r="J89" s="2">
        <v>4.96</v>
      </c>
      <c r="K89" s="2">
        <v>4.8499999999999996</v>
      </c>
      <c r="L89" s="2">
        <v>2.4900000000000002</v>
      </c>
      <c r="M89" s="2">
        <v>3.45</v>
      </c>
      <c r="N89" s="4">
        <f t="shared" si="3"/>
        <v>-3.9999999999999147E-2</v>
      </c>
      <c r="O89">
        <f t="shared" si="4"/>
        <v>9.9999999999980105E-3</v>
      </c>
      <c r="P89">
        <f t="shared" si="5"/>
        <v>6.0000000000000497E-2</v>
      </c>
      <c r="Q89" s="4"/>
    </row>
    <row r="90" spans="1:17" x14ac:dyDescent="0.25">
      <c r="A90" s="1">
        <v>37797</v>
      </c>
      <c r="B90" s="4">
        <v>25.07</v>
      </c>
      <c r="C90" s="4">
        <v>22.7</v>
      </c>
      <c r="D90" s="2">
        <v>18.53</v>
      </c>
      <c r="E90" s="2">
        <v>15.97</v>
      </c>
      <c r="F90" s="2">
        <v>12.19</v>
      </c>
      <c r="G90" s="2">
        <v>7.63</v>
      </c>
      <c r="H90" s="2">
        <v>7.67</v>
      </c>
      <c r="I90" s="2">
        <v>7.21</v>
      </c>
      <c r="J90" s="2">
        <v>5.0199999999999996</v>
      </c>
      <c r="K90" s="2">
        <v>4.9000000000000004</v>
      </c>
      <c r="L90" s="2">
        <v>2.69</v>
      </c>
      <c r="M90" s="2">
        <v>3.69</v>
      </c>
      <c r="N90" s="4">
        <f t="shared" si="3"/>
        <v>-0.12999999999999901</v>
      </c>
      <c r="O90">
        <f t="shared" si="4"/>
        <v>-9.9999999999980105E-3</v>
      </c>
      <c r="P90">
        <f t="shared" si="5"/>
        <v>4.9999999999999822E-2</v>
      </c>
    </row>
    <row r="91" spans="1:17" x14ac:dyDescent="0.25">
      <c r="A91" s="1">
        <v>37798</v>
      </c>
      <c r="B91" s="4">
        <v>24.91</v>
      </c>
      <c r="C91" s="4">
        <v>22.55</v>
      </c>
      <c r="D91" s="2">
        <v>18.47</v>
      </c>
      <c r="E91" s="2">
        <v>15.9</v>
      </c>
      <c r="F91" s="2"/>
      <c r="G91" s="2">
        <v>7.66</v>
      </c>
      <c r="H91" s="2">
        <v>7.77</v>
      </c>
      <c r="I91" s="2">
        <v>7.26</v>
      </c>
      <c r="J91" s="2">
        <v>5.09</v>
      </c>
      <c r="K91" s="2">
        <v>4.95</v>
      </c>
      <c r="L91" s="2">
        <v>2.77</v>
      </c>
      <c r="M91" s="2">
        <v>3.81</v>
      </c>
      <c r="N91" s="4">
        <f t="shared" si="3"/>
        <v>-0.16000000000000014</v>
      </c>
      <c r="O91">
        <f t="shared" si="4"/>
        <v>-6.0000000000002274E-2</v>
      </c>
      <c r="P91">
        <f t="shared" si="5"/>
        <v>9.9999999999999645E-2</v>
      </c>
    </row>
    <row r="92" spans="1:17" x14ac:dyDescent="0.25">
      <c r="A92" s="1">
        <v>37799</v>
      </c>
      <c r="B92" s="4">
        <v>24.76</v>
      </c>
      <c r="C92" s="4">
        <v>22.43</v>
      </c>
      <c r="D92" s="2">
        <v>18.28</v>
      </c>
      <c r="E92" s="2">
        <v>15.75</v>
      </c>
      <c r="F92" s="2">
        <v>12.03</v>
      </c>
      <c r="G92" s="2">
        <v>7.62</v>
      </c>
      <c r="H92" s="2">
        <v>7.85</v>
      </c>
      <c r="I92" s="2">
        <v>7.23</v>
      </c>
      <c r="J92" s="2">
        <v>4.9800000000000004</v>
      </c>
      <c r="K92" s="2">
        <v>5</v>
      </c>
      <c r="L92" s="2">
        <v>2.89</v>
      </c>
      <c r="M92" s="2">
        <v>3.65</v>
      </c>
      <c r="N92" s="4">
        <f t="shared" si="3"/>
        <v>-0.14999999999999858</v>
      </c>
      <c r="O92">
        <f t="shared" si="4"/>
        <v>-0.18999999999999773</v>
      </c>
      <c r="P92">
        <f t="shared" si="5"/>
        <v>8.0000000000000071E-2</v>
      </c>
    </row>
    <row r="93" spans="1:17" x14ac:dyDescent="0.25">
      <c r="A93" s="1">
        <v>37800</v>
      </c>
      <c r="B93" s="4">
        <v>24.71</v>
      </c>
      <c r="C93" s="4">
        <v>22.33</v>
      </c>
      <c r="D93" s="2">
        <v>18.23</v>
      </c>
      <c r="E93" s="2">
        <v>15.62</v>
      </c>
      <c r="F93" s="2">
        <v>11.93</v>
      </c>
      <c r="G93" s="2">
        <v>7.51</v>
      </c>
      <c r="H93" s="2">
        <v>7.82</v>
      </c>
      <c r="I93" s="2">
        <v>7.1</v>
      </c>
      <c r="J93" s="2">
        <v>4.79</v>
      </c>
      <c r="K93" s="2">
        <v>5</v>
      </c>
      <c r="L93" s="2">
        <v>2.87</v>
      </c>
      <c r="M93" s="2">
        <v>3.47</v>
      </c>
      <c r="N93" s="4">
        <f t="shared" si="3"/>
        <v>-5.0000000000000711E-2</v>
      </c>
      <c r="O93">
        <f t="shared" si="4"/>
        <v>-5.0000000000000711E-2</v>
      </c>
      <c r="P93">
        <f t="shared" si="5"/>
        <v>-2.9999999999999361E-2</v>
      </c>
    </row>
    <row r="94" spans="1:17" x14ac:dyDescent="0.25">
      <c r="A94" s="1">
        <v>37801</v>
      </c>
      <c r="B94" s="4">
        <v>24.71</v>
      </c>
      <c r="C94" s="4">
        <v>22.35</v>
      </c>
      <c r="D94" s="2">
        <v>18.100000000000001</v>
      </c>
      <c r="E94" s="2">
        <v>15.56</v>
      </c>
      <c r="F94" s="2">
        <v>11.87</v>
      </c>
      <c r="G94" s="2">
        <v>7.44</v>
      </c>
      <c r="H94" s="2">
        <v>7.79</v>
      </c>
      <c r="I94" s="2">
        <v>7.01</v>
      </c>
      <c r="J94" s="2">
        <v>4.63</v>
      </c>
      <c r="K94" s="2">
        <v>4.95</v>
      </c>
      <c r="L94" s="2">
        <v>2.81</v>
      </c>
      <c r="M94" s="2">
        <v>3.33</v>
      </c>
      <c r="N94" s="4">
        <f t="shared" si="3"/>
        <v>0</v>
      </c>
      <c r="O94">
        <f t="shared" si="4"/>
        <v>-0.12999999999999901</v>
      </c>
      <c r="P94">
        <f t="shared" si="5"/>
        <v>-3.0000000000000249E-2</v>
      </c>
    </row>
    <row r="95" spans="1:17" x14ac:dyDescent="0.25">
      <c r="A95" s="1">
        <v>37802</v>
      </c>
      <c r="B95" s="4">
        <v>24.85</v>
      </c>
      <c r="C95" s="4">
        <v>22.43</v>
      </c>
      <c r="D95" s="2">
        <v>18.27</v>
      </c>
      <c r="E95" s="2">
        <v>15.57</v>
      </c>
      <c r="F95" s="2">
        <v>11.89</v>
      </c>
      <c r="G95" s="2">
        <v>7.38</v>
      </c>
      <c r="H95" s="2">
        <v>7.79</v>
      </c>
      <c r="I95" s="2">
        <v>6.98</v>
      </c>
      <c r="J95" s="2">
        <v>4.5599999999999996</v>
      </c>
      <c r="K95" s="2">
        <v>4.91</v>
      </c>
      <c r="L95" s="2">
        <v>2.5499999999999998</v>
      </c>
      <c r="M95" s="2">
        <v>3.19</v>
      </c>
      <c r="N95" s="4">
        <f t="shared" si="3"/>
        <v>0.14000000000000057</v>
      </c>
      <c r="O95">
        <f t="shared" si="4"/>
        <v>0.16999999999999815</v>
      </c>
      <c r="P95">
        <f t="shared" si="5"/>
        <v>0</v>
      </c>
    </row>
    <row r="96" spans="1:17" x14ac:dyDescent="0.25">
      <c r="A96" s="1">
        <v>37803</v>
      </c>
      <c r="B96" s="4">
        <v>24.97</v>
      </c>
      <c r="C96" s="4">
        <v>22.58</v>
      </c>
      <c r="D96" s="2">
        <v>18.420000000000002</v>
      </c>
      <c r="E96" s="2">
        <v>15.71</v>
      </c>
      <c r="F96" s="2">
        <v>12.01</v>
      </c>
      <c r="G96" s="2">
        <v>7.44</v>
      </c>
      <c r="H96" s="2">
        <v>7.78</v>
      </c>
      <c r="I96" s="2">
        <v>6.97</v>
      </c>
      <c r="J96" s="2">
        <v>4.57</v>
      </c>
      <c r="K96" s="2">
        <v>4.83</v>
      </c>
      <c r="L96" s="2">
        <v>2.5299999999999998</v>
      </c>
      <c r="M96" s="2">
        <v>3.23</v>
      </c>
      <c r="N96" s="4">
        <f t="shared" si="3"/>
        <v>0.11999999999999744</v>
      </c>
      <c r="O96">
        <f t="shared" si="4"/>
        <v>0.15000000000000213</v>
      </c>
      <c r="P96">
        <f t="shared" si="5"/>
        <v>-9.9999999999997868E-3</v>
      </c>
    </row>
    <row r="97" spans="1:16" x14ac:dyDescent="0.25">
      <c r="A97" s="1">
        <v>37804</v>
      </c>
      <c r="B97" s="4">
        <v>25.08</v>
      </c>
      <c r="C97" s="4">
        <v>22.84</v>
      </c>
      <c r="D97" s="2">
        <v>18.66</v>
      </c>
      <c r="E97" s="2">
        <v>15.93</v>
      </c>
      <c r="F97" s="2">
        <v>12.19</v>
      </c>
      <c r="G97" s="2">
        <v>7.51</v>
      </c>
      <c r="H97" s="2">
        <v>7.78</v>
      </c>
      <c r="I97" s="2">
        <v>7.02</v>
      </c>
      <c r="J97" s="2">
        <v>4.6500000000000004</v>
      </c>
      <c r="K97" s="2">
        <v>4.8099999999999996</v>
      </c>
      <c r="L97" s="2">
        <v>2.5499999999999998</v>
      </c>
      <c r="M97" s="2">
        <v>3.27</v>
      </c>
      <c r="N97" s="4">
        <f t="shared" si="3"/>
        <v>0.10999999999999943</v>
      </c>
      <c r="O97">
        <f t="shared" si="4"/>
        <v>0.23999999999999844</v>
      </c>
      <c r="P97">
        <f t="shared" si="5"/>
        <v>0</v>
      </c>
    </row>
    <row r="98" spans="1:16" x14ac:dyDescent="0.25">
      <c r="A98" s="1">
        <v>37805</v>
      </c>
      <c r="B98" s="4">
        <v>25.19</v>
      </c>
      <c r="C98" s="4">
        <v>22.98</v>
      </c>
      <c r="D98" s="2">
        <v>18.850000000000001</v>
      </c>
      <c r="E98" s="2">
        <v>16.2</v>
      </c>
      <c r="F98" s="2">
        <v>12.39</v>
      </c>
      <c r="G98" s="2">
        <v>7.61</v>
      </c>
      <c r="H98" s="2">
        <v>7.98</v>
      </c>
      <c r="I98" s="2">
        <v>7.15</v>
      </c>
      <c r="J98" s="2">
        <v>4.74</v>
      </c>
      <c r="K98" s="2">
        <v>4.8099999999999996</v>
      </c>
      <c r="L98" s="2">
        <v>2.4900000000000002</v>
      </c>
      <c r="M98" s="2">
        <v>3.23</v>
      </c>
      <c r="N98" s="4">
        <f t="shared" si="3"/>
        <v>0.11000000000000298</v>
      </c>
      <c r="O98">
        <f t="shared" si="4"/>
        <v>0.19000000000000128</v>
      </c>
      <c r="P98">
        <f t="shared" si="5"/>
        <v>0.20000000000000018</v>
      </c>
    </row>
    <row r="99" spans="1:16" x14ac:dyDescent="0.25">
      <c r="A99" s="1">
        <v>37806</v>
      </c>
      <c r="B99" s="4">
        <v>25.35</v>
      </c>
      <c r="C99" s="4">
        <v>23.12</v>
      </c>
      <c r="D99" s="2">
        <v>18.96</v>
      </c>
      <c r="E99" s="2">
        <v>16.309999999999999</v>
      </c>
      <c r="F99" s="2">
        <v>12.51</v>
      </c>
      <c r="G99" s="2">
        <v>7.76</v>
      </c>
      <c r="H99" s="2">
        <v>8.32</v>
      </c>
      <c r="I99" s="2">
        <v>7.27</v>
      </c>
      <c r="J99" s="2">
        <v>4.78</v>
      </c>
      <c r="K99" s="2">
        <v>4.8099999999999996</v>
      </c>
      <c r="L99" s="2">
        <v>2.61</v>
      </c>
      <c r="M99" s="2">
        <v>3.13</v>
      </c>
      <c r="N99" s="4">
        <f t="shared" si="3"/>
        <v>0.16000000000000014</v>
      </c>
      <c r="O99">
        <f t="shared" si="4"/>
        <v>0.10999999999999943</v>
      </c>
      <c r="P99">
        <f t="shared" si="5"/>
        <v>0.33999999999999986</v>
      </c>
    </row>
    <row r="100" spans="1:16" x14ac:dyDescent="0.25">
      <c r="A100" s="1">
        <v>37807</v>
      </c>
      <c r="B100" s="4">
        <v>25.68</v>
      </c>
      <c r="C100" s="4">
        <v>23.38</v>
      </c>
      <c r="D100" s="2">
        <v>19.14</v>
      </c>
      <c r="E100" s="2">
        <v>16.46</v>
      </c>
      <c r="F100" s="2">
        <v>12.78</v>
      </c>
      <c r="G100" s="2">
        <v>7.85</v>
      </c>
      <c r="H100" s="2">
        <v>8.5399999999999991</v>
      </c>
      <c r="I100" s="2">
        <v>7.35</v>
      </c>
      <c r="J100" s="2">
        <v>4.9400000000000004</v>
      </c>
      <c r="K100" s="2">
        <v>4.87</v>
      </c>
      <c r="L100" s="2">
        <v>2.63</v>
      </c>
      <c r="M100" s="2">
        <v>3.31</v>
      </c>
      <c r="N100" s="4">
        <f t="shared" si="3"/>
        <v>0.32999999999999829</v>
      </c>
      <c r="O100">
        <f t="shared" si="4"/>
        <v>0.17999999999999972</v>
      </c>
      <c r="P100">
        <f t="shared" si="5"/>
        <v>0.21999999999999886</v>
      </c>
    </row>
    <row r="101" spans="1:16" x14ac:dyDescent="0.25">
      <c r="A101" s="1">
        <v>37808</v>
      </c>
      <c r="B101" s="4">
        <v>26</v>
      </c>
      <c r="C101" s="4">
        <v>23.71</v>
      </c>
      <c r="D101" s="2">
        <v>19.38</v>
      </c>
      <c r="E101" s="2">
        <v>16.62</v>
      </c>
      <c r="F101" s="2">
        <v>13.07</v>
      </c>
      <c r="G101" s="2">
        <v>8.07</v>
      </c>
      <c r="H101" s="2">
        <v>8.74</v>
      </c>
      <c r="I101" s="2">
        <v>7.5</v>
      </c>
      <c r="J101" s="2">
        <v>5.0199999999999996</v>
      </c>
      <c r="K101" s="2">
        <v>4.8899999999999997</v>
      </c>
      <c r="L101" s="2">
        <v>2.4900000000000002</v>
      </c>
      <c r="M101" s="2">
        <v>3.25</v>
      </c>
      <c r="N101" s="4">
        <f t="shared" si="3"/>
        <v>0.32000000000000028</v>
      </c>
      <c r="O101">
        <f t="shared" si="4"/>
        <v>0.23999999999999844</v>
      </c>
      <c r="P101">
        <f t="shared" si="5"/>
        <v>0.20000000000000107</v>
      </c>
    </row>
    <row r="102" spans="1:16" x14ac:dyDescent="0.25">
      <c r="A102" s="1">
        <v>37809</v>
      </c>
      <c r="B102" s="4">
        <v>26.16</v>
      </c>
      <c r="C102" s="4">
        <v>23.86</v>
      </c>
      <c r="D102" s="2">
        <v>19.71</v>
      </c>
      <c r="E102" s="2">
        <v>16.760000000000002</v>
      </c>
      <c r="F102" s="2">
        <v>13.33</v>
      </c>
      <c r="G102" s="2">
        <v>8.18</v>
      </c>
      <c r="H102" s="2">
        <v>9.08</v>
      </c>
      <c r="I102" s="2">
        <v>7.7</v>
      </c>
      <c r="J102" s="2">
        <v>5.21</v>
      </c>
      <c r="K102" s="2">
        <v>4.97</v>
      </c>
      <c r="L102" s="2">
        <v>2.59</v>
      </c>
      <c r="M102" s="2">
        <v>3.45</v>
      </c>
      <c r="N102" s="4">
        <f t="shared" si="3"/>
        <v>0.16000000000000014</v>
      </c>
      <c r="O102">
        <f t="shared" si="4"/>
        <v>0.33000000000000185</v>
      </c>
      <c r="P102">
        <f t="shared" si="5"/>
        <v>0.33999999999999986</v>
      </c>
    </row>
    <row r="103" spans="1:16" x14ac:dyDescent="0.25">
      <c r="A103" s="1">
        <v>37810</v>
      </c>
      <c r="B103" s="4">
        <v>26.2</v>
      </c>
      <c r="C103" s="4">
        <v>23.95</v>
      </c>
      <c r="D103" s="2">
        <v>19.84</v>
      </c>
      <c r="E103" s="2">
        <v>16.91</v>
      </c>
      <c r="F103" s="2">
        <v>13.52</v>
      </c>
      <c r="G103" s="2">
        <v>8.41</v>
      </c>
      <c r="H103" s="2">
        <v>9.34</v>
      </c>
      <c r="I103" s="2">
        <v>7.88</v>
      </c>
      <c r="J103" s="2">
        <v>5.37</v>
      </c>
      <c r="K103" s="2">
        <v>5.01</v>
      </c>
      <c r="L103" s="2">
        <v>2.75</v>
      </c>
      <c r="M103" s="2">
        <v>3.55</v>
      </c>
      <c r="N103" s="4">
        <f t="shared" si="3"/>
        <v>3.9999999999999147E-2</v>
      </c>
      <c r="O103">
        <f t="shared" si="4"/>
        <v>0.12999999999999901</v>
      </c>
      <c r="P103">
        <f t="shared" si="5"/>
        <v>0.25999999999999979</v>
      </c>
    </row>
    <row r="104" spans="1:16" x14ac:dyDescent="0.25">
      <c r="A104" s="1">
        <v>37811</v>
      </c>
      <c r="B104" s="4">
        <v>26.3</v>
      </c>
      <c r="C104" s="4">
        <v>23.94</v>
      </c>
      <c r="D104" s="2">
        <v>19.86</v>
      </c>
      <c r="E104" s="2">
        <v>16.95</v>
      </c>
      <c r="F104" s="2">
        <v>13.63</v>
      </c>
      <c r="G104" s="2">
        <v>8.4600000000000009</v>
      </c>
      <c r="H104" s="2">
        <v>9.69</v>
      </c>
      <c r="I104" s="2">
        <v>8.01</v>
      </c>
      <c r="J104" s="2">
        <v>5.56</v>
      </c>
      <c r="K104" s="2">
        <v>5.0599999999999996</v>
      </c>
      <c r="L104" s="2">
        <v>2.73</v>
      </c>
      <c r="M104" s="2">
        <v>3.71</v>
      </c>
      <c r="N104" s="4">
        <f t="shared" si="3"/>
        <v>0.10000000000000142</v>
      </c>
      <c r="O104">
        <f t="shared" si="4"/>
        <v>1.9999999999999574E-2</v>
      </c>
      <c r="P104">
        <f t="shared" si="5"/>
        <v>0.34999999999999964</v>
      </c>
    </row>
    <row r="105" spans="1:16" x14ac:dyDescent="0.25">
      <c r="A105" s="1">
        <v>37812</v>
      </c>
      <c r="B105" s="4">
        <v>26.54</v>
      </c>
      <c r="C105" s="4">
        <v>24.04</v>
      </c>
      <c r="D105" s="2">
        <v>19.86</v>
      </c>
      <c r="E105" s="2">
        <v>16.940000000000001</v>
      </c>
      <c r="F105" s="2">
        <v>13.65</v>
      </c>
      <c r="G105" s="2">
        <v>8.6199999999999992</v>
      </c>
      <c r="H105" s="2">
        <v>10.029999999999999</v>
      </c>
      <c r="I105" s="2">
        <v>8.1199999999999992</v>
      </c>
      <c r="J105" s="2">
        <v>5.63</v>
      </c>
      <c r="K105" s="2">
        <v>5.1100000000000003</v>
      </c>
      <c r="L105" s="2">
        <v>2.77</v>
      </c>
      <c r="M105" s="2">
        <v>3.87</v>
      </c>
      <c r="N105" s="4">
        <f t="shared" si="3"/>
        <v>0.23999999999999844</v>
      </c>
      <c r="O105">
        <f t="shared" si="4"/>
        <v>0</v>
      </c>
      <c r="P105">
        <f t="shared" si="5"/>
        <v>0.33999999999999986</v>
      </c>
    </row>
    <row r="106" spans="1:16" x14ac:dyDescent="0.25">
      <c r="A106" s="1">
        <v>37813</v>
      </c>
      <c r="B106" s="4">
        <v>26.77</v>
      </c>
      <c r="C106" s="4">
        <v>24.23</v>
      </c>
      <c r="D106" s="2">
        <v>20.14</v>
      </c>
      <c r="E106" s="2">
        <v>17.100000000000001</v>
      </c>
      <c r="F106" s="2">
        <v>13.8</v>
      </c>
      <c r="G106" s="2">
        <v>8.74</v>
      </c>
      <c r="H106" s="2">
        <v>10.09</v>
      </c>
      <c r="I106" s="2">
        <v>8.41</v>
      </c>
      <c r="J106" s="2">
        <v>5.67</v>
      </c>
      <c r="K106" s="2">
        <v>5.18</v>
      </c>
      <c r="L106" s="2">
        <v>2.95</v>
      </c>
      <c r="M106" s="2">
        <v>3.81</v>
      </c>
      <c r="N106" s="4">
        <f t="shared" si="3"/>
        <v>0.23000000000000043</v>
      </c>
      <c r="O106">
        <f t="shared" si="4"/>
        <v>0.28000000000000114</v>
      </c>
      <c r="P106">
        <f t="shared" si="5"/>
        <v>6.0000000000000497E-2</v>
      </c>
    </row>
    <row r="107" spans="1:16" x14ac:dyDescent="0.25">
      <c r="A107" s="1">
        <v>37814</v>
      </c>
      <c r="B107" s="4">
        <v>26.8</v>
      </c>
      <c r="C107" s="4">
        <v>24.32</v>
      </c>
      <c r="D107" s="2">
        <v>20.28</v>
      </c>
      <c r="E107" s="2">
        <v>17.25</v>
      </c>
      <c r="F107" s="2">
        <v>13.98</v>
      </c>
      <c r="G107" s="2">
        <v>8.89</v>
      </c>
      <c r="H107" s="2">
        <v>10.45</v>
      </c>
      <c r="I107" s="2">
        <v>8.39</v>
      </c>
      <c r="J107" s="2">
        <v>5.74</v>
      </c>
      <c r="K107" s="2">
        <v>5.25</v>
      </c>
      <c r="L107" s="2">
        <v>3.05</v>
      </c>
      <c r="M107" s="2">
        <v>3.87</v>
      </c>
      <c r="N107" s="4">
        <f t="shared" si="3"/>
        <v>3.0000000000001137E-2</v>
      </c>
      <c r="O107">
        <f t="shared" si="4"/>
        <v>0.14000000000000057</v>
      </c>
      <c r="P107">
        <f t="shared" si="5"/>
        <v>0.35999999999999943</v>
      </c>
    </row>
    <row r="108" spans="1:16" x14ac:dyDescent="0.25">
      <c r="A108" s="1">
        <v>37815</v>
      </c>
      <c r="B108" s="4">
        <v>26.84</v>
      </c>
      <c r="C108" s="4">
        <v>24.37</v>
      </c>
      <c r="D108" s="2">
        <v>20.34</v>
      </c>
      <c r="E108" s="2">
        <v>17.28</v>
      </c>
      <c r="F108" s="2">
        <v>14.08</v>
      </c>
      <c r="G108" s="2">
        <v>9.0399999999999991</v>
      </c>
      <c r="H108" s="2">
        <v>11.14</v>
      </c>
      <c r="I108" s="2">
        <v>8.5500000000000007</v>
      </c>
      <c r="J108" s="2">
        <v>5.87</v>
      </c>
      <c r="K108" s="2">
        <v>5.29</v>
      </c>
      <c r="L108" s="2">
        <v>3.13</v>
      </c>
      <c r="M108" s="2">
        <v>3.81</v>
      </c>
      <c r="N108" s="4">
        <f t="shared" si="3"/>
        <v>3.9999999999999147E-2</v>
      </c>
      <c r="O108">
        <f t="shared" si="4"/>
        <v>5.9999999999998721E-2</v>
      </c>
      <c r="P108">
        <f t="shared" si="5"/>
        <v>0.69000000000000128</v>
      </c>
    </row>
    <row r="109" spans="1:16" x14ac:dyDescent="0.25">
      <c r="A109" s="1">
        <v>37816</v>
      </c>
      <c r="B109" s="4">
        <v>26.82</v>
      </c>
      <c r="C109" s="4">
        <v>24.35</v>
      </c>
      <c r="D109" s="2">
        <v>20.37</v>
      </c>
      <c r="E109" s="2">
        <v>17.28</v>
      </c>
      <c r="F109" s="2">
        <v>14.04</v>
      </c>
      <c r="G109" s="2">
        <v>9.19</v>
      </c>
      <c r="H109" s="2">
        <v>11.63</v>
      </c>
      <c r="I109" s="2">
        <v>8.6999999999999993</v>
      </c>
      <c r="J109" s="2">
        <v>5.92</v>
      </c>
      <c r="K109" s="2">
        <v>5.33</v>
      </c>
      <c r="L109" s="2">
        <v>3.21</v>
      </c>
      <c r="M109" s="2">
        <v>3.99</v>
      </c>
      <c r="N109" s="4">
        <f t="shared" si="3"/>
        <v>-1.9999999999999574E-2</v>
      </c>
      <c r="O109">
        <f t="shared" si="4"/>
        <v>3.0000000000001137E-2</v>
      </c>
      <c r="P109">
        <f t="shared" si="5"/>
        <v>0.49000000000000021</v>
      </c>
    </row>
    <row r="110" spans="1:16" x14ac:dyDescent="0.25">
      <c r="A110" s="1">
        <v>37817</v>
      </c>
      <c r="B110" s="4">
        <v>26.71</v>
      </c>
      <c r="C110" s="4">
        <v>24.23</v>
      </c>
      <c r="D110" s="2">
        <v>20.28</v>
      </c>
      <c r="E110" s="2">
        <v>17.23</v>
      </c>
      <c r="F110" s="2">
        <v>14.12</v>
      </c>
      <c r="G110" s="2">
        <v>9.34</v>
      </c>
      <c r="H110" s="2">
        <v>11.89</v>
      </c>
      <c r="I110" s="2">
        <v>8.86</v>
      </c>
      <c r="J110" s="2">
        <v>5.99</v>
      </c>
      <c r="K110" s="2">
        <v>5.37</v>
      </c>
      <c r="L110" s="2">
        <v>3.21</v>
      </c>
      <c r="M110" s="2">
        <v>3.79</v>
      </c>
      <c r="N110" s="4">
        <f t="shared" si="3"/>
        <v>-0.10999999999999943</v>
      </c>
      <c r="O110">
        <f t="shared" si="4"/>
        <v>-8.9999999999999858E-2</v>
      </c>
      <c r="P110">
        <f t="shared" si="5"/>
        <v>0.25999999999999979</v>
      </c>
    </row>
    <row r="111" spans="1:16" x14ac:dyDescent="0.25">
      <c r="A111" s="1">
        <v>37818</v>
      </c>
      <c r="B111" s="4">
        <v>26.46</v>
      </c>
      <c r="C111" s="4">
        <v>24.02</v>
      </c>
      <c r="D111" s="4">
        <v>20.07</v>
      </c>
      <c r="E111" s="2">
        <v>17.079999999999998</v>
      </c>
      <c r="F111" s="2">
        <v>14.01</v>
      </c>
      <c r="G111" s="2">
        <v>9.36</v>
      </c>
      <c r="H111" s="2">
        <v>11.97</v>
      </c>
      <c r="I111" s="2">
        <v>8.9</v>
      </c>
      <c r="J111" s="2">
        <v>5.99</v>
      </c>
      <c r="K111" s="2">
        <v>5.38</v>
      </c>
      <c r="L111" s="2">
        <v>3.29</v>
      </c>
      <c r="M111" s="2">
        <v>3.71</v>
      </c>
      <c r="N111" s="4">
        <f t="shared" si="3"/>
        <v>-0.25</v>
      </c>
      <c r="O111">
        <f t="shared" si="4"/>
        <v>-0.21000000000000085</v>
      </c>
      <c r="P111">
        <f t="shared" si="5"/>
        <v>8.0000000000000071E-2</v>
      </c>
    </row>
    <row r="112" spans="1:16" x14ac:dyDescent="0.25">
      <c r="A112" s="1">
        <v>37819</v>
      </c>
      <c r="B112" s="4">
        <v>26.12</v>
      </c>
      <c r="C112" s="4">
        <v>23.75</v>
      </c>
      <c r="D112" s="4">
        <v>19.760000000000002</v>
      </c>
      <c r="E112" s="2">
        <v>16.91</v>
      </c>
      <c r="F112" s="2">
        <v>13.81</v>
      </c>
      <c r="G112" s="2">
        <v>9.18</v>
      </c>
      <c r="H112" s="2">
        <v>12.04</v>
      </c>
      <c r="I112" s="2">
        <v>8.7799999999999994</v>
      </c>
      <c r="J112" s="2">
        <v>5.97</v>
      </c>
      <c r="K112" s="2">
        <v>5.39</v>
      </c>
      <c r="L112" s="2">
        <v>3.29</v>
      </c>
      <c r="M112" s="2">
        <v>3.77</v>
      </c>
      <c r="N112" s="4">
        <f t="shared" si="3"/>
        <v>-0.33999999999999986</v>
      </c>
      <c r="O112">
        <f t="shared" si="4"/>
        <v>-0.30999999999999872</v>
      </c>
      <c r="P112">
        <f t="shared" si="5"/>
        <v>6.9999999999998508E-2</v>
      </c>
    </row>
    <row r="113" spans="1:16" x14ac:dyDescent="0.25">
      <c r="A113" s="1">
        <v>37820</v>
      </c>
      <c r="B113" s="4">
        <v>25.82</v>
      </c>
      <c r="C113" s="4">
        <v>23.49</v>
      </c>
      <c r="D113" s="2">
        <v>19.5</v>
      </c>
      <c r="E113" s="2">
        <v>16.7</v>
      </c>
      <c r="F113" s="2">
        <v>13.59</v>
      </c>
      <c r="G113" s="2">
        <v>8.98</v>
      </c>
      <c r="H113" s="2">
        <v>12.06</v>
      </c>
      <c r="I113" s="2">
        <v>8.59</v>
      </c>
      <c r="J113" s="2">
        <v>5.85</v>
      </c>
      <c r="K113" s="2">
        <v>5.38</v>
      </c>
      <c r="L113" s="2">
        <v>3.25</v>
      </c>
      <c r="M113" s="2">
        <v>3.79</v>
      </c>
      <c r="N113" s="4">
        <f t="shared" si="3"/>
        <v>-0.30000000000000071</v>
      </c>
      <c r="O113">
        <f t="shared" si="4"/>
        <v>-0.26000000000000156</v>
      </c>
      <c r="P113">
        <f t="shared" si="5"/>
        <v>2.000000000000135E-2</v>
      </c>
    </row>
    <row r="114" spans="1:16" x14ac:dyDescent="0.25">
      <c r="A114" s="1">
        <v>37821</v>
      </c>
      <c r="B114" s="4">
        <v>25.59</v>
      </c>
      <c r="C114" s="4">
        <v>23.29</v>
      </c>
      <c r="D114" s="2">
        <v>19.239999999999998</v>
      </c>
      <c r="E114" s="2">
        <v>16.510000000000002</v>
      </c>
      <c r="F114" s="2">
        <v>13.4</v>
      </c>
      <c r="G114" s="2">
        <v>8.74</v>
      </c>
      <c r="H114" s="2">
        <v>12.08</v>
      </c>
      <c r="I114" s="2">
        <v>8.3800000000000008</v>
      </c>
      <c r="J114" s="2">
        <v>5.76</v>
      </c>
      <c r="K114" s="2">
        <v>5.33</v>
      </c>
      <c r="L114" s="2">
        <v>3.23</v>
      </c>
      <c r="M114" s="2">
        <v>3.85</v>
      </c>
      <c r="N114" s="4">
        <f t="shared" si="3"/>
        <v>-0.23000000000000043</v>
      </c>
      <c r="O114">
        <f t="shared" si="4"/>
        <v>-0.26000000000000156</v>
      </c>
      <c r="P114">
        <f t="shared" si="5"/>
        <v>1.9999999999999574E-2</v>
      </c>
    </row>
    <row r="115" spans="1:16" x14ac:dyDescent="0.25">
      <c r="A115" s="1">
        <v>37822</v>
      </c>
      <c r="B115" s="4">
        <v>25.4</v>
      </c>
      <c r="C115" s="4">
        <v>23.13</v>
      </c>
      <c r="D115" s="2">
        <v>19.079999999999998</v>
      </c>
      <c r="E115" s="2">
        <v>16.329999999999998</v>
      </c>
      <c r="F115" s="2">
        <v>13.23</v>
      </c>
      <c r="G115" s="2">
        <v>8.65</v>
      </c>
      <c r="H115" s="2">
        <v>12.05</v>
      </c>
      <c r="I115" s="2">
        <v>8.2100000000000009</v>
      </c>
      <c r="J115" s="2">
        <v>5.72</v>
      </c>
      <c r="K115" s="2">
        <v>5.31</v>
      </c>
      <c r="L115" s="2">
        <v>3.31</v>
      </c>
      <c r="M115" s="2">
        <v>3.97</v>
      </c>
      <c r="N115" s="4">
        <f t="shared" si="3"/>
        <v>-0.19000000000000128</v>
      </c>
      <c r="O115">
        <f t="shared" si="4"/>
        <v>-0.16000000000000014</v>
      </c>
      <c r="P115">
        <f t="shared" si="5"/>
        <v>-2.9999999999999361E-2</v>
      </c>
    </row>
    <row r="116" spans="1:16" x14ac:dyDescent="0.25">
      <c r="A116" s="1">
        <v>37823</v>
      </c>
      <c r="B116" s="4">
        <v>25.2</v>
      </c>
      <c r="C116" s="4">
        <v>22.95</v>
      </c>
      <c r="D116" s="2">
        <v>18.940000000000001</v>
      </c>
      <c r="E116" s="2">
        <v>16.21</v>
      </c>
      <c r="F116" s="2">
        <v>13.08</v>
      </c>
      <c r="G116" s="2">
        <v>8.4600000000000009</v>
      </c>
      <c r="H116" s="2">
        <v>11.89</v>
      </c>
      <c r="I116" s="2">
        <v>8.0299999999999994</v>
      </c>
      <c r="J116" s="2">
        <v>5.62</v>
      </c>
      <c r="K116" s="2">
        <v>5.31</v>
      </c>
      <c r="L116" s="2">
        <v>3.29</v>
      </c>
      <c r="M116" s="2">
        <v>3.81</v>
      </c>
      <c r="N116" s="4">
        <f t="shared" si="3"/>
        <v>-0.19999999999999929</v>
      </c>
      <c r="O116">
        <f t="shared" si="4"/>
        <v>-0.13999999999999702</v>
      </c>
      <c r="P116">
        <f t="shared" si="5"/>
        <v>-0.16000000000000014</v>
      </c>
    </row>
    <row r="117" spans="1:16" x14ac:dyDescent="0.25">
      <c r="A117" s="1">
        <v>37824</v>
      </c>
      <c r="B117" s="4">
        <v>25.07</v>
      </c>
      <c r="C117" s="4">
        <v>22.84</v>
      </c>
      <c r="D117" s="2">
        <v>18.78</v>
      </c>
      <c r="E117" s="2">
        <v>16.079999999999998</v>
      </c>
      <c r="F117" s="2">
        <v>12.95</v>
      </c>
      <c r="G117" s="2">
        <v>8.3000000000000007</v>
      </c>
      <c r="H117" s="2">
        <v>11.68</v>
      </c>
      <c r="I117" s="2">
        <v>7.86</v>
      </c>
      <c r="J117" s="2">
        <v>5.51</v>
      </c>
      <c r="K117" s="2">
        <v>5.31</v>
      </c>
      <c r="L117" s="2">
        <v>3.03</v>
      </c>
      <c r="M117" s="2">
        <v>3.85</v>
      </c>
      <c r="N117" s="4">
        <f t="shared" si="3"/>
        <v>-0.12999999999999901</v>
      </c>
      <c r="O117">
        <f t="shared" si="4"/>
        <v>-0.16000000000000014</v>
      </c>
      <c r="P117">
        <f t="shared" si="5"/>
        <v>-0.21000000000000085</v>
      </c>
    </row>
    <row r="118" spans="1:16" x14ac:dyDescent="0.25">
      <c r="A118" s="1">
        <v>37825</v>
      </c>
      <c r="B118" s="4">
        <v>25</v>
      </c>
      <c r="C118" s="4">
        <v>22.78</v>
      </c>
      <c r="D118" s="2">
        <v>18.7</v>
      </c>
      <c r="E118" s="2">
        <v>15.97</v>
      </c>
      <c r="F118" s="2">
        <v>12.83</v>
      </c>
      <c r="G118" s="2">
        <v>8.17</v>
      </c>
      <c r="H118" s="2">
        <v>11.58</v>
      </c>
      <c r="I118" s="2">
        <v>7.75</v>
      </c>
      <c r="J118" s="2">
        <v>5.46</v>
      </c>
      <c r="K118" s="2">
        <v>5.24</v>
      </c>
      <c r="L118" s="2">
        <v>3.07</v>
      </c>
      <c r="M118" s="2">
        <v>3.97</v>
      </c>
      <c r="N118" s="4">
        <f t="shared" si="3"/>
        <v>-7.0000000000000284E-2</v>
      </c>
      <c r="O118">
        <f t="shared" si="4"/>
        <v>-8.0000000000001847E-2</v>
      </c>
      <c r="P118">
        <f t="shared" si="5"/>
        <v>-9.9999999999999645E-2</v>
      </c>
    </row>
    <row r="119" spans="1:16" x14ac:dyDescent="0.25">
      <c r="A119" s="1">
        <v>37826</v>
      </c>
      <c r="B119" s="4">
        <v>24.95</v>
      </c>
      <c r="C119" s="2">
        <v>22.74</v>
      </c>
      <c r="D119" s="2">
        <v>18.670000000000002</v>
      </c>
      <c r="E119" s="2">
        <v>15.96</v>
      </c>
      <c r="F119" s="2">
        <v>12.82</v>
      </c>
      <c r="G119" s="2">
        <v>8.17</v>
      </c>
      <c r="H119" s="2">
        <v>11.44</v>
      </c>
      <c r="I119" s="2">
        <v>7.72</v>
      </c>
      <c r="J119" s="2">
        <v>5.47</v>
      </c>
      <c r="K119" s="2">
        <v>5.24</v>
      </c>
      <c r="L119" s="2">
        <v>3.11</v>
      </c>
      <c r="M119" s="2">
        <v>4.03</v>
      </c>
      <c r="N119" s="4">
        <f t="shared" si="3"/>
        <v>-5.0000000000000711E-2</v>
      </c>
      <c r="O119">
        <f t="shared" si="4"/>
        <v>-2.9999999999997584E-2</v>
      </c>
      <c r="P119">
        <f t="shared" si="5"/>
        <v>-0.14000000000000057</v>
      </c>
    </row>
    <row r="120" spans="1:16" x14ac:dyDescent="0.25">
      <c r="A120" s="1">
        <v>37827</v>
      </c>
      <c r="B120" s="4">
        <v>24.92</v>
      </c>
      <c r="C120" s="2">
        <v>22.68</v>
      </c>
      <c r="D120" s="2">
        <v>18.670000000000002</v>
      </c>
      <c r="E120" s="2">
        <v>15.96</v>
      </c>
      <c r="F120" s="2">
        <v>12.89</v>
      </c>
      <c r="G120" s="2">
        <v>8.24</v>
      </c>
      <c r="H120" s="2">
        <v>11.38</v>
      </c>
      <c r="I120" s="2">
        <v>7.8</v>
      </c>
      <c r="J120" s="2">
        <v>5.6</v>
      </c>
      <c r="K120" s="2">
        <v>5.28</v>
      </c>
      <c r="L120" s="2">
        <v>3.19</v>
      </c>
      <c r="M120" s="2">
        <v>4.2300000000000004</v>
      </c>
      <c r="N120" s="4">
        <f t="shared" si="3"/>
        <v>-2.9999999999997584E-2</v>
      </c>
      <c r="O120">
        <f t="shared" si="4"/>
        <v>0</v>
      </c>
      <c r="P120">
        <f t="shared" si="5"/>
        <v>-5.9999999999998721E-2</v>
      </c>
    </row>
    <row r="121" spans="1:16" x14ac:dyDescent="0.25">
      <c r="A121" s="1">
        <v>37828</v>
      </c>
      <c r="B121" s="4">
        <v>24.86</v>
      </c>
      <c r="C121" s="4">
        <v>22.64</v>
      </c>
      <c r="D121" s="2">
        <v>18.63</v>
      </c>
      <c r="E121" s="2">
        <v>15.89</v>
      </c>
      <c r="F121" s="2">
        <v>12.8</v>
      </c>
      <c r="G121" s="2">
        <v>8.15</v>
      </c>
      <c r="H121" s="2">
        <v>11.31</v>
      </c>
      <c r="I121" s="2">
        <v>7.76</v>
      </c>
      <c r="J121" s="2">
        <v>5.52</v>
      </c>
      <c r="K121" s="2">
        <v>5.31</v>
      </c>
      <c r="L121" s="2">
        <v>3.15</v>
      </c>
      <c r="M121" s="2">
        <v>4.21</v>
      </c>
      <c r="N121" s="4">
        <f t="shared" si="3"/>
        <v>-6.0000000000002274E-2</v>
      </c>
      <c r="O121">
        <f t="shared" si="4"/>
        <v>-4.00000000000027E-2</v>
      </c>
      <c r="P121">
        <f t="shared" si="5"/>
        <v>-7.0000000000000284E-2</v>
      </c>
    </row>
    <row r="122" spans="1:16" x14ac:dyDescent="0.25">
      <c r="A122" s="1">
        <v>37829</v>
      </c>
      <c r="B122" s="4">
        <v>24.78</v>
      </c>
      <c r="C122" s="4">
        <v>22.57</v>
      </c>
      <c r="D122" s="2">
        <v>18.53</v>
      </c>
      <c r="E122" s="2">
        <v>15.83</v>
      </c>
      <c r="F122" s="2">
        <v>12.72</v>
      </c>
      <c r="G122" s="2">
        <v>8.06</v>
      </c>
      <c r="H122" s="2">
        <v>11.22</v>
      </c>
      <c r="I122" s="2">
        <v>7.65</v>
      </c>
      <c r="J122" s="2">
        <v>5.32</v>
      </c>
      <c r="K122" s="2">
        <v>5.31</v>
      </c>
      <c r="L122" s="2">
        <v>3.19</v>
      </c>
      <c r="M122" s="2">
        <v>3.87</v>
      </c>
      <c r="N122" s="4">
        <f t="shared" si="3"/>
        <v>-7.9999999999998295E-2</v>
      </c>
      <c r="O122">
        <f t="shared" si="4"/>
        <v>-9.9999999999997868E-2</v>
      </c>
      <c r="P122">
        <f t="shared" si="5"/>
        <v>-8.9999999999999858E-2</v>
      </c>
    </row>
    <row r="123" spans="1:16" x14ac:dyDescent="0.25">
      <c r="A123" s="1">
        <v>37830</v>
      </c>
      <c r="B123" s="4">
        <v>24.63</v>
      </c>
      <c r="C123" s="4">
        <v>22.44</v>
      </c>
      <c r="D123" s="2">
        <v>18.47</v>
      </c>
      <c r="E123" s="2">
        <v>15.75</v>
      </c>
      <c r="F123" s="2">
        <v>12.67</v>
      </c>
      <c r="G123" s="2">
        <v>7.99</v>
      </c>
      <c r="H123" s="2">
        <v>11.31</v>
      </c>
      <c r="I123" s="2">
        <v>7.55</v>
      </c>
      <c r="J123" s="2">
        <v>5.12</v>
      </c>
      <c r="K123" s="2">
        <v>5.23</v>
      </c>
      <c r="L123" s="2">
        <v>3.11</v>
      </c>
      <c r="M123" s="2">
        <v>3.73</v>
      </c>
      <c r="N123" s="4">
        <f t="shared" si="3"/>
        <v>-0.15000000000000213</v>
      </c>
      <c r="O123">
        <f t="shared" si="4"/>
        <v>-6.0000000000002274E-2</v>
      </c>
      <c r="P123">
        <f t="shared" si="5"/>
        <v>8.9999999999999858E-2</v>
      </c>
    </row>
    <row r="124" spans="1:16" x14ac:dyDescent="0.25">
      <c r="A124" s="1">
        <v>37831</v>
      </c>
      <c r="B124" s="4">
        <v>24.53</v>
      </c>
      <c r="C124" s="4">
        <v>22.39</v>
      </c>
      <c r="D124" s="2">
        <v>18.399999999999999</v>
      </c>
      <c r="E124" s="2">
        <v>15.68</v>
      </c>
      <c r="F124" s="2">
        <v>12.58</v>
      </c>
      <c r="G124" s="2">
        <v>7.94</v>
      </c>
      <c r="H124" s="2">
        <v>11.39</v>
      </c>
      <c r="I124" s="2">
        <v>7.46</v>
      </c>
      <c r="J124" s="2">
        <v>5.0199999999999996</v>
      </c>
      <c r="K124" s="2">
        <v>5.19</v>
      </c>
      <c r="L124" s="2">
        <v>2.73</v>
      </c>
      <c r="M124" s="2">
        <v>3.43</v>
      </c>
      <c r="N124" s="4">
        <f t="shared" si="3"/>
        <v>-9.9999999999997868E-2</v>
      </c>
      <c r="O124">
        <f t="shared" si="4"/>
        <v>-7.0000000000000284E-2</v>
      </c>
      <c r="P124">
        <f t="shared" si="5"/>
        <v>8.0000000000000071E-2</v>
      </c>
    </row>
    <row r="125" spans="1:16" x14ac:dyDescent="0.25">
      <c r="A125" s="1">
        <v>37832</v>
      </c>
      <c r="B125" s="4">
        <v>24.63</v>
      </c>
      <c r="C125" s="4">
        <v>22.42</v>
      </c>
      <c r="D125" s="2">
        <v>18.41</v>
      </c>
      <c r="E125" s="2">
        <v>15.66</v>
      </c>
      <c r="F125" s="2">
        <v>12.56</v>
      </c>
      <c r="G125" s="2">
        <v>7.9</v>
      </c>
      <c r="H125" s="2">
        <v>11.56</v>
      </c>
      <c r="I125" s="2">
        <v>7.41</v>
      </c>
      <c r="J125" s="2">
        <v>4.9000000000000004</v>
      </c>
      <c r="K125" s="2">
        <v>5.0999999999999996</v>
      </c>
      <c r="L125" s="2">
        <v>2.67</v>
      </c>
      <c r="M125" s="2">
        <v>3.39</v>
      </c>
      <c r="N125" s="4">
        <f t="shared" si="3"/>
        <v>9.9999999999997868E-2</v>
      </c>
      <c r="O125">
        <f t="shared" si="4"/>
        <v>1.0000000000001563E-2</v>
      </c>
      <c r="P125">
        <f t="shared" si="5"/>
        <v>0.16999999999999993</v>
      </c>
    </row>
    <row r="126" spans="1:16" x14ac:dyDescent="0.25">
      <c r="A126" s="1">
        <v>37833</v>
      </c>
      <c r="B126" s="4">
        <v>24.75</v>
      </c>
      <c r="C126" s="4">
        <v>22.48</v>
      </c>
      <c r="D126" s="2">
        <v>18.43</v>
      </c>
      <c r="E126" s="2">
        <v>15.66</v>
      </c>
      <c r="F126" s="2">
        <v>12.55</v>
      </c>
      <c r="G126" s="2">
        <v>7.96</v>
      </c>
      <c r="H126" s="2">
        <v>11.88</v>
      </c>
      <c r="I126" s="2">
        <v>7.43</v>
      </c>
      <c r="J126" s="2">
        <v>4.92</v>
      </c>
      <c r="K126" s="2">
        <v>5.0199999999999996</v>
      </c>
      <c r="L126" s="2">
        <v>2.65</v>
      </c>
      <c r="M126" s="2">
        <v>3.33</v>
      </c>
      <c r="N126" s="4">
        <f t="shared" si="3"/>
        <v>0.12000000000000099</v>
      </c>
      <c r="O126">
        <f t="shared" si="4"/>
        <v>1.9999999999999574E-2</v>
      </c>
      <c r="P126">
        <f t="shared" si="5"/>
        <v>0.32000000000000028</v>
      </c>
    </row>
    <row r="127" spans="1:16" x14ac:dyDescent="0.25">
      <c r="A127" s="1">
        <v>37834</v>
      </c>
      <c r="B127" s="4">
        <v>24.73</v>
      </c>
      <c r="C127" s="4">
        <v>22.52</v>
      </c>
      <c r="D127" s="2">
        <v>18.5</v>
      </c>
      <c r="E127" s="2">
        <v>15.73</v>
      </c>
      <c r="F127" s="2">
        <v>12.63</v>
      </c>
      <c r="G127" s="2">
        <v>8.0399999999999991</v>
      </c>
      <c r="H127" s="2">
        <v>12.04</v>
      </c>
      <c r="I127" s="2">
        <v>7.52</v>
      </c>
      <c r="J127" s="2">
        <v>5.0199999999999996</v>
      </c>
      <c r="K127" s="2">
        <v>4.95</v>
      </c>
      <c r="L127" s="2">
        <v>2.59</v>
      </c>
      <c r="M127" s="2">
        <v>3.25</v>
      </c>
      <c r="N127" s="4">
        <f t="shared" si="3"/>
        <v>-1.9999999999999574E-2</v>
      </c>
      <c r="O127">
        <f t="shared" si="4"/>
        <v>7.0000000000000284E-2</v>
      </c>
      <c r="P127">
        <f t="shared" si="5"/>
        <v>0.15999999999999837</v>
      </c>
    </row>
    <row r="128" spans="1:16" x14ac:dyDescent="0.25">
      <c r="A128" s="1">
        <v>37835</v>
      </c>
      <c r="B128" s="4">
        <v>24.71</v>
      </c>
      <c r="C128" s="4">
        <v>22.48</v>
      </c>
      <c r="D128" s="2">
        <v>18.48</v>
      </c>
      <c r="E128" s="2">
        <v>15.78</v>
      </c>
      <c r="F128" s="2">
        <v>12.68</v>
      </c>
      <c r="G128" s="2">
        <v>8.1</v>
      </c>
      <c r="H128" s="2">
        <v>12.11</v>
      </c>
      <c r="I128" s="2">
        <v>7.55</v>
      </c>
      <c r="J128" s="2">
        <v>5.05</v>
      </c>
      <c r="K128" s="2">
        <v>4.9000000000000004</v>
      </c>
      <c r="L128" s="2">
        <v>2.63</v>
      </c>
      <c r="M128" s="2">
        <v>3.09</v>
      </c>
      <c r="N128" s="4">
        <f t="shared" si="3"/>
        <v>-1.9999999999999574E-2</v>
      </c>
      <c r="O128">
        <f t="shared" si="4"/>
        <v>-1.9999999999999574E-2</v>
      </c>
      <c r="P128">
        <f t="shared" si="5"/>
        <v>7.0000000000000284E-2</v>
      </c>
    </row>
    <row r="129" spans="1:16" x14ac:dyDescent="0.25">
      <c r="A129" s="1">
        <v>37836</v>
      </c>
      <c r="B129" s="4">
        <v>24.68</v>
      </c>
      <c r="C129" s="4">
        <v>22.45</v>
      </c>
      <c r="D129" s="2">
        <v>18.46</v>
      </c>
      <c r="E129" s="2">
        <v>15.76</v>
      </c>
      <c r="F129" s="2">
        <v>12.66</v>
      </c>
      <c r="G129" s="2">
        <v>8.14</v>
      </c>
      <c r="H129" s="2">
        <v>12.09</v>
      </c>
      <c r="I129" s="2">
        <v>7.58</v>
      </c>
      <c r="J129" s="2">
        <v>5.0999999999999996</v>
      </c>
      <c r="K129" s="2">
        <v>4.87</v>
      </c>
      <c r="L129" s="2">
        <v>2.75</v>
      </c>
      <c r="M129" s="2">
        <v>3.33</v>
      </c>
      <c r="N129" s="4">
        <f t="shared" si="3"/>
        <v>-3.0000000000001137E-2</v>
      </c>
      <c r="O129">
        <f t="shared" si="4"/>
        <v>-1.9999999999999574E-2</v>
      </c>
      <c r="P129">
        <f t="shared" si="5"/>
        <v>-1.9999999999999574E-2</v>
      </c>
    </row>
    <row r="130" spans="1:16" x14ac:dyDescent="0.25">
      <c r="A130" s="1">
        <v>37837</v>
      </c>
      <c r="B130" s="4">
        <v>24.73</v>
      </c>
      <c r="C130" s="4">
        <v>22.49</v>
      </c>
      <c r="D130" s="2">
        <v>18.47</v>
      </c>
      <c r="E130" s="2">
        <v>15.75</v>
      </c>
      <c r="F130" s="2">
        <v>12.65</v>
      </c>
      <c r="G130" s="2">
        <v>8.07</v>
      </c>
      <c r="H130" s="2">
        <v>12.06</v>
      </c>
      <c r="I130" s="2">
        <v>7.56</v>
      </c>
      <c r="J130" s="2">
        <v>5.12</v>
      </c>
      <c r="K130" s="2">
        <v>4.87</v>
      </c>
      <c r="L130" s="2">
        <v>2.67</v>
      </c>
      <c r="M130" s="2">
        <v>3.23</v>
      </c>
      <c r="N130" s="4">
        <f t="shared" si="3"/>
        <v>5.0000000000000711E-2</v>
      </c>
      <c r="O130">
        <f t="shared" si="4"/>
        <v>9.9999999999980105E-3</v>
      </c>
      <c r="P130">
        <f t="shared" si="5"/>
        <v>-2.9999999999999361E-2</v>
      </c>
    </row>
    <row r="131" spans="1:16" x14ac:dyDescent="0.25">
      <c r="A131" s="1">
        <v>37838</v>
      </c>
      <c r="B131" s="4">
        <v>24.83</v>
      </c>
      <c r="C131" s="4">
        <v>22.58</v>
      </c>
      <c r="D131" s="2">
        <v>18.579999999999998</v>
      </c>
      <c r="E131" s="2">
        <v>15.87</v>
      </c>
      <c r="F131" s="2">
        <v>12.71</v>
      </c>
      <c r="G131" s="2">
        <v>8.08</v>
      </c>
      <c r="H131" s="2">
        <v>12.01</v>
      </c>
      <c r="I131" s="2">
        <v>7.54</v>
      </c>
      <c r="J131" s="2">
        <v>5.16</v>
      </c>
      <c r="K131" s="2">
        <v>4.88</v>
      </c>
      <c r="L131" s="2">
        <v>2.59</v>
      </c>
      <c r="M131" s="2">
        <v>3.25</v>
      </c>
      <c r="N131" s="4">
        <f t="shared" si="3"/>
        <v>9.9999999999997868E-2</v>
      </c>
      <c r="O131">
        <f t="shared" si="4"/>
        <v>0.10999999999999943</v>
      </c>
      <c r="P131">
        <f t="shared" si="5"/>
        <v>-5.0000000000000711E-2</v>
      </c>
    </row>
    <row r="132" spans="1:16" x14ac:dyDescent="0.25">
      <c r="A132" s="1">
        <v>37839</v>
      </c>
      <c r="B132" s="4">
        <v>24.84</v>
      </c>
      <c r="C132" s="4">
        <v>22.61</v>
      </c>
      <c r="D132" s="2">
        <v>18.62</v>
      </c>
      <c r="E132" s="2">
        <v>15.93</v>
      </c>
      <c r="F132" s="2">
        <v>12.81</v>
      </c>
      <c r="G132" s="2">
        <v>8.1300000000000008</v>
      </c>
      <c r="H132" s="2">
        <v>12.02</v>
      </c>
      <c r="I132" s="2">
        <v>7.61</v>
      </c>
      <c r="J132" s="2">
        <v>5.23</v>
      </c>
      <c r="K132" s="2">
        <v>4.88</v>
      </c>
      <c r="L132" s="2">
        <v>3.07</v>
      </c>
      <c r="M132" s="2">
        <v>3.45</v>
      </c>
      <c r="N132" s="4">
        <f t="shared" si="3"/>
        <v>1.0000000000001563E-2</v>
      </c>
      <c r="O132">
        <f t="shared" si="4"/>
        <v>4.00000000000027E-2</v>
      </c>
      <c r="P132">
        <f t="shared" si="5"/>
        <v>9.9999999999997868E-3</v>
      </c>
    </row>
    <row r="133" spans="1:16" x14ac:dyDescent="0.25">
      <c r="A133" s="1">
        <v>37840</v>
      </c>
      <c r="B133" s="4">
        <v>24.78</v>
      </c>
      <c r="C133" s="4">
        <v>22.54</v>
      </c>
      <c r="D133" s="2">
        <v>18.57</v>
      </c>
      <c r="E133" s="2">
        <v>15.92</v>
      </c>
      <c r="F133" s="2">
        <v>12.82</v>
      </c>
      <c r="G133" s="2">
        <v>8.18</v>
      </c>
      <c r="H133" s="2">
        <v>12.05</v>
      </c>
      <c r="I133" s="2">
        <v>7.65</v>
      </c>
      <c r="J133" s="2">
        <v>5.31</v>
      </c>
      <c r="K133" s="2">
        <v>4.87</v>
      </c>
      <c r="L133" s="2">
        <v>2.73</v>
      </c>
      <c r="M133" s="2">
        <v>3.69</v>
      </c>
      <c r="N133" s="4">
        <f t="shared" si="3"/>
        <v>-5.9999999999998721E-2</v>
      </c>
      <c r="O133">
        <f t="shared" si="4"/>
        <v>-5.0000000000000711E-2</v>
      </c>
      <c r="P133">
        <f t="shared" si="5"/>
        <v>3.0000000000001137E-2</v>
      </c>
    </row>
    <row r="134" spans="1:16" x14ac:dyDescent="0.25">
      <c r="A134" s="1">
        <v>37841</v>
      </c>
      <c r="B134" s="4">
        <v>24.74</v>
      </c>
      <c r="C134" s="4">
        <v>22.5</v>
      </c>
      <c r="D134" s="2">
        <v>18.52</v>
      </c>
      <c r="E134" s="2">
        <v>15.87</v>
      </c>
      <c r="F134" s="2">
        <v>12.78</v>
      </c>
      <c r="G134" s="2">
        <v>8.23</v>
      </c>
      <c r="H134" s="2">
        <v>12.15</v>
      </c>
      <c r="I134" s="2">
        <v>7.7</v>
      </c>
      <c r="J134" s="2">
        <v>5.38</v>
      </c>
      <c r="K134" s="2">
        <v>4.88</v>
      </c>
      <c r="L134" s="2">
        <v>2.87</v>
      </c>
      <c r="M134" s="2">
        <v>3.73</v>
      </c>
      <c r="N134" s="4">
        <f t="shared" si="3"/>
        <v>-4.00000000000027E-2</v>
      </c>
      <c r="O134">
        <f t="shared" si="4"/>
        <v>-5.0000000000000711E-2</v>
      </c>
      <c r="P134">
        <f t="shared" si="5"/>
        <v>9.9999999999999645E-2</v>
      </c>
    </row>
    <row r="135" spans="1:16" x14ac:dyDescent="0.25">
      <c r="A135" s="1">
        <v>37842</v>
      </c>
      <c r="B135" s="4">
        <v>24.93</v>
      </c>
      <c r="C135" s="4">
        <v>22.54</v>
      </c>
      <c r="D135" s="2">
        <v>18.53</v>
      </c>
      <c r="E135" s="2">
        <v>15.82</v>
      </c>
      <c r="F135" s="2">
        <v>12.75</v>
      </c>
      <c r="G135" s="2">
        <v>8.24</v>
      </c>
      <c r="H135" s="2">
        <v>12.21</v>
      </c>
      <c r="I135" s="2">
        <v>7.72</v>
      </c>
      <c r="J135" s="2">
        <v>5.34</v>
      </c>
      <c r="K135" s="2">
        <v>4.8899999999999997</v>
      </c>
      <c r="L135" s="2">
        <v>2.83</v>
      </c>
      <c r="M135" s="2">
        <v>3.85</v>
      </c>
      <c r="N135" s="4">
        <f t="shared" si="3"/>
        <v>0.19000000000000128</v>
      </c>
      <c r="O135">
        <f t="shared" si="4"/>
        <v>1.0000000000001563E-2</v>
      </c>
      <c r="P135">
        <f t="shared" si="5"/>
        <v>6.0000000000000497E-2</v>
      </c>
    </row>
    <row r="136" spans="1:16" x14ac:dyDescent="0.25">
      <c r="A136" s="1">
        <v>37843</v>
      </c>
      <c r="B136" s="4">
        <v>25.09</v>
      </c>
      <c r="C136" s="4">
        <v>22.67</v>
      </c>
      <c r="D136" s="2">
        <v>18.68</v>
      </c>
      <c r="E136" s="2">
        <v>15.89</v>
      </c>
      <c r="F136" s="2">
        <v>12.8</v>
      </c>
      <c r="G136" s="2">
        <v>8.2899999999999991</v>
      </c>
      <c r="H136" s="2">
        <v>12.31</v>
      </c>
      <c r="I136" s="2">
        <v>7.75</v>
      </c>
      <c r="J136" s="2">
        <v>5.45</v>
      </c>
      <c r="K136" s="2">
        <v>4.91</v>
      </c>
      <c r="L136" s="2">
        <v>2.75</v>
      </c>
      <c r="M136" s="2">
        <v>3.79</v>
      </c>
      <c r="N136" s="4">
        <f t="shared" si="3"/>
        <v>0.16000000000000014</v>
      </c>
      <c r="O136">
        <f t="shared" si="4"/>
        <v>0.14999999999999858</v>
      </c>
      <c r="P136">
        <f t="shared" si="5"/>
        <v>9.9999999999999645E-2</v>
      </c>
    </row>
    <row r="137" spans="1:16" x14ac:dyDescent="0.25">
      <c r="A137" s="1">
        <v>37844</v>
      </c>
      <c r="B137" s="4">
        <v>25.68</v>
      </c>
      <c r="C137" s="4">
        <v>23.08</v>
      </c>
      <c r="D137" s="2">
        <v>18.91</v>
      </c>
      <c r="E137" s="2">
        <v>16.100000000000001</v>
      </c>
      <c r="F137" s="2">
        <v>12.98</v>
      </c>
      <c r="G137" s="2">
        <v>8.33</v>
      </c>
      <c r="H137" s="2">
        <v>12.49</v>
      </c>
      <c r="I137" s="2">
        <v>7.84</v>
      </c>
      <c r="J137" s="2">
        <v>5.48</v>
      </c>
      <c r="K137" s="2">
        <v>4.96</v>
      </c>
      <c r="L137" s="2">
        <v>2.85</v>
      </c>
      <c r="M137" s="2">
        <v>3.85</v>
      </c>
      <c r="N137" s="4">
        <f t="shared" si="3"/>
        <v>0.58999999999999986</v>
      </c>
      <c r="O137">
        <f t="shared" si="4"/>
        <v>0.23000000000000043</v>
      </c>
      <c r="P137">
        <f t="shared" si="5"/>
        <v>0.17999999999999972</v>
      </c>
    </row>
    <row r="138" spans="1:16" x14ac:dyDescent="0.25">
      <c r="A138" s="1">
        <v>37845</v>
      </c>
      <c r="B138" s="4">
        <v>26.25</v>
      </c>
      <c r="C138" s="4">
        <v>23.7</v>
      </c>
      <c r="D138" s="2">
        <v>19.54</v>
      </c>
      <c r="E138" s="2">
        <v>16.61</v>
      </c>
      <c r="F138" s="2">
        <v>13.45</v>
      </c>
      <c r="G138" s="2">
        <v>8.57</v>
      </c>
      <c r="H138" s="2">
        <v>12.59</v>
      </c>
      <c r="I138" s="2">
        <v>8</v>
      </c>
      <c r="J138" s="2">
        <v>5.64</v>
      </c>
      <c r="K138" s="2">
        <v>5.22</v>
      </c>
      <c r="L138" s="2">
        <v>2.99</v>
      </c>
      <c r="M138" s="2">
        <v>3.93</v>
      </c>
      <c r="N138" s="4">
        <f t="shared" si="3"/>
        <v>0.57000000000000028</v>
      </c>
      <c r="O138">
        <f t="shared" si="4"/>
        <v>0.62999999999999901</v>
      </c>
      <c r="P138">
        <f t="shared" si="5"/>
        <v>9.9999999999999645E-2</v>
      </c>
    </row>
    <row r="139" spans="1:16" x14ac:dyDescent="0.25">
      <c r="A139" s="1">
        <v>37846</v>
      </c>
      <c r="B139" s="4">
        <v>26.9</v>
      </c>
      <c r="C139" s="4">
        <v>24.25</v>
      </c>
      <c r="D139" s="2">
        <v>20.14</v>
      </c>
      <c r="E139" s="2">
        <v>17.13</v>
      </c>
      <c r="F139" s="2">
        <v>13.85</v>
      </c>
      <c r="G139" s="2">
        <v>8.9499999999999993</v>
      </c>
      <c r="H139" s="2">
        <v>12.78</v>
      </c>
      <c r="I139" s="2">
        <v>8.33</v>
      </c>
      <c r="J139" s="2">
        <v>5.7</v>
      </c>
      <c r="K139" s="2">
        <v>5.36</v>
      </c>
      <c r="L139" s="2">
        <v>3.17</v>
      </c>
      <c r="M139" s="2">
        <v>3.99</v>
      </c>
      <c r="N139" s="4">
        <f t="shared" si="3"/>
        <v>0.64999999999999858</v>
      </c>
      <c r="O139">
        <f t="shared" si="4"/>
        <v>0.60000000000000142</v>
      </c>
      <c r="P139">
        <f t="shared" si="5"/>
        <v>0.1899999999999995</v>
      </c>
    </row>
    <row r="140" spans="1:16" x14ac:dyDescent="0.25">
      <c r="A140" s="1">
        <v>37847</v>
      </c>
      <c r="B140" s="4">
        <v>27.32</v>
      </c>
      <c r="C140" s="4">
        <v>24.73</v>
      </c>
      <c r="D140" s="2">
        <v>20.68</v>
      </c>
      <c r="E140" s="2">
        <v>17.600000000000001</v>
      </c>
      <c r="F140" s="2">
        <v>14.31</v>
      </c>
      <c r="G140" s="2">
        <v>9.39</v>
      </c>
      <c r="H140" s="2">
        <v>13.05</v>
      </c>
      <c r="I140" s="2">
        <v>8.81</v>
      </c>
      <c r="J140" s="2">
        <v>5.98</v>
      </c>
      <c r="K140" s="2">
        <v>5.51</v>
      </c>
      <c r="L140" s="2">
        <v>3.09</v>
      </c>
      <c r="M140" s="2">
        <v>3.83</v>
      </c>
      <c r="N140" s="4">
        <f t="shared" si="3"/>
        <v>0.42000000000000171</v>
      </c>
      <c r="O140">
        <f t="shared" si="4"/>
        <v>0.53999999999999915</v>
      </c>
      <c r="P140">
        <f t="shared" si="5"/>
        <v>0.27000000000000135</v>
      </c>
    </row>
    <row r="141" spans="1:16" x14ac:dyDescent="0.25">
      <c r="A141" s="1">
        <v>37848</v>
      </c>
      <c r="B141" s="4">
        <v>27.39</v>
      </c>
      <c r="C141" s="4">
        <v>24.87</v>
      </c>
      <c r="D141" s="2">
        <v>20.83</v>
      </c>
      <c r="E141" s="2">
        <v>17.87</v>
      </c>
      <c r="F141" s="2">
        <v>14.63</v>
      </c>
      <c r="G141" s="2">
        <v>9.76</v>
      </c>
      <c r="H141" s="2">
        <v>13.3</v>
      </c>
      <c r="I141" s="2">
        <v>9.2100000000000009</v>
      </c>
      <c r="J141" s="2">
        <v>6.28</v>
      </c>
      <c r="K141" s="2">
        <v>5.61</v>
      </c>
      <c r="L141" s="2">
        <v>3.33</v>
      </c>
      <c r="M141" s="2">
        <v>3.79</v>
      </c>
      <c r="N141" s="4">
        <f t="shared" si="3"/>
        <v>7.0000000000000284E-2</v>
      </c>
      <c r="O141">
        <f t="shared" si="4"/>
        <v>0.14999999999999858</v>
      </c>
      <c r="P141">
        <f t="shared" si="5"/>
        <v>0.25</v>
      </c>
    </row>
    <row r="142" spans="1:16" x14ac:dyDescent="0.25">
      <c r="A142" s="1">
        <v>37849</v>
      </c>
      <c r="B142" s="4">
        <v>27.28</v>
      </c>
      <c r="C142" s="4">
        <v>24.79</v>
      </c>
      <c r="D142" s="2">
        <v>20.84</v>
      </c>
      <c r="E142" s="2">
        <v>17.96</v>
      </c>
      <c r="F142" s="2">
        <v>14.83</v>
      </c>
      <c r="G142" s="2">
        <v>9.99</v>
      </c>
      <c r="H142" s="2">
        <v>13.49</v>
      </c>
      <c r="I142" s="2">
        <v>9.42</v>
      </c>
      <c r="J142" s="2">
        <v>6.45</v>
      </c>
      <c r="K142" s="2">
        <v>5.73</v>
      </c>
      <c r="L142" s="2">
        <v>3.49</v>
      </c>
      <c r="M142" s="2">
        <v>4.09</v>
      </c>
      <c r="N142" s="4">
        <f t="shared" si="3"/>
        <v>-0.10999999999999943</v>
      </c>
      <c r="O142">
        <f t="shared" si="4"/>
        <v>1.0000000000001563E-2</v>
      </c>
      <c r="P142">
        <f t="shared" si="5"/>
        <v>0.1899999999999995</v>
      </c>
    </row>
    <row r="143" spans="1:16" x14ac:dyDescent="0.25">
      <c r="A143" s="1">
        <v>37850</v>
      </c>
      <c r="B143" s="4">
        <v>27.09</v>
      </c>
      <c r="C143" s="4">
        <v>24.64</v>
      </c>
      <c r="D143" s="2">
        <v>20.71</v>
      </c>
      <c r="E143" s="2">
        <v>17.920000000000002</v>
      </c>
      <c r="F143" s="2">
        <v>14.87</v>
      </c>
      <c r="G143" s="2">
        <v>10.119999999999999</v>
      </c>
      <c r="H143" s="2">
        <v>13.58</v>
      </c>
      <c r="I143" s="2">
        <v>9.58</v>
      </c>
      <c r="J143" s="2">
        <v>6.64</v>
      </c>
      <c r="K143" s="2">
        <v>5.8</v>
      </c>
      <c r="L143" s="2">
        <v>3.61</v>
      </c>
      <c r="M143" s="2">
        <v>3.93</v>
      </c>
      <c r="N143" s="4">
        <f t="shared" si="3"/>
        <v>-0.19000000000000128</v>
      </c>
      <c r="O143">
        <f t="shared" si="4"/>
        <v>-0.12999999999999901</v>
      </c>
      <c r="P143">
        <f t="shared" si="5"/>
        <v>8.9999999999999858E-2</v>
      </c>
    </row>
    <row r="144" spans="1:16" x14ac:dyDescent="0.25">
      <c r="A144" s="1">
        <v>37851</v>
      </c>
      <c r="B144" s="4">
        <v>26.8</v>
      </c>
      <c r="C144" s="4">
        <v>24.4</v>
      </c>
      <c r="D144" s="2">
        <v>20.52</v>
      </c>
      <c r="E144" s="2">
        <v>17.7</v>
      </c>
      <c r="F144" s="2">
        <v>14.73</v>
      </c>
      <c r="G144" s="2">
        <v>10.15</v>
      </c>
      <c r="H144" s="2">
        <v>13.69</v>
      </c>
      <c r="I144" s="2">
        <v>9.7100000000000009</v>
      </c>
      <c r="J144" s="2">
        <v>6.72</v>
      </c>
      <c r="K144" s="2">
        <v>5.87</v>
      </c>
      <c r="L144" s="2">
        <v>3.73</v>
      </c>
      <c r="M144" s="2">
        <v>4.01</v>
      </c>
      <c r="N144" s="4">
        <f t="shared" si="3"/>
        <v>-0.28999999999999915</v>
      </c>
      <c r="O144">
        <f t="shared" si="4"/>
        <v>-0.19000000000000128</v>
      </c>
      <c r="P144">
        <f t="shared" si="5"/>
        <v>0.10999999999999943</v>
      </c>
    </row>
    <row r="145" spans="1:16" x14ac:dyDescent="0.25">
      <c r="A145" s="1">
        <v>37852</v>
      </c>
      <c r="B145" s="4">
        <v>26.52</v>
      </c>
      <c r="C145" s="4">
        <v>24.17</v>
      </c>
      <c r="D145" s="2">
        <v>20.25</v>
      </c>
      <c r="E145" s="2">
        <v>17.46</v>
      </c>
      <c r="F145" s="2">
        <v>14.53</v>
      </c>
      <c r="G145" s="2">
        <v>10.119999999999999</v>
      </c>
      <c r="H145" s="2">
        <v>13.77</v>
      </c>
      <c r="I145" s="2">
        <v>9.7100000000000009</v>
      </c>
      <c r="J145" s="2">
        <v>6.97</v>
      </c>
      <c r="K145" s="2">
        <v>5.92</v>
      </c>
      <c r="L145" s="2">
        <v>3.55</v>
      </c>
      <c r="M145" s="2">
        <v>4.33</v>
      </c>
      <c r="N145" s="4">
        <f t="shared" si="3"/>
        <v>-0.28000000000000114</v>
      </c>
      <c r="O145">
        <f t="shared" si="4"/>
        <v>-0.26999999999999957</v>
      </c>
      <c r="P145">
        <f t="shared" si="5"/>
        <v>8.0000000000000071E-2</v>
      </c>
    </row>
    <row r="146" spans="1:16" x14ac:dyDescent="0.25">
      <c r="A146" s="1">
        <v>37853</v>
      </c>
      <c r="B146" s="4">
        <v>26.29</v>
      </c>
      <c r="C146" s="4">
        <v>23.97</v>
      </c>
      <c r="D146" s="2">
        <v>20.09</v>
      </c>
      <c r="E146" s="2">
        <v>17.239999999999998</v>
      </c>
      <c r="F146" s="2">
        <v>14.32</v>
      </c>
      <c r="G146" s="2">
        <v>10</v>
      </c>
      <c r="H146" s="2">
        <v>13.82</v>
      </c>
      <c r="I146" s="2">
        <v>9.6199999999999992</v>
      </c>
      <c r="J146" s="2">
        <v>6.78</v>
      </c>
      <c r="K146" s="2">
        <v>5.93</v>
      </c>
      <c r="L146" s="2">
        <v>3.77</v>
      </c>
      <c r="M146" s="2">
        <v>4.33</v>
      </c>
      <c r="N146" s="4">
        <f t="shared" si="3"/>
        <v>-0.23000000000000043</v>
      </c>
      <c r="O146">
        <f t="shared" si="4"/>
        <v>-0.16000000000000014</v>
      </c>
      <c r="P146">
        <f t="shared" si="5"/>
        <v>5.0000000000000711E-2</v>
      </c>
    </row>
    <row r="147" spans="1:16" x14ac:dyDescent="0.25">
      <c r="A147" s="1">
        <v>37854</v>
      </c>
      <c r="B147" s="4">
        <v>26.11</v>
      </c>
      <c r="C147" s="4">
        <v>23.83</v>
      </c>
      <c r="D147" s="2">
        <v>19.899999999999999</v>
      </c>
      <c r="E147" s="2">
        <v>17.07</v>
      </c>
      <c r="F147" s="2">
        <v>14.14</v>
      </c>
      <c r="G147" s="2">
        <v>9.89</v>
      </c>
      <c r="H147" s="2">
        <v>13.84</v>
      </c>
      <c r="I147" s="2">
        <v>9.52</v>
      </c>
      <c r="J147" s="2">
        <v>6.72</v>
      </c>
      <c r="K147" s="2">
        <v>5.98</v>
      </c>
      <c r="L147" s="2">
        <v>3.83</v>
      </c>
      <c r="M147" s="2">
        <v>4.59</v>
      </c>
      <c r="N147" s="4">
        <f t="shared" si="3"/>
        <v>-0.17999999999999972</v>
      </c>
      <c r="O147">
        <f t="shared" si="4"/>
        <v>-0.19000000000000128</v>
      </c>
      <c r="P147">
        <f t="shared" si="5"/>
        <v>1.9999999999999574E-2</v>
      </c>
    </row>
    <row r="148" spans="1:16" x14ac:dyDescent="0.25">
      <c r="A148" s="1">
        <v>37855</v>
      </c>
      <c r="B148" s="4">
        <v>25.93</v>
      </c>
      <c r="C148" s="4">
        <v>23.68</v>
      </c>
      <c r="D148" s="2">
        <v>19.760000000000002</v>
      </c>
      <c r="E148" s="2">
        <v>16.940000000000001</v>
      </c>
      <c r="F148" s="2">
        <v>14</v>
      </c>
      <c r="G148" s="2">
        <v>9.7899999999999991</v>
      </c>
      <c r="H148" s="2">
        <v>13.83</v>
      </c>
      <c r="I148" s="2">
        <v>9.4</v>
      </c>
      <c r="J148" s="2">
        <v>6.67</v>
      </c>
      <c r="K148" s="2">
        <v>5.98</v>
      </c>
      <c r="L148" s="2">
        <v>3.87</v>
      </c>
      <c r="M148" s="2">
        <v>4.53</v>
      </c>
      <c r="N148" s="4">
        <f t="shared" si="3"/>
        <v>-0.17999999999999972</v>
      </c>
      <c r="O148">
        <f t="shared" si="4"/>
        <v>-0.13999999999999702</v>
      </c>
      <c r="P148">
        <f t="shared" si="5"/>
        <v>-9.9999999999997868E-3</v>
      </c>
    </row>
    <row r="149" spans="1:16" x14ac:dyDescent="0.25">
      <c r="A149" s="1">
        <v>37856</v>
      </c>
      <c r="B149" s="4">
        <v>25.74</v>
      </c>
      <c r="C149" s="4">
        <v>23.5</v>
      </c>
      <c r="D149" s="2">
        <v>19.54</v>
      </c>
      <c r="E149" s="2">
        <v>16.82</v>
      </c>
      <c r="F149" s="2">
        <v>13.88</v>
      </c>
      <c r="G149" s="2">
        <v>9.6999999999999993</v>
      </c>
      <c r="H149" s="2">
        <v>13.81</v>
      </c>
      <c r="I149" s="2">
        <v>9.34</v>
      </c>
      <c r="J149" s="2">
        <v>6.65</v>
      </c>
      <c r="K149" s="2">
        <v>6.02</v>
      </c>
      <c r="L149" s="2">
        <v>3.75</v>
      </c>
      <c r="M149" s="2">
        <v>4.57</v>
      </c>
      <c r="N149" s="4">
        <f t="shared" si="3"/>
        <v>-0.19000000000000128</v>
      </c>
      <c r="O149">
        <f t="shared" si="4"/>
        <v>-0.22000000000000242</v>
      </c>
      <c r="P149">
        <f t="shared" si="5"/>
        <v>-1.9999999999999574E-2</v>
      </c>
    </row>
    <row r="150" spans="1:16" x14ac:dyDescent="0.25">
      <c r="A150" s="1">
        <v>37857</v>
      </c>
      <c r="B150" s="4">
        <v>25.57</v>
      </c>
      <c r="C150" s="4">
        <v>23.34</v>
      </c>
      <c r="D150" s="2">
        <v>19.440000000000001</v>
      </c>
      <c r="E150" s="2">
        <v>16.68</v>
      </c>
      <c r="F150" s="2">
        <v>13.74</v>
      </c>
      <c r="G150" s="2">
        <v>9.56</v>
      </c>
      <c r="H150" s="2">
        <v>13.76</v>
      </c>
      <c r="I150" s="2">
        <v>9.2200000000000006</v>
      </c>
      <c r="J150" s="2">
        <v>6.49</v>
      </c>
      <c r="K150" s="2">
        <v>6.05</v>
      </c>
      <c r="L150" s="2">
        <v>3.79</v>
      </c>
      <c r="M150" s="2">
        <v>4.41</v>
      </c>
      <c r="N150" s="4">
        <f t="shared" si="3"/>
        <v>-0.16999999999999815</v>
      </c>
      <c r="O150">
        <f t="shared" si="4"/>
        <v>-9.9999999999997868E-2</v>
      </c>
      <c r="P150">
        <f t="shared" si="5"/>
        <v>-5.0000000000000711E-2</v>
      </c>
    </row>
    <row r="151" spans="1:16" x14ac:dyDescent="0.25">
      <c r="A151" s="1">
        <v>37858</v>
      </c>
      <c r="B151" s="4">
        <v>25.38</v>
      </c>
      <c r="C151" s="4">
        <v>23.21</v>
      </c>
      <c r="D151" s="2">
        <v>19.32</v>
      </c>
      <c r="E151" s="2">
        <v>16.579999999999998</v>
      </c>
      <c r="F151" s="2">
        <v>13.64</v>
      </c>
      <c r="G151" s="2">
        <v>9.4600000000000009</v>
      </c>
      <c r="H151" s="2">
        <v>13.68</v>
      </c>
      <c r="I151" s="2">
        <v>9.08</v>
      </c>
      <c r="J151" s="2">
        <v>6.39</v>
      </c>
      <c r="K151" s="2">
        <v>6.05</v>
      </c>
      <c r="L151" s="2">
        <v>3.75</v>
      </c>
      <c r="M151" s="2">
        <v>4.41</v>
      </c>
      <c r="N151" s="4">
        <f t="shared" ref="N151:N206" si="6">B151-B150</f>
        <v>-0.19000000000000128</v>
      </c>
      <c r="O151">
        <f t="shared" ref="O151:O206" si="7">D151-D150</f>
        <v>-0.12000000000000099</v>
      </c>
      <c r="P151">
        <f t="shared" ref="P151:P206" si="8">H151-H150</f>
        <v>-8.0000000000000071E-2</v>
      </c>
    </row>
    <row r="152" spans="1:16" x14ac:dyDescent="0.25">
      <c r="A152" s="1">
        <v>37859</v>
      </c>
      <c r="B152" s="4">
        <v>25.18</v>
      </c>
      <c r="C152" s="4">
        <v>23.06</v>
      </c>
      <c r="D152" s="2">
        <v>19.149999999999999</v>
      </c>
      <c r="E152" s="2">
        <v>16.420000000000002</v>
      </c>
      <c r="F152" s="2">
        <v>13.54</v>
      </c>
      <c r="G152" s="2">
        <v>9.32</v>
      </c>
      <c r="H152" s="2">
        <v>13.54</v>
      </c>
      <c r="I152" s="2">
        <v>8.9600000000000009</v>
      </c>
      <c r="J152" s="2">
        <v>6.25</v>
      </c>
      <c r="K152" s="2">
        <v>6.02</v>
      </c>
      <c r="L152" s="2">
        <v>3.81</v>
      </c>
      <c r="M152" s="2">
        <v>4.29</v>
      </c>
      <c r="N152" s="4">
        <f t="shared" si="6"/>
        <v>-0.19999999999999929</v>
      </c>
      <c r="O152">
        <f t="shared" si="7"/>
        <v>-0.17000000000000171</v>
      </c>
      <c r="P152">
        <f t="shared" si="8"/>
        <v>-0.14000000000000057</v>
      </c>
    </row>
    <row r="153" spans="1:16" x14ac:dyDescent="0.25">
      <c r="A153" s="1">
        <v>37860</v>
      </c>
      <c r="B153" s="4">
        <v>25.02</v>
      </c>
      <c r="C153" s="4">
        <v>22.98</v>
      </c>
      <c r="D153" s="4">
        <v>19</v>
      </c>
      <c r="E153" s="2">
        <v>16.32</v>
      </c>
      <c r="F153" s="2">
        <v>13.46</v>
      </c>
      <c r="G153" s="2">
        <v>9.2200000000000006</v>
      </c>
      <c r="H153" s="2">
        <v>13.39</v>
      </c>
      <c r="I153" s="2">
        <v>8.8699999999999992</v>
      </c>
      <c r="J153" s="2">
        <v>6.12</v>
      </c>
      <c r="K153" s="2">
        <v>5.95</v>
      </c>
      <c r="L153" s="2">
        <v>3.61</v>
      </c>
      <c r="M153" s="2">
        <v>4.1900000000000004</v>
      </c>
      <c r="N153" s="4">
        <f t="shared" si="6"/>
        <v>-0.16000000000000014</v>
      </c>
      <c r="O153">
        <f t="shared" si="7"/>
        <v>-0.14999999999999858</v>
      </c>
      <c r="P153">
        <f t="shared" si="8"/>
        <v>-0.14999999999999858</v>
      </c>
    </row>
    <row r="154" spans="1:16" x14ac:dyDescent="0.25">
      <c r="A154" s="1">
        <v>37861</v>
      </c>
      <c r="B154" s="4">
        <v>25.02</v>
      </c>
      <c r="C154" s="4">
        <v>22.91</v>
      </c>
      <c r="D154" s="2">
        <v>19</v>
      </c>
      <c r="E154" s="2">
        <v>16.29</v>
      </c>
      <c r="F154" s="2">
        <v>13.36</v>
      </c>
      <c r="G154" s="2">
        <v>9.11</v>
      </c>
      <c r="H154" s="2">
        <v>13.35</v>
      </c>
      <c r="I154" s="2">
        <v>8.75</v>
      </c>
      <c r="J154" s="2">
        <v>6.07</v>
      </c>
      <c r="K154" s="2">
        <v>5.93</v>
      </c>
      <c r="L154" s="2">
        <v>3.51</v>
      </c>
      <c r="M154" s="2">
        <v>4.07</v>
      </c>
      <c r="N154" s="4">
        <f t="shared" si="6"/>
        <v>0</v>
      </c>
      <c r="O154">
        <f t="shared" si="7"/>
        <v>0</v>
      </c>
      <c r="P154">
        <f t="shared" si="8"/>
        <v>-4.0000000000000924E-2</v>
      </c>
    </row>
    <row r="155" spans="1:16" x14ac:dyDescent="0.25">
      <c r="A155" s="1">
        <v>37862</v>
      </c>
      <c r="B155" s="4">
        <v>24.91</v>
      </c>
      <c r="C155" s="4">
        <v>22.81</v>
      </c>
      <c r="D155" s="2">
        <v>18.84</v>
      </c>
      <c r="E155" s="2">
        <v>16.190000000000001</v>
      </c>
      <c r="F155" s="2">
        <v>13.29</v>
      </c>
      <c r="G155" s="2">
        <v>8.98</v>
      </c>
      <c r="H155" s="2">
        <v>13.24</v>
      </c>
      <c r="I155" s="2">
        <v>8.65</v>
      </c>
      <c r="J155" s="2">
        <v>5.97</v>
      </c>
      <c r="K155" s="2">
        <v>5.89</v>
      </c>
      <c r="L155" s="2">
        <v>3.59</v>
      </c>
      <c r="M155" s="2">
        <v>4.07</v>
      </c>
      <c r="N155" s="4">
        <f t="shared" si="6"/>
        <v>-0.10999999999999943</v>
      </c>
      <c r="O155">
        <f t="shared" si="7"/>
        <v>-0.16000000000000014</v>
      </c>
      <c r="P155">
        <f t="shared" si="8"/>
        <v>-0.10999999999999943</v>
      </c>
    </row>
    <row r="156" spans="1:16" x14ac:dyDescent="0.25">
      <c r="A156" s="1">
        <v>37863</v>
      </c>
      <c r="B156" s="4">
        <v>24.76</v>
      </c>
      <c r="C156" s="4">
        <v>22.66</v>
      </c>
      <c r="D156" s="2">
        <v>18.73</v>
      </c>
      <c r="E156" s="2">
        <v>16.079999999999998</v>
      </c>
      <c r="F156" s="2">
        <v>13.19</v>
      </c>
      <c r="G156" s="2">
        <v>8.8699999999999992</v>
      </c>
      <c r="H156" s="2">
        <v>13.13</v>
      </c>
      <c r="I156" s="2">
        <v>8.5</v>
      </c>
      <c r="J156" s="2">
        <v>5.83</v>
      </c>
      <c r="K156" s="2">
        <v>5.83</v>
      </c>
      <c r="L156" s="5">
        <v>3.35</v>
      </c>
      <c r="M156" s="5">
        <v>3.97</v>
      </c>
      <c r="N156" s="4">
        <f t="shared" si="6"/>
        <v>-0.14999999999999858</v>
      </c>
      <c r="O156">
        <f t="shared" si="7"/>
        <v>-0.10999999999999943</v>
      </c>
      <c r="P156">
        <f t="shared" si="8"/>
        <v>-0.10999999999999943</v>
      </c>
    </row>
    <row r="157" spans="1:16" x14ac:dyDescent="0.25">
      <c r="A157" s="1">
        <v>37864</v>
      </c>
      <c r="B157" s="4">
        <v>24.59</v>
      </c>
      <c r="C157" s="4">
        <v>22.54</v>
      </c>
      <c r="D157" s="2">
        <v>18.579999999999998</v>
      </c>
      <c r="E157" s="2">
        <v>15.91</v>
      </c>
      <c r="F157" s="2">
        <v>13.13</v>
      </c>
      <c r="G157" s="2">
        <v>8.68</v>
      </c>
      <c r="H157" s="2">
        <v>12.98</v>
      </c>
      <c r="I157" s="2">
        <v>8.34</v>
      </c>
      <c r="J157" s="2">
        <v>5.71</v>
      </c>
      <c r="K157" s="2">
        <v>5.76</v>
      </c>
      <c r="L157" s="2">
        <v>3.19</v>
      </c>
      <c r="M157" s="2">
        <v>3.69</v>
      </c>
      <c r="N157" s="4">
        <f t="shared" si="6"/>
        <v>-0.17000000000000171</v>
      </c>
      <c r="O157">
        <f t="shared" si="7"/>
        <v>-0.15000000000000213</v>
      </c>
      <c r="P157">
        <f t="shared" si="8"/>
        <v>-0.15000000000000036</v>
      </c>
    </row>
    <row r="158" spans="1:16" x14ac:dyDescent="0.25">
      <c r="A158" s="1">
        <v>37865</v>
      </c>
      <c r="B158" s="4">
        <v>24.56</v>
      </c>
      <c r="C158" s="4">
        <v>22.48</v>
      </c>
      <c r="D158" s="2">
        <v>18.48</v>
      </c>
      <c r="E158" s="2">
        <v>15.82</v>
      </c>
      <c r="F158" s="2">
        <v>12.99</v>
      </c>
      <c r="G158" s="2">
        <v>8.6</v>
      </c>
      <c r="H158" s="2">
        <v>12.88</v>
      </c>
      <c r="I158" s="2">
        <v>8.18</v>
      </c>
      <c r="J158" s="2">
        <v>5.62</v>
      </c>
      <c r="K158" s="2">
        <v>5.69</v>
      </c>
      <c r="L158" s="2">
        <v>3.21</v>
      </c>
      <c r="M158" s="2">
        <v>3.57</v>
      </c>
      <c r="N158" s="4">
        <f t="shared" si="6"/>
        <v>-3.0000000000001137E-2</v>
      </c>
      <c r="O158">
        <f t="shared" si="7"/>
        <v>-9.9999999999997868E-2</v>
      </c>
      <c r="P158">
        <f t="shared" si="8"/>
        <v>-9.9999999999999645E-2</v>
      </c>
    </row>
    <row r="159" spans="1:16" x14ac:dyDescent="0.25">
      <c r="A159" s="1">
        <v>37866</v>
      </c>
      <c r="B159" s="4">
        <v>24.64</v>
      </c>
      <c r="C159" s="4">
        <v>22.56</v>
      </c>
      <c r="D159" s="2">
        <v>18.52</v>
      </c>
      <c r="E159" s="2">
        <v>15.81</v>
      </c>
      <c r="F159" s="2">
        <v>12.88</v>
      </c>
      <c r="G159" s="2">
        <v>8.48</v>
      </c>
      <c r="H159" s="2">
        <v>12.85</v>
      </c>
      <c r="I159" s="2">
        <v>8.1</v>
      </c>
      <c r="J159" s="2">
        <v>5.57</v>
      </c>
      <c r="K159" s="2">
        <v>5.63</v>
      </c>
      <c r="L159" s="2">
        <v>3.25</v>
      </c>
      <c r="M159" s="2">
        <v>3.65</v>
      </c>
      <c r="N159" s="4">
        <f t="shared" si="6"/>
        <v>8.0000000000001847E-2</v>
      </c>
      <c r="O159">
        <f t="shared" si="7"/>
        <v>3.9999999999999147E-2</v>
      </c>
      <c r="P159">
        <f t="shared" si="8"/>
        <v>-3.0000000000001137E-2</v>
      </c>
    </row>
    <row r="160" spans="1:16" x14ac:dyDescent="0.25">
      <c r="A160" s="1">
        <v>37867</v>
      </c>
      <c r="B160" s="4">
        <v>24.77</v>
      </c>
      <c r="C160" s="4">
        <v>22.63</v>
      </c>
      <c r="D160" s="2">
        <v>18.59</v>
      </c>
      <c r="E160" s="2">
        <v>15.87</v>
      </c>
      <c r="F160" s="2">
        <v>12.93</v>
      </c>
      <c r="G160" s="2">
        <v>8.36</v>
      </c>
      <c r="H160" s="2">
        <v>12.78</v>
      </c>
      <c r="I160" s="2">
        <v>8.07</v>
      </c>
      <c r="J160" s="2">
        <v>5.52</v>
      </c>
      <c r="K160" s="2">
        <v>5.57</v>
      </c>
      <c r="L160" s="2">
        <v>3.15</v>
      </c>
      <c r="M160" s="2">
        <v>3.67</v>
      </c>
      <c r="N160" s="4">
        <f t="shared" si="6"/>
        <v>0.12999999999999901</v>
      </c>
      <c r="O160">
        <f t="shared" si="7"/>
        <v>7.0000000000000284E-2</v>
      </c>
      <c r="P160">
        <f t="shared" si="8"/>
        <v>-7.0000000000000284E-2</v>
      </c>
    </row>
    <row r="161" spans="1:16" x14ac:dyDescent="0.25">
      <c r="A161" s="1">
        <v>37868</v>
      </c>
      <c r="B161" s="4">
        <v>24.75</v>
      </c>
      <c r="C161" s="4">
        <v>22.6</v>
      </c>
      <c r="D161" s="2">
        <v>18.559999999999999</v>
      </c>
      <c r="E161" s="2">
        <v>15.91</v>
      </c>
      <c r="F161" s="2">
        <v>12.94</v>
      </c>
      <c r="G161" s="2">
        <v>8.32</v>
      </c>
      <c r="H161" s="2">
        <v>12.75</v>
      </c>
      <c r="I161" s="2">
        <v>8.01</v>
      </c>
      <c r="J161" s="2">
        <v>5.5</v>
      </c>
      <c r="K161" s="2">
        <v>5.55</v>
      </c>
      <c r="L161" s="2">
        <v>3.03</v>
      </c>
      <c r="M161" s="2">
        <v>3.65</v>
      </c>
      <c r="N161" s="4">
        <f t="shared" si="6"/>
        <v>-1.9999999999999574E-2</v>
      </c>
      <c r="O161">
        <f t="shared" si="7"/>
        <v>-3.0000000000001137E-2</v>
      </c>
      <c r="P161">
        <f t="shared" si="8"/>
        <v>-2.9999999999999361E-2</v>
      </c>
    </row>
    <row r="162" spans="1:16" x14ac:dyDescent="0.25">
      <c r="A162" s="1">
        <v>37869</v>
      </c>
      <c r="B162" s="4">
        <v>24.72</v>
      </c>
      <c r="C162" s="4">
        <v>22.59</v>
      </c>
      <c r="D162" s="2">
        <v>18.579999999999998</v>
      </c>
      <c r="E162" s="2">
        <v>15.93</v>
      </c>
      <c r="F162" s="2">
        <v>12.95</v>
      </c>
      <c r="G162" s="2">
        <v>8.2899999999999991</v>
      </c>
      <c r="H162" s="2">
        <v>12.74</v>
      </c>
      <c r="I162" s="2">
        <v>7.99</v>
      </c>
      <c r="J162" s="2">
        <v>5.49</v>
      </c>
      <c r="K162" s="2">
        <v>5.55</v>
      </c>
      <c r="L162" s="2">
        <v>3.05</v>
      </c>
      <c r="M162" s="2">
        <v>3.67</v>
      </c>
      <c r="N162" s="4">
        <f t="shared" si="6"/>
        <v>-3.0000000000001137E-2</v>
      </c>
      <c r="O162">
        <f t="shared" si="7"/>
        <v>1.9999999999999574E-2</v>
      </c>
      <c r="P162">
        <f t="shared" si="8"/>
        <v>-9.9999999999997868E-3</v>
      </c>
    </row>
    <row r="163" spans="1:16" x14ac:dyDescent="0.25">
      <c r="A163" s="1">
        <v>37870</v>
      </c>
      <c r="B163" s="4">
        <v>24.7</v>
      </c>
      <c r="C163" s="4">
        <v>22.63</v>
      </c>
      <c r="D163" s="2">
        <v>18.600000000000001</v>
      </c>
      <c r="E163" s="2">
        <v>15.94</v>
      </c>
      <c r="F163" s="2">
        <v>12.96</v>
      </c>
      <c r="G163" s="2">
        <v>8.2799999999999994</v>
      </c>
      <c r="H163" s="2">
        <v>12.67</v>
      </c>
      <c r="I163" s="2">
        <v>7.97</v>
      </c>
      <c r="J163" s="2">
        <v>5.52</v>
      </c>
      <c r="K163" s="2">
        <v>5.52</v>
      </c>
      <c r="L163" s="2">
        <v>3.09</v>
      </c>
      <c r="M163" s="2">
        <v>3.77</v>
      </c>
      <c r="N163" s="4">
        <f t="shared" si="6"/>
        <v>-1.9999999999999574E-2</v>
      </c>
      <c r="O163">
        <f t="shared" si="7"/>
        <v>2.0000000000003126E-2</v>
      </c>
      <c r="P163">
        <f t="shared" si="8"/>
        <v>-7.0000000000000284E-2</v>
      </c>
    </row>
    <row r="164" spans="1:16" x14ac:dyDescent="0.25">
      <c r="A164" s="1">
        <v>37871</v>
      </c>
      <c r="B164" s="4">
        <v>24.82</v>
      </c>
      <c r="C164" s="4">
        <v>22.72</v>
      </c>
      <c r="D164" s="2">
        <v>18.64</v>
      </c>
      <c r="E164" s="2">
        <v>15.98</v>
      </c>
      <c r="F164" s="2">
        <v>12.96</v>
      </c>
      <c r="G164" s="2">
        <v>8.26</v>
      </c>
      <c r="H164" s="2">
        <v>12.63</v>
      </c>
      <c r="I164" s="2">
        <v>7.94</v>
      </c>
      <c r="J164" s="2">
        <v>5.54</v>
      </c>
      <c r="K164" s="2">
        <v>5.52</v>
      </c>
      <c r="L164" s="2">
        <v>2.97</v>
      </c>
      <c r="M164" s="2">
        <v>3.89</v>
      </c>
      <c r="N164" s="4">
        <f t="shared" si="6"/>
        <v>0.12000000000000099</v>
      </c>
      <c r="O164">
        <f t="shared" si="7"/>
        <v>3.9999999999999147E-2</v>
      </c>
      <c r="P164">
        <f t="shared" si="8"/>
        <v>-3.9999999999999147E-2</v>
      </c>
    </row>
    <row r="165" spans="1:16" x14ac:dyDescent="0.25">
      <c r="A165" s="1">
        <v>37872</v>
      </c>
      <c r="B165" s="4">
        <v>24.99</v>
      </c>
      <c r="C165" s="4">
        <v>22.83</v>
      </c>
      <c r="D165" s="2">
        <v>18.75</v>
      </c>
      <c r="E165" s="2">
        <v>16.05</v>
      </c>
      <c r="F165" s="2">
        <v>13.03</v>
      </c>
      <c r="G165" s="2">
        <v>8.25</v>
      </c>
      <c r="H165" s="2">
        <v>12.61</v>
      </c>
      <c r="I165" s="2">
        <v>7.94</v>
      </c>
      <c r="J165" s="2">
        <v>5.57</v>
      </c>
      <c r="K165" s="2">
        <v>5.5</v>
      </c>
      <c r="L165" s="2">
        <v>2.95</v>
      </c>
      <c r="M165" s="2">
        <v>3.81</v>
      </c>
      <c r="N165" s="4">
        <f t="shared" si="6"/>
        <v>0.16999999999999815</v>
      </c>
      <c r="O165">
        <f t="shared" si="7"/>
        <v>0.10999999999999943</v>
      </c>
      <c r="P165">
        <f t="shared" si="8"/>
        <v>-2.000000000000135E-2</v>
      </c>
    </row>
    <row r="166" spans="1:16" x14ac:dyDescent="0.25">
      <c r="A166" s="1">
        <v>37873</v>
      </c>
      <c r="B166" s="4">
        <v>25.18</v>
      </c>
      <c r="C166" s="4">
        <v>22.99</v>
      </c>
      <c r="D166" s="2">
        <v>18.88</v>
      </c>
      <c r="E166" s="2">
        <v>16.190000000000001</v>
      </c>
      <c r="F166" s="2">
        <v>13.08</v>
      </c>
      <c r="G166" s="2">
        <v>8.35</v>
      </c>
      <c r="H166" s="2">
        <v>12.59</v>
      </c>
      <c r="I166" s="2">
        <v>8.01</v>
      </c>
      <c r="J166" s="2">
        <v>5.56</v>
      </c>
      <c r="K166" s="2">
        <v>5.46</v>
      </c>
      <c r="L166" s="2">
        <v>3.05</v>
      </c>
      <c r="M166" s="2">
        <v>3.83</v>
      </c>
      <c r="N166" s="4">
        <f t="shared" si="6"/>
        <v>0.19000000000000128</v>
      </c>
      <c r="O166">
        <f t="shared" si="7"/>
        <v>0.12999999999999901</v>
      </c>
      <c r="P166">
        <f t="shared" si="8"/>
        <v>-1.9999999999999574E-2</v>
      </c>
    </row>
    <row r="167" spans="1:16" x14ac:dyDescent="0.25">
      <c r="A167" s="1">
        <v>37874</v>
      </c>
      <c r="B167" s="4">
        <v>25.45</v>
      </c>
      <c r="C167" s="4">
        <v>23.19</v>
      </c>
      <c r="D167" s="2">
        <v>19.05</v>
      </c>
      <c r="E167" s="2">
        <v>16.39</v>
      </c>
      <c r="F167" s="2">
        <v>13.21</v>
      </c>
      <c r="G167" s="2">
        <v>8.36</v>
      </c>
      <c r="H167" s="2">
        <v>12.46</v>
      </c>
      <c r="I167" s="2">
        <v>8.0399999999999991</v>
      </c>
      <c r="J167" s="2">
        <v>5.56</v>
      </c>
      <c r="K167" s="2">
        <v>5.43</v>
      </c>
      <c r="L167" s="2">
        <v>3.15</v>
      </c>
      <c r="M167" s="2">
        <v>3.91</v>
      </c>
      <c r="N167" s="4">
        <f t="shared" si="6"/>
        <v>0.26999999999999957</v>
      </c>
      <c r="O167">
        <f t="shared" si="7"/>
        <v>0.17000000000000171</v>
      </c>
      <c r="P167">
        <f t="shared" si="8"/>
        <v>-0.12999999999999901</v>
      </c>
    </row>
    <row r="168" spans="1:16" x14ac:dyDescent="0.25">
      <c r="A168" s="1">
        <v>37875</v>
      </c>
      <c r="B168" s="4">
        <v>25.62</v>
      </c>
      <c r="C168" s="4">
        <v>23.42</v>
      </c>
      <c r="D168" s="2">
        <v>19.32</v>
      </c>
      <c r="E168" s="2">
        <v>16.63</v>
      </c>
      <c r="F168" s="2">
        <v>13.38</v>
      </c>
      <c r="G168" s="2">
        <v>8.31</v>
      </c>
      <c r="H168" s="2">
        <v>12.35</v>
      </c>
      <c r="I168" s="2">
        <v>8.09</v>
      </c>
      <c r="J168" s="2">
        <v>5.48</v>
      </c>
      <c r="K168" s="2">
        <v>5.52</v>
      </c>
      <c r="L168" s="2">
        <v>3.21</v>
      </c>
      <c r="M168" s="2">
        <v>3.99</v>
      </c>
      <c r="N168" s="4">
        <f t="shared" si="6"/>
        <v>0.17000000000000171</v>
      </c>
      <c r="O168">
        <f t="shared" si="7"/>
        <v>0.26999999999999957</v>
      </c>
      <c r="P168">
        <f t="shared" si="8"/>
        <v>-0.11000000000000121</v>
      </c>
    </row>
    <row r="169" spans="1:16" x14ac:dyDescent="0.25">
      <c r="A169" s="1">
        <v>37876</v>
      </c>
      <c r="B169" s="4">
        <v>25.53</v>
      </c>
      <c r="C169" s="4">
        <v>23.38</v>
      </c>
      <c r="D169" s="2">
        <v>19.39</v>
      </c>
      <c r="E169" s="2">
        <v>16.7</v>
      </c>
      <c r="F169" s="2">
        <v>13.48</v>
      </c>
      <c r="G169" s="2">
        <v>8.41</v>
      </c>
      <c r="H169" s="2">
        <v>12.03</v>
      </c>
      <c r="I169" s="2">
        <v>8.1199999999999992</v>
      </c>
      <c r="J169" s="2">
        <v>5.4</v>
      </c>
      <c r="K169" s="2">
        <v>5.59</v>
      </c>
      <c r="L169" s="2">
        <v>3.03</v>
      </c>
      <c r="M169" s="2">
        <v>3.73</v>
      </c>
      <c r="N169" s="4">
        <f t="shared" si="6"/>
        <v>-8.9999999999999858E-2</v>
      </c>
      <c r="O169">
        <f t="shared" si="7"/>
        <v>7.0000000000000284E-2</v>
      </c>
      <c r="P169">
        <f t="shared" si="8"/>
        <v>-0.32000000000000028</v>
      </c>
    </row>
    <row r="170" spans="1:16" x14ac:dyDescent="0.25">
      <c r="A170" s="1">
        <v>37877</v>
      </c>
      <c r="B170" s="4">
        <v>25.38</v>
      </c>
      <c r="C170" s="4">
        <v>23.24</v>
      </c>
      <c r="D170" s="2">
        <v>19.27</v>
      </c>
      <c r="E170" s="2">
        <v>16.64</v>
      </c>
      <c r="F170" s="2">
        <v>13.4</v>
      </c>
      <c r="G170" s="2">
        <v>8.36</v>
      </c>
      <c r="H170" s="2">
        <v>11.89</v>
      </c>
      <c r="I170" s="2">
        <v>8.07</v>
      </c>
      <c r="J170" s="2">
        <v>5.36</v>
      </c>
      <c r="K170" s="2">
        <v>5.52</v>
      </c>
      <c r="L170" s="2">
        <v>3.05</v>
      </c>
      <c r="M170" s="2">
        <v>3.63</v>
      </c>
      <c r="N170" s="4">
        <f t="shared" si="6"/>
        <v>-0.15000000000000213</v>
      </c>
      <c r="O170">
        <f t="shared" si="7"/>
        <v>-0.12000000000000099</v>
      </c>
      <c r="P170">
        <f t="shared" si="8"/>
        <v>-0.13999999999999879</v>
      </c>
    </row>
    <row r="171" spans="1:16" x14ac:dyDescent="0.25">
      <c r="A171" s="1">
        <v>37878</v>
      </c>
      <c r="B171" s="4">
        <v>25.26</v>
      </c>
      <c r="C171" s="4">
        <v>23.13</v>
      </c>
      <c r="D171" s="2">
        <v>19.14</v>
      </c>
      <c r="E171" s="2">
        <v>16.5</v>
      </c>
      <c r="F171" s="2">
        <v>13.3</v>
      </c>
      <c r="G171" s="2">
        <v>8.2899999999999991</v>
      </c>
      <c r="H171" s="2">
        <v>11.86</v>
      </c>
      <c r="I171" s="2">
        <v>8</v>
      </c>
      <c r="J171" s="2">
        <v>5.32</v>
      </c>
      <c r="K171" s="2">
        <v>5.52</v>
      </c>
      <c r="L171" s="2">
        <v>2.89</v>
      </c>
      <c r="M171" s="2">
        <v>3.65</v>
      </c>
      <c r="N171" s="4">
        <f t="shared" si="6"/>
        <v>-0.11999999999999744</v>
      </c>
      <c r="O171">
        <f t="shared" si="7"/>
        <v>-0.12999999999999901</v>
      </c>
      <c r="P171">
        <f t="shared" si="8"/>
        <v>-3.0000000000001137E-2</v>
      </c>
    </row>
    <row r="172" spans="1:16" x14ac:dyDescent="0.25">
      <c r="A172" s="1">
        <v>37879</v>
      </c>
      <c r="B172" s="4">
        <v>25.14</v>
      </c>
      <c r="C172" s="4">
        <v>23.04</v>
      </c>
      <c r="D172" s="2">
        <v>19.03</v>
      </c>
      <c r="E172" s="2">
        <v>16.39</v>
      </c>
      <c r="F172" s="2">
        <v>13.17</v>
      </c>
      <c r="G172" s="2">
        <v>8.24</v>
      </c>
      <c r="H172" s="2">
        <v>11.83</v>
      </c>
      <c r="I172" s="2">
        <v>7.9</v>
      </c>
      <c r="J172" s="2">
        <v>5.23</v>
      </c>
      <c r="K172" s="2">
        <v>5.49</v>
      </c>
      <c r="L172" s="2">
        <v>2.85</v>
      </c>
      <c r="M172" s="2">
        <v>3.43</v>
      </c>
      <c r="N172" s="4">
        <f t="shared" si="6"/>
        <v>-0.12000000000000099</v>
      </c>
      <c r="O172">
        <f t="shared" si="7"/>
        <v>-0.10999999999999943</v>
      </c>
      <c r="P172">
        <f t="shared" si="8"/>
        <v>-2.9999999999999361E-2</v>
      </c>
    </row>
    <row r="173" spans="1:16" x14ac:dyDescent="0.25">
      <c r="A173" s="1">
        <v>37880</v>
      </c>
      <c r="B173" s="4">
        <v>24.98</v>
      </c>
      <c r="C173" s="4">
        <v>22.91</v>
      </c>
      <c r="D173" s="2">
        <v>18.93</v>
      </c>
      <c r="E173" s="2">
        <v>16.27</v>
      </c>
      <c r="F173" s="2">
        <v>13.07</v>
      </c>
      <c r="G173" s="2">
        <v>8.09</v>
      </c>
      <c r="H173" s="2">
        <v>11.72</v>
      </c>
      <c r="I173" s="2">
        <v>7.79</v>
      </c>
      <c r="J173" s="2">
        <v>5.18</v>
      </c>
      <c r="K173" s="2">
        <v>5.42</v>
      </c>
      <c r="L173" s="2">
        <v>2.89</v>
      </c>
      <c r="M173" s="2">
        <v>3.37</v>
      </c>
      <c r="N173" s="4">
        <f t="shared" si="6"/>
        <v>-0.16000000000000014</v>
      </c>
      <c r="O173">
        <f t="shared" si="7"/>
        <v>-0.10000000000000142</v>
      </c>
      <c r="P173">
        <f t="shared" si="8"/>
        <v>-0.10999999999999943</v>
      </c>
    </row>
    <row r="174" spans="1:16" x14ac:dyDescent="0.25">
      <c r="A174" s="1">
        <v>37881</v>
      </c>
      <c r="B174" s="4">
        <v>24.72</v>
      </c>
      <c r="C174" s="4">
        <v>22.72</v>
      </c>
      <c r="D174" s="2">
        <v>18.75</v>
      </c>
      <c r="E174" s="2">
        <v>16.14</v>
      </c>
      <c r="F174" s="2">
        <v>12.96</v>
      </c>
      <c r="G174" s="2">
        <v>8.01</v>
      </c>
      <c r="H174" s="2">
        <v>11.65</v>
      </c>
      <c r="I174" s="2">
        <v>7.69</v>
      </c>
      <c r="J174" s="2">
        <v>5.14</v>
      </c>
      <c r="K174" s="2">
        <v>5.4</v>
      </c>
      <c r="L174" s="2">
        <v>2.77</v>
      </c>
      <c r="M174" s="2">
        <v>3.39</v>
      </c>
      <c r="N174" s="4">
        <f t="shared" si="6"/>
        <v>-0.26000000000000156</v>
      </c>
      <c r="O174">
        <f t="shared" si="7"/>
        <v>-0.17999999999999972</v>
      </c>
      <c r="P174">
        <f t="shared" si="8"/>
        <v>-7.0000000000000284E-2</v>
      </c>
    </row>
    <row r="175" spans="1:16" x14ac:dyDescent="0.25">
      <c r="A175" s="1">
        <v>37882</v>
      </c>
      <c r="B175" s="4">
        <v>24.51</v>
      </c>
      <c r="C175" s="4">
        <v>22.53</v>
      </c>
      <c r="D175" s="2">
        <v>18.559999999999999</v>
      </c>
      <c r="E175" s="2">
        <v>16.010000000000002</v>
      </c>
      <c r="F175" s="2">
        <v>12.86</v>
      </c>
      <c r="G175" s="2">
        <v>7.96</v>
      </c>
      <c r="H175" s="2">
        <v>11.62</v>
      </c>
      <c r="I175" s="2">
        <v>7.67</v>
      </c>
      <c r="J175" s="2">
        <v>5.19</v>
      </c>
      <c r="K175" s="2">
        <v>5.27</v>
      </c>
      <c r="L175" s="2">
        <v>2.75</v>
      </c>
      <c r="M175" s="2">
        <v>3.43</v>
      </c>
      <c r="N175" s="4">
        <f t="shared" si="6"/>
        <v>-0.2099999999999973</v>
      </c>
      <c r="O175">
        <f t="shared" si="7"/>
        <v>-0.19000000000000128</v>
      </c>
      <c r="P175">
        <f t="shared" si="8"/>
        <v>-3.0000000000001137E-2</v>
      </c>
    </row>
    <row r="176" spans="1:16" x14ac:dyDescent="0.25">
      <c r="A176" s="1">
        <v>37883</v>
      </c>
      <c r="B176" s="4">
        <v>24.37</v>
      </c>
      <c r="C176" s="4">
        <v>22.36</v>
      </c>
      <c r="D176" s="2">
        <v>18.38</v>
      </c>
      <c r="E176" s="2">
        <v>15.83</v>
      </c>
      <c r="F176" s="2">
        <v>12.72</v>
      </c>
      <c r="G176" s="2">
        <v>7.97</v>
      </c>
      <c r="H176" s="2">
        <v>11.48</v>
      </c>
      <c r="I176" s="2">
        <v>7.61</v>
      </c>
      <c r="J176" s="2">
        <v>5.26</v>
      </c>
      <c r="K176" s="2">
        <v>5.22</v>
      </c>
      <c r="L176" s="2">
        <v>2.81</v>
      </c>
      <c r="M176" s="2">
        <v>3.71</v>
      </c>
      <c r="N176" s="4">
        <f t="shared" si="6"/>
        <v>-0.14000000000000057</v>
      </c>
      <c r="O176">
        <f t="shared" si="7"/>
        <v>-0.17999999999999972</v>
      </c>
      <c r="P176">
        <f t="shared" si="8"/>
        <v>-0.13999999999999879</v>
      </c>
    </row>
    <row r="177" spans="1:16" x14ac:dyDescent="0.25">
      <c r="A177" s="1">
        <v>37884</v>
      </c>
      <c r="B177" s="4">
        <v>24.26</v>
      </c>
      <c r="C177" s="4">
        <v>22.31</v>
      </c>
      <c r="D177" s="2">
        <v>18.260000000000002</v>
      </c>
      <c r="E177" s="2">
        <v>15.67</v>
      </c>
      <c r="F177" s="2">
        <v>12.58</v>
      </c>
      <c r="G177" s="2">
        <v>7.88</v>
      </c>
      <c r="H177" s="2">
        <v>11.35</v>
      </c>
      <c r="I177" s="2">
        <v>7.58</v>
      </c>
      <c r="J177" s="2">
        <v>5.37</v>
      </c>
      <c r="K177" s="2">
        <v>5.18</v>
      </c>
      <c r="L177" s="2">
        <v>2.89</v>
      </c>
      <c r="M177" s="2">
        <v>3.85</v>
      </c>
      <c r="N177" s="4">
        <f t="shared" si="6"/>
        <v>-0.10999999999999943</v>
      </c>
      <c r="O177">
        <f t="shared" si="7"/>
        <v>-0.11999999999999744</v>
      </c>
      <c r="P177">
        <f t="shared" si="8"/>
        <v>-0.13000000000000078</v>
      </c>
    </row>
    <row r="178" spans="1:16" x14ac:dyDescent="0.25">
      <c r="A178" s="1">
        <v>37885</v>
      </c>
      <c r="B178" s="4">
        <v>24.19</v>
      </c>
      <c r="C178" s="4">
        <v>22.24</v>
      </c>
      <c r="D178" s="2">
        <v>18.170000000000002</v>
      </c>
      <c r="E178" s="2">
        <v>15.6</v>
      </c>
      <c r="F178" s="2">
        <v>12.55</v>
      </c>
      <c r="G178" s="2">
        <v>7.82</v>
      </c>
      <c r="H178" s="2">
        <v>11.23</v>
      </c>
      <c r="I178" s="2">
        <v>7.55</v>
      </c>
      <c r="J178" s="2">
        <v>5.34</v>
      </c>
      <c r="K178" s="2">
        <v>5.18</v>
      </c>
      <c r="L178" s="2">
        <v>2.97</v>
      </c>
      <c r="M178" s="2">
        <v>4.05</v>
      </c>
      <c r="N178" s="4">
        <f t="shared" si="6"/>
        <v>-7.0000000000000284E-2</v>
      </c>
      <c r="O178">
        <f t="shared" si="7"/>
        <v>-8.9999999999999858E-2</v>
      </c>
      <c r="P178">
        <f t="shared" si="8"/>
        <v>-0.11999999999999922</v>
      </c>
    </row>
    <row r="179" spans="1:16" x14ac:dyDescent="0.25">
      <c r="A179" s="1">
        <v>37886</v>
      </c>
      <c r="B179" s="2">
        <v>24.22</v>
      </c>
      <c r="C179" s="2">
        <v>22.22</v>
      </c>
      <c r="D179" s="2">
        <v>18.059999999999999</v>
      </c>
      <c r="E179" s="2">
        <v>15.46</v>
      </c>
      <c r="F179" s="2">
        <v>12.4</v>
      </c>
      <c r="G179" s="2">
        <v>7.8</v>
      </c>
      <c r="H179" s="2">
        <v>11.19</v>
      </c>
      <c r="I179" s="2">
        <v>7.52</v>
      </c>
      <c r="J179" s="2">
        <v>5.23</v>
      </c>
      <c r="K179" s="2">
        <v>5.18</v>
      </c>
      <c r="L179" s="2">
        <v>2.93</v>
      </c>
      <c r="M179" s="2">
        <v>3.89</v>
      </c>
      <c r="N179" s="4">
        <f t="shared" si="6"/>
        <v>2.9999999999997584E-2</v>
      </c>
      <c r="O179">
        <f t="shared" si="7"/>
        <v>-0.11000000000000298</v>
      </c>
      <c r="P179">
        <f t="shared" si="8"/>
        <v>-4.0000000000000924E-2</v>
      </c>
    </row>
    <row r="180" spans="1:16" x14ac:dyDescent="0.25">
      <c r="A180" s="1">
        <v>37887</v>
      </c>
      <c r="B180" s="2">
        <v>24.15</v>
      </c>
      <c r="C180" s="2">
        <v>22.17</v>
      </c>
      <c r="D180" s="2">
        <v>18.079999999999998</v>
      </c>
      <c r="E180" s="2">
        <v>15.47</v>
      </c>
      <c r="F180" s="2">
        <v>12.36</v>
      </c>
      <c r="G180" s="2">
        <v>7.71</v>
      </c>
      <c r="H180" s="2">
        <v>11.21</v>
      </c>
      <c r="I180" s="2">
        <v>7.51</v>
      </c>
      <c r="J180" s="2">
        <v>5.09</v>
      </c>
      <c r="K180" s="2">
        <v>5.16</v>
      </c>
      <c r="L180" s="2">
        <v>2.79</v>
      </c>
      <c r="M180" s="2">
        <v>3.63</v>
      </c>
      <c r="N180" s="4">
        <f t="shared" si="6"/>
        <v>-7.0000000000000284E-2</v>
      </c>
      <c r="O180">
        <f t="shared" si="7"/>
        <v>1.9999999999999574E-2</v>
      </c>
      <c r="P180">
        <f t="shared" si="8"/>
        <v>2.000000000000135E-2</v>
      </c>
    </row>
    <row r="181" spans="1:16" x14ac:dyDescent="0.25">
      <c r="A181" s="1">
        <v>37888</v>
      </c>
      <c r="B181" s="4">
        <v>24.07</v>
      </c>
      <c r="C181" s="4">
        <v>22.05</v>
      </c>
      <c r="D181" s="2">
        <v>17.95</v>
      </c>
      <c r="E181" s="2">
        <v>15.44</v>
      </c>
      <c r="F181" s="2">
        <v>12.36</v>
      </c>
      <c r="G181" s="2">
        <v>7.7</v>
      </c>
      <c r="H181" s="2">
        <v>11.16</v>
      </c>
      <c r="I181" s="2">
        <v>7.47</v>
      </c>
      <c r="J181" s="2">
        <v>4.92</v>
      </c>
      <c r="K181" s="2">
        <v>5.13</v>
      </c>
      <c r="L181" s="2">
        <v>2.81</v>
      </c>
      <c r="M181" s="2">
        <v>3.57</v>
      </c>
      <c r="N181" s="4">
        <f t="shared" si="6"/>
        <v>-7.9999999999998295E-2</v>
      </c>
      <c r="O181">
        <f t="shared" si="7"/>
        <v>-0.12999999999999901</v>
      </c>
      <c r="P181">
        <f t="shared" si="8"/>
        <v>-5.0000000000000711E-2</v>
      </c>
    </row>
    <row r="182" spans="1:16" x14ac:dyDescent="0.25">
      <c r="A182" s="1">
        <v>37889</v>
      </c>
      <c r="B182" s="4">
        <v>24.07</v>
      </c>
      <c r="C182" s="4">
        <v>22.08</v>
      </c>
      <c r="D182" s="2">
        <v>17.87</v>
      </c>
      <c r="E182" s="2">
        <v>15.33</v>
      </c>
      <c r="F182" s="2">
        <v>12.28</v>
      </c>
      <c r="G182" s="2">
        <v>7.67</v>
      </c>
      <c r="H182" s="2">
        <v>11.09</v>
      </c>
      <c r="I182" s="2">
        <v>7.42</v>
      </c>
      <c r="J182" s="2">
        <v>4.79</v>
      </c>
      <c r="K182" s="2">
        <v>5.07</v>
      </c>
      <c r="L182" s="2">
        <v>2.79</v>
      </c>
      <c r="M182" s="2">
        <v>3.47</v>
      </c>
      <c r="N182" s="4">
        <f t="shared" si="6"/>
        <v>0</v>
      </c>
      <c r="O182">
        <f t="shared" si="7"/>
        <v>-7.9999999999998295E-2</v>
      </c>
      <c r="P182">
        <f t="shared" si="8"/>
        <v>-7.0000000000000284E-2</v>
      </c>
    </row>
    <row r="183" spans="1:16" x14ac:dyDescent="0.25">
      <c r="A183" s="1">
        <v>37890</v>
      </c>
      <c r="B183" s="4">
        <v>24.08</v>
      </c>
      <c r="C183" s="4">
        <v>22.11</v>
      </c>
      <c r="D183" s="2">
        <v>17.86</v>
      </c>
      <c r="E183" s="2">
        <v>15.3</v>
      </c>
      <c r="F183" s="2">
        <v>12.23</v>
      </c>
      <c r="G183" s="2">
        <v>7.62</v>
      </c>
      <c r="H183" s="2">
        <v>10.98</v>
      </c>
      <c r="I183" s="2">
        <v>7.36</v>
      </c>
      <c r="J183" s="2">
        <v>4.6100000000000003</v>
      </c>
      <c r="K183" s="2">
        <v>5.01</v>
      </c>
      <c r="L183" s="2">
        <v>2.5299999999999998</v>
      </c>
      <c r="M183" s="2">
        <v>3.29</v>
      </c>
      <c r="N183" s="4">
        <f t="shared" si="6"/>
        <v>9.9999999999980105E-3</v>
      </c>
      <c r="O183">
        <f t="shared" si="7"/>
        <v>-1.0000000000001563E-2</v>
      </c>
      <c r="P183">
        <f t="shared" si="8"/>
        <v>-0.10999999999999943</v>
      </c>
    </row>
    <row r="184" spans="1:16" x14ac:dyDescent="0.25">
      <c r="A184" s="1">
        <v>37891</v>
      </c>
      <c r="B184" s="4">
        <v>24.18</v>
      </c>
      <c r="C184" s="4">
        <v>22.1</v>
      </c>
      <c r="D184" s="2">
        <v>17.95</v>
      </c>
      <c r="E184" s="2">
        <v>15.35</v>
      </c>
      <c r="F184" s="2">
        <v>12.23</v>
      </c>
      <c r="G184" s="2">
        <v>7.56</v>
      </c>
      <c r="H184" s="2">
        <v>10.92</v>
      </c>
      <c r="I184" s="2">
        <v>7.32</v>
      </c>
      <c r="J184" s="2">
        <v>4.5</v>
      </c>
      <c r="K184" s="2">
        <v>4.71</v>
      </c>
      <c r="L184" s="2">
        <v>2.4500000000000002</v>
      </c>
      <c r="M184" s="2">
        <v>3.13</v>
      </c>
      <c r="N184" s="4">
        <f t="shared" si="6"/>
        <v>0.10000000000000142</v>
      </c>
      <c r="O184">
        <f t="shared" si="7"/>
        <v>8.9999999999999858E-2</v>
      </c>
      <c r="P184">
        <f t="shared" si="8"/>
        <v>-6.0000000000000497E-2</v>
      </c>
    </row>
    <row r="185" spans="1:16" x14ac:dyDescent="0.25">
      <c r="A185" s="1">
        <v>37892</v>
      </c>
      <c r="B185" s="4">
        <v>24.24</v>
      </c>
      <c r="C185" s="4">
        <v>22.17</v>
      </c>
      <c r="D185" s="2">
        <v>18.04</v>
      </c>
      <c r="E185" s="2">
        <v>15.47</v>
      </c>
      <c r="F185" s="2">
        <v>12.32</v>
      </c>
      <c r="G185" s="2">
        <v>7.53</v>
      </c>
      <c r="H185" s="2"/>
      <c r="I185" s="2">
        <v>7.31</v>
      </c>
      <c r="J185" s="2">
        <v>4.4800000000000004</v>
      </c>
      <c r="K185" s="2">
        <v>4.68</v>
      </c>
      <c r="L185" s="2">
        <v>2.5099999999999998</v>
      </c>
      <c r="M185" s="2">
        <v>3.09</v>
      </c>
      <c r="N185" s="4">
        <f t="shared" si="6"/>
        <v>5.9999999999998721E-2</v>
      </c>
      <c r="O185">
        <f t="shared" si="7"/>
        <v>8.9999999999999858E-2</v>
      </c>
    </row>
    <row r="186" spans="1:16" x14ac:dyDescent="0.25">
      <c r="A186" s="1">
        <v>37893</v>
      </c>
      <c r="B186" s="4">
        <v>24.23</v>
      </c>
      <c r="C186" s="4">
        <v>22.26</v>
      </c>
      <c r="D186" s="2">
        <v>18.05</v>
      </c>
      <c r="E186" s="2">
        <v>15.52</v>
      </c>
      <c r="F186" s="2">
        <v>12.42</v>
      </c>
      <c r="G186" s="2">
        <v>7.55</v>
      </c>
      <c r="H186" s="2">
        <v>10.86</v>
      </c>
      <c r="I186" s="2">
        <v>7.35</v>
      </c>
      <c r="J186" s="2">
        <v>4.6500000000000004</v>
      </c>
      <c r="K186" s="2">
        <v>4.72</v>
      </c>
      <c r="L186" s="2">
        <v>2.5299999999999998</v>
      </c>
      <c r="M186" s="2">
        <v>3.05</v>
      </c>
      <c r="N186" s="4">
        <f t="shared" si="6"/>
        <v>-9.9999999999980105E-3</v>
      </c>
      <c r="O186">
        <f t="shared" si="7"/>
        <v>1.0000000000001563E-2</v>
      </c>
    </row>
    <row r="187" spans="1:16" x14ac:dyDescent="0.25">
      <c r="A187" s="1">
        <v>37894</v>
      </c>
      <c r="B187" s="4">
        <v>24.32</v>
      </c>
      <c r="C187" s="4">
        <v>22.35</v>
      </c>
      <c r="D187" s="2">
        <v>18.11</v>
      </c>
      <c r="E187" s="2">
        <v>15.61</v>
      </c>
      <c r="F187" s="2">
        <v>12.48</v>
      </c>
      <c r="G187" s="2">
        <v>7.67</v>
      </c>
      <c r="H187" s="2">
        <v>10.86</v>
      </c>
      <c r="I187" s="2">
        <v>7.4</v>
      </c>
      <c r="J187" s="2">
        <v>4.66</v>
      </c>
      <c r="K187" s="2">
        <v>4.7</v>
      </c>
      <c r="L187" s="2">
        <v>2.5099999999999998</v>
      </c>
      <c r="M187" s="2">
        <v>3.07</v>
      </c>
      <c r="N187" s="4">
        <f t="shared" si="6"/>
        <v>8.9999999999999858E-2</v>
      </c>
      <c r="O187">
        <f t="shared" si="7"/>
        <v>5.9999999999998721E-2</v>
      </c>
      <c r="P187">
        <f t="shared" si="8"/>
        <v>0</v>
      </c>
    </row>
    <row r="188" spans="1:16" x14ac:dyDescent="0.25">
      <c r="A188" s="1">
        <v>37895</v>
      </c>
      <c r="B188" s="4">
        <v>24.74</v>
      </c>
      <c r="C188" s="4">
        <v>22.59</v>
      </c>
      <c r="D188" s="2">
        <v>18.22</v>
      </c>
      <c r="E188" s="2">
        <v>15.73</v>
      </c>
      <c r="F188" s="2">
        <v>12.58</v>
      </c>
      <c r="G188" s="2">
        <v>7.7</v>
      </c>
      <c r="H188" s="2">
        <v>10.88</v>
      </c>
      <c r="I188" s="2">
        <v>7.42</v>
      </c>
      <c r="J188" s="2">
        <v>4.5999999999999996</v>
      </c>
      <c r="K188" s="2">
        <v>4.67</v>
      </c>
      <c r="L188" s="2">
        <v>2.59</v>
      </c>
      <c r="M188" s="2">
        <v>3.03</v>
      </c>
      <c r="N188" s="4">
        <f t="shared" si="6"/>
        <v>0.41999999999999815</v>
      </c>
      <c r="O188">
        <f t="shared" si="7"/>
        <v>0.10999999999999943</v>
      </c>
      <c r="P188">
        <f t="shared" si="8"/>
        <v>2.000000000000135E-2</v>
      </c>
    </row>
    <row r="189" spans="1:16" x14ac:dyDescent="0.25">
      <c r="A189" s="1">
        <v>37896</v>
      </c>
      <c r="B189" s="4">
        <v>24.87</v>
      </c>
      <c r="C189" s="4">
        <v>22.67</v>
      </c>
      <c r="D189" s="2">
        <v>18.489999999999998</v>
      </c>
      <c r="E189" s="2">
        <v>15.91</v>
      </c>
      <c r="F189" s="2">
        <v>12.8</v>
      </c>
      <c r="G189" s="2">
        <v>7.75</v>
      </c>
      <c r="H189" s="2">
        <v>10.83</v>
      </c>
      <c r="I189" s="2">
        <v>7.46</v>
      </c>
      <c r="J189" s="2">
        <v>4.72</v>
      </c>
      <c r="K189" s="2">
        <v>4.6100000000000003</v>
      </c>
      <c r="L189" s="2">
        <v>2.57</v>
      </c>
      <c r="M189" s="2">
        <v>2.95</v>
      </c>
      <c r="N189" s="4">
        <f t="shared" si="6"/>
        <v>0.13000000000000256</v>
      </c>
      <c r="O189">
        <f t="shared" si="7"/>
        <v>0.26999999999999957</v>
      </c>
      <c r="P189">
        <f t="shared" si="8"/>
        <v>-5.0000000000000711E-2</v>
      </c>
    </row>
    <row r="190" spans="1:16" x14ac:dyDescent="0.25">
      <c r="A190" s="1">
        <v>37897</v>
      </c>
      <c r="B190" s="4">
        <v>24.73</v>
      </c>
      <c r="C190" s="4">
        <v>22.6</v>
      </c>
      <c r="D190" s="2">
        <v>18.57</v>
      </c>
      <c r="E190" s="2">
        <v>16</v>
      </c>
      <c r="F190" s="2">
        <v>12.92</v>
      </c>
      <c r="G190" s="2">
        <v>7.83</v>
      </c>
      <c r="H190" s="2">
        <v>10.79</v>
      </c>
      <c r="I190" s="2">
        <v>7.55</v>
      </c>
      <c r="J190" s="2">
        <v>4.8</v>
      </c>
      <c r="K190" s="2">
        <v>4.5999999999999996</v>
      </c>
      <c r="L190" s="2">
        <v>2.4700000000000002</v>
      </c>
      <c r="M190" s="2">
        <v>3.08</v>
      </c>
      <c r="N190" s="4">
        <f t="shared" si="6"/>
        <v>-0.14000000000000057</v>
      </c>
      <c r="O190">
        <f t="shared" si="7"/>
        <v>8.0000000000001847E-2</v>
      </c>
      <c r="P190">
        <f t="shared" si="8"/>
        <v>-4.0000000000000924E-2</v>
      </c>
    </row>
    <row r="191" spans="1:16" x14ac:dyDescent="0.25">
      <c r="A191" s="1">
        <v>37898</v>
      </c>
      <c r="B191" s="4">
        <v>24.5</v>
      </c>
      <c r="C191" s="4">
        <v>22.46</v>
      </c>
      <c r="D191" s="2">
        <v>18.420000000000002</v>
      </c>
      <c r="E191" s="2">
        <v>15.91</v>
      </c>
      <c r="F191" s="2">
        <v>12.86</v>
      </c>
      <c r="G191" s="2">
        <v>7.81</v>
      </c>
      <c r="H191" s="2">
        <v>10.78</v>
      </c>
      <c r="I191" s="2">
        <v>7.56</v>
      </c>
      <c r="J191" s="2">
        <v>4.88</v>
      </c>
      <c r="K191" s="2">
        <v>4.59</v>
      </c>
      <c r="L191" s="2">
        <v>2.5099999999999998</v>
      </c>
      <c r="M191" s="2">
        <v>3.21</v>
      </c>
      <c r="N191" s="4">
        <f t="shared" si="6"/>
        <v>-0.23000000000000043</v>
      </c>
      <c r="O191">
        <f t="shared" si="7"/>
        <v>-0.14999999999999858</v>
      </c>
      <c r="P191">
        <f t="shared" si="8"/>
        <v>-9.9999999999997868E-3</v>
      </c>
    </row>
    <row r="192" spans="1:16" x14ac:dyDescent="0.25">
      <c r="A192" s="1">
        <v>37899</v>
      </c>
      <c r="B192" s="4">
        <v>24.33</v>
      </c>
      <c r="C192" s="4">
        <v>22.31</v>
      </c>
      <c r="D192" s="2">
        <v>18.25</v>
      </c>
      <c r="E192" s="2">
        <v>15.72</v>
      </c>
      <c r="F192" s="2">
        <v>12.8</v>
      </c>
      <c r="G192" s="2">
        <v>7.78</v>
      </c>
      <c r="H192" s="2">
        <v>10.77</v>
      </c>
      <c r="I192" s="2">
        <v>7.55</v>
      </c>
      <c r="J192" s="2">
        <v>4.91</v>
      </c>
      <c r="K192" s="2">
        <v>4.5599999999999996</v>
      </c>
      <c r="L192" s="2">
        <v>2.5499999999999998</v>
      </c>
      <c r="M192" s="2">
        <v>3.41</v>
      </c>
      <c r="N192" s="4">
        <f t="shared" si="6"/>
        <v>-0.17000000000000171</v>
      </c>
      <c r="O192">
        <f t="shared" si="7"/>
        <v>-0.17000000000000171</v>
      </c>
      <c r="P192">
        <f t="shared" si="8"/>
        <v>-9.9999999999997868E-3</v>
      </c>
    </row>
    <row r="193" spans="1:16" x14ac:dyDescent="0.25">
      <c r="A193" s="1">
        <v>37900</v>
      </c>
      <c r="B193" s="4">
        <v>24.27</v>
      </c>
      <c r="C193" s="4">
        <v>22.21</v>
      </c>
      <c r="D193" s="2">
        <v>18.13</v>
      </c>
      <c r="E193" s="2">
        <v>15.6</v>
      </c>
      <c r="F193" s="2">
        <v>12.55</v>
      </c>
      <c r="G193" s="2">
        <v>7.75</v>
      </c>
      <c r="H193" s="2">
        <v>11.03</v>
      </c>
      <c r="I193" s="2">
        <v>7.52</v>
      </c>
      <c r="J193" s="2">
        <v>4.9800000000000004</v>
      </c>
      <c r="K193" s="2">
        <v>4.55</v>
      </c>
      <c r="L193" s="2">
        <v>2.4300000000000002</v>
      </c>
      <c r="M193" s="2">
        <v>3.47</v>
      </c>
      <c r="N193" s="4">
        <f t="shared" si="6"/>
        <v>-5.9999999999998721E-2</v>
      </c>
      <c r="O193">
        <f t="shared" si="7"/>
        <v>-0.12000000000000099</v>
      </c>
      <c r="P193">
        <f t="shared" si="8"/>
        <v>0.25999999999999979</v>
      </c>
    </row>
    <row r="194" spans="1:16" x14ac:dyDescent="0.25">
      <c r="A194" s="1">
        <v>37901</v>
      </c>
      <c r="B194" s="4">
        <v>24.35</v>
      </c>
      <c r="C194" s="4">
        <v>22.16</v>
      </c>
      <c r="D194" s="2">
        <v>18.14</v>
      </c>
      <c r="E194" s="2">
        <v>15.59</v>
      </c>
      <c r="F194" s="2">
        <v>12.53</v>
      </c>
      <c r="G194" s="2">
        <v>7.76</v>
      </c>
      <c r="H194" s="2">
        <v>11.01</v>
      </c>
      <c r="I194" s="2">
        <v>7.51</v>
      </c>
      <c r="J194" s="2">
        <v>5.04</v>
      </c>
      <c r="K194" s="2">
        <v>4.58</v>
      </c>
      <c r="L194" s="2">
        <v>2.5299999999999998</v>
      </c>
      <c r="M194" s="2">
        <v>3.57</v>
      </c>
      <c r="N194" s="4">
        <f t="shared" si="6"/>
        <v>8.0000000000001847E-2</v>
      </c>
      <c r="O194">
        <f t="shared" si="7"/>
        <v>1.0000000000001563E-2</v>
      </c>
      <c r="P194">
        <f t="shared" si="8"/>
        <v>-1.9999999999999574E-2</v>
      </c>
    </row>
    <row r="195" spans="1:16" x14ac:dyDescent="0.25">
      <c r="A195" s="1">
        <v>37902</v>
      </c>
      <c r="B195" s="4">
        <v>24.5</v>
      </c>
      <c r="C195" s="4">
        <v>22.25</v>
      </c>
      <c r="D195" s="14">
        <v>18.239999999999998</v>
      </c>
      <c r="E195" s="14">
        <v>15.67</v>
      </c>
      <c r="F195" s="2">
        <v>12.56</v>
      </c>
      <c r="G195" s="2">
        <v>7.83</v>
      </c>
      <c r="H195" s="2">
        <v>10.97</v>
      </c>
      <c r="I195" s="2">
        <v>7.54</v>
      </c>
      <c r="J195" s="2">
        <v>5.0599999999999996</v>
      </c>
      <c r="K195" s="2">
        <v>4.58</v>
      </c>
      <c r="L195" s="2">
        <v>2.65</v>
      </c>
      <c r="M195" s="2">
        <v>3.55</v>
      </c>
      <c r="N195" s="4">
        <f t="shared" si="6"/>
        <v>0.14999999999999858</v>
      </c>
      <c r="O195">
        <f t="shared" si="7"/>
        <v>9.9999999999997868E-2</v>
      </c>
      <c r="P195">
        <f t="shared" si="8"/>
        <v>-3.9999999999999147E-2</v>
      </c>
    </row>
    <row r="196" spans="1:16" x14ac:dyDescent="0.25">
      <c r="A196" s="1">
        <v>37903</v>
      </c>
      <c r="B196" s="4">
        <v>24.53</v>
      </c>
      <c r="C196" s="4">
        <v>22.4</v>
      </c>
      <c r="D196" s="14">
        <v>18.309999999999999</v>
      </c>
      <c r="E196" s="14">
        <v>15.74</v>
      </c>
      <c r="F196" s="2">
        <v>12.62</v>
      </c>
      <c r="G196" s="2">
        <v>7.84</v>
      </c>
      <c r="H196" s="2">
        <v>10.91</v>
      </c>
      <c r="I196" s="2">
        <v>7.6</v>
      </c>
      <c r="J196" s="2">
        <v>5.12</v>
      </c>
      <c r="K196" s="2">
        <v>4.58</v>
      </c>
      <c r="L196" s="2">
        <v>2.75</v>
      </c>
      <c r="M196" s="2">
        <v>3.57</v>
      </c>
      <c r="N196" s="4">
        <f t="shared" si="6"/>
        <v>3.0000000000001137E-2</v>
      </c>
      <c r="O196">
        <f t="shared" si="7"/>
        <v>7.0000000000000284E-2</v>
      </c>
      <c r="P196">
        <f t="shared" si="8"/>
        <v>-6.0000000000000497E-2</v>
      </c>
    </row>
    <row r="197" spans="1:16" x14ac:dyDescent="0.25">
      <c r="A197" s="1">
        <v>37904</v>
      </c>
      <c r="B197" s="4">
        <v>24.44</v>
      </c>
      <c r="C197" s="4">
        <v>22.34</v>
      </c>
      <c r="D197" s="14">
        <v>18.29</v>
      </c>
      <c r="E197" s="2">
        <v>15.73</v>
      </c>
      <c r="F197" s="2">
        <v>12.65</v>
      </c>
      <c r="G197" s="2">
        <v>7.83</v>
      </c>
      <c r="H197" s="2">
        <v>10.81</v>
      </c>
      <c r="I197" s="2">
        <v>7.62</v>
      </c>
      <c r="J197" s="2">
        <v>4.91</v>
      </c>
      <c r="K197" s="2">
        <v>4.58</v>
      </c>
      <c r="L197" s="2">
        <v>2.93</v>
      </c>
      <c r="M197" s="2">
        <v>3.53</v>
      </c>
      <c r="N197" s="4">
        <f t="shared" si="6"/>
        <v>-8.9999999999999858E-2</v>
      </c>
      <c r="O197">
        <f t="shared" si="7"/>
        <v>-1.9999999999999574E-2</v>
      </c>
      <c r="P197">
        <f t="shared" si="8"/>
        <v>-9.9999999999999645E-2</v>
      </c>
    </row>
    <row r="198" spans="1:16" x14ac:dyDescent="0.25">
      <c r="A198" s="1">
        <v>37905</v>
      </c>
      <c r="B198" s="4">
        <v>24.15</v>
      </c>
      <c r="C198" s="4">
        <v>22.09</v>
      </c>
      <c r="D198" s="14">
        <v>18.100000000000001</v>
      </c>
      <c r="E198" s="2">
        <v>15.59</v>
      </c>
      <c r="F198" s="2">
        <v>12.58</v>
      </c>
      <c r="G198" s="2">
        <v>7.75</v>
      </c>
      <c r="H198" s="2">
        <v>10.66</v>
      </c>
      <c r="I198" s="2">
        <v>7.54</v>
      </c>
      <c r="J198" s="2">
        <v>4.62</v>
      </c>
      <c r="K198" s="2">
        <v>4.5199999999999996</v>
      </c>
      <c r="L198" s="2">
        <v>2.73</v>
      </c>
      <c r="M198" s="2">
        <v>3.57</v>
      </c>
      <c r="N198" s="4">
        <f t="shared" si="6"/>
        <v>-0.2900000000000027</v>
      </c>
      <c r="O198">
        <f t="shared" si="7"/>
        <v>-0.18999999999999773</v>
      </c>
      <c r="P198">
        <f t="shared" si="8"/>
        <v>-0.15000000000000036</v>
      </c>
    </row>
    <row r="199" spans="1:16" x14ac:dyDescent="0.25">
      <c r="A199" s="1">
        <v>37906</v>
      </c>
      <c r="B199" s="4">
        <v>23.83</v>
      </c>
      <c r="C199" s="4">
        <v>21.91</v>
      </c>
      <c r="D199" s="2">
        <v>17.82</v>
      </c>
      <c r="E199" s="2">
        <v>15.33</v>
      </c>
      <c r="F199" s="2">
        <v>12.38</v>
      </c>
      <c r="G199" s="2">
        <v>7.61</v>
      </c>
      <c r="H199" s="2">
        <v>10.57</v>
      </c>
      <c r="I199" s="2">
        <v>7.4</v>
      </c>
      <c r="J199" s="2">
        <v>4.43</v>
      </c>
      <c r="K199" s="2">
        <v>4.3899999999999997</v>
      </c>
      <c r="L199" s="2">
        <v>2.65</v>
      </c>
      <c r="M199" s="2">
        <v>3.13</v>
      </c>
      <c r="N199" s="4">
        <f t="shared" si="6"/>
        <v>-0.32000000000000028</v>
      </c>
      <c r="O199">
        <f t="shared" si="7"/>
        <v>-0.28000000000000114</v>
      </c>
      <c r="P199">
        <f t="shared" si="8"/>
        <v>-8.9999999999999858E-2</v>
      </c>
    </row>
    <row r="200" spans="1:16" x14ac:dyDescent="0.25">
      <c r="A200" s="1">
        <v>37907</v>
      </c>
      <c r="B200" s="4">
        <v>23.63</v>
      </c>
      <c r="C200" s="4">
        <v>21.67</v>
      </c>
      <c r="D200" s="2">
        <v>17.53</v>
      </c>
      <c r="E200" s="2">
        <v>15.02</v>
      </c>
      <c r="F200" s="2">
        <v>12.12</v>
      </c>
      <c r="G200" s="2">
        <v>7.53</v>
      </c>
      <c r="H200" s="2">
        <v>10.54</v>
      </c>
      <c r="I200" s="2">
        <v>7.24</v>
      </c>
      <c r="J200" s="2">
        <v>4.41</v>
      </c>
      <c r="K200" s="2">
        <v>4.3099999999999996</v>
      </c>
      <c r="L200" s="2">
        <v>2.35</v>
      </c>
      <c r="M200" s="2">
        <v>3.11</v>
      </c>
      <c r="N200" s="4">
        <f t="shared" si="6"/>
        <v>-0.19999999999999929</v>
      </c>
      <c r="O200">
        <f t="shared" si="7"/>
        <v>-0.28999999999999915</v>
      </c>
      <c r="P200">
        <f t="shared" si="8"/>
        <v>-3.0000000000001137E-2</v>
      </c>
    </row>
    <row r="201" spans="1:16" x14ac:dyDescent="0.25">
      <c r="A201" s="1">
        <v>37908</v>
      </c>
      <c r="B201" s="4">
        <v>23.49</v>
      </c>
      <c r="C201" s="4">
        <v>21.53</v>
      </c>
      <c r="D201" s="2">
        <v>17.350000000000001</v>
      </c>
      <c r="E201" s="2">
        <v>14.7</v>
      </c>
      <c r="F201" s="2">
        <v>11.86</v>
      </c>
      <c r="G201" s="2">
        <v>7.38</v>
      </c>
      <c r="H201" s="2">
        <v>10.53</v>
      </c>
      <c r="I201" s="2">
        <v>7.08</v>
      </c>
      <c r="J201" s="2">
        <v>4.3099999999999996</v>
      </c>
      <c r="K201" s="2">
        <v>4.1399999999999997</v>
      </c>
      <c r="L201" s="2">
        <v>2.29</v>
      </c>
      <c r="M201" s="2">
        <v>3.01</v>
      </c>
      <c r="N201" s="4">
        <f t="shared" si="6"/>
        <v>-0.14000000000000057</v>
      </c>
      <c r="O201">
        <f t="shared" si="7"/>
        <v>-0.17999999999999972</v>
      </c>
      <c r="P201">
        <f t="shared" si="8"/>
        <v>-9.9999999999997868E-3</v>
      </c>
    </row>
    <row r="202" spans="1:16" x14ac:dyDescent="0.25">
      <c r="A202" s="1">
        <v>37909</v>
      </c>
      <c r="B202" s="4">
        <v>23.47</v>
      </c>
      <c r="C202" s="4">
        <v>21.33</v>
      </c>
      <c r="D202" s="2">
        <v>17.12</v>
      </c>
      <c r="E202" s="2">
        <v>14.62</v>
      </c>
      <c r="F202" s="2">
        <v>11.74</v>
      </c>
      <c r="G202" s="2">
        <v>7.27</v>
      </c>
      <c r="H202" s="2">
        <v>10.59</v>
      </c>
      <c r="I202" s="2">
        <v>7.02</v>
      </c>
      <c r="J202" s="2">
        <v>4.32</v>
      </c>
      <c r="K202" s="2">
        <v>4</v>
      </c>
      <c r="L202" s="2">
        <v>2.33</v>
      </c>
      <c r="M202" s="2">
        <v>2.98</v>
      </c>
      <c r="N202" s="4">
        <f t="shared" si="6"/>
        <v>-1.9999999999999574E-2</v>
      </c>
      <c r="O202">
        <f t="shared" si="7"/>
        <v>-0.23000000000000043</v>
      </c>
      <c r="P202">
        <f t="shared" si="8"/>
        <v>6.0000000000000497E-2</v>
      </c>
    </row>
    <row r="203" spans="1:16" x14ac:dyDescent="0.25">
      <c r="A203" s="1">
        <v>37910</v>
      </c>
      <c r="B203" s="4">
        <v>23.38</v>
      </c>
      <c r="C203" s="4">
        <v>21.23</v>
      </c>
      <c r="D203" s="2">
        <v>17.04</v>
      </c>
      <c r="E203" s="2">
        <v>14.51</v>
      </c>
      <c r="F203" s="2">
        <v>11.55</v>
      </c>
      <c r="G203" s="2">
        <v>7.18</v>
      </c>
      <c r="H203" s="2">
        <v>10.48</v>
      </c>
      <c r="I203" s="2">
        <v>6.92</v>
      </c>
      <c r="J203" s="2">
        <v>4.26</v>
      </c>
      <c r="K203" s="2">
        <v>3.94</v>
      </c>
      <c r="L203" s="2">
        <v>2.31</v>
      </c>
      <c r="M203" s="2">
        <v>2.87</v>
      </c>
      <c r="N203" s="4">
        <f t="shared" si="6"/>
        <v>-8.9999999999999858E-2</v>
      </c>
      <c r="O203">
        <f t="shared" si="7"/>
        <v>-8.0000000000001847E-2</v>
      </c>
      <c r="P203">
        <f t="shared" si="8"/>
        <v>-0.10999999999999943</v>
      </c>
    </row>
    <row r="204" spans="1:16" x14ac:dyDescent="0.25">
      <c r="A204" s="1">
        <v>37911</v>
      </c>
      <c r="B204" s="4">
        <v>23.23</v>
      </c>
      <c r="C204" s="4">
        <v>21.13</v>
      </c>
      <c r="D204" s="2">
        <v>17.010000000000002</v>
      </c>
      <c r="E204" s="2">
        <v>14.36</v>
      </c>
      <c r="F204" s="2">
        <v>11.44</v>
      </c>
      <c r="G204" s="2">
        <v>7.1</v>
      </c>
      <c r="H204" s="2"/>
      <c r="I204" s="2">
        <v>6.79</v>
      </c>
      <c r="J204" s="2">
        <v>4.28</v>
      </c>
      <c r="K204" s="2">
        <v>3.93</v>
      </c>
      <c r="L204" s="2">
        <v>2.4700000000000002</v>
      </c>
      <c r="M204" s="2">
        <v>2.77</v>
      </c>
      <c r="N204" s="4">
        <f t="shared" si="6"/>
        <v>-0.14999999999999858</v>
      </c>
      <c r="O204">
        <f t="shared" si="7"/>
        <v>-2.9999999999997584E-2</v>
      </c>
    </row>
    <row r="205" spans="1:16" x14ac:dyDescent="0.25">
      <c r="A205" s="1">
        <v>37912</v>
      </c>
      <c r="B205" s="4">
        <v>23.16</v>
      </c>
      <c r="C205" s="4">
        <v>21.07</v>
      </c>
      <c r="D205" s="2">
        <v>16.93</v>
      </c>
      <c r="E205" s="2">
        <v>14.25</v>
      </c>
      <c r="F205" s="2">
        <v>11.4</v>
      </c>
      <c r="G205" s="2">
        <v>7.05</v>
      </c>
      <c r="H205" s="2">
        <v>10.07</v>
      </c>
      <c r="I205" s="2">
        <v>6.74</v>
      </c>
      <c r="J205" s="2">
        <v>4.38</v>
      </c>
      <c r="K205" s="2">
        <v>4</v>
      </c>
      <c r="L205" s="2"/>
      <c r="M205" s="2"/>
      <c r="N205" s="4">
        <f t="shared" si="6"/>
        <v>-7.0000000000000284E-2</v>
      </c>
      <c r="O205">
        <f t="shared" si="7"/>
        <v>-8.0000000000001847E-2</v>
      </c>
    </row>
    <row r="206" spans="1:16" x14ac:dyDescent="0.25">
      <c r="A206" s="1">
        <v>37913</v>
      </c>
      <c r="B206" s="4">
        <v>23.16</v>
      </c>
      <c r="C206" s="4">
        <v>21.07</v>
      </c>
      <c r="D206" s="2">
        <v>16.899999999999999</v>
      </c>
      <c r="E206" s="2">
        <v>14.18</v>
      </c>
      <c r="F206" s="2">
        <v>11.23</v>
      </c>
      <c r="G206" s="2">
        <v>6.96</v>
      </c>
      <c r="H206" s="2">
        <v>9.9700000000000006</v>
      </c>
      <c r="I206" s="2">
        <v>6.68</v>
      </c>
      <c r="J206" s="2">
        <v>4.49</v>
      </c>
      <c r="K206" s="2">
        <v>4.0199999999999996</v>
      </c>
      <c r="L206" s="2">
        <v>2.17</v>
      </c>
      <c r="M206" s="2">
        <v>3.05</v>
      </c>
      <c r="N206" s="4">
        <f t="shared" si="6"/>
        <v>0</v>
      </c>
      <c r="O206">
        <f t="shared" si="7"/>
        <v>-3.0000000000001137E-2</v>
      </c>
      <c r="P206">
        <f t="shared" si="8"/>
        <v>-9.9999999999999645E-2</v>
      </c>
    </row>
    <row r="207" spans="1:16" x14ac:dyDescent="0.25">
      <c r="A207" s="1">
        <v>37914</v>
      </c>
      <c r="B207" s="4"/>
      <c r="C207" s="4"/>
      <c r="J207" s="3"/>
      <c r="K207" s="3"/>
      <c r="L207" s="3"/>
      <c r="M207" s="3"/>
      <c r="N207" s="4"/>
    </row>
    <row r="208" spans="1:16" x14ac:dyDescent="0.25">
      <c r="A208" s="1">
        <v>37915</v>
      </c>
      <c r="B208" s="4">
        <v>23.58</v>
      </c>
      <c r="C208" s="4">
        <v>21.37</v>
      </c>
      <c r="D208" s="2">
        <v>17.14</v>
      </c>
      <c r="E208" s="2">
        <v>14.36</v>
      </c>
      <c r="F208" s="2">
        <v>11.2</v>
      </c>
      <c r="G208" s="2"/>
      <c r="H208" s="2">
        <v>9.86</v>
      </c>
      <c r="I208" s="2">
        <v>6.93</v>
      </c>
      <c r="J208" s="2">
        <v>5.0199999999999996</v>
      </c>
      <c r="K208" s="2">
        <v>4.22</v>
      </c>
      <c r="L208" s="2"/>
      <c r="M208" s="2"/>
      <c r="N208" s="4"/>
    </row>
    <row r="209" spans="1:16" x14ac:dyDescent="0.25">
      <c r="A209" s="1">
        <v>37916</v>
      </c>
      <c r="B209" s="4">
        <v>23.53</v>
      </c>
      <c r="C209" s="4">
        <v>21.54</v>
      </c>
      <c r="D209" s="2">
        <v>17.329999999999998</v>
      </c>
      <c r="E209" s="2">
        <v>14.77</v>
      </c>
      <c r="F209" s="2">
        <v>11.4</v>
      </c>
      <c r="G209" s="2">
        <v>7.38</v>
      </c>
      <c r="H209" s="2">
        <v>9.7899999999999991</v>
      </c>
      <c r="I209" s="2">
        <v>7.11</v>
      </c>
      <c r="J209" s="2">
        <v>4.8899999999999997</v>
      </c>
      <c r="K209" s="2">
        <v>4.5999999999999996</v>
      </c>
      <c r="L209" s="2">
        <v>2.89</v>
      </c>
      <c r="M209" s="2">
        <v>4.07</v>
      </c>
      <c r="N209" s="4">
        <f t="shared" ref="N209:N218" si="9">B209-B208</f>
        <v>-4.9999999999997158E-2</v>
      </c>
      <c r="O209">
        <f t="shared" ref="O209:O218" si="10">D209-D208</f>
        <v>0.18999999999999773</v>
      </c>
      <c r="P209">
        <f t="shared" ref="P209:P218" si="11">H209-H208</f>
        <v>-7.0000000000000284E-2</v>
      </c>
    </row>
    <row r="210" spans="1:16" x14ac:dyDescent="0.25">
      <c r="A210" s="1">
        <v>37917</v>
      </c>
      <c r="B210" s="4">
        <v>23.35</v>
      </c>
      <c r="C210" s="4">
        <v>21.35</v>
      </c>
      <c r="D210" s="2">
        <v>17.2</v>
      </c>
      <c r="E210" s="2">
        <v>14.69</v>
      </c>
      <c r="F210" s="2">
        <v>11.62</v>
      </c>
      <c r="G210" s="2">
        <v>7.28</v>
      </c>
      <c r="H210" s="2">
        <v>9.65</v>
      </c>
      <c r="I210" s="2">
        <v>7.03</v>
      </c>
      <c r="J210" s="2">
        <v>4.7</v>
      </c>
      <c r="K210" s="2">
        <v>4.5199999999999996</v>
      </c>
      <c r="L210" s="2">
        <v>2.67</v>
      </c>
      <c r="M210" s="2">
        <v>3.29</v>
      </c>
      <c r="N210" s="4">
        <f t="shared" si="9"/>
        <v>-0.17999999999999972</v>
      </c>
      <c r="O210">
        <f t="shared" si="10"/>
        <v>-0.12999999999999901</v>
      </c>
      <c r="P210">
        <f t="shared" si="11"/>
        <v>-0.13999999999999879</v>
      </c>
    </row>
    <row r="211" spans="1:16" x14ac:dyDescent="0.25">
      <c r="A211" s="1">
        <v>37918</v>
      </c>
      <c r="B211" s="4">
        <v>23.16</v>
      </c>
      <c r="C211" s="4">
        <v>21.18</v>
      </c>
      <c r="D211" s="2">
        <v>16.97</v>
      </c>
      <c r="E211" s="2">
        <v>14.47</v>
      </c>
      <c r="F211" s="2">
        <v>11.5</v>
      </c>
      <c r="G211" s="2">
        <v>7.17</v>
      </c>
      <c r="H211" s="2">
        <v>9.51</v>
      </c>
      <c r="I211" s="2">
        <v>6.92</v>
      </c>
      <c r="J211" s="2">
        <v>4.47</v>
      </c>
      <c r="K211" s="2">
        <v>4.47</v>
      </c>
      <c r="L211" s="2">
        <v>2.65</v>
      </c>
      <c r="M211" s="2">
        <v>3.25</v>
      </c>
      <c r="N211" s="4">
        <f t="shared" si="9"/>
        <v>-0.19000000000000128</v>
      </c>
      <c r="O211">
        <f t="shared" si="10"/>
        <v>-0.23000000000000043</v>
      </c>
      <c r="P211">
        <f t="shared" si="11"/>
        <v>-0.14000000000000057</v>
      </c>
    </row>
    <row r="212" spans="1:16" x14ac:dyDescent="0.25">
      <c r="A212" s="1">
        <v>37919</v>
      </c>
      <c r="B212" s="4">
        <v>23.05</v>
      </c>
      <c r="C212" s="4">
        <v>21.1</v>
      </c>
      <c r="D212" s="2">
        <v>16.8</v>
      </c>
      <c r="E212" s="2">
        <v>14.28</v>
      </c>
      <c r="F212" s="2">
        <v>11.29</v>
      </c>
      <c r="G212" s="2">
        <v>7.08</v>
      </c>
      <c r="H212" s="2">
        <v>9.2899999999999991</v>
      </c>
      <c r="I212" s="2">
        <v>6.74</v>
      </c>
      <c r="J212" s="2">
        <v>4.2300000000000004</v>
      </c>
      <c r="K212" s="2">
        <v>4.41</v>
      </c>
      <c r="L212" s="2">
        <v>2.31</v>
      </c>
      <c r="M212" s="2">
        <v>3.15</v>
      </c>
      <c r="N212" s="4">
        <f t="shared" si="9"/>
        <v>-0.10999999999999943</v>
      </c>
      <c r="O212">
        <f t="shared" si="10"/>
        <v>-0.16999999999999815</v>
      </c>
      <c r="P212">
        <f t="shared" si="11"/>
        <v>-0.22000000000000064</v>
      </c>
    </row>
    <row r="213" spans="1:16" x14ac:dyDescent="0.25">
      <c r="A213" s="1">
        <v>37920</v>
      </c>
      <c r="B213" s="4">
        <v>23.02</v>
      </c>
      <c r="C213" s="4">
        <v>21.01</v>
      </c>
      <c r="D213" s="2">
        <v>16.68</v>
      </c>
      <c r="E213" s="2">
        <v>14.11</v>
      </c>
      <c r="F213" s="2">
        <v>11.12</v>
      </c>
      <c r="G213" s="2">
        <v>6.85</v>
      </c>
      <c r="H213" s="2">
        <v>9.26</v>
      </c>
      <c r="I213" s="2">
        <v>6.56</v>
      </c>
      <c r="J213" s="2">
        <v>4.0199999999999996</v>
      </c>
      <c r="K213" s="2">
        <v>4.3</v>
      </c>
      <c r="L213" s="2">
        <v>2.15</v>
      </c>
      <c r="M213" s="2">
        <v>2.99</v>
      </c>
      <c r="N213" s="4">
        <f t="shared" si="9"/>
        <v>-3.0000000000001137E-2</v>
      </c>
      <c r="O213">
        <f t="shared" si="10"/>
        <v>-0.12000000000000099</v>
      </c>
      <c r="P213">
        <f t="shared" si="11"/>
        <v>-2.9999999999999361E-2</v>
      </c>
    </row>
    <row r="214" spans="1:16" x14ac:dyDescent="0.25">
      <c r="A214" s="1">
        <v>37921</v>
      </c>
      <c r="B214" s="4"/>
      <c r="C214" s="4"/>
      <c r="J214" s="3"/>
      <c r="K214" s="3"/>
      <c r="L214" s="3"/>
      <c r="M214" s="3"/>
      <c r="N214" s="4"/>
    </row>
    <row r="215" spans="1:16" x14ac:dyDescent="0.25">
      <c r="A215" s="1">
        <v>37922</v>
      </c>
      <c r="B215" s="4">
        <v>23.17</v>
      </c>
      <c r="C215" s="4">
        <v>21.12</v>
      </c>
      <c r="D215" s="2">
        <v>16.68</v>
      </c>
      <c r="E215" s="2">
        <v>13.96</v>
      </c>
      <c r="F215" s="2">
        <v>11</v>
      </c>
      <c r="G215" s="2">
        <v>6.63</v>
      </c>
      <c r="H215" s="2">
        <v>9.24</v>
      </c>
      <c r="I215" s="2">
        <v>6.4</v>
      </c>
      <c r="J215" s="2">
        <v>3.85</v>
      </c>
      <c r="K215" s="2">
        <v>4.09</v>
      </c>
      <c r="L215" s="3"/>
      <c r="M215" s="3"/>
      <c r="N215" s="4"/>
    </row>
    <row r="216" spans="1:16" x14ac:dyDescent="0.25">
      <c r="A216" s="1">
        <v>37923</v>
      </c>
      <c r="B216" s="4">
        <v>23.28</v>
      </c>
      <c r="C216" s="4">
        <v>21.24</v>
      </c>
      <c r="D216" s="2">
        <v>16.829999999999998</v>
      </c>
      <c r="E216" s="2">
        <v>14.09</v>
      </c>
      <c r="F216" s="2">
        <v>11.06</v>
      </c>
      <c r="G216" s="2">
        <v>6.68</v>
      </c>
      <c r="H216" s="2">
        <v>9.1199999999999992</v>
      </c>
      <c r="I216" s="2">
        <v>6.38</v>
      </c>
      <c r="J216" s="2">
        <v>3.89</v>
      </c>
      <c r="K216" s="2">
        <v>4.0199999999999996</v>
      </c>
      <c r="L216" s="2">
        <v>2.0499999999999998</v>
      </c>
      <c r="M216" s="2">
        <v>2.25</v>
      </c>
      <c r="N216" s="4">
        <f t="shared" si="9"/>
        <v>0.10999999999999943</v>
      </c>
      <c r="O216">
        <f t="shared" si="10"/>
        <v>0.14999999999999858</v>
      </c>
      <c r="P216">
        <f t="shared" si="11"/>
        <v>-0.12000000000000099</v>
      </c>
    </row>
    <row r="217" spans="1:16" x14ac:dyDescent="0.25">
      <c r="A217" s="1">
        <v>37924</v>
      </c>
      <c r="B217" s="4">
        <v>23.33</v>
      </c>
      <c r="C217" s="4">
        <v>21.28</v>
      </c>
      <c r="D217" s="2">
        <v>16.920000000000002</v>
      </c>
      <c r="E217" s="2">
        <v>14.21</v>
      </c>
      <c r="F217" s="2">
        <v>11.18</v>
      </c>
      <c r="G217" s="2">
        <v>6.64</v>
      </c>
      <c r="H217" s="2">
        <v>8.94</v>
      </c>
      <c r="I217" s="2">
        <v>6.4</v>
      </c>
      <c r="J217" s="2">
        <v>3.94</v>
      </c>
      <c r="K217" s="2">
        <v>3.94</v>
      </c>
      <c r="L217" s="2">
        <v>2.0699999999999998</v>
      </c>
      <c r="M217" s="2">
        <v>2.5299999999999998</v>
      </c>
      <c r="N217" s="4">
        <f t="shared" si="9"/>
        <v>4.9999999999997158E-2</v>
      </c>
      <c r="O217">
        <f t="shared" si="10"/>
        <v>9.0000000000003411E-2</v>
      </c>
      <c r="P217">
        <f t="shared" si="11"/>
        <v>-0.17999999999999972</v>
      </c>
    </row>
    <row r="218" spans="1:16" x14ac:dyDescent="0.25">
      <c r="A218" s="1">
        <v>37925</v>
      </c>
      <c r="B218" s="4">
        <v>23.35</v>
      </c>
      <c r="C218" s="4">
        <v>21.3</v>
      </c>
      <c r="D218" s="2">
        <v>16.989999999999998</v>
      </c>
      <c r="E218" s="2">
        <v>14.36</v>
      </c>
      <c r="F218" s="2">
        <v>11.28</v>
      </c>
      <c r="G218" s="2">
        <v>6.59</v>
      </c>
      <c r="H218" s="2">
        <v>8.93</v>
      </c>
      <c r="I218" s="2">
        <v>6.43</v>
      </c>
      <c r="J218" s="2">
        <v>3.98</v>
      </c>
      <c r="K218" s="2">
        <v>3.86</v>
      </c>
      <c r="L218" s="2">
        <v>1.87</v>
      </c>
      <c r="M218" s="2">
        <v>2.4900000000000002</v>
      </c>
      <c r="N218" s="4">
        <f t="shared" si="9"/>
        <v>2.0000000000003126E-2</v>
      </c>
      <c r="O218">
        <f t="shared" si="10"/>
        <v>6.9999999999996732E-2</v>
      </c>
      <c r="P218">
        <f t="shared" si="11"/>
        <v>-9.9999999999997868E-3</v>
      </c>
    </row>
    <row r="219" spans="1:16" x14ac:dyDescent="0.25">
      <c r="A219" s="1">
        <v>37926</v>
      </c>
      <c r="B219" s="4"/>
      <c r="C219" s="4"/>
      <c r="N219" s="4"/>
    </row>
    <row r="220" spans="1:16" x14ac:dyDescent="0.25">
      <c r="A220" s="1">
        <v>37927</v>
      </c>
      <c r="B220" s="4"/>
      <c r="C220" s="4"/>
      <c r="N220" s="4"/>
    </row>
    <row r="221" spans="1:16" x14ac:dyDescent="0.25">
      <c r="A221" s="1">
        <v>37928</v>
      </c>
      <c r="B221" s="4"/>
      <c r="C221" s="4"/>
    </row>
    <row r="222" spans="1:16" x14ac:dyDescent="0.25">
      <c r="A222" s="1">
        <v>37929</v>
      </c>
      <c r="B222" s="4"/>
      <c r="C222" s="4"/>
    </row>
    <row r="223" spans="1:16" x14ac:dyDescent="0.25">
      <c r="A223" s="1">
        <v>37930</v>
      </c>
      <c r="B223" s="4"/>
      <c r="C223" s="4"/>
    </row>
    <row r="224" spans="1:16" x14ac:dyDescent="0.25">
      <c r="A224" s="1">
        <v>37931</v>
      </c>
      <c r="B224" s="4"/>
      <c r="C224" s="4"/>
    </row>
    <row r="225" spans="1:16" x14ac:dyDescent="0.25">
      <c r="A225" s="1">
        <v>37932</v>
      </c>
      <c r="B225" s="4"/>
      <c r="C225" s="4"/>
    </row>
    <row r="226" spans="1:16" x14ac:dyDescent="0.25">
      <c r="A226" s="1">
        <v>37933</v>
      </c>
      <c r="B226" s="4"/>
      <c r="C226" s="4"/>
    </row>
    <row r="227" spans="1:16" x14ac:dyDescent="0.25">
      <c r="A227" s="1">
        <v>37934</v>
      </c>
      <c r="B227" s="4"/>
      <c r="C227" s="4"/>
    </row>
    <row r="228" spans="1:16" x14ac:dyDescent="0.25">
      <c r="A228" s="1">
        <v>37935</v>
      </c>
      <c r="B228" s="4"/>
      <c r="C228" s="4"/>
    </row>
    <row r="229" spans="1:16" x14ac:dyDescent="0.25">
      <c r="A229" s="1">
        <v>37936</v>
      </c>
      <c r="B229" s="4"/>
      <c r="C229" s="4"/>
    </row>
    <row r="230" spans="1:16" x14ac:dyDescent="0.25">
      <c r="A230" s="1">
        <v>37937</v>
      </c>
      <c r="B230" s="4"/>
      <c r="C230" s="4"/>
    </row>
    <row r="231" spans="1:16" x14ac:dyDescent="0.25">
      <c r="A231" s="4" t="s">
        <v>30</v>
      </c>
      <c r="B231" s="4">
        <f t="shared" ref="B231:K231" si="12">MAX(B73:B218)</f>
        <v>27.39</v>
      </c>
      <c r="C231" s="4"/>
      <c r="D231" s="4">
        <f t="shared" si="12"/>
        <v>20.84</v>
      </c>
      <c r="E231" s="4"/>
      <c r="F231" s="4">
        <f t="shared" si="12"/>
        <v>14.87</v>
      </c>
      <c r="G231" s="4">
        <f t="shared" si="12"/>
        <v>10.15</v>
      </c>
      <c r="H231" s="4">
        <f t="shared" si="12"/>
        <v>13.84</v>
      </c>
      <c r="I231" s="4">
        <f t="shared" si="12"/>
        <v>9.7100000000000009</v>
      </c>
      <c r="J231" s="4">
        <f t="shared" si="12"/>
        <v>6.97</v>
      </c>
      <c r="K231" s="4">
        <f t="shared" si="12"/>
        <v>6.05</v>
      </c>
      <c r="L231" t="s">
        <v>30</v>
      </c>
      <c r="N231" s="4">
        <f>MAX(N73:N218)</f>
        <v>23.75</v>
      </c>
      <c r="O231" s="4">
        <f>MAX(O73:O218)</f>
        <v>17.170000000000002</v>
      </c>
      <c r="P231" s="4">
        <f>MAX(P73:P218)</f>
        <v>6.88</v>
      </c>
    </row>
    <row r="232" spans="1:16" x14ac:dyDescent="0.25">
      <c r="A232" t="s">
        <v>31</v>
      </c>
      <c r="B232">
        <f t="shared" ref="B232:K232" si="13">MIN(B73:B218)</f>
        <v>23.02</v>
      </c>
      <c r="D232">
        <f t="shared" si="13"/>
        <v>16.68</v>
      </c>
      <c r="F232">
        <f t="shared" si="13"/>
        <v>10.7</v>
      </c>
      <c r="G232">
        <f t="shared" si="13"/>
        <v>6.46</v>
      </c>
      <c r="H232">
        <f t="shared" si="13"/>
        <v>6.45</v>
      </c>
      <c r="I232">
        <f t="shared" si="13"/>
        <v>6.11</v>
      </c>
      <c r="J232">
        <f t="shared" si="13"/>
        <v>3.85</v>
      </c>
      <c r="K232">
        <f t="shared" si="13"/>
        <v>3.86</v>
      </c>
      <c r="L232" t="s">
        <v>31</v>
      </c>
      <c r="N232">
        <f>MIN(N73:N218)</f>
        <v>-0.33999999999999986</v>
      </c>
      <c r="O232">
        <f>MIN(O73:O218)</f>
        <v>-0.30999999999999872</v>
      </c>
      <c r="P232">
        <f>MIN(P73:P218)</f>
        <v>-0.32000000000000028</v>
      </c>
    </row>
    <row r="233" spans="1:16" x14ac:dyDescent="0.25">
      <c r="B233" s="4"/>
      <c r="C233" s="4"/>
    </row>
    <row r="234" spans="1:16" x14ac:dyDescent="0.25">
      <c r="B234" s="4"/>
      <c r="C234" s="4"/>
    </row>
    <row r="235" spans="1:16" x14ac:dyDescent="0.25">
      <c r="B235" s="4"/>
      <c r="C235" s="4"/>
    </row>
    <row r="236" spans="1:16" x14ac:dyDescent="0.25">
      <c r="B236" s="4"/>
      <c r="C236" s="4"/>
    </row>
  </sheetData>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249"/>
  <sheetViews>
    <sheetView topLeftCell="A3" workbookViewId="0">
      <pane xSplit="1" ySplit="3" topLeftCell="B223" activePane="bottomRight" state="frozen"/>
      <selection activeCell="A3" sqref="A3"/>
      <selection pane="topRight" activeCell="B3" sqref="B3"/>
      <selection pane="bottomLeft" activeCell="A6" sqref="A6"/>
      <selection pane="bottomRight" activeCell="J49" sqref="J49:J241"/>
    </sheetView>
  </sheetViews>
  <sheetFormatPr defaultRowHeight="13.2" x14ac:dyDescent="0.25"/>
  <cols>
    <col min="1" max="1" width="10.109375" customWidth="1"/>
    <col min="7" max="7" width="8.88671875" customWidth="1"/>
    <col min="9" max="9" width="9.109375" customWidth="1"/>
    <col min="15" max="15" width="12.109375" customWidth="1"/>
  </cols>
  <sheetData>
    <row r="1" spans="1:16" x14ac:dyDescent="0.25">
      <c r="A1" t="s">
        <v>0</v>
      </c>
    </row>
    <row r="2" spans="1:16" x14ac:dyDescent="0.25">
      <c r="A2" t="s">
        <v>1</v>
      </c>
      <c r="N2">
        <v>333</v>
      </c>
    </row>
    <row r="3" spans="1:16" x14ac:dyDescent="0.25">
      <c r="A3" t="s">
        <v>2</v>
      </c>
    </row>
    <row r="4" spans="1:16" ht="26.4" x14ac:dyDescent="0.25">
      <c r="A4" s="2" t="s">
        <v>50</v>
      </c>
      <c r="B4" s="2">
        <v>27.89</v>
      </c>
      <c r="C4" s="2">
        <v>24</v>
      </c>
      <c r="D4" s="2">
        <v>19.5</v>
      </c>
      <c r="E4" s="2">
        <v>17.2</v>
      </c>
      <c r="F4" s="2">
        <v>13.75</v>
      </c>
      <c r="G4" s="2">
        <v>9.4</v>
      </c>
      <c r="H4" s="2">
        <v>15.19</v>
      </c>
      <c r="I4" s="2">
        <v>10.210000000000001</v>
      </c>
      <c r="J4" s="2">
        <v>7.58</v>
      </c>
      <c r="K4" s="2">
        <v>6.25</v>
      </c>
      <c r="L4" s="2">
        <v>4</v>
      </c>
    </row>
    <row r="5" spans="1:16" s="2" customFormat="1" ht="30" customHeight="1" x14ac:dyDescent="0.25">
      <c r="A5" s="2" t="s">
        <v>190</v>
      </c>
      <c r="B5" s="2" t="s">
        <v>171</v>
      </c>
      <c r="C5" s="2" t="s">
        <v>172</v>
      </c>
      <c r="D5" s="2" t="s">
        <v>173</v>
      </c>
      <c r="E5" s="2" t="s">
        <v>174</v>
      </c>
      <c r="F5" s="2" t="s">
        <v>175</v>
      </c>
      <c r="G5" s="2" t="s">
        <v>176</v>
      </c>
      <c r="H5" s="2" t="s">
        <v>177</v>
      </c>
      <c r="I5" s="2" t="s">
        <v>178</v>
      </c>
      <c r="J5" s="2" t="s">
        <v>179</v>
      </c>
      <c r="K5" s="2" t="s">
        <v>180</v>
      </c>
      <c r="L5" s="2" t="s">
        <v>181</v>
      </c>
      <c r="M5" s="2" t="s">
        <v>182</v>
      </c>
      <c r="N5" s="2" t="s">
        <v>8</v>
      </c>
      <c r="O5" s="2" t="s">
        <v>5</v>
      </c>
      <c r="P5" s="2" t="s">
        <v>6</v>
      </c>
    </row>
    <row r="6" spans="1:16" s="2" customFormat="1" ht="12.75" customHeight="1" x14ac:dyDescent="0.25"/>
    <row r="7" spans="1:16" s="2" customFormat="1" ht="12.75" customHeight="1" x14ac:dyDescent="0.25">
      <c r="A7" s="1">
        <v>37714</v>
      </c>
      <c r="N7" s="4"/>
      <c r="O7"/>
      <c r="P7"/>
    </row>
    <row r="8" spans="1:16" s="2" customFormat="1" ht="12.75" customHeight="1" x14ac:dyDescent="0.25">
      <c r="A8" s="1">
        <v>37715</v>
      </c>
      <c r="N8" s="4"/>
      <c r="O8"/>
      <c r="P8"/>
    </row>
    <row r="9" spans="1:16" s="2" customFormat="1" ht="12.75" customHeight="1" x14ac:dyDescent="0.25">
      <c r="A9" s="1">
        <v>37716</v>
      </c>
      <c r="N9" s="4"/>
      <c r="O9"/>
      <c r="P9"/>
    </row>
    <row r="10" spans="1:16" s="2" customFormat="1" ht="12.75" customHeight="1" x14ac:dyDescent="0.25">
      <c r="A10" s="1">
        <v>37717</v>
      </c>
      <c r="N10" s="4"/>
      <c r="O10"/>
      <c r="P10"/>
    </row>
    <row r="11" spans="1:16" s="2" customFormat="1" ht="12.75" customHeight="1" x14ac:dyDescent="0.25">
      <c r="A11" s="1">
        <v>37718</v>
      </c>
      <c r="N11" s="4"/>
      <c r="O11"/>
      <c r="P11"/>
    </row>
    <row r="12" spans="1:16" s="2" customFormat="1" ht="12.75" customHeight="1" x14ac:dyDescent="0.25">
      <c r="A12" s="1">
        <v>37719</v>
      </c>
      <c r="N12" s="4"/>
      <c r="O12"/>
      <c r="P12"/>
    </row>
    <row r="13" spans="1:16" s="2" customFormat="1" ht="12.75" customHeight="1" x14ac:dyDescent="0.25">
      <c r="A13" s="1">
        <v>37720</v>
      </c>
      <c r="N13" s="4"/>
      <c r="O13"/>
      <c r="P13"/>
    </row>
    <row r="14" spans="1:16" s="2" customFormat="1" ht="12.75" customHeight="1" x14ac:dyDescent="0.25">
      <c r="A14" s="1">
        <v>37721</v>
      </c>
      <c r="N14" s="4"/>
      <c r="O14"/>
      <c r="P14"/>
    </row>
    <row r="15" spans="1:16" s="2" customFormat="1" ht="12.75" customHeight="1" x14ac:dyDescent="0.25">
      <c r="A15" s="1">
        <v>37722</v>
      </c>
      <c r="N15" s="4"/>
      <c r="O15"/>
      <c r="P15"/>
    </row>
    <row r="16" spans="1:16" s="2" customFormat="1" ht="12.75" customHeight="1" x14ac:dyDescent="0.25">
      <c r="A16" s="1">
        <v>37723</v>
      </c>
      <c r="N16" s="4"/>
      <c r="O16"/>
      <c r="P16"/>
    </row>
    <row r="17" spans="1:16" s="2" customFormat="1" ht="12.75" customHeight="1" x14ac:dyDescent="0.25">
      <c r="A17" s="1">
        <v>37724</v>
      </c>
      <c r="N17" s="4"/>
      <c r="O17"/>
      <c r="P17"/>
    </row>
    <row r="18" spans="1:16" s="2" customFormat="1" ht="12.75" customHeight="1" x14ac:dyDescent="0.25">
      <c r="A18" s="1">
        <v>37725</v>
      </c>
      <c r="N18" s="4"/>
      <c r="O18"/>
      <c r="P18"/>
    </row>
    <row r="19" spans="1:16" s="2" customFormat="1" ht="12.75" customHeight="1" x14ac:dyDescent="0.25">
      <c r="A19" s="1">
        <v>37726</v>
      </c>
      <c r="N19" s="4"/>
      <c r="O19"/>
      <c r="P19"/>
    </row>
    <row r="20" spans="1:16" s="2" customFormat="1" ht="12.75" customHeight="1" x14ac:dyDescent="0.25">
      <c r="A20" s="1">
        <v>37727</v>
      </c>
      <c r="N20" s="4"/>
      <c r="O20"/>
      <c r="P20"/>
    </row>
    <row r="21" spans="1:16" s="2" customFormat="1" ht="12.75" customHeight="1" x14ac:dyDescent="0.25">
      <c r="A21" s="1">
        <v>37728</v>
      </c>
      <c r="N21" s="4"/>
      <c r="O21"/>
      <c r="P21"/>
    </row>
    <row r="22" spans="1:16" s="2" customFormat="1" ht="12.75" customHeight="1" x14ac:dyDescent="0.25">
      <c r="A22" s="1">
        <v>37729</v>
      </c>
      <c r="N22" s="4"/>
      <c r="O22"/>
      <c r="P22"/>
    </row>
    <row r="23" spans="1:16" s="2" customFormat="1" ht="12.75" customHeight="1" x14ac:dyDescent="0.25">
      <c r="A23" s="1">
        <v>37730</v>
      </c>
      <c r="N23" s="4">
        <f t="shared" ref="N23:N71" si="0">B23-B22</f>
        <v>0</v>
      </c>
      <c r="O23">
        <f t="shared" ref="O23:O83" si="1">D23-D22</f>
        <v>0</v>
      </c>
      <c r="P23">
        <f t="shared" ref="P23:P29" si="2">H23-H22</f>
        <v>0</v>
      </c>
    </row>
    <row r="24" spans="1:16" s="2" customFormat="1" ht="12.75" customHeight="1" x14ac:dyDescent="0.25">
      <c r="A24" s="1">
        <v>37731</v>
      </c>
      <c r="N24" s="4">
        <f t="shared" si="0"/>
        <v>0</v>
      </c>
      <c r="O24">
        <f t="shared" si="1"/>
        <v>0</v>
      </c>
      <c r="P24">
        <f t="shared" si="2"/>
        <v>0</v>
      </c>
    </row>
    <row r="25" spans="1:16" s="2" customFormat="1" ht="12.75" customHeight="1" x14ac:dyDescent="0.25">
      <c r="A25" s="1">
        <v>37732</v>
      </c>
      <c r="N25" s="4">
        <f t="shared" si="0"/>
        <v>0</v>
      </c>
      <c r="O25">
        <f t="shared" si="1"/>
        <v>0</v>
      </c>
      <c r="P25">
        <f t="shared" si="2"/>
        <v>0</v>
      </c>
    </row>
    <row r="26" spans="1:16" s="2" customFormat="1" ht="12.75" customHeight="1" x14ac:dyDescent="0.25">
      <c r="A26" s="1">
        <v>37733</v>
      </c>
      <c r="N26" s="4">
        <f t="shared" si="0"/>
        <v>0</v>
      </c>
      <c r="O26">
        <f t="shared" si="1"/>
        <v>0</v>
      </c>
      <c r="P26">
        <f t="shared" si="2"/>
        <v>0</v>
      </c>
    </row>
    <row r="27" spans="1:16" s="2" customFormat="1" ht="12.75" customHeight="1" x14ac:dyDescent="0.25">
      <c r="A27" s="1">
        <v>37734</v>
      </c>
      <c r="N27" s="4">
        <f t="shared" si="0"/>
        <v>0</v>
      </c>
      <c r="O27">
        <f t="shared" si="1"/>
        <v>0</v>
      </c>
      <c r="P27">
        <f t="shared" si="2"/>
        <v>0</v>
      </c>
    </row>
    <row r="28" spans="1:16" s="2" customFormat="1" ht="12.75" customHeight="1" x14ac:dyDescent="0.25">
      <c r="A28" s="1">
        <v>37735</v>
      </c>
      <c r="N28" s="4">
        <f t="shared" si="0"/>
        <v>0</v>
      </c>
      <c r="O28">
        <f t="shared" si="1"/>
        <v>0</v>
      </c>
      <c r="P28">
        <f t="shared" si="2"/>
        <v>0</v>
      </c>
    </row>
    <row r="29" spans="1:16" s="2" customFormat="1" ht="12.75" customHeight="1" x14ac:dyDescent="0.25">
      <c r="A29" s="1">
        <v>37736</v>
      </c>
      <c r="N29" s="4">
        <f t="shared" si="0"/>
        <v>0</v>
      </c>
      <c r="O29">
        <f t="shared" si="1"/>
        <v>0</v>
      </c>
      <c r="P29">
        <f t="shared" si="2"/>
        <v>0</v>
      </c>
    </row>
    <row r="30" spans="1:16" s="2" customFormat="1" ht="12.75" customHeight="1" x14ac:dyDescent="0.25">
      <c r="A30" s="1">
        <v>37737</v>
      </c>
      <c r="N30" s="4">
        <f t="shared" si="0"/>
        <v>0</v>
      </c>
      <c r="O30">
        <f t="shared" si="1"/>
        <v>0</v>
      </c>
      <c r="P30">
        <f>H30-H29</f>
        <v>0</v>
      </c>
    </row>
    <row r="31" spans="1:16" s="2" customFormat="1" ht="12.75" customHeight="1" x14ac:dyDescent="0.25">
      <c r="A31" s="1">
        <v>37738</v>
      </c>
      <c r="N31" s="4">
        <f t="shared" si="0"/>
        <v>0</v>
      </c>
      <c r="O31">
        <f t="shared" si="1"/>
        <v>0</v>
      </c>
      <c r="P31">
        <f>H31-H30</f>
        <v>0</v>
      </c>
    </row>
    <row r="32" spans="1:16" s="2" customFormat="1" ht="12.75" customHeight="1" x14ac:dyDescent="0.25">
      <c r="A32" s="1">
        <v>37739</v>
      </c>
      <c r="N32" s="4">
        <f t="shared" si="0"/>
        <v>0</v>
      </c>
      <c r="O32">
        <f t="shared" si="1"/>
        <v>0</v>
      </c>
      <c r="P32">
        <f>H32-H31</f>
        <v>0</v>
      </c>
    </row>
    <row r="33" spans="1:16" s="2" customFormat="1" ht="12.75" customHeight="1" x14ac:dyDescent="0.25">
      <c r="A33" s="1">
        <v>37740</v>
      </c>
      <c r="N33" s="4">
        <f t="shared" ref="N33:N48" si="3">B33-B32</f>
        <v>0</v>
      </c>
      <c r="O33">
        <f t="shared" ref="O33:O48" si="4">D33-D32</f>
        <v>0</v>
      </c>
      <c r="P33">
        <f t="shared" ref="P33:P48" si="5">H33-H32</f>
        <v>0</v>
      </c>
    </row>
    <row r="34" spans="1:16" s="2" customFormat="1" ht="12.75" customHeight="1" x14ac:dyDescent="0.25">
      <c r="A34" s="1">
        <v>37741</v>
      </c>
      <c r="N34" s="4">
        <f t="shared" si="3"/>
        <v>0</v>
      </c>
      <c r="O34">
        <f t="shared" si="4"/>
        <v>0</v>
      </c>
      <c r="P34">
        <f t="shared" si="5"/>
        <v>0</v>
      </c>
    </row>
    <row r="35" spans="1:16" s="2" customFormat="1" ht="12.75" customHeight="1" x14ac:dyDescent="0.25">
      <c r="A35" s="1">
        <v>37742</v>
      </c>
      <c r="N35" s="4">
        <f t="shared" si="3"/>
        <v>0</v>
      </c>
      <c r="O35">
        <f t="shared" si="4"/>
        <v>0</v>
      </c>
      <c r="P35">
        <f t="shared" si="5"/>
        <v>0</v>
      </c>
    </row>
    <row r="36" spans="1:16" s="2" customFormat="1" ht="12.75" customHeight="1" x14ac:dyDescent="0.25">
      <c r="A36" s="1">
        <v>37743</v>
      </c>
      <c r="N36" s="4">
        <f t="shared" si="3"/>
        <v>0</v>
      </c>
      <c r="O36">
        <f t="shared" si="4"/>
        <v>0</v>
      </c>
      <c r="P36">
        <f t="shared" si="5"/>
        <v>0</v>
      </c>
    </row>
    <row r="37" spans="1:16" s="2" customFormat="1" ht="12.75" customHeight="1" x14ac:dyDescent="0.25">
      <c r="A37" s="1">
        <v>37744</v>
      </c>
      <c r="N37" s="4">
        <f t="shared" si="3"/>
        <v>0</v>
      </c>
      <c r="O37">
        <f t="shared" si="4"/>
        <v>0</v>
      </c>
      <c r="P37">
        <f t="shared" si="5"/>
        <v>0</v>
      </c>
    </row>
    <row r="38" spans="1:16" s="2" customFormat="1" ht="12.75" customHeight="1" x14ac:dyDescent="0.25">
      <c r="A38" s="1">
        <v>37745</v>
      </c>
      <c r="N38" s="4">
        <f t="shared" si="3"/>
        <v>0</v>
      </c>
      <c r="O38">
        <f t="shared" si="4"/>
        <v>0</v>
      </c>
      <c r="P38">
        <f t="shared" si="5"/>
        <v>0</v>
      </c>
    </row>
    <row r="39" spans="1:16" s="2" customFormat="1" ht="12.75" customHeight="1" x14ac:dyDescent="0.25">
      <c r="A39" s="1">
        <v>37746</v>
      </c>
      <c r="N39" s="4">
        <f t="shared" si="3"/>
        <v>0</v>
      </c>
      <c r="O39">
        <f t="shared" si="4"/>
        <v>0</v>
      </c>
      <c r="P39">
        <f t="shared" si="5"/>
        <v>0</v>
      </c>
    </row>
    <row r="40" spans="1:16" s="2" customFormat="1" ht="12.75" customHeight="1" x14ac:dyDescent="0.25">
      <c r="A40" s="1">
        <v>37747</v>
      </c>
      <c r="N40" s="4">
        <f t="shared" si="3"/>
        <v>0</v>
      </c>
      <c r="O40">
        <f t="shared" si="4"/>
        <v>0</v>
      </c>
      <c r="P40">
        <f t="shared" si="5"/>
        <v>0</v>
      </c>
    </row>
    <row r="41" spans="1:16" s="2" customFormat="1" ht="12.75" customHeight="1" x14ac:dyDescent="0.25">
      <c r="A41" s="1">
        <v>37748</v>
      </c>
      <c r="N41" s="4">
        <f t="shared" si="3"/>
        <v>0</v>
      </c>
      <c r="O41">
        <f t="shared" si="4"/>
        <v>0</v>
      </c>
      <c r="P41">
        <f t="shared" si="5"/>
        <v>0</v>
      </c>
    </row>
    <row r="42" spans="1:16" s="2" customFormat="1" ht="12.75" customHeight="1" x14ac:dyDescent="0.25">
      <c r="A42" s="1">
        <v>37749</v>
      </c>
      <c r="N42" s="4">
        <f t="shared" si="3"/>
        <v>0</v>
      </c>
      <c r="O42">
        <f t="shared" si="4"/>
        <v>0</v>
      </c>
      <c r="P42">
        <f t="shared" si="5"/>
        <v>0</v>
      </c>
    </row>
    <row r="43" spans="1:16" s="2" customFormat="1" ht="12.75" customHeight="1" x14ac:dyDescent="0.25">
      <c r="A43" s="1">
        <v>37750</v>
      </c>
      <c r="N43" s="4">
        <f t="shared" si="3"/>
        <v>0</v>
      </c>
      <c r="O43">
        <f t="shared" si="4"/>
        <v>0</v>
      </c>
      <c r="P43">
        <f t="shared" si="5"/>
        <v>0</v>
      </c>
    </row>
    <row r="44" spans="1:16" s="2" customFormat="1" ht="12.75" customHeight="1" x14ac:dyDescent="0.25">
      <c r="A44" s="1">
        <v>37751</v>
      </c>
      <c r="N44" s="4">
        <f t="shared" si="3"/>
        <v>0</v>
      </c>
      <c r="O44">
        <f t="shared" si="4"/>
        <v>0</v>
      </c>
      <c r="P44">
        <f t="shared" si="5"/>
        <v>0</v>
      </c>
    </row>
    <row r="45" spans="1:16" s="2" customFormat="1" ht="12.75" customHeight="1" x14ac:dyDescent="0.25">
      <c r="A45" s="1">
        <v>37752</v>
      </c>
      <c r="N45" s="4">
        <f t="shared" si="3"/>
        <v>0</v>
      </c>
      <c r="O45">
        <f t="shared" si="4"/>
        <v>0</v>
      </c>
      <c r="P45">
        <f t="shared" si="5"/>
        <v>0</v>
      </c>
    </row>
    <row r="46" spans="1:16" s="2" customFormat="1" ht="12.75" customHeight="1" x14ac:dyDescent="0.25">
      <c r="A46" s="1">
        <v>37753</v>
      </c>
      <c r="N46" s="4">
        <f t="shared" si="3"/>
        <v>0</v>
      </c>
      <c r="O46">
        <f t="shared" si="4"/>
        <v>0</v>
      </c>
      <c r="P46">
        <f t="shared" si="5"/>
        <v>0</v>
      </c>
    </row>
    <row r="47" spans="1:16" s="2" customFormat="1" ht="12.75" customHeight="1" x14ac:dyDescent="0.25">
      <c r="A47" s="1">
        <v>37754</v>
      </c>
      <c r="N47" s="4">
        <f t="shared" si="3"/>
        <v>0</v>
      </c>
      <c r="O47">
        <f t="shared" si="4"/>
        <v>0</v>
      </c>
      <c r="P47">
        <f t="shared" si="5"/>
        <v>0</v>
      </c>
    </row>
    <row r="48" spans="1:16" s="2" customFormat="1" ht="12.75" customHeight="1" x14ac:dyDescent="0.25">
      <c r="A48" s="1">
        <v>37755</v>
      </c>
      <c r="N48" s="4">
        <f t="shared" si="3"/>
        <v>0</v>
      </c>
      <c r="O48">
        <f t="shared" si="4"/>
        <v>0</v>
      </c>
      <c r="P48">
        <f t="shared" si="5"/>
        <v>0</v>
      </c>
    </row>
    <row r="49" spans="1:16" s="2" customFormat="1" ht="12.75" customHeight="1" x14ac:dyDescent="0.25">
      <c r="A49" s="1">
        <v>37756</v>
      </c>
      <c r="B49" s="2">
        <v>21.9</v>
      </c>
      <c r="C49" s="2">
        <v>19.239999999999998</v>
      </c>
      <c r="D49" s="2">
        <v>14.58</v>
      </c>
      <c r="E49" s="2">
        <v>11.74</v>
      </c>
      <c r="F49" s="2">
        <v>8.59</v>
      </c>
      <c r="G49" s="2">
        <v>4.5199999999999996</v>
      </c>
      <c r="H49" s="2">
        <v>4.8499999999999996</v>
      </c>
      <c r="I49" s="2">
        <v>3.97</v>
      </c>
      <c r="J49" s="2">
        <v>2.87</v>
      </c>
      <c r="K49" s="2">
        <v>2.92</v>
      </c>
      <c r="L49" s="2">
        <v>1.39</v>
      </c>
      <c r="M49" s="2">
        <v>2.33</v>
      </c>
      <c r="N49" s="4"/>
      <c r="O49"/>
      <c r="P49"/>
    </row>
    <row r="50" spans="1:16" s="2" customFormat="1" ht="12.75" customHeight="1" x14ac:dyDescent="0.25">
      <c r="A50" s="1">
        <v>37757</v>
      </c>
      <c r="B50" s="2">
        <v>22.08</v>
      </c>
      <c r="C50" s="2">
        <v>19.46</v>
      </c>
      <c r="D50" s="2">
        <v>14.7</v>
      </c>
      <c r="E50" s="2">
        <v>11.82</v>
      </c>
      <c r="F50" s="2">
        <v>8.65</v>
      </c>
      <c r="G50" s="2">
        <v>4.59</v>
      </c>
      <c r="H50" s="2">
        <v>4.9400000000000004</v>
      </c>
      <c r="I50" s="2">
        <v>4.0199999999999996</v>
      </c>
      <c r="J50" s="2">
        <v>3.05</v>
      </c>
      <c r="K50" s="17">
        <v>3.08</v>
      </c>
      <c r="L50" s="2">
        <v>1.27</v>
      </c>
      <c r="M50" s="2">
        <v>2.5299999999999998</v>
      </c>
      <c r="N50" s="4">
        <f t="shared" si="0"/>
        <v>0.17999999999999972</v>
      </c>
      <c r="O50">
        <f t="shared" si="1"/>
        <v>0.11999999999999922</v>
      </c>
      <c r="P50">
        <f>H50-H49</f>
        <v>9.0000000000000746E-2</v>
      </c>
    </row>
    <row r="51" spans="1:16" s="2" customFormat="1" ht="12.75" customHeight="1" x14ac:dyDescent="0.25">
      <c r="A51" s="1">
        <v>37758</v>
      </c>
      <c r="B51" s="2">
        <v>22.27</v>
      </c>
      <c r="C51" s="2">
        <v>19.73</v>
      </c>
      <c r="D51" s="2">
        <v>14.94</v>
      </c>
      <c r="E51" s="2">
        <v>12.01</v>
      </c>
      <c r="F51" s="2">
        <v>8.74</v>
      </c>
      <c r="G51" s="2">
        <v>4.67</v>
      </c>
      <c r="H51" s="2">
        <v>4.99</v>
      </c>
      <c r="I51" s="2">
        <v>4.1399999999999997</v>
      </c>
      <c r="J51" s="2">
        <v>3.08</v>
      </c>
      <c r="K51" s="17">
        <v>1.98</v>
      </c>
      <c r="L51" s="2">
        <v>1.41</v>
      </c>
      <c r="M51" s="2">
        <v>2.57</v>
      </c>
      <c r="N51" s="4">
        <f>B51-B50</f>
        <v>0.19000000000000128</v>
      </c>
      <c r="O51">
        <f t="shared" si="1"/>
        <v>0.24000000000000021</v>
      </c>
      <c r="P51">
        <f>H51-H50</f>
        <v>4.9999999999999822E-2</v>
      </c>
    </row>
    <row r="52" spans="1:16" s="2" customFormat="1" ht="12.75" customHeight="1" x14ac:dyDescent="0.25">
      <c r="A52" s="1">
        <v>37759</v>
      </c>
      <c r="B52" s="2">
        <v>22.29</v>
      </c>
      <c r="C52" s="2">
        <v>19.72</v>
      </c>
      <c r="D52" s="2">
        <v>15.05</v>
      </c>
      <c r="E52" s="2">
        <v>12.17</v>
      </c>
      <c r="F52" s="2">
        <v>8.98</v>
      </c>
      <c r="G52" s="2">
        <v>4.8099999999999996</v>
      </c>
      <c r="I52" s="2">
        <v>4.21</v>
      </c>
      <c r="J52" s="2">
        <v>3.12</v>
      </c>
      <c r="K52" s="2">
        <v>2.04</v>
      </c>
      <c r="L52" s="2">
        <v>1.47</v>
      </c>
      <c r="M52" s="2">
        <v>2.59</v>
      </c>
      <c r="N52" s="4">
        <f>B52-B51</f>
        <v>1.9999999999999574E-2</v>
      </c>
      <c r="O52">
        <f>D52-D51</f>
        <v>0.11000000000000121</v>
      </c>
      <c r="P52"/>
    </row>
    <row r="53" spans="1:16" s="2" customFormat="1" ht="12.75" customHeight="1" x14ac:dyDescent="0.25">
      <c r="A53" s="1">
        <v>37760</v>
      </c>
      <c r="B53" s="2">
        <v>22.07</v>
      </c>
      <c r="C53" s="2">
        <v>19.579999999999998</v>
      </c>
      <c r="D53" s="2">
        <v>15</v>
      </c>
      <c r="E53" s="2">
        <v>12.21</v>
      </c>
      <c r="F53" s="2">
        <v>9.14</v>
      </c>
      <c r="G53" s="2">
        <v>5.0199999999999996</v>
      </c>
      <c r="H53" s="2">
        <v>5.13</v>
      </c>
      <c r="I53" s="2">
        <v>4.3600000000000003</v>
      </c>
      <c r="J53" s="2">
        <v>3.07</v>
      </c>
      <c r="L53" s="2">
        <v>1.57</v>
      </c>
      <c r="M53" s="2">
        <v>2.4500000000000002</v>
      </c>
      <c r="N53" s="4">
        <f t="shared" si="0"/>
        <v>-0.21999999999999886</v>
      </c>
      <c r="O53">
        <f t="shared" si="1"/>
        <v>-5.0000000000000711E-2</v>
      </c>
      <c r="P53"/>
    </row>
    <row r="54" spans="1:16" s="2" customFormat="1" ht="12.75" customHeight="1" x14ac:dyDescent="0.25">
      <c r="A54" s="1">
        <v>37761</v>
      </c>
      <c r="B54" s="2">
        <v>21.9</v>
      </c>
      <c r="C54" s="2">
        <v>19.399999999999999</v>
      </c>
      <c r="D54" s="2">
        <v>14.85</v>
      </c>
      <c r="E54" s="2">
        <v>12.1</v>
      </c>
      <c r="F54" s="2">
        <v>9.06</v>
      </c>
      <c r="G54" s="2">
        <v>5.0199999999999996</v>
      </c>
      <c r="H54" s="2">
        <v>5.16</v>
      </c>
      <c r="I54" s="2">
        <v>4.41</v>
      </c>
      <c r="J54" s="2">
        <v>2.84</v>
      </c>
      <c r="K54" s="2">
        <v>2.09</v>
      </c>
      <c r="L54" s="2">
        <v>1.67</v>
      </c>
      <c r="M54" s="2">
        <v>2.39</v>
      </c>
      <c r="N54" s="4">
        <f t="shared" si="0"/>
        <v>-0.17000000000000171</v>
      </c>
      <c r="O54">
        <f t="shared" si="1"/>
        <v>-0.15000000000000036</v>
      </c>
      <c r="P54">
        <f t="shared" ref="P54:P63" si="6">H54-H53</f>
        <v>3.0000000000000249E-2</v>
      </c>
    </row>
    <row r="55" spans="1:16" s="2" customFormat="1" ht="12.75" customHeight="1" x14ac:dyDescent="0.25">
      <c r="A55" s="1">
        <v>37762</v>
      </c>
      <c r="B55" s="2">
        <v>21.74</v>
      </c>
      <c r="C55" s="2">
        <v>19.28</v>
      </c>
      <c r="D55" s="2">
        <v>14.73</v>
      </c>
      <c r="E55" s="2">
        <v>11.94</v>
      </c>
      <c r="F55" s="2">
        <v>8.9499999999999993</v>
      </c>
      <c r="G55" s="2">
        <v>4.99</v>
      </c>
      <c r="H55" s="2">
        <v>5.18</v>
      </c>
      <c r="I55" s="2">
        <v>4.38</v>
      </c>
      <c r="J55" s="2">
        <v>2.77</v>
      </c>
      <c r="K55" s="2">
        <v>2.1800000000000002</v>
      </c>
      <c r="L55" s="2">
        <v>1.1000000000000001</v>
      </c>
      <c r="M55" s="2">
        <v>2.09</v>
      </c>
      <c r="N55" s="4">
        <f t="shared" si="0"/>
        <v>-0.16000000000000014</v>
      </c>
      <c r="O55">
        <f t="shared" si="1"/>
        <v>-0.11999999999999922</v>
      </c>
      <c r="P55">
        <f t="shared" si="6"/>
        <v>1.9999999999999574E-2</v>
      </c>
    </row>
    <row r="56" spans="1:16" s="2" customFormat="1" ht="12.75" customHeight="1" x14ac:dyDescent="0.25">
      <c r="A56" s="1">
        <v>37763</v>
      </c>
      <c r="B56" s="2">
        <v>21.72</v>
      </c>
      <c r="C56" s="2">
        <v>19.260000000000002</v>
      </c>
      <c r="D56" s="2">
        <v>14.67</v>
      </c>
      <c r="E56" s="2">
        <v>11.84</v>
      </c>
      <c r="F56" s="2">
        <v>8.8000000000000007</v>
      </c>
      <c r="G56" s="2">
        <v>4.8499999999999996</v>
      </c>
      <c r="H56" s="2">
        <v>5.18</v>
      </c>
      <c r="I56" s="2">
        <v>4.26</v>
      </c>
      <c r="J56" s="2">
        <v>2.68</v>
      </c>
      <c r="K56" s="2">
        <v>2.1</v>
      </c>
      <c r="L56" s="2">
        <v>1.1000000000000001</v>
      </c>
      <c r="M56" s="2">
        <v>1.6</v>
      </c>
      <c r="N56" s="4">
        <f t="shared" si="0"/>
        <v>-1.9999999999999574E-2</v>
      </c>
      <c r="O56">
        <f t="shared" si="1"/>
        <v>-6.0000000000000497E-2</v>
      </c>
      <c r="P56">
        <f t="shared" si="6"/>
        <v>0</v>
      </c>
    </row>
    <row r="57" spans="1:16" s="2" customFormat="1" ht="12.75" customHeight="1" x14ac:dyDescent="0.25">
      <c r="A57" s="1">
        <v>37764</v>
      </c>
      <c r="B57" s="2">
        <v>21.76</v>
      </c>
      <c r="C57" s="2">
        <v>19.170000000000002</v>
      </c>
      <c r="D57" s="2">
        <v>14.64</v>
      </c>
      <c r="E57" s="2">
        <v>11.78</v>
      </c>
      <c r="F57" s="2">
        <v>8.6199999999999992</v>
      </c>
      <c r="G57" s="2">
        <v>4.75</v>
      </c>
      <c r="H57" s="2">
        <v>5.15</v>
      </c>
      <c r="I57" s="2">
        <v>4.1399999999999997</v>
      </c>
      <c r="J57" s="2">
        <v>2.64</v>
      </c>
      <c r="K57" s="2">
        <v>2</v>
      </c>
      <c r="L57" s="2">
        <v>0.94</v>
      </c>
      <c r="M57" s="2">
        <v>1.62</v>
      </c>
      <c r="N57" s="4">
        <f t="shared" si="0"/>
        <v>4.00000000000027E-2</v>
      </c>
      <c r="O57">
        <f t="shared" si="1"/>
        <v>-2.9999999999999361E-2</v>
      </c>
      <c r="P57">
        <f t="shared" si="6"/>
        <v>-2.9999999999999361E-2</v>
      </c>
    </row>
    <row r="58" spans="1:16" s="2" customFormat="1" ht="12.75" customHeight="1" x14ac:dyDescent="0.25">
      <c r="A58" s="1">
        <v>37765</v>
      </c>
      <c r="B58" s="2">
        <v>21.78</v>
      </c>
      <c r="C58" s="2">
        <v>19.14</v>
      </c>
      <c r="D58" s="2">
        <v>14.58</v>
      </c>
      <c r="E58" s="2">
        <v>11.71</v>
      </c>
      <c r="F58" s="2">
        <v>8.56</v>
      </c>
      <c r="G58" s="2">
        <v>4.66</v>
      </c>
      <c r="H58" s="2">
        <v>5.15</v>
      </c>
      <c r="I58" s="2">
        <v>4.0599999999999996</v>
      </c>
      <c r="J58" s="2">
        <v>2.65</v>
      </c>
      <c r="K58" s="2">
        <v>2</v>
      </c>
      <c r="L58" s="2">
        <v>0.98</v>
      </c>
      <c r="M58" s="2">
        <v>1.58</v>
      </c>
      <c r="N58" s="4">
        <f t="shared" si="0"/>
        <v>1.9999999999999574E-2</v>
      </c>
      <c r="O58">
        <f t="shared" si="1"/>
        <v>-6.0000000000000497E-2</v>
      </c>
      <c r="P58">
        <f t="shared" si="6"/>
        <v>0</v>
      </c>
    </row>
    <row r="59" spans="1:16" s="2" customFormat="1" ht="12.75" customHeight="1" x14ac:dyDescent="0.25">
      <c r="A59" s="1">
        <v>37766</v>
      </c>
      <c r="B59" s="2">
        <v>22.04</v>
      </c>
      <c r="C59" s="2">
        <v>19.22</v>
      </c>
      <c r="D59" s="2">
        <v>14.56</v>
      </c>
      <c r="E59" s="2">
        <v>11.68</v>
      </c>
      <c r="F59" s="2">
        <v>8.56</v>
      </c>
      <c r="G59" s="2">
        <v>4.63</v>
      </c>
      <c r="H59" s="2">
        <v>5.1100000000000003</v>
      </c>
      <c r="I59" s="2">
        <v>4.0199999999999996</v>
      </c>
      <c r="J59" s="2">
        <v>2.65</v>
      </c>
      <c r="K59" s="2">
        <v>1.92</v>
      </c>
      <c r="L59" s="2">
        <v>1.08</v>
      </c>
      <c r="M59" s="2">
        <v>1.62</v>
      </c>
      <c r="N59" s="4">
        <f t="shared" si="0"/>
        <v>0.25999999999999801</v>
      </c>
      <c r="O59">
        <f t="shared" si="1"/>
        <v>-1.9999999999999574E-2</v>
      </c>
      <c r="P59">
        <f t="shared" si="6"/>
        <v>-4.0000000000000036E-2</v>
      </c>
    </row>
    <row r="60" spans="1:16" s="2" customFormat="1" ht="12.75" customHeight="1" x14ac:dyDescent="0.25">
      <c r="A60" s="1">
        <v>37767</v>
      </c>
      <c r="B60" s="2">
        <v>22.35</v>
      </c>
      <c r="C60" s="2">
        <v>19.649999999999999</v>
      </c>
      <c r="D60" s="2">
        <v>14.84</v>
      </c>
      <c r="E60" s="2">
        <v>11.78</v>
      </c>
      <c r="F60" s="2">
        <v>8.58</v>
      </c>
      <c r="G60" s="2">
        <v>4.6100000000000003</v>
      </c>
      <c r="H60" s="2">
        <v>5.1100000000000003</v>
      </c>
      <c r="I60" s="2">
        <v>4.01</v>
      </c>
      <c r="J60" s="2">
        <v>2.72</v>
      </c>
      <c r="K60" s="2">
        <v>1.92</v>
      </c>
      <c r="L60" s="2">
        <v>1.02</v>
      </c>
      <c r="M60" s="2">
        <v>1.68</v>
      </c>
      <c r="N60" s="4">
        <f t="shared" si="0"/>
        <v>0.31000000000000227</v>
      </c>
      <c r="O60">
        <f t="shared" si="1"/>
        <v>0.27999999999999936</v>
      </c>
      <c r="P60">
        <f t="shared" si="6"/>
        <v>0</v>
      </c>
    </row>
    <row r="61" spans="1:16" s="2" customFormat="1" ht="12.75" customHeight="1" x14ac:dyDescent="0.25">
      <c r="A61" s="1">
        <v>37768</v>
      </c>
      <c r="B61" s="2">
        <v>22.55</v>
      </c>
      <c r="C61" s="2">
        <v>19.8</v>
      </c>
      <c r="D61" s="2">
        <v>15.1</v>
      </c>
      <c r="E61" s="2">
        <v>12.02</v>
      </c>
      <c r="F61" s="2">
        <v>8.86</v>
      </c>
      <c r="G61" s="2">
        <v>4.6399999999999997</v>
      </c>
      <c r="H61" s="2">
        <v>5.1100000000000003</v>
      </c>
      <c r="I61" s="2">
        <v>4.04</v>
      </c>
      <c r="J61" s="2">
        <v>2.76</v>
      </c>
      <c r="K61" s="2">
        <v>1.96</v>
      </c>
      <c r="L61" s="2">
        <v>0.94</v>
      </c>
      <c r="M61" s="2">
        <v>1.6</v>
      </c>
      <c r="N61" s="4">
        <f t="shared" si="0"/>
        <v>0.19999999999999929</v>
      </c>
      <c r="O61">
        <f t="shared" si="1"/>
        <v>0.25999999999999979</v>
      </c>
      <c r="P61">
        <f t="shared" si="6"/>
        <v>0</v>
      </c>
    </row>
    <row r="62" spans="1:16" s="2" customFormat="1" ht="12.75" customHeight="1" x14ac:dyDescent="0.25">
      <c r="A62" s="1">
        <v>37769</v>
      </c>
      <c r="B62" s="2">
        <v>22.72</v>
      </c>
      <c r="C62" s="2">
        <v>20.149999999999999</v>
      </c>
      <c r="D62" s="2">
        <v>15.37</v>
      </c>
      <c r="E62" s="2">
        <v>12.42</v>
      </c>
      <c r="F62" s="2">
        <v>9.2200000000000006</v>
      </c>
      <c r="G62" s="2">
        <v>4.84</v>
      </c>
      <c r="H62" s="2">
        <v>5.14</v>
      </c>
      <c r="I62" s="2">
        <v>4.1900000000000004</v>
      </c>
      <c r="J62" s="2">
        <v>2.83</v>
      </c>
      <c r="K62" s="2">
        <v>1.99</v>
      </c>
      <c r="L62" s="2">
        <v>0.76</v>
      </c>
      <c r="M62" s="2">
        <v>1.7</v>
      </c>
      <c r="N62" s="4">
        <f t="shared" si="0"/>
        <v>0.16999999999999815</v>
      </c>
      <c r="O62">
        <f t="shared" si="1"/>
        <v>0.26999999999999957</v>
      </c>
      <c r="P62">
        <f t="shared" si="6"/>
        <v>2.9999999999999361E-2</v>
      </c>
    </row>
    <row r="63" spans="1:16" s="2" customFormat="1" ht="12.75" customHeight="1" x14ac:dyDescent="0.25">
      <c r="A63" s="1">
        <v>37770</v>
      </c>
      <c r="B63" s="2">
        <v>22.9</v>
      </c>
      <c r="C63" s="2">
        <v>20.47</v>
      </c>
      <c r="D63" s="2">
        <v>15.62</v>
      </c>
      <c r="E63" s="2">
        <v>12.72</v>
      </c>
      <c r="F63" s="2">
        <v>9.56</v>
      </c>
      <c r="G63" s="2">
        <v>5.14</v>
      </c>
      <c r="H63" s="2">
        <v>5.24</v>
      </c>
      <c r="I63" s="2">
        <v>4.46</v>
      </c>
      <c r="J63" s="2">
        <v>3.05</v>
      </c>
      <c r="K63" s="2">
        <v>2</v>
      </c>
      <c r="L63" s="2">
        <v>1.02</v>
      </c>
      <c r="M63" s="2">
        <v>1.9</v>
      </c>
      <c r="N63" s="4">
        <f t="shared" si="0"/>
        <v>0.17999999999999972</v>
      </c>
      <c r="O63">
        <f t="shared" si="1"/>
        <v>0.25</v>
      </c>
      <c r="P63">
        <f t="shared" si="6"/>
        <v>0.10000000000000053</v>
      </c>
    </row>
    <row r="64" spans="1:16" s="2" customFormat="1" ht="12.75" customHeight="1" x14ac:dyDescent="0.25">
      <c r="A64" s="1">
        <v>37771</v>
      </c>
      <c r="B64" s="2">
        <v>23.15</v>
      </c>
      <c r="C64" s="2">
        <v>20.84</v>
      </c>
      <c r="D64" s="2">
        <v>16.059999999999999</v>
      </c>
      <c r="E64" s="2">
        <v>13.07</v>
      </c>
      <c r="F64" s="2">
        <v>9.9</v>
      </c>
      <c r="G64" s="2">
        <v>5.35</v>
      </c>
      <c r="I64" s="2">
        <v>4.63</v>
      </c>
      <c r="J64" s="2">
        <v>3.17</v>
      </c>
      <c r="K64" s="2">
        <v>2.06</v>
      </c>
      <c r="L64" s="2">
        <v>1.1599999999999999</v>
      </c>
      <c r="M64" s="2">
        <v>2.1</v>
      </c>
      <c r="N64" s="4">
        <f t="shared" si="0"/>
        <v>0.25</v>
      </c>
      <c r="O64">
        <f t="shared" si="1"/>
        <v>0.4399999999999995</v>
      </c>
      <c r="P64"/>
    </row>
    <row r="65" spans="1:16" s="2" customFormat="1" ht="12.75" customHeight="1" x14ac:dyDescent="0.25">
      <c r="A65" s="1">
        <v>37772</v>
      </c>
      <c r="B65" s="2">
        <v>23.42</v>
      </c>
      <c r="C65" s="2">
        <v>21.09</v>
      </c>
      <c r="D65" s="2">
        <v>16.34</v>
      </c>
      <c r="E65" s="2">
        <v>13.43</v>
      </c>
      <c r="F65" s="2">
        <v>10.33</v>
      </c>
      <c r="G65" s="2">
        <v>5.65</v>
      </c>
      <c r="H65" s="2">
        <v>5.63</v>
      </c>
      <c r="I65" s="2">
        <v>4.95</v>
      </c>
      <c r="J65" s="2">
        <v>3.45</v>
      </c>
      <c r="K65" s="2">
        <v>2.19</v>
      </c>
      <c r="L65" s="2">
        <v>1.1200000000000001</v>
      </c>
      <c r="M65" s="2">
        <v>2.16</v>
      </c>
      <c r="N65" s="4">
        <f t="shared" si="0"/>
        <v>0.27000000000000313</v>
      </c>
      <c r="O65">
        <f t="shared" si="1"/>
        <v>0.28000000000000114</v>
      </c>
      <c r="P65"/>
    </row>
    <row r="66" spans="1:16" s="2" customFormat="1" ht="12.75" customHeight="1" x14ac:dyDescent="0.25">
      <c r="A66" s="1">
        <v>37773</v>
      </c>
      <c r="B66" s="2">
        <v>23.5</v>
      </c>
      <c r="C66" s="2">
        <v>21.14</v>
      </c>
      <c r="D66" s="2">
        <v>16.54</v>
      </c>
      <c r="E66" s="2">
        <v>13.7</v>
      </c>
      <c r="F66" s="2">
        <v>10.6</v>
      </c>
      <c r="G66" s="2">
        <v>6.03</v>
      </c>
      <c r="H66" s="2">
        <v>6.1</v>
      </c>
      <c r="I66" s="2">
        <v>5.34</v>
      </c>
      <c r="J66" s="2">
        <v>3.56</v>
      </c>
      <c r="K66" s="2">
        <v>2.2200000000000002</v>
      </c>
      <c r="L66" s="2">
        <v>1.28</v>
      </c>
      <c r="M66" s="2">
        <v>2.2400000000000002</v>
      </c>
      <c r="N66" s="4">
        <f t="shared" si="0"/>
        <v>7.9999999999998295E-2</v>
      </c>
      <c r="O66">
        <f t="shared" si="1"/>
        <v>0.19999999999999929</v>
      </c>
      <c r="P66">
        <f>H66-H65</f>
        <v>0.46999999999999975</v>
      </c>
    </row>
    <row r="67" spans="1:16" s="2" customFormat="1" ht="12.75" customHeight="1" x14ac:dyDescent="0.25">
      <c r="A67" s="1">
        <v>37774</v>
      </c>
      <c r="B67" s="2">
        <v>23.56</v>
      </c>
      <c r="C67" s="2">
        <v>21.27</v>
      </c>
      <c r="D67" s="2">
        <v>16.71</v>
      </c>
      <c r="E67" s="2">
        <v>13.81</v>
      </c>
      <c r="F67" s="2">
        <v>10.84</v>
      </c>
      <c r="G67" s="2">
        <v>6.31</v>
      </c>
      <c r="H67" s="2">
        <v>6.33</v>
      </c>
      <c r="I67" s="2">
        <v>5.59</v>
      </c>
      <c r="J67" s="2">
        <v>3.58</v>
      </c>
      <c r="K67" s="2">
        <v>2.2599999999999998</v>
      </c>
      <c r="L67" s="2">
        <v>1.36</v>
      </c>
      <c r="M67" s="2">
        <v>2.1800000000000002</v>
      </c>
      <c r="N67" s="4">
        <f t="shared" si="0"/>
        <v>5.9999999999998721E-2</v>
      </c>
      <c r="O67">
        <f t="shared" si="1"/>
        <v>0.17000000000000171</v>
      </c>
      <c r="P67">
        <f>H67-H66</f>
        <v>0.23000000000000043</v>
      </c>
    </row>
    <row r="68" spans="1:16" s="2" customFormat="1" ht="12.75" customHeight="1" x14ac:dyDescent="0.25">
      <c r="A68" s="1">
        <v>37775</v>
      </c>
      <c r="B68" s="2">
        <v>23.65</v>
      </c>
      <c r="C68" s="2">
        <v>21.32</v>
      </c>
      <c r="D68" s="2">
        <v>16.850000000000001</v>
      </c>
      <c r="E68" s="2">
        <v>13.91</v>
      </c>
      <c r="F68" s="2">
        <v>11.04</v>
      </c>
      <c r="G68" s="2">
        <v>6.48</v>
      </c>
      <c r="H68" s="2">
        <v>6.47</v>
      </c>
      <c r="I68" s="2">
        <v>5.75</v>
      </c>
      <c r="J68" s="2">
        <v>3.61</v>
      </c>
      <c r="K68" s="2">
        <v>2.2999999999999998</v>
      </c>
      <c r="L68" s="2">
        <v>1.38</v>
      </c>
      <c r="M68" s="2">
        <v>2.08</v>
      </c>
      <c r="N68" s="4">
        <f t="shared" si="0"/>
        <v>8.9999999999999858E-2</v>
      </c>
      <c r="O68">
        <f t="shared" si="1"/>
        <v>0.14000000000000057</v>
      </c>
      <c r="P68">
        <f t="shared" ref="P68:P83" si="7">H68-H67</f>
        <v>0.13999999999999968</v>
      </c>
    </row>
    <row r="69" spans="1:16" s="2" customFormat="1" ht="12.75" customHeight="1" x14ac:dyDescent="0.25">
      <c r="A69" s="1">
        <v>37776</v>
      </c>
      <c r="B69" s="2">
        <v>23.45</v>
      </c>
      <c r="C69" s="2">
        <v>21.14</v>
      </c>
      <c r="D69" s="2">
        <v>16.78</v>
      </c>
      <c r="E69" s="2">
        <v>13.93</v>
      </c>
      <c r="F69" s="2">
        <v>11.11</v>
      </c>
      <c r="G69" s="2">
        <v>6.64</v>
      </c>
      <c r="H69" s="2">
        <v>6.51</v>
      </c>
      <c r="I69" s="2">
        <v>5.87</v>
      </c>
      <c r="J69" s="2">
        <v>3.65</v>
      </c>
      <c r="K69" s="2">
        <v>2.2599999999999998</v>
      </c>
      <c r="L69" s="2">
        <v>1.42</v>
      </c>
      <c r="M69" s="2">
        <v>2</v>
      </c>
      <c r="N69" s="4">
        <f t="shared" si="0"/>
        <v>-0.19999999999999929</v>
      </c>
      <c r="O69">
        <f t="shared" si="1"/>
        <v>-7.0000000000000284E-2</v>
      </c>
      <c r="P69">
        <f t="shared" si="7"/>
        <v>4.0000000000000036E-2</v>
      </c>
    </row>
    <row r="70" spans="1:16" s="2" customFormat="1" ht="12.75" customHeight="1" x14ac:dyDescent="0.25">
      <c r="A70" s="1">
        <v>37777</v>
      </c>
      <c r="B70" s="2">
        <v>23.2</v>
      </c>
      <c r="C70" s="2">
        <v>20.95</v>
      </c>
      <c r="D70" s="2">
        <v>16.52</v>
      </c>
      <c r="E70" s="2">
        <v>13.77</v>
      </c>
      <c r="F70" s="2">
        <v>11.01</v>
      </c>
      <c r="G70" s="2">
        <v>6.61</v>
      </c>
      <c r="H70" s="2">
        <v>6.48</v>
      </c>
      <c r="I70" s="2">
        <v>5.85</v>
      </c>
      <c r="J70" s="2">
        <v>3.59</v>
      </c>
      <c r="K70" s="2">
        <v>2.23</v>
      </c>
      <c r="L70" s="2">
        <v>1.54</v>
      </c>
      <c r="M70" s="2">
        <v>1.86</v>
      </c>
      <c r="N70" s="4">
        <f t="shared" si="0"/>
        <v>-0.25</v>
      </c>
      <c r="O70">
        <f t="shared" si="1"/>
        <v>-0.26000000000000156</v>
      </c>
      <c r="P70">
        <f t="shared" si="7"/>
        <v>-2.9999999999999361E-2</v>
      </c>
    </row>
    <row r="71" spans="1:16" s="2" customFormat="1" ht="12.75" customHeight="1" x14ac:dyDescent="0.25">
      <c r="A71" s="1">
        <v>37778</v>
      </c>
      <c r="B71" s="2">
        <v>22.98</v>
      </c>
      <c r="C71" s="2">
        <v>20.72</v>
      </c>
      <c r="D71" s="2">
        <v>16.28</v>
      </c>
      <c r="E71" s="2">
        <v>13.56</v>
      </c>
      <c r="F71" s="2">
        <v>10.71</v>
      </c>
      <c r="G71" s="2">
        <v>6.43</v>
      </c>
      <c r="H71" s="2">
        <v>6.38</v>
      </c>
      <c r="I71" s="2">
        <v>5.7</v>
      </c>
      <c r="J71" s="2">
        <v>3.47</v>
      </c>
      <c r="K71" s="2">
        <v>2.2400000000000002</v>
      </c>
      <c r="L71" s="2">
        <v>1.54</v>
      </c>
      <c r="M71" s="2">
        <v>1.87</v>
      </c>
      <c r="N71" s="4">
        <f t="shared" si="0"/>
        <v>-0.21999999999999886</v>
      </c>
      <c r="O71">
        <f t="shared" si="1"/>
        <v>-0.23999999999999844</v>
      </c>
      <c r="P71">
        <f t="shared" si="7"/>
        <v>-0.10000000000000053</v>
      </c>
    </row>
    <row r="72" spans="1:16" s="2" customFormat="1" ht="12.75" customHeight="1" x14ac:dyDescent="0.25">
      <c r="A72" s="1">
        <v>37779</v>
      </c>
      <c r="B72" s="2">
        <v>22.84</v>
      </c>
      <c r="C72" s="2">
        <v>20.49</v>
      </c>
      <c r="D72" s="2">
        <v>16.11</v>
      </c>
      <c r="E72" s="2">
        <v>13.33</v>
      </c>
      <c r="F72" s="2">
        <v>10.42</v>
      </c>
      <c r="G72" s="2">
        <v>6.24</v>
      </c>
      <c r="H72" s="2">
        <v>6.3</v>
      </c>
      <c r="I72" s="2">
        <v>5.51</v>
      </c>
      <c r="J72" s="2">
        <v>3.37</v>
      </c>
      <c r="K72" s="2">
        <v>2.17</v>
      </c>
      <c r="L72" s="2">
        <v>1.3</v>
      </c>
      <c r="M72" s="2">
        <v>1.68</v>
      </c>
      <c r="N72" s="4">
        <f t="shared" ref="N72:N135" si="8">B72-B71</f>
        <v>-0.14000000000000057</v>
      </c>
      <c r="O72">
        <f t="shared" si="1"/>
        <v>-0.17000000000000171</v>
      </c>
      <c r="P72">
        <f t="shared" si="7"/>
        <v>-8.0000000000000071E-2</v>
      </c>
    </row>
    <row r="73" spans="1:16" x14ac:dyDescent="0.25">
      <c r="A73" s="1">
        <v>37780</v>
      </c>
      <c r="B73" s="4">
        <v>22.74</v>
      </c>
      <c r="C73" s="4">
        <v>20.47</v>
      </c>
      <c r="D73" s="2">
        <v>15.97</v>
      </c>
      <c r="E73" s="2">
        <v>13.15</v>
      </c>
      <c r="F73" s="2">
        <v>10.23</v>
      </c>
      <c r="G73" s="2">
        <v>6.06</v>
      </c>
      <c r="H73" s="2">
        <v>6.16</v>
      </c>
      <c r="I73" s="2">
        <v>5.35</v>
      </c>
      <c r="J73" s="2">
        <v>3.32</v>
      </c>
      <c r="K73" s="2">
        <v>2.21</v>
      </c>
      <c r="L73" s="2">
        <v>1.3</v>
      </c>
      <c r="M73" s="2">
        <v>1.74</v>
      </c>
      <c r="N73" s="4">
        <f t="shared" si="8"/>
        <v>-0.10000000000000142</v>
      </c>
      <c r="O73">
        <f t="shared" si="1"/>
        <v>-0.13999999999999879</v>
      </c>
      <c r="P73">
        <f t="shared" si="7"/>
        <v>-0.13999999999999968</v>
      </c>
    </row>
    <row r="74" spans="1:16" x14ac:dyDescent="0.25">
      <c r="A74" s="1">
        <v>37781</v>
      </c>
      <c r="B74" s="4">
        <v>22.7</v>
      </c>
      <c r="C74" s="4">
        <v>20.32</v>
      </c>
      <c r="D74" s="2">
        <v>15.86</v>
      </c>
      <c r="E74" s="2">
        <v>12.96</v>
      </c>
      <c r="F74" s="2">
        <v>10.01</v>
      </c>
      <c r="G74" s="2">
        <v>5.95</v>
      </c>
      <c r="H74" s="2">
        <v>5.97</v>
      </c>
      <c r="I74" s="2">
        <v>5.23</v>
      </c>
      <c r="J74" s="2">
        <v>3.29</v>
      </c>
      <c r="K74" s="2">
        <v>2.23</v>
      </c>
      <c r="L74" s="2">
        <v>1.34</v>
      </c>
      <c r="M74" s="2">
        <v>1.76</v>
      </c>
      <c r="N74" s="4">
        <f t="shared" si="8"/>
        <v>-3.9999999999999147E-2</v>
      </c>
      <c r="O74">
        <f t="shared" si="1"/>
        <v>-0.11000000000000121</v>
      </c>
      <c r="P74">
        <f t="shared" si="7"/>
        <v>-0.19000000000000039</v>
      </c>
    </row>
    <row r="75" spans="1:16" x14ac:dyDescent="0.25">
      <c r="A75" s="1">
        <v>37782</v>
      </c>
      <c r="B75" s="4">
        <v>22.65</v>
      </c>
      <c r="C75" s="4">
        <v>20.350000000000001</v>
      </c>
      <c r="D75" s="2">
        <v>15.79</v>
      </c>
      <c r="E75" s="2">
        <v>12.87</v>
      </c>
      <c r="F75" s="2">
        <v>9.99</v>
      </c>
      <c r="G75" s="2">
        <v>5.85</v>
      </c>
      <c r="H75" s="2">
        <v>5.89</v>
      </c>
      <c r="I75" s="2">
        <v>5.13</v>
      </c>
      <c r="J75" s="2">
        <v>3.27</v>
      </c>
      <c r="K75" s="2">
        <v>2.2400000000000002</v>
      </c>
      <c r="L75" s="2">
        <v>1.38</v>
      </c>
      <c r="M75" s="2">
        <v>1.96</v>
      </c>
      <c r="N75" s="4">
        <f>B75-B74</f>
        <v>-5.0000000000000711E-2</v>
      </c>
      <c r="O75">
        <f>D75-D74</f>
        <v>-7.0000000000000284E-2</v>
      </c>
      <c r="P75">
        <f>H75-H74</f>
        <v>-8.0000000000000071E-2</v>
      </c>
    </row>
    <row r="76" spans="1:16" x14ac:dyDescent="0.25">
      <c r="A76" s="1">
        <v>37783</v>
      </c>
      <c r="B76" s="4">
        <v>22.63</v>
      </c>
      <c r="C76" s="4">
        <v>20.350000000000001</v>
      </c>
      <c r="D76" s="2">
        <v>15.77</v>
      </c>
      <c r="E76" s="2">
        <v>12.81</v>
      </c>
      <c r="F76" s="2">
        <v>9.84</v>
      </c>
      <c r="G76" s="2">
        <v>5.77</v>
      </c>
      <c r="H76" s="2">
        <v>5.83</v>
      </c>
      <c r="I76" s="2">
        <v>5.05</v>
      </c>
      <c r="J76" s="2">
        <v>3.3</v>
      </c>
      <c r="K76" s="2">
        <v>2.2599999999999998</v>
      </c>
      <c r="L76" s="2">
        <v>1.5</v>
      </c>
      <c r="M76" s="2">
        <v>1.94</v>
      </c>
      <c r="N76" s="4">
        <f>B76-B75</f>
        <v>-1.9999999999999574E-2</v>
      </c>
      <c r="O76">
        <f>D76-D75</f>
        <v>-1.9999999999999574E-2</v>
      </c>
      <c r="P76">
        <f>H76-H75</f>
        <v>-5.9999999999999609E-2</v>
      </c>
    </row>
    <row r="77" spans="1:16" x14ac:dyDescent="0.25">
      <c r="A77" s="1">
        <v>37784</v>
      </c>
      <c r="B77" s="4">
        <v>22.62</v>
      </c>
      <c r="C77" s="4">
        <v>20.309999999999999</v>
      </c>
      <c r="D77" s="2">
        <v>15.77</v>
      </c>
      <c r="E77" s="2">
        <v>12.76</v>
      </c>
      <c r="F77" s="2">
        <v>9.85</v>
      </c>
      <c r="G77" s="2">
        <v>5.71</v>
      </c>
      <c r="H77" s="2">
        <v>5.79</v>
      </c>
      <c r="I77" s="2">
        <v>5.03</v>
      </c>
      <c r="J77" s="2">
        <v>3.48</v>
      </c>
      <c r="K77" s="2">
        <v>2.46</v>
      </c>
      <c r="L77" s="2">
        <v>1.28</v>
      </c>
      <c r="M77" s="2">
        <v>1.96</v>
      </c>
      <c r="N77" s="4">
        <f>B77-B76</f>
        <v>-9.9999999999980105E-3</v>
      </c>
      <c r="O77">
        <f>D77-D76</f>
        <v>0</v>
      </c>
      <c r="P77">
        <f>H77-H76</f>
        <v>-4.0000000000000036E-2</v>
      </c>
    </row>
    <row r="78" spans="1:16" x14ac:dyDescent="0.25">
      <c r="A78" s="1">
        <v>37785</v>
      </c>
      <c r="B78" s="4">
        <v>22.63</v>
      </c>
      <c r="C78" s="4">
        <v>20.2</v>
      </c>
      <c r="D78" s="2">
        <v>15.75</v>
      </c>
      <c r="E78" s="2">
        <v>12.7</v>
      </c>
      <c r="F78" s="2">
        <v>9.86</v>
      </c>
      <c r="G78" s="2">
        <v>5.73</v>
      </c>
      <c r="H78" s="2">
        <v>5.82</v>
      </c>
      <c r="I78" s="2">
        <v>5.09</v>
      </c>
      <c r="J78" s="2">
        <v>3.65</v>
      </c>
      <c r="K78" s="2">
        <v>2.6</v>
      </c>
      <c r="L78" s="2">
        <v>1.34</v>
      </c>
      <c r="M78" s="2">
        <v>2.4</v>
      </c>
      <c r="N78" s="4">
        <f t="shared" si="8"/>
        <v>9.9999999999980105E-3</v>
      </c>
      <c r="O78">
        <f t="shared" si="1"/>
        <v>-1.9999999999999574E-2</v>
      </c>
      <c r="P78">
        <f t="shared" si="7"/>
        <v>3.0000000000000249E-2</v>
      </c>
    </row>
    <row r="79" spans="1:16" x14ac:dyDescent="0.25">
      <c r="A79" s="1">
        <v>37786</v>
      </c>
      <c r="B79" s="4">
        <v>22.77</v>
      </c>
      <c r="C79" s="4">
        <v>20.38</v>
      </c>
      <c r="D79" s="2">
        <v>15.72</v>
      </c>
      <c r="E79" s="2">
        <v>12.68</v>
      </c>
      <c r="F79" s="2">
        <v>9.84</v>
      </c>
      <c r="G79" s="2">
        <v>5.78</v>
      </c>
      <c r="H79" s="2">
        <v>5.89</v>
      </c>
      <c r="I79" s="2">
        <v>5.0999999999999996</v>
      </c>
      <c r="J79" s="2">
        <v>3.74</v>
      </c>
      <c r="K79" s="2">
        <v>2.65</v>
      </c>
      <c r="L79" s="2">
        <v>1.5</v>
      </c>
      <c r="M79" s="2">
        <v>2.66</v>
      </c>
      <c r="N79" s="4">
        <f t="shared" si="8"/>
        <v>0.14000000000000057</v>
      </c>
      <c r="O79">
        <f t="shared" si="1"/>
        <v>-2.9999999999999361E-2</v>
      </c>
      <c r="P79">
        <f t="shared" si="7"/>
        <v>6.9999999999999396E-2</v>
      </c>
    </row>
    <row r="80" spans="1:16" x14ac:dyDescent="0.25">
      <c r="A80" s="1">
        <v>37787</v>
      </c>
      <c r="B80" s="4">
        <v>22.97</v>
      </c>
      <c r="C80" s="4">
        <v>20.58</v>
      </c>
      <c r="D80" s="2">
        <v>15.81</v>
      </c>
      <c r="E80" s="2">
        <v>12.8</v>
      </c>
      <c r="F80" s="2">
        <v>9.8800000000000008</v>
      </c>
      <c r="G80" s="2">
        <v>5.82</v>
      </c>
      <c r="H80" s="2">
        <v>5.99</v>
      </c>
      <c r="I80" s="2">
        <v>5.12</v>
      </c>
      <c r="J80" s="2">
        <v>3.8</v>
      </c>
      <c r="K80" s="2">
        <v>2.82</v>
      </c>
      <c r="L80" s="2">
        <v>1.62</v>
      </c>
      <c r="M80" s="2">
        <v>2.76</v>
      </c>
      <c r="N80" s="4">
        <f t="shared" si="8"/>
        <v>0.19999999999999929</v>
      </c>
      <c r="O80">
        <f t="shared" si="1"/>
        <v>8.9999999999999858E-2</v>
      </c>
      <c r="P80">
        <f t="shared" si="7"/>
        <v>0.10000000000000053</v>
      </c>
    </row>
    <row r="81" spans="1:17" x14ac:dyDescent="0.25">
      <c r="A81" s="1">
        <v>37788</v>
      </c>
      <c r="B81" s="4">
        <v>23.27</v>
      </c>
      <c r="C81" s="4">
        <v>20.9</v>
      </c>
      <c r="D81" s="2">
        <v>16.149999999999999</v>
      </c>
      <c r="E81" s="2">
        <v>12.97</v>
      </c>
      <c r="F81" s="2"/>
      <c r="G81" s="2">
        <v>5.96</v>
      </c>
      <c r="H81" s="2">
        <v>6.11</v>
      </c>
      <c r="I81" s="2">
        <v>5.22</v>
      </c>
      <c r="J81" s="2">
        <v>3.87</v>
      </c>
      <c r="K81" s="2">
        <v>2.98</v>
      </c>
      <c r="L81" s="2">
        <v>1.52</v>
      </c>
      <c r="M81" s="2">
        <v>2.78</v>
      </c>
      <c r="N81" s="4">
        <f t="shared" si="8"/>
        <v>0.30000000000000071</v>
      </c>
      <c r="O81">
        <f t="shared" si="1"/>
        <v>0.33999999999999808</v>
      </c>
      <c r="P81">
        <f t="shared" si="7"/>
        <v>0.12000000000000011</v>
      </c>
    </row>
    <row r="82" spans="1:17" x14ac:dyDescent="0.25">
      <c r="A82" s="1">
        <v>37789</v>
      </c>
      <c r="B82" s="4">
        <v>23.5</v>
      </c>
      <c r="C82" s="4">
        <v>21.1</v>
      </c>
      <c r="D82" s="2">
        <v>16.420000000000002</v>
      </c>
      <c r="E82" s="2">
        <v>13.17</v>
      </c>
      <c r="F82" s="2">
        <v>10.3</v>
      </c>
      <c r="G82" s="2">
        <v>6.02</v>
      </c>
      <c r="H82" s="2">
        <v>6.26</v>
      </c>
      <c r="I82" s="2">
        <v>5.41</v>
      </c>
      <c r="J82" s="2">
        <v>3.85</v>
      </c>
      <c r="K82" s="2">
        <v>2.94</v>
      </c>
      <c r="L82" s="2">
        <v>1.72</v>
      </c>
      <c r="M82" s="2">
        <v>2.7</v>
      </c>
      <c r="N82" s="4">
        <f t="shared" si="8"/>
        <v>0.23000000000000043</v>
      </c>
      <c r="O82">
        <f t="shared" si="1"/>
        <v>0.27000000000000313</v>
      </c>
      <c r="P82">
        <f t="shared" si="7"/>
        <v>0.14999999999999947</v>
      </c>
    </row>
    <row r="83" spans="1:17" x14ac:dyDescent="0.25">
      <c r="A83" s="1">
        <v>37790</v>
      </c>
      <c r="B83" s="4">
        <v>23.83</v>
      </c>
      <c r="C83" s="4">
        <v>21.52</v>
      </c>
      <c r="D83" s="2">
        <v>16.86</v>
      </c>
      <c r="E83" s="2">
        <v>13.6</v>
      </c>
      <c r="F83" s="2">
        <v>10.7</v>
      </c>
      <c r="G83" s="2">
        <v>6.23</v>
      </c>
      <c r="H83" s="2">
        <v>6.5</v>
      </c>
      <c r="I83" s="2">
        <v>5.61</v>
      </c>
      <c r="J83" s="2">
        <v>3.78</v>
      </c>
      <c r="K83" s="2">
        <v>2.98</v>
      </c>
      <c r="L83" s="2">
        <v>1.78</v>
      </c>
      <c r="M83" s="2">
        <v>2.46</v>
      </c>
      <c r="N83" s="4">
        <f t="shared" si="8"/>
        <v>0.32999999999999829</v>
      </c>
      <c r="O83">
        <f t="shared" si="1"/>
        <v>0.43999999999999773</v>
      </c>
      <c r="P83">
        <f t="shared" si="7"/>
        <v>0.24000000000000021</v>
      </c>
    </row>
    <row r="84" spans="1:17" x14ac:dyDescent="0.25">
      <c r="A84" s="1">
        <v>37791</v>
      </c>
      <c r="B84" s="4">
        <v>24.18</v>
      </c>
      <c r="C84" s="4">
        <v>22.04</v>
      </c>
      <c r="D84" s="2">
        <v>17.579999999999998</v>
      </c>
      <c r="E84" s="2">
        <v>14.16</v>
      </c>
      <c r="F84" s="2">
        <v>11.29</v>
      </c>
      <c r="G84" s="2">
        <v>6.58</v>
      </c>
      <c r="H84" s="2">
        <v>6.76</v>
      </c>
      <c r="I84" s="2">
        <v>5.96</v>
      </c>
      <c r="J84" s="2">
        <v>3.77</v>
      </c>
      <c r="K84" s="2">
        <v>2.95</v>
      </c>
      <c r="L84" s="2">
        <v>1.6</v>
      </c>
      <c r="M84" s="2">
        <v>2.36</v>
      </c>
      <c r="N84" s="4">
        <f t="shared" si="8"/>
        <v>0.35000000000000142</v>
      </c>
      <c r="O84">
        <f t="shared" ref="O84:O147" si="9">D84-D83</f>
        <v>0.71999999999999886</v>
      </c>
      <c r="P84">
        <f t="shared" ref="P84:P147" si="10">H84-H83</f>
        <v>0.25999999999999979</v>
      </c>
    </row>
    <row r="85" spans="1:17" x14ac:dyDescent="0.25">
      <c r="A85" s="1">
        <v>37792</v>
      </c>
      <c r="B85" s="4">
        <v>24.36</v>
      </c>
      <c r="C85" s="4">
        <v>22.29</v>
      </c>
      <c r="D85" s="2">
        <v>17.95</v>
      </c>
      <c r="E85" s="2">
        <v>14.97</v>
      </c>
      <c r="F85" s="2">
        <v>11.74</v>
      </c>
      <c r="G85" s="2">
        <v>7.04</v>
      </c>
      <c r="H85" s="2">
        <v>7.14</v>
      </c>
      <c r="I85" s="2">
        <v>6.41</v>
      </c>
      <c r="J85" s="2">
        <v>3.96</v>
      </c>
      <c r="K85" s="2">
        <v>3</v>
      </c>
      <c r="L85" s="2">
        <v>1.58</v>
      </c>
      <c r="M85" s="2">
        <v>2.1800000000000002</v>
      </c>
      <c r="N85" s="4">
        <f t="shared" si="8"/>
        <v>0.17999999999999972</v>
      </c>
      <c r="O85">
        <f t="shared" si="9"/>
        <v>0.37000000000000099</v>
      </c>
      <c r="P85">
        <f t="shared" si="10"/>
        <v>0.37999999999999989</v>
      </c>
    </row>
    <row r="86" spans="1:17" x14ac:dyDescent="0.25">
      <c r="A86" s="1">
        <v>37793</v>
      </c>
      <c r="B86" s="4">
        <v>24.35</v>
      </c>
      <c r="C86" s="4">
        <v>22.31</v>
      </c>
      <c r="D86" s="2">
        <v>18.07</v>
      </c>
      <c r="E86" s="2">
        <v>15.32</v>
      </c>
      <c r="F86" s="2">
        <v>12.01</v>
      </c>
      <c r="G86" s="2">
        <v>7.54</v>
      </c>
      <c r="H86" s="2"/>
      <c r="I86" s="2">
        <v>6.71</v>
      </c>
      <c r="J86" s="2">
        <v>4.18</v>
      </c>
      <c r="K86" s="2">
        <v>2.96</v>
      </c>
      <c r="L86" s="2">
        <v>1.7</v>
      </c>
      <c r="M86" s="2">
        <v>2.3199999999999998</v>
      </c>
      <c r="N86" s="4">
        <f t="shared" si="8"/>
        <v>-9.9999999999980105E-3</v>
      </c>
      <c r="O86">
        <f t="shared" si="9"/>
        <v>0.12000000000000099</v>
      </c>
    </row>
    <row r="87" spans="1:17" x14ac:dyDescent="0.25">
      <c r="A87" s="1">
        <v>37794</v>
      </c>
      <c r="B87" s="4">
        <v>24.27</v>
      </c>
      <c r="C87" s="4">
        <v>22.26</v>
      </c>
      <c r="D87" s="2">
        <v>18.100000000000001</v>
      </c>
      <c r="E87" s="2">
        <v>15.34</v>
      </c>
      <c r="F87" s="2">
        <v>12.1</v>
      </c>
      <c r="G87" s="2">
        <v>7.73</v>
      </c>
      <c r="H87" s="2">
        <v>7.74</v>
      </c>
      <c r="I87" s="2">
        <v>6.89</v>
      </c>
      <c r="J87" s="2">
        <v>4.34</v>
      </c>
      <c r="K87" s="2">
        <v>3.1</v>
      </c>
      <c r="L87" s="2">
        <v>1.76</v>
      </c>
      <c r="M87" s="2">
        <v>2.38</v>
      </c>
      <c r="N87" s="4">
        <f t="shared" si="8"/>
        <v>-8.0000000000001847E-2</v>
      </c>
      <c r="O87">
        <f t="shared" si="9"/>
        <v>3.0000000000001137E-2</v>
      </c>
    </row>
    <row r="88" spans="1:17" x14ac:dyDescent="0.25">
      <c r="A88" s="1">
        <v>37795</v>
      </c>
      <c r="B88" s="4">
        <v>24.29</v>
      </c>
      <c r="C88" s="4">
        <v>22.21</v>
      </c>
      <c r="D88" s="2">
        <v>18.09</v>
      </c>
      <c r="E88" s="2">
        <v>15.28</v>
      </c>
      <c r="F88" s="2">
        <v>12.08</v>
      </c>
      <c r="G88" s="2">
        <v>7.78</v>
      </c>
      <c r="H88" s="2">
        <v>7.87</v>
      </c>
      <c r="I88" s="2">
        <v>6.91</v>
      </c>
      <c r="J88" s="2">
        <v>4.43</v>
      </c>
      <c r="K88" s="2">
        <v>3.05</v>
      </c>
      <c r="L88" s="2">
        <v>1.88</v>
      </c>
      <c r="M88" s="2">
        <v>2.42</v>
      </c>
      <c r="N88" s="4">
        <f t="shared" si="8"/>
        <v>1.9999999999999574E-2</v>
      </c>
      <c r="O88">
        <f t="shared" si="9"/>
        <v>-1.0000000000001563E-2</v>
      </c>
      <c r="P88">
        <f t="shared" si="10"/>
        <v>0.12999999999999989</v>
      </c>
    </row>
    <row r="89" spans="1:17" x14ac:dyDescent="0.25">
      <c r="A89" s="1">
        <v>37796</v>
      </c>
      <c r="B89" s="4">
        <v>24.25</v>
      </c>
      <c r="C89" s="4">
        <v>22.14</v>
      </c>
      <c r="D89" s="2">
        <v>18.02</v>
      </c>
      <c r="E89" s="2">
        <v>15.22</v>
      </c>
      <c r="F89" s="2">
        <v>12.05</v>
      </c>
      <c r="G89" s="2">
        <v>7.77</v>
      </c>
      <c r="H89" s="2">
        <v>7.85</v>
      </c>
      <c r="I89" s="2">
        <v>6.9</v>
      </c>
      <c r="J89" s="2">
        <v>4.47</v>
      </c>
      <c r="K89" s="2">
        <v>3.07</v>
      </c>
      <c r="L89" s="2">
        <v>1.96</v>
      </c>
      <c r="M89" s="2">
        <v>2.56</v>
      </c>
      <c r="N89" s="4">
        <f t="shared" si="8"/>
        <v>-3.9999999999999147E-2</v>
      </c>
      <c r="O89">
        <f t="shared" si="9"/>
        <v>-7.0000000000000284E-2</v>
      </c>
      <c r="P89">
        <f t="shared" si="10"/>
        <v>-2.0000000000000462E-2</v>
      </c>
      <c r="Q89" s="4"/>
    </row>
    <row r="90" spans="1:17" x14ac:dyDescent="0.25">
      <c r="A90" s="1">
        <v>37797</v>
      </c>
      <c r="B90" s="4">
        <v>24.31</v>
      </c>
      <c r="C90" s="4">
        <v>22.17</v>
      </c>
      <c r="D90" s="2">
        <v>17.97</v>
      </c>
      <c r="E90" s="2">
        <v>15.18</v>
      </c>
      <c r="F90" s="2">
        <v>11.99</v>
      </c>
      <c r="G90" s="2">
        <v>7.71</v>
      </c>
      <c r="H90" s="2">
        <v>7.75</v>
      </c>
      <c r="I90" s="2">
        <v>6.82</v>
      </c>
      <c r="J90" s="2">
        <v>4.4800000000000004</v>
      </c>
      <c r="K90" s="2">
        <v>3.13</v>
      </c>
      <c r="L90" s="2">
        <v>1.84</v>
      </c>
      <c r="M90" s="2">
        <v>2.5</v>
      </c>
      <c r="N90" s="4">
        <f t="shared" si="8"/>
        <v>5.9999999999998721E-2</v>
      </c>
      <c r="O90">
        <f t="shared" si="9"/>
        <v>-5.0000000000000711E-2</v>
      </c>
      <c r="P90">
        <f t="shared" si="10"/>
        <v>-9.9999999999999645E-2</v>
      </c>
    </row>
    <row r="91" spans="1:17" x14ac:dyDescent="0.25">
      <c r="A91" s="1">
        <v>37798</v>
      </c>
      <c r="B91" s="4">
        <v>24.26</v>
      </c>
      <c r="C91" s="4">
        <v>22.22</v>
      </c>
      <c r="D91" s="2">
        <v>18.04</v>
      </c>
      <c r="E91" s="2">
        <v>15.21</v>
      </c>
      <c r="F91" s="2">
        <v>11.94</v>
      </c>
      <c r="G91" s="2">
        <v>7.64</v>
      </c>
      <c r="H91" s="2">
        <v>7.68</v>
      </c>
      <c r="I91" s="2">
        <v>6.78</v>
      </c>
      <c r="J91" s="2">
        <v>4.47</v>
      </c>
      <c r="K91" s="2">
        <v>3.19</v>
      </c>
      <c r="L91" s="2">
        <v>1.82</v>
      </c>
      <c r="M91" s="2">
        <v>2.54</v>
      </c>
      <c r="N91" s="4">
        <f t="shared" si="8"/>
        <v>-4.9999999999997158E-2</v>
      </c>
      <c r="O91">
        <f t="shared" si="9"/>
        <v>7.0000000000000284E-2</v>
      </c>
      <c r="P91">
        <f t="shared" si="10"/>
        <v>-7.0000000000000284E-2</v>
      </c>
    </row>
    <row r="92" spans="1:17" x14ac:dyDescent="0.25">
      <c r="A92" s="1">
        <v>37799</v>
      </c>
      <c r="B92" s="4">
        <v>24.19</v>
      </c>
      <c r="C92" s="4">
        <v>22.14</v>
      </c>
      <c r="D92" s="2">
        <v>18.05</v>
      </c>
      <c r="E92" s="2">
        <v>15.22</v>
      </c>
      <c r="F92" s="2">
        <v>11.96</v>
      </c>
      <c r="G92" s="2">
        <v>7.67</v>
      </c>
      <c r="H92" s="2">
        <v>7.68</v>
      </c>
      <c r="I92" s="2">
        <v>6.81</v>
      </c>
      <c r="J92" s="2">
        <v>4.58</v>
      </c>
      <c r="K92" s="2">
        <v>3.27</v>
      </c>
      <c r="L92" s="2">
        <v>1.86</v>
      </c>
      <c r="M92" s="2">
        <v>2.6</v>
      </c>
      <c r="N92" s="4">
        <f t="shared" si="8"/>
        <v>-7.0000000000000284E-2</v>
      </c>
      <c r="O92">
        <f t="shared" si="9"/>
        <v>1.0000000000001563E-2</v>
      </c>
      <c r="P92">
        <f t="shared" si="10"/>
        <v>0</v>
      </c>
    </row>
    <row r="93" spans="1:17" x14ac:dyDescent="0.25">
      <c r="A93" s="1">
        <v>37800</v>
      </c>
      <c r="B93" s="4">
        <v>24.09</v>
      </c>
      <c r="C93" s="4">
        <v>22.05</v>
      </c>
      <c r="D93" s="2">
        <v>17.97</v>
      </c>
      <c r="E93" s="2">
        <v>15.18</v>
      </c>
      <c r="F93" s="2">
        <v>11.97</v>
      </c>
      <c r="G93" s="2">
        <v>7.73</v>
      </c>
      <c r="H93" s="2">
        <v>7.9</v>
      </c>
      <c r="I93" s="2">
        <v>6.91</v>
      </c>
      <c r="J93" s="2">
        <v>4.72</v>
      </c>
      <c r="K93" s="2">
        <v>3.37</v>
      </c>
      <c r="L93" s="2">
        <v>2</v>
      </c>
      <c r="M93" s="2">
        <v>2.92</v>
      </c>
      <c r="N93" s="4">
        <f t="shared" si="8"/>
        <v>-0.10000000000000142</v>
      </c>
      <c r="O93">
        <f t="shared" si="9"/>
        <v>-8.0000000000001847E-2</v>
      </c>
      <c r="P93">
        <f t="shared" si="10"/>
        <v>0.22000000000000064</v>
      </c>
    </row>
    <row r="94" spans="1:17" x14ac:dyDescent="0.25">
      <c r="A94" s="1">
        <v>37801</v>
      </c>
      <c r="B94" s="4">
        <v>24.05</v>
      </c>
      <c r="C94" s="4">
        <v>22.02</v>
      </c>
      <c r="D94" s="2">
        <v>17.87</v>
      </c>
      <c r="E94" s="2">
        <v>15.09</v>
      </c>
      <c r="F94" s="2">
        <v>11.95</v>
      </c>
      <c r="G94" s="2">
        <v>7.74</v>
      </c>
      <c r="H94" s="2">
        <v>7.97</v>
      </c>
      <c r="I94" s="2">
        <v>6.9</v>
      </c>
      <c r="J94" s="2">
        <v>4.6100000000000003</v>
      </c>
      <c r="K94" s="2">
        <v>3.4</v>
      </c>
      <c r="L94" s="2">
        <v>2.14</v>
      </c>
      <c r="M94" s="2">
        <v>2.9</v>
      </c>
      <c r="N94" s="4">
        <f t="shared" si="8"/>
        <v>-3.9999999999999147E-2</v>
      </c>
      <c r="O94">
        <f t="shared" si="9"/>
        <v>-9.9999999999997868E-2</v>
      </c>
      <c r="P94">
        <f t="shared" si="10"/>
        <v>6.9999999999999396E-2</v>
      </c>
    </row>
    <row r="95" spans="1:17" x14ac:dyDescent="0.25">
      <c r="A95" s="1">
        <v>37802</v>
      </c>
      <c r="B95" s="4">
        <v>24.05</v>
      </c>
      <c r="C95" s="4">
        <v>21.96</v>
      </c>
      <c r="D95" s="2">
        <v>18.100000000000001</v>
      </c>
      <c r="E95" s="2">
        <v>15.02</v>
      </c>
      <c r="F95" s="2">
        <v>11.89</v>
      </c>
      <c r="G95" s="2">
        <v>7.65</v>
      </c>
      <c r="H95" s="2">
        <v>7.97</v>
      </c>
      <c r="I95" s="2">
        <v>6.83</v>
      </c>
      <c r="J95" s="2">
        <v>4.54</v>
      </c>
      <c r="K95" s="2">
        <v>3.38</v>
      </c>
      <c r="L95" s="2">
        <v>1.94</v>
      </c>
      <c r="M95" s="2">
        <v>2.8</v>
      </c>
      <c r="N95" s="4">
        <f t="shared" si="8"/>
        <v>0</v>
      </c>
      <c r="O95">
        <f t="shared" si="9"/>
        <v>0.23000000000000043</v>
      </c>
      <c r="P95">
        <f t="shared" si="10"/>
        <v>0</v>
      </c>
    </row>
    <row r="96" spans="1:17" x14ac:dyDescent="0.25">
      <c r="A96" s="1">
        <v>37803</v>
      </c>
      <c r="B96" s="4">
        <v>24.11</v>
      </c>
      <c r="C96" s="4">
        <v>21.9</v>
      </c>
      <c r="D96" s="2">
        <v>18.079999999999998</v>
      </c>
      <c r="E96" s="2">
        <v>14.99</v>
      </c>
      <c r="F96" s="2">
        <v>11.87</v>
      </c>
      <c r="G96" s="2">
        <v>7.57</v>
      </c>
      <c r="H96" s="2">
        <v>7.96</v>
      </c>
      <c r="I96" s="2">
        <v>6.8</v>
      </c>
      <c r="J96" s="2">
        <v>4.46</v>
      </c>
      <c r="K96" s="2">
        <v>3.36</v>
      </c>
      <c r="L96" s="2">
        <v>1.84</v>
      </c>
      <c r="M96" s="2">
        <v>2.64</v>
      </c>
      <c r="N96" s="4">
        <f t="shared" si="8"/>
        <v>5.9999999999998721E-2</v>
      </c>
      <c r="O96">
        <f t="shared" si="9"/>
        <v>-2.0000000000003126E-2</v>
      </c>
      <c r="P96">
        <f t="shared" si="10"/>
        <v>-9.9999999999997868E-3</v>
      </c>
    </row>
    <row r="97" spans="1:16" x14ac:dyDescent="0.25">
      <c r="A97" s="1">
        <v>37804</v>
      </c>
      <c r="B97" s="4">
        <v>24.5</v>
      </c>
      <c r="C97" s="4">
        <v>22.22</v>
      </c>
      <c r="D97" s="2">
        <v>18.03</v>
      </c>
      <c r="E97" s="2">
        <v>15.11</v>
      </c>
      <c r="F97" s="2">
        <v>11.82</v>
      </c>
      <c r="G97" s="2">
        <v>7.64</v>
      </c>
      <c r="H97" s="2">
        <v>8.01</v>
      </c>
      <c r="I97" s="2">
        <v>6.82</v>
      </c>
      <c r="J97" s="2">
        <v>4.43</v>
      </c>
      <c r="K97" s="2">
        <v>3.37</v>
      </c>
      <c r="L97" s="2">
        <v>1.9</v>
      </c>
      <c r="M97" s="2">
        <v>2.54</v>
      </c>
      <c r="N97" s="4">
        <f t="shared" si="8"/>
        <v>0.39000000000000057</v>
      </c>
      <c r="O97">
        <f t="shared" si="9"/>
        <v>-4.9999999999997158E-2</v>
      </c>
      <c r="P97">
        <f t="shared" si="10"/>
        <v>4.9999999999999822E-2</v>
      </c>
    </row>
    <row r="98" spans="1:16" x14ac:dyDescent="0.25">
      <c r="A98" s="1">
        <v>37805</v>
      </c>
      <c r="B98" s="4">
        <v>24.7</v>
      </c>
      <c r="C98" s="4">
        <v>22.58</v>
      </c>
      <c r="D98" s="2">
        <v>18.399999999999999</v>
      </c>
      <c r="E98" s="2">
        <v>15.51</v>
      </c>
      <c r="F98" s="2">
        <v>12.2</v>
      </c>
      <c r="G98" s="2">
        <v>7.74</v>
      </c>
      <c r="H98" s="2">
        <v>7.95</v>
      </c>
      <c r="I98" s="2">
        <v>6.92</v>
      </c>
      <c r="J98" s="2">
        <v>4.42</v>
      </c>
      <c r="K98" s="2">
        <v>3.44</v>
      </c>
      <c r="L98" s="2">
        <v>1.94</v>
      </c>
      <c r="M98" s="2">
        <v>2.58</v>
      </c>
      <c r="N98" s="4">
        <f t="shared" si="8"/>
        <v>0.19999999999999929</v>
      </c>
      <c r="O98">
        <f t="shared" si="9"/>
        <v>0.36999999999999744</v>
      </c>
      <c r="P98">
        <f t="shared" si="10"/>
        <v>-5.9999999999999609E-2</v>
      </c>
    </row>
    <row r="99" spans="1:16" x14ac:dyDescent="0.25">
      <c r="A99" s="1">
        <v>37806</v>
      </c>
      <c r="B99" s="4">
        <v>24.73</v>
      </c>
      <c r="C99" s="4">
        <v>22.62</v>
      </c>
      <c r="D99" s="2">
        <v>18.489999999999998</v>
      </c>
      <c r="E99" s="2">
        <v>15.71</v>
      </c>
      <c r="F99" s="2">
        <v>12.48</v>
      </c>
      <c r="G99" s="2">
        <v>7.79</v>
      </c>
      <c r="H99" s="2">
        <v>8.18</v>
      </c>
      <c r="I99" s="2">
        <v>7.13</v>
      </c>
      <c r="J99" s="2">
        <v>4.43</v>
      </c>
      <c r="K99" s="2">
        <v>3.46</v>
      </c>
      <c r="L99" s="2">
        <v>1.88</v>
      </c>
      <c r="M99" s="2">
        <v>2.79</v>
      </c>
      <c r="N99" s="4">
        <f t="shared" si="8"/>
        <v>3.0000000000001137E-2</v>
      </c>
      <c r="O99">
        <f t="shared" si="9"/>
        <v>8.9999999999999858E-2</v>
      </c>
      <c r="P99">
        <f t="shared" si="10"/>
        <v>0.22999999999999954</v>
      </c>
    </row>
    <row r="100" spans="1:16" x14ac:dyDescent="0.25">
      <c r="A100" s="1">
        <v>37807</v>
      </c>
      <c r="B100" s="4">
        <v>25.15</v>
      </c>
      <c r="C100" s="4">
        <v>22.96</v>
      </c>
      <c r="D100" s="2">
        <v>18.739999999999998</v>
      </c>
      <c r="E100" s="2">
        <v>15.84</v>
      </c>
      <c r="F100" s="2">
        <v>12.66</v>
      </c>
      <c r="G100" s="2">
        <v>7.83</v>
      </c>
      <c r="H100" s="2">
        <v>8.5500000000000007</v>
      </c>
      <c r="I100" s="2">
        <v>7.29</v>
      </c>
      <c r="J100" s="2">
        <v>4.5199999999999996</v>
      </c>
      <c r="K100" s="2">
        <v>3.56</v>
      </c>
      <c r="L100" s="2">
        <v>1.88</v>
      </c>
      <c r="M100" s="2">
        <v>2.46</v>
      </c>
      <c r="N100" s="4">
        <f t="shared" si="8"/>
        <v>0.41999999999999815</v>
      </c>
      <c r="O100">
        <f t="shared" si="9"/>
        <v>0.25</v>
      </c>
      <c r="P100">
        <f t="shared" si="10"/>
        <v>0.37000000000000099</v>
      </c>
    </row>
    <row r="101" spans="1:16" x14ac:dyDescent="0.25">
      <c r="A101" s="1">
        <v>37808</v>
      </c>
      <c r="B101" s="4">
        <v>25.44</v>
      </c>
      <c r="C101" s="4">
        <v>23.29</v>
      </c>
      <c r="D101" s="2">
        <v>19.100000000000001</v>
      </c>
      <c r="E101" s="2">
        <v>16.28</v>
      </c>
      <c r="F101" s="2">
        <v>12.97</v>
      </c>
      <c r="G101" s="2">
        <v>7.88</v>
      </c>
      <c r="H101" s="2">
        <v>8.84</v>
      </c>
      <c r="I101" s="2">
        <v>7.49</v>
      </c>
      <c r="J101" s="2">
        <v>4.67</v>
      </c>
      <c r="K101" s="2">
        <v>3.63</v>
      </c>
      <c r="L101" s="2">
        <v>1.94</v>
      </c>
      <c r="M101" s="2">
        <v>2.4900000000000002</v>
      </c>
      <c r="N101" s="4">
        <f t="shared" si="8"/>
        <v>0.2900000000000027</v>
      </c>
      <c r="O101">
        <f t="shared" si="9"/>
        <v>0.36000000000000298</v>
      </c>
      <c r="P101">
        <f t="shared" si="10"/>
        <v>0.28999999999999915</v>
      </c>
    </row>
    <row r="102" spans="1:16" x14ac:dyDescent="0.25">
      <c r="A102" s="1">
        <v>37809</v>
      </c>
      <c r="B102" s="4">
        <v>25.45</v>
      </c>
      <c r="C102" s="4">
        <v>23.4</v>
      </c>
      <c r="D102" s="2">
        <v>19.489999999999998</v>
      </c>
      <c r="E102" s="2">
        <v>16.579999999999998</v>
      </c>
      <c r="F102" s="2">
        <v>13.19</v>
      </c>
      <c r="G102" s="2">
        <v>8.1199999999999992</v>
      </c>
      <c r="H102" s="2">
        <v>9.2799999999999994</v>
      </c>
      <c r="I102" s="2">
        <v>7.73</v>
      </c>
      <c r="J102" s="2">
        <v>4.9000000000000004</v>
      </c>
      <c r="K102" s="2">
        <v>3.69</v>
      </c>
      <c r="L102" s="2">
        <v>2.06</v>
      </c>
      <c r="M102" s="2">
        <v>2.58</v>
      </c>
      <c r="N102" s="4">
        <f t="shared" si="8"/>
        <v>9.9999999999980105E-3</v>
      </c>
      <c r="O102">
        <f t="shared" si="9"/>
        <v>0.38999999999999702</v>
      </c>
      <c r="P102">
        <f t="shared" si="10"/>
        <v>0.4399999999999995</v>
      </c>
    </row>
    <row r="103" spans="1:16" x14ac:dyDescent="0.25">
      <c r="A103" s="1">
        <v>37810</v>
      </c>
      <c r="B103" s="4">
        <v>25.48</v>
      </c>
      <c r="C103" s="4">
        <v>23.41</v>
      </c>
      <c r="D103" s="2">
        <v>19.5</v>
      </c>
      <c r="E103" s="2">
        <v>16.63</v>
      </c>
      <c r="F103" s="2">
        <v>13.31</v>
      </c>
      <c r="G103" s="2">
        <v>8.23</v>
      </c>
      <c r="H103" s="2">
        <v>9.6300000000000008</v>
      </c>
      <c r="I103" s="2">
        <v>7.88</v>
      </c>
      <c r="J103" s="2">
        <v>5.08</v>
      </c>
      <c r="K103" s="2">
        <v>3.78</v>
      </c>
      <c r="L103" s="2">
        <v>2.12</v>
      </c>
      <c r="M103" s="2">
        <v>2.62</v>
      </c>
      <c r="N103" s="4">
        <f t="shared" si="8"/>
        <v>3.0000000000001137E-2</v>
      </c>
      <c r="O103">
        <f t="shared" si="9"/>
        <v>1.0000000000001563E-2</v>
      </c>
      <c r="P103">
        <f t="shared" si="10"/>
        <v>0.35000000000000142</v>
      </c>
    </row>
    <row r="104" spans="1:16" x14ac:dyDescent="0.25">
      <c r="A104" s="1">
        <v>37811</v>
      </c>
      <c r="B104" s="4">
        <v>25.49</v>
      </c>
      <c r="C104" s="4">
        <v>23.41</v>
      </c>
      <c r="D104" s="2">
        <v>19.48</v>
      </c>
      <c r="E104" s="2">
        <v>16.649999999999999</v>
      </c>
      <c r="F104" s="2">
        <v>13.34</v>
      </c>
      <c r="G104" s="2">
        <v>8.34</v>
      </c>
      <c r="H104" s="2">
        <v>9.8699999999999992</v>
      </c>
      <c r="I104" s="2">
        <v>7.95</v>
      </c>
      <c r="J104" s="2">
        <v>5.22</v>
      </c>
      <c r="K104" s="2">
        <v>3.83</v>
      </c>
      <c r="L104" s="2">
        <v>2.3199999999999998</v>
      </c>
      <c r="M104" s="2">
        <v>2.82</v>
      </c>
      <c r="N104" s="4">
        <f t="shared" si="8"/>
        <v>9.9999999999980105E-3</v>
      </c>
      <c r="O104">
        <f t="shared" si="9"/>
        <v>-1.9999999999999574E-2</v>
      </c>
      <c r="P104">
        <f t="shared" si="10"/>
        <v>0.23999999999999844</v>
      </c>
    </row>
    <row r="105" spans="1:16" x14ac:dyDescent="0.25">
      <c r="A105" s="1">
        <v>37812</v>
      </c>
      <c r="B105" s="4">
        <v>25.38</v>
      </c>
      <c r="C105" s="4">
        <v>23.31</v>
      </c>
      <c r="D105" s="2">
        <v>19.420000000000002</v>
      </c>
      <c r="E105" s="2">
        <v>16.62</v>
      </c>
      <c r="F105" s="2">
        <v>13.29</v>
      </c>
      <c r="G105" s="2">
        <v>8.3699999999999992</v>
      </c>
      <c r="H105" s="2">
        <v>10.02</v>
      </c>
      <c r="I105" s="2">
        <v>5.29</v>
      </c>
      <c r="J105" s="2">
        <v>5.29</v>
      </c>
      <c r="K105" s="2">
        <v>3.86</v>
      </c>
      <c r="L105" s="2">
        <v>2.42</v>
      </c>
      <c r="M105" s="2">
        <v>2.86</v>
      </c>
      <c r="N105" s="4">
        <f t="shared" si="8"/>
        <v>-0.10999999999999943</v>
      </c>
      <c r="O105">
        <f t="shared" si="9"/>
        <v>-5.9999999999998721E-2</v>
      </c>
      <c r="P105">
        <f t="shared" si="10"/>
        <v>0.15000000000000036</v>
      </c>
    </row>
    <row r="106" spans="1:16" x14ac:dyDescent="0.25">
      <c r="A106" s="1">
        <v>37813</v>
      </c>
      <c r="B106" s="4">
        <v>25.18</v>
      </c>
      <c r="C106" s="4">
        <v>23.14</v>
      </c>
      <c r="D106" s="2">
        <v>19.170000000000002</v>
      </c>
      <c r="E106" s="2">
        <v>16.489999999999998</v>
      </c>
      <c r="F106" s="2">
        <v>13.15</v>
      </c>
      <c r="G106" s="2">
        <v>8.32</v>
      </c>
      <c r="H106" s="2">
        <v>9.9700000000000006</v>
      </c>
      <c r="I106" s="2">
        <v>5.29</v>
      </c>
      <c r="J106" s="2">
        <v>5.29</v>
      </c>
      <c r="K106" s="2">
        <v>3.91</v>
      </c>
      <c r="L106" s="2">
        <v>2.38</v>
      </c>
      <c r="M106" s="2">
        <v>3.12</v>
      </c>
      <c r="N106" s="4">
        <f t="shared" si="8"/>
        <v>-0.19999999999999929</v>
      </c>
      <c r="O106">
        <f t="shared" si="9"/>
        <v>-0.25</v>
      </c>
      <c r="P106">
        <f t="shared" si="10"/>
        <v>-4.9999999999998934E-2</v>
      </c>
    </row>
    <row r="107" spans="1:16" x14ac:dyDescent="0.25">
      <c r="A107" s="1">
        <v>37814</v>
      </c>
      <c r="B107" s="4">
        <v>24.98</v>
      </c>
      <c r="C107" s="4">
        <v>22.94</v>
      </c>
      <c r="D107" s="2">
        <v>18.91</v>
      </c>
      <c r="E107" s="2">
        <v>16.260000000000002</v>
      </c>
      <c r="F107" s="2">
        <v>12.93</v>
      </c>
      <c r="G107" s="2">
        <v>8.2899999999999991</v>
      </c>
      <c r="H107" s="2">
        <v>9.9</v>
      </c>
      <c r="I107" s="2">
        <v>7.85</v>
      </c>
      <c r="J107" s="2">
        <v>5.25</v>
      </c>
      <c r="K107" s="2">
        <v>3.92</v>
      </c>
      <c r="L107" s="2">
        <v>2.2799999999999998</v>
      </c>
      <c r="M107" s="2">
        <v>3.14</v>
      </c>
      <c r="N107" s="4">
        <f t="shared" si="8"/>
        <v>-0.19999999999999929</v>
      </c>
      <c r="O107">
        <f t="shared" si="9"/>
        <v>-0.26000000000000156</v>
      </c>
      <c r="P107">
        <f t="shared" si="10"/>
        <v>-7.0000000000000284E-2</v>
      </c>
    </row>
    <row r="108" spans="1:16" x14ac:dyDescent="0.25">
      <c r="A108" s="1">
        <v>37815</v>
      </c>
      <c r="B108" s="4">
        <v>24.9</v>
      </c>
      <c r="C108" s="4">
        <v>22.85</v>
      </c>
      <c r="D108" s="2">
        <v>18.75</v>
      </c>
      <c r="E108" s="2">
        <v>16.11</v>
      </c>
      <c r="F108" s="2">
        <v>12.63</v>
      </c>
      <c r="G108" s="2">
        <v>8.09</v>
      </c>
      <c r="H108" s="2">
        <v>9.98</v>
      </c>
      <c r="I108" s="2">
        <v>7.73</v>
      </c>
      <c r="J108" s="2">
        <v>5.29</v>
      </c>
      <c r="K108" s="2">
        <v>3.92</v>
      </c>
      <c r="L108" s="2">
        <v>2.36</v>
      </c>
      <c r="M108" s="2">
        <v>3.18</v>
      </c>
      <c r="N108" s="4">
        <f t="shared" si="8"/>
        <v>-8.0000000000001847E-2</v>
      </c>
      <c r="O108">
        <f t="shared" si="9"/>
        <v>-0.16000000000000014</v>
      </c>
      <c r="P108">
        <f t="shared" si="10"/>
        <v>8.0000000000000071E-2</v>
      </c>
    </row>
    <row r="109" spans="1:16" x14ac:dyDescent="0.25">
      <c r="A109" s="1">
        <v>37816</v>
      </c>
      <c r="B109" s="4">
        <v>24.88</v>
      </c>
      <c r="C109" s="4">
        <v>22.84</v>
      </c>
      <c r="D109" s="2">
        <v>18.71</v>
      </c>
      <c r="E109" s="2">
        <v>16.05</v>
      </c>
      <c r="F109" s="2">
        <v>12.36</v>
      </c>
      <c r="G109" s="2">
        <v>8.01</v>
      </c>
      <c r="H109" s="2">
        <v>10.1</v>
      </c>
      <c r="I109" s="2">
        <v>7.63</v>
      </c>
      <c r="J109" s="2">
        <v>5.3</v>
      </c>
      <c r="K109" s="2">
        <v>3.93</v>
      </c>
      <c r="L109" s="2">
        <v>2.4</v>
      </c>
      <c r="M109" s="2">
        <v>3.32</v>
      </c>
      <c r="N109" s="4">
        <f t="shared" si="8"/>
        <v>-1.9999999999999574E-2</v>
      </c>
      <c r="O109">
        <f t="shared" si="9"/>
        <v>-3.9999999999999147E-2</v>
      </c>
      <c r="P109">
        <f t="shared" si="10"/>
        <v>0.11999999999999922</v>
      </c>
    </row>
    <row r="110" spans="1:16" x14ac:dyDescent="0.25">
      <c r="A110" s="1">
        <v>37817</v>
      </c>
      <c r="B110" s="4">
        <v>24.93</v>
      </c>
      <c r="C110" s="4">
        <v>22.96</v>
      </c>
      <c r="D110" s="2">
        <v>18.71</v>
      </c>
      <c r="E110" s="2">
        <v>16.04</v>
      </c>
      <c r="F110" s="2">
        <v>12.35</v>
      </c>
      <c r="G110" s="2">
        <v>8.02</v>
      </c>
      <c r="H110" s="2">
        <v>10.15</v>
      </c>
      <c r="I110" s="2">
        <v>7.66</v>
      </c>
      <c r="J110" s="2">
        <v>5.35</v>
      </c>
      <c r="K110" s="2">
        <v>3.98</v>
      </c>
      <c r="L110" s="2">
        <v>2.2799999999999998</v>
      </c>
      <c r="M110" s="2">
        <v>3.38</v>
      </c>
      <c r="N110" s="4">
        <f t="shared" si="8"/>
        <v>5.0000000000000711E-2</v>
      </c>
      <c r="O110">
        <f t="shared" si="9"/>
        <v>0</v>
      </c>
      <c r="P110">
        <f t="shared" si="10"/>
        <v>5.0000000000000711E-2</v>
      </c>
    </row>
    <row r="111" spans="1:16" x14ac:dyDescent="0.25">
      <c r="A111" s="1">
        <v>37818</v>
      </c>
      <c r="B111" s="4">
        <v>25.01</v>
      </c>
      <c r="C111" s="4">
        <v>22.94</v>
      </c>
      <c r="D111" s="4">
        <v>18.79</v>
      </c>
      <c r="E111" s="2">
        <v>16.12</v>
      </c>
      <c r="F111" s="2">
        <v>12.37</v>
      </c>
      <c r="G111" s="2">
        <v>8.07</v>
      </c>
      <c r="H111" s="2">
        <v>10.18</v>
      </c>
      <c r="I111" s="2">
        <v>7.73</v>
      </c>
      <c r="J111" s="2">
        <v>5.38</v>
      </c>
      <c r="K111" s="2">
        <v>4.01</v>
      </c>
      <c r="L111" s="2">
        <v>2.36</v>
      </c>
      <c r="M111" s="2">
        <v>3.38</v>
      </c>
      <c r="N111" s="4">
        <f t="shared" si="8"/>
        <v>8.0000000000001847E-2</v>
      </c>
      <c r="O111">
        <f t="shared" si="9"/>
        <v>7.9999999999998295E-2</v>
      </c>
      <c r="P111">
        <f t="shared" si="10"/>
        <v>2.9999999999999361E-2</v>
      </c>
    </row>
    <row r="112" spans="1:16" x14ac:dyDescent="0.25">
      <c r="A112" s="1">
        <v>37819</v>
      </c>
      <c r="B112" s="4">
        <v>25.05</v>
      </c>
      <c r="C112" s="4">
        <v>22.98</v>
      </c>
      <c r="D112" s="4">
        <v>18.829999999999998</v>
      </c>
      <c r="E112" s="2">
        <v>16.18</v>
      </c>
      <c r="F112" s="2">
        <v>12.46</v>
      </c>
      <c r="G112" s="2">
        <v>8.14</v>
      </c>
      <c r="H112" s="2">
        <v>10.3</v>
      </c>
      <c r="I112" s="2">
        <v>7.78</v>
      </c>
      <c r="J112" s="2">
        <v>5.29</v>
      </c>
      <c r="K112" s="2">
        <v>4.0199999999999996</v>
      </c>
      <c r="L112" s="2">
        <v>2.52</v>
      </c>
      <c r="M112" s="2">
        <v>3.36</v>
      </c>
      <c r="N112" s="4">
        <f t="shared" si="8"/>
        <v>3.9999999999999147E-2</v>
      </c>
      <c r="O112">
        <f t="shared" si="9"/>
        <v>3.9999999999999147E-2</v>
      </c>
      <c r="P112">
        <f t="shared" si="10"/>
        <v>0.12000000000000099</v>
      </c>
    </row>
    <row r="113" spans="1:16" x14ac:dyDescent="0.25">
      <c r="A113" s="1">
        <v>37820</v>
      </c>
      <c r="B113" s="4">
        <v>25.07</v>
      </c>
      <c r="C113" s="4">
        <v>22.96</v>
      </c>
      <c r="D113" s="2">
        <v>18.86</v>
      </c>
      <c r="E113" s="2">
        <v>16.21</v>
      </c>
      <c r="F113" s="2">
        <v>12.5</v>
      </c>
      <c r="G113" s="2">
        <v>8.14</v>
      </c>
      <c r="H113" s="2">
        <v>10.35</v>
      </c>
      <c r="I113" s="2">
        <v>7.79</v>
      </c>
      <c r="J113" s="2">
        <v>5.0599999999999996</v>
      </c>
      <c r="K113" s="2">
        <v>3.98</v>
      </c>
      <c r="L113" s="2">
        <v>2.66</v>
      </c>
      <c r="M113" s="2">
        <v>3.2</v>
      </c>
      <c r="N113" s="4">
        <f t="shared" si="8"/>
        <v>1.9999999999999574E-2</v>
      </c>
      <c r="O113">
        <f t="shared" si="9"/>
        <v>3.0000000000001137E-2</v>
      </c>
      <c r="P113">
        <f t="shared" si="10"/>
        <v>4.9999999999998934E-2</v>
      </c>
    </row>
    <row r="114" spans="1:16" x14ac:dyDescent="0.25">
      <c r="A114" s="1">
        <v>37821</v>
      </c>
      <c r="B114" s="4">
        <v>24.93</v>
      </c>
      <c r="C114" s="4">
        <v>22.85</v>
      </c>
      <c r="D114" s="2">
        <v>18.78</v>
      </c>
      <c r="E114" s="2">
        <v>16.12</v>
      </c>
      <c r="F114" s="2">
        <v>12.48</v>
      </c>
      <c r="G114" s="2">
        <v>8.11</v>
      </c>
      <c r="H114" s="2">
        <v>10.36</v>
      </c>
      <c r="I114" s="2">
        <v>7.73</v>
      </c>
      <c r="J114" s="2">
        <v>4.97</v>
      </c>
      <c r="K114" s="2">
        <v>3.91</v>
      </c>
      <c r="L114" s="2">
        <v>2.2000000000000002</v>
      </c>
      <c r="M114" s="2">
        <v>2.96</v>
      </c>
      <c r="N114" s="4">
        <f t="shared" si="8"/>
        <v>-0.14000000000000057</v>
      </c>
      <c r="O114">
        <f t="shared" si="9"/>
        <v>-7.9999999999998295E-2</v>
      </c>
      <c r="P114">
        <f t="shared" si="10"/>
        <v>9.9999999999997868E-3</v>
      </c>
    </row>
    <row r="115" spans="1:16" x14ac:dyDescent="0.25">
      <c r="A115" s="1">
        <v>37822</v>
      </c>
      <c r="B115" s="4">
        <v>24.81</v>
      </c>
      <c r="C115" s="4">
        <v>22.78</v>
      </c>
      <c r="D115" s="2">
        <v>18.71</v>
      </c>
      <c r="E115" s="2">
        <v>16.05</v>
      </c>
      <c r="F115" s="2">
        <v>12.42</v>
      </c>
      <c r="G115" s="2">
        <v>8.0299999999999994</v>
      </c>
      <c r="H115" s="2">
        <v>10.42</v>
      </c>
      <c r="I115" s="2">
        <v>7.65</v>
      </c>
      <c r="J115" s="2">
        <v>4.8899999999999997</v>
      </c>
      <c r="K115" s="2">
        <v>3.84</v>
      </c>
      <c r="L115" s="2">
        <v>2.14</v>
      </c>
      <c r="M115" s="2">
        <v>2.9</v>
      </c>
      <c r="N115" s="4">
        <f t="shared" si="8"/>
        <v>-0.12000000000000099</v>
      </c>
      <c r="O115">
        <f t="shared" si="9"/>
        <v>-7.0000000000000284E-2</v>
      </c>
      <c r="P115">
        <f t="shared" si="10"/>
        <v>6.0000000000000497E-2</v>
      </c>
    </row>
    <row r="116" spans="1:16" x14ac:dyDescent="0.25">
      <c r="A116" s="1">
        <v>37823</v>
      </c>
      <c r="B116" s="4">
        <v>24.75</v>
      </c>
      <c r="C116" s="4">
        <v>22.7</v>
      </c>
      <c r="D116" s="2">
        <v>18.59</v>
      </c>
      <c r="E116" s="2">
        <v>16.02</v>
      </c>
      <c r="F116" s="2">
        <v>12.32</v>
      </c>
      <c r="G116" s="2">
        <v>8.0299999999999994</v>
      </c>
      <c r="H116" s="2">
        <v>10.5</v>
      </c>
      <c r="I116" s="2">
        <v>7.63</v>
      </c>
      <c r="J116" s="2">
        <v>4.99</v>
      </c>
      <c r="K116" s="2">
        <v>3.73</v>
      </c>
      <c r="L116" s="2">
        <v>2.2200000000000002</v>
      </c>
      <c r="M116" s="2">
        <v>2.98</v>
      </c>
      <c r="N116" s="4">
        <f t="shared" si="8"/>
        <v>-5.9999999999998721E-2</v>
      </c>
      <c r="O116">
        <f t="shared" si="9"/>
        <v>-0.12000000000000099</v>
      </c>
      <c r="P116">
        <f t="shared" si="10"/>
        <v>8.0000000000000071E-2</v>
      </c>
    </row>
    <row r="117" spans="1:16" x14ac:dyDescent="0.25">
      <c r="A117" s="1">
        <v>37824</v>
      </c>
      <c r="B117" s="4">
        <v>24.7</v>
      </c>
      <c r="C117" s="4">
        <v>22.64</v>
      </c>
      <c r="D117" s="2">
        <v>18.5</v>
      </c>
      <c r="E117" s="2">
        <v>15.96</v>
      </c>
      <c r="F117" s="2">
        <v>12.27</v>
      </c>
      <c r="G117" s="2">
        <v>8.02</v>
      </c>
      <c r="H117" s="2">
        <v>10.56</v>
      </c>
      <c r="I117" s="2">
        <v>7.62</v>
      </c>
      <c r="J117" s="2">
        <v>5.05</v>
      </c>
      <c r="K117" s="2">
        <v>3.65</v>
      </c>
      <c r="L117" s="2">
        <v>2.2999999999999998</v>
      </c>
      <c r="M117" s="2">
        <v>3</v>
      </c>
      <c r="N117" s="4">
        <f t="shared" si="8"/>
        <v>-5.0000000000000711E-2</v>
      </c>
      <c r="O117">
        <f t="shared" si="9"/>
        <v>-8.9999999999999858E-2</v>
      </c>
      <c r="P117">
        <f t="shared" si="10"/>
        <v>6.0000000000000497E-2</v>
      </c>
    </row>
    <row r="118" spans="1:16" x14ac:dyDescent="0.25">
      <c r="A118" s="1">
        <v>37825</v>
      </c>
      <c r="B118" s="4">
        <v>24.68</v>
      </c>
      <c r="C118" s="4">
        <v>22.6</v>
      </c>
      <c r="D118" s="2">
        <v>18.440000000000001</v>
      </c>
      <c r="E118" s="2">
        <v>15.87</v>
      </c>
      <c r="F118" s="2">
        <v>12.22</v>
      </c>
      <c r="G118" s="2">
        <v>7.97</v>
      </c>
      <c r="H118" s="2">
        <v>10.56</v>
      </c>
      <c r="I118" s="2">
        <v>7.56</v>
      </c>
      <c r="J118" s="2">
        <v>4.97</v>
      </c>
      <c r="K118" s="2">
        <v>3.57</v>
      </c>
      <c r="L118" s="2">
        <v>2.2799999999999998</v>
      </c>
      <c r="M118" s="2">
        <v>2.98</v>
      </c>
      <c r="N118" s="4">
        <f t="shared" si="8"/>
        <v>-1.9999999999999574E-2</v>
      </c>
      <c r="O118">
        <f t="shared" si="9"/>
        <v>-5.9999999999998721E-2</v>
      </c>
      <c r="P118">
        <f t="shared" si="10"/>
        <v>0</v>
      </c>
    </row>
    <row r="119" spans="1:16" x14ac:dyDescent="0.25">
      <c r="A119" s="1">
        <v>37826</v>
      </c>
      <c r="B119" s="4">
        <v>24.69</v>
      </c>
      <c r="C119" s="2">
        <v>22.58</v>
      </c>
      <c r="D119" s="2">
        <v>18.420000000000002</v>
      </c>
      <c r="E119" s="2">
        <v>15.81</v>
      </c>
      <c r="F119" s="2">
        <v>12.19</v>
      </c>
      <c r="G119" s="2">
        <v>7.86</v>
      </c>
      <c r="H119" s="2">
        <v>10.51</v>
      </c>
      <c r="I119" s="2">
        <v>7.47</v>
      </c>
      <c r="J119" s="2">
        <v>4.91</v>
      </c>
      <c r="K119" s="2">
        <v>3.51</v>
      </c>
      <c r="L119" s="2">
        <v>2.2599999999999998</v>
      </c>
      <c r="M119" s="2">
        <v>2.98</v>
      </c>
      <c r="N119" s="4">
        <f t="shared" si="8"/>
        <v>1.0000000000001563E-2</v>
      </c>
      <c r="O119">
        <f t="shared" si="9"/>
        <v>-1.9999999999999574E-2</v>
      </c>
      <c r="P119">
        <f t="shared" si="10"/>
        <v>-5.0000000000000711E-2</v>
      </c>
    </row>
    <row r="120" spans="1:16" x14ac:dyDescent="0.25">
      <c r="A120" s="1">
        <v>37827</v>
      </c>
      <c r="B120" s="4">
        <v>24.68</v>
      </c>
      <c r="C120" s="2">
        <v>22.57</v>
      </c>
      <c r="D120" s="2">
        <v>18.440000000000001</v>
      </c>
      <c r="E120" s="2">
        <v>15.81</v>
      </c>
      <c r="F120" s="2">
        <v>12.16</v>
      </c>
      <c r="G120" s="2">
        <v>7.87</v>
      </c>
      <c r="H120" s="2">
        <v>10.46</v>
      </c>
      <c r="I120" s="2">
        <v>7.45</v>
      </c>
      <c r="J120" s="2">
        <v>4.95</v>
      </c>
      <c r="K120" s="2">
        <v>3.43</v>
      </c>
      <c r="L120" s="2">
        <v>2.06</v>
      </c>
      <c r="M120" s="2">
        <v>2.78</v>
      </c>
      <c r="N120" s="4">
        <f t="shared" si="8"/>
        <v>-1.0000000000001563E-2</v>
      </c>
      <c r="O120">
        <f t="shared" si="9"/>
        <v>1.9999999999999574E-2</v>
      </c>
      <c r="P120">
        <f t="shared" si="10"/>
        <v>-4.9999999999998934E-2</v>
      </c>
    </row>
    <row r="121" spans="1:16" x14ac:dyDescent="0.25">
      <c r="A121" s="1">
        <v>37828</v>
      </c>
      <c r="B121" s="4">
        <v>24.7</v>
      </c>
      <c r="C121" s="4">
        <v>22.57</v>
      </c>
      <c r="D121" s="2">
        <v>18.41</v>
      </c>
      <c r="E121" s="2">
        <v>15.81</v>
      </c>
      <c r="F121" s="2">
        <v>12.15</v>
      </c>
      <c r="G121" s="2">
        <v>7.82</v>
      </c>
      <c r="H121" s="2">
        <v>10.37</v>
      </c>
      <c r="I121" s="2">
        <v>7.42</v>
      </c>
      <c r="J121" s="2">
        <v>4.92</v>
      </c>
      <c r="K121" s="2">
        <v>3.43</v>
      </c>
      <c r="L121" s="2">
        <v>2.04</v>
      </c>
      <c r="M121" s="2">
        <v>2.82</v>
      </c>
      <c r="N121" s="4">
        <f t="shared" si="8"/>
        <v>1.9999999999999574E-2</v>
      </c>
      <c r="O121">
        <f t="shared" si="9"/>
        <v>-3.0000000000001137E-2</v>
      </c>
      <c r="P121">
        <f t="shared" si="10"/>
        <v>-9.0000000000001634E-2</v>
      </c>
    </row>
    <row r="122" spans="1:16" x14ac:dyDescent="0.25">
      <c r="A122" s="1">
        <v>37829</v>
      </c>
      <c r="B122" s="4">
        <v>24.71</v>
      </c>
      <c r="C122" s="4">
        <v>22.56</v>
      </c>
      <c r="D122" s="2">
        <v>18.399999999999999</v>
      </c>
      <c r="E122" s="2">
        <v>15.8</v>
      </c>
      <c r="F122" s="2">
        <v>12.14</v>
      </c>
      <c r="G122" s="2">
        <v>7.77</v>
      </c>
      <c r="H122" s="2">
        <v>10.34</v>
      </c>
      <c r="I122" s="2">
        <v>7.39</v>
      </c>
      <c r="J122" s="2">
        <v>4.93</v>
      </c>
      <c r="K122" s="2">
        <v>3.46</v>
      </c>
      <c r="L122" s="2">
        <v>2.06</v>
      </c>
      <c r="M122" s="2">
        <v>2.9</v>
      </c>
      <c r="N122" s="4">
        <f t="shared" si="8"/>
        <v>1.0000000000001563E-2</v>
      </c>
      <c r="O122">
        <f t="shared" si="9"/>
        <v>-1.0000000000001563E-2</v>
      </c>
      <c r="P122">
        <f t="shared" si="10"/>
        <v>-2.9999999999999361E-2</v>
      </c>
    </row>
    <row r="123" spans="1:16" x14ac:dyDescent="0.25">
      <c r="A123" s="1">
        <v>37830</v>
      </c>
      <c r="B123" s="4">
        <v>24.69</v>
      </c>
      <c r="C123" s="4">
        <v>22.58</v>
      </c>
      <c r="D123" s="2">
        <v>18.41</v>
      </c>
      <c r="E123" s="2">
        <v>15.81</v>
      </c>
      <c r="F123" s="2">
        <v>12.14</v>
      </c>
      <c r="G123" s="2">
        <v>7.81</v>
      </c>
      <c r="H123" s="2">
        <v>10.39</v>
      </c>
      <c r="I123" s="2">
        <v>7.4</v>
      </c>
      <c r="J123" s="2">
        <v>4.91</v>
      </c>
      <c r="K123" s="2">
        <v>3.5</v>
      </c>
      <c r="L123" s="2">
        <v>2.14</v>
      </c>
      <c r="M123" s="2">
        <v>3</v>
      </c>
      <c r="N123" s="4">
        <f t="shared" si="8"/>
        <v>-1.9999999999999574E-2</v>
      </c>
      <c r="O123">
        <f t="shared" si="9"/>
        <v>1.0000000000001563E-2</v>
      </c>
      <c r="P123">
        <f t="shared" si="10"/>
        <v>5.0000000000000711E-2</v>
      </c>
    </row>
    <row r="124" spans="1:16" x14ac:dyDescent="0.25">
      <c r="A124" s="1">
        <v>37831</v>
      </c>
      <c r="B124" s="4">
        <v>24.66</v>
      </c>
      <c r="C124" s="4">
        <v>22.57</v>
      </c>
      <c r="D124" s="2">
        <v>18.41</v>
      </c>
      <c r="E124" s="2">
        <v>15.82</v>
      </c>
      <c r="F124" s="2">
        <v>12.13</v>
      </c>
      <c r="G124" s="2">
        <v>7.84</v>
      </c>
      <c r="H124" s="2">
        <v>10.57</v>
      </c>
      <c r="I124" s="2">
        <v>7.46</v>
      </c>
      <c r="J124" s="2">
        <v>5.04</v>
      </c>
      <c r="K124" s="2">
        <v>3.51</v>
      </c>
      <c r="L124" s="2">
        <v>2</v>
      </c>
      <c r="M124" s="2">
        <v>3.06</v>
      </c>
      <c r="N124" s="4">
        <f>B124-B123</f>
        <v>-3.0000000000001137E-2</v>
      </c>
      <c r="O124">
        <f>D124-D123</f>
        <v>0</v>
      </c>
      <c r="P124">
        <f>H124-H123</f>
        <v>0.17999999999999972</v>
      </c>
    </row>
    <row r="125" spans="1:16" x14ac:dyDescent="0.25">
      <c r="A125" s="1">
        <v>37832</v>
      </c>
      <c r="B125" s="4">
        <v>24.63</v>
      </c>
      <c r="C125" s="4">
        <v>22.54</v>
      </c>
      <c r="D125" s="2">
        <v>18.39</v>
      </c>
      <c r="E125" s="2">
        <v>15.81</v>
      </c>
      <c r="F125" s="2">
        <v>12.24</v>
      </c>
      <c r="G125" s="2">
        <v>7.9</v>
      </c>
      <c r="H125" s="2">
        <v>10.8</v>
      </c>
      <c r="I125" s="2">
        <v>7.5</v>
      </c>
      <c r="J125" s="2">
        <v>5.03</v>
      </c>
      <c r="K125" s="2">
        <v>3.54</v>
      </c>
      <c r="L125" s="2">
        <v>2.06</v>
      </c>
      <c r="M125" s="2">
        <v>3.02</v>
      </c>
      <c r="N125" s="4">
        <f>B125-B124</f>
        <v>-3.0000000000001137E-2</v>
      </c>
      <c r="O125">
        <f>D125-D124</f>
        <v>-1.9999999999999574E-2</v>
      </c>
      <c r="P125">
        <f>H125-H124</f>
        <v>0.23000000000000043</v>
      </c>
    </row>
    <row r="126" spans="1:16" x14ac:dyDescent="0.25">
      <c r="A126" s="1">
        <v>37833</v>
      </c>
      <c r="B126" s="4">
        <v>24.69</v>
      </c>
      <c r="C126" s="4">
        <v>22.55</v>
      </c>
      <c r="D126" s="2">
        <v>18.38</v>
      </c>
      <c r="E126" s="2">
        <v>15.8</v>
      </c>
      <c r="F126" s="2">
        <v>12.24</v>
      </c>
      <c r="G126" s="2">
        <v>7.92</v>
      </c>
      <c r="H126" s="2">
        <v>11.03</v>
      </c>
      <c r="I126" s="2">
        <v>7.53</v>
      </c>
      <c r="J126" s="2">
        <v>5.01</v>
      </c>
      <c r="K126" s="2">
        <v>3.54</v>
      </c>
      <c r="L126" s="2">
        <v>2.14</v>
      </c>
      <c r="M126" s="2">
        <v>2.88</v>
      </c>
      <c r="N126" s="4">
        <f t="shared" si="8"/>
        <v>6.0000000000002274E-2</v>
      </c>
      <c r="O126">
        <f t="shared" si="9"/>
        <v>-1.0000000000001563E-2</v>
      </c>
      <c r="P126">
        <f t="shared" si="10"/>
        <v>0.22999999999999865</v>
      </c>
    </row>
    <row r="127" spans="1:16" x14ac:dyDescent="0.25">
      <c r="A127" s="1">
        <v>37834</v>
      </c>
      <c r="B127" s="4">
        <v>24.81</v>
      </c>
      <c r="C127" s="4">
        <v>22.63</v>
      </c>
      <c r="D127" s="2">
        <v>18.43</v>
      </c>
      <c r="E127" s="2">
        <v>15.81</v>
      </c>
      <c r="F127" s="2">
        <v>12.24</v>
      </c>
      <c r="G127" s="2">
        <v>7.98</v>
      </c>
      <c r="H127" s="20">
        <v>11.28</v>
      </c>
      <c r="I127" s="2">
        <v>7.6</v>
      </c>
      <c r="J127" s="20">
        <v>5.05</v>
      </c>
      <c r="K127" s="2">
        <v>3.59</v>
      </c>
      <c r="L127" s="2">
        <v>2.16</v>
      </c>
      <c r="M127" s="2">
        <v>2.94</v>
      </c>
      <c r="N127" s="4">
        <f t="shared" si="8"/>
        <v>0.11999999999999744</v>
      </c>
      <c r="O127">
        <f t="shared" si="9"/>
        <v>5.0000000000000711E-2</v>
      </c>
      <c r="P127">
        <f t="shared" si="10"/>
        <v>0.25</v>
      </c>
    </row>
    <row r="128" spans="1:16" x14ac:dyDescent="0.25">
      <c r="A128" s="1">
        <v>37835</v>
      </c>
      <c r="B128" s="4">
        <v>25.04</v>
      </c>
      <c r="C128" s="4">
        <v>22.82</v>
      </c>
      <c r="D128" s="2">
        <v>18.61</v>
      </c>
      <c r="E128" s="2">
        <v>15.93</v>
      </c>
      <c r="F128" s="2">
        <v>12.29</v>
      </c>
      <c r="G128" s="2">
        <v>8.1</v>
      </c>
      <c r="H128" s="20">
        <v>11.76</v>
      </c>
      <c r="I128" s="2">
        <v>7.69</v>
      </c>
      <c r="J128" s="20">
        <v>4.9800000000000004</v>
      </c>
      <c r="K128" s="2">
        <v>3.6</v>
      </c>
      <c r="L128" s="2">
        <v>2.2400000000000002</v>
      </c>
      <c r="M128" s="2">
        <v>3</v>
      </c>
      <c r="N128" s="4">
        <f t="shared" si="8"/>
        <v>0.23000000000000043</v>
      </c>
      <c r="O128">
        <f t="shared" si="9"/>
        <v>0.17999999999999972</v>
      </c>
      <c r="P128">
        <f t="shared" si="10"/>
        <v>0.48000000000000043</v>
      </c>
    </row>
    <row r="129" spans="1:16" x14ac:dyDescent="0.25">
      <c r="A129" s="1">
        <v>37836</v>
      </c>
      <c r="B129" s="4">
        <v>25.26</v>
      </c>
      <c r="C129" s="4">
        <v>23.12</v>
      </c>
      <c r="D129" s="2">
        <v>18.920000000000002</v>
      </c>
      <c r="E129" s="2">
        <v>16.22</v>
      </c>
      <c r="F129" s="2">
        <v>12.46</v>
      </c>
      <c r="G129" s="2">
        <v>8.31</v>
      </c>
      <c r="H129" s="20">
        <v>12.18</v>
      </c>
      <c r="I129" s="2">
        <v>7.87</v>
      </c>
      <c r="J129" s="20">
        <v>4.97</v>
      </c>
      <c r="K129" s="2">
        <v>3.64</v>
      </c>
      <c r="L129" s="2">
        <v>2.2000000000000002</v>
      </c>
      <c r="M129" s="2">
        <v>3.02</v>
      </c>
      <c r="N129" s="4">
        <f t="shared" si="8"/>
        <v>0.22000000000000242</v>
      </c>
      <c r="O129">
        <f t="shared" si="9"/>
        <v>0.31000000000000227</v>
      </c>
      <c r="P129">
        <f t="shared" si="10"/>
        <v>0.41999999999999993</v>
      </c>
    </row>
    <row r="130" spans="1:16" x14ac:dyDescent="0.25">
      <c r="A130" s="1">
        <v>37837</v>
      </c>
      <c r="B130" s="4">
        <v>25.31</v>
      </c>
      <c r="C130" s="4">
        <v>23.16</v>
      </c>
      <c r="D130" s="2">
        <v>19.02</v>
      </c>
      <c r="E130" s="2">
        <v>16.420000000000002</v>
      </c>
      <c r="F130" s="2">
        <v>12.63</v>
      </c>
      <c r="G130" s="2">
        <v>8.5</v>
      </c>
      <c r="H130" s="2">
        <v>12.44</v>
      </c>
      <c r="I130" s="2">
        <v>8.06</v>
      </c>
      <c r="J130" s="2">
        <v>5.17</v>
      </c>
      <c r="K130" s="2">
        <v>3.67</v>
      </c>
      <c r="L130" s="2">
        <v>2.12</v>
      </c>
      <c r="M130" s="2">
        <v>2.8</v>
      </c>
      <c r="N130" s="4">
        <f t="shared" si="8"/>
        <v>4.9999999999997158E-2</v>
      </c>
      <c r="O130">
        <f t="shared" si="9"/>
        <v>9.9999999999997868E-2</v>
      </c>
      <c r="P130">
        <f t="shared" si="10"/>
        <v>0.25999999999999979</v>
      </c>
    </row>
    <row r="131" spans="1:16" x14ac:dyDescent="0.25">
      <c r="A131" s="1">
        <v>37838</v>
      </c>
      <c r="B131" s="4">
        <v>25.33</v>
      </c>
      <c r="C131" s="4">
        <v>23.2</v>
      </c>
      <c r="D131" s="2">
        <v>19.11</v>
      </c>
      <c r="E131" s="2">
        <v>16.48</v>
      </c>
      <c r="F131" s="2">
        <v>12.73</v>
      </c>
      <c r="G131" s="2">
        <v>8.59</v>
      </c>
      <c r="H131" s="2">
        <v>12.58</v>
      </c>
      <c r="I131" s="2">
        <v>8.14</v>
      </c>
      <c r="J131" s="2">
        <v>5.25</v>
      </c>
      <c r="K131" s="2">
        <v>3.69</v>
      </c>
      <c r="L131" s="2">
        <v>2.2000000000000002</v>
      </c>
      <c r="M131" s="2">
        <v>2.98</v>
      </c>
      <c r="N131" s="4">
        <f t="shared" si="8"/>
        <v>1.9999999999999574E-2</v>
      </c>
      <c r="O131">
        <f t="shared" si="9"/>
        <v>8.9999999999999858E-2</v>
      </c>
      <c r="P131">
        <f t="shared" si="10"/>
        <v>0.14000000000000057</v>
      </c>
    </row>
    <row r="132" spans="1:16" x14ac:dyDescent="0.25">
      <c r="A132" s="1">
        <v>37839</v>
      </c>
      <c r="B132" s="4">
        <v>25.35</v>
      </c>
      <c r="C132" s="4">
        <v>23.2</v>
      </c>
      <c r="D132" s="2">
        <v>19.13</v>
      </c>
      <c r="E132" s="2">
        <v>16.489999999999998</v>
      </c>
      <c r="F132" s="2">
        <v>12.79</v>
      </c>
      <c r="G132" s="2">
        <v>8.6199999999999992</v>
      </c>
      <c r="H132" s="2">
        <v>12.65</v>
      </c>
      <c r="I132" s="2">
        <v>8.18</v>
      </c>
      <c r="J132" s="2">
        <v>5.32</v>
      </c>
      <c r="K132" s="2">
        <v>3.69</v>
      </c>
      <c r="L132" s="2">
        <v>2.2200000000000002</v>
      </c>
      <c r="M132" s="2">
        <v>2.92</v>
      </c>
      <c r="N132" s="4">
        <f t="shared" si="8"/>
        <v>2.0000000000003126E-2</v>
      </c>
      <c r="O132">
        <f t="shared" si="9"/>
        <v>1.9999999999999574E-2</v>
      </c>
      <c r="P132">
        <f t="shared" si="10"/>
        <v>7.0000000000000284E-2</v>
      </c>
    </row>
    <row r="133" spans="1:16" x14ac:dyDescent="0.25">
      <c r="A133" s="1">
        <v>37840</v>
      </c>
      <c r="B133" s="4">
        <v>25.39</v>
      </c>
      <c r="C133" s="4">
        <v>23.23</v>
      </c>
      <c r="D133" s="2">
        <v>19.170000000000002</v>
      </c>
      <c r="E133" s="2">
        <v>16.52</v>
      </c>
      <c r="F133" s="2">
        <v>12.83</v>
      </c>
      <c r="G133" s="2">
        <v>8.7100000000000009</v>
      </c>
      <c r="H133" s="2">
        <v>12.67</v>
      </c>
      <c r="I133" s="2">
        <v>8.24</v>
      </c>
      <c r="J133" s="2">
        <v>5.45</v>
      </c>
      <c r="K133" s="2">
        <v>3.71</v>
      </c>
      <c r="L133" s="2">
        <v>2.4</v>
      </c>
      <c r="M133" s="2">
        <v>2.88</v>
      </c>
      <c r="N133" s="4">
        <f t="shared" si="8"/>
        <v>3.9999999999999147E-2</v>
      </c>
      <c r="O133">
        <f t="shared" si="9"/>
        <v>4.00000000000027E-2</v>
      </c>
      <c r="P133">
        <f t="shared" si="10"/>
        <v>1.9999999999999574E-2</v>
      </c>
    </row>
    <row r="134" spans="1:16" x14ac:dyDescent="0.25">
      <c r="A134" s="1">
        <v>37841</v>
      </c>
      <c r="B134" s="4">
        <v>25.37</v>
      </c>
      <c r="C134" s="4">
        <v>23.23</v>
      </c>
      <c r="D134" s="2">
        <v>19.22</v>
      </c>
      <c r="E134" s="2">
        <v>16.55</v>
      </c>
      <c r="F134" s="2">
        <v>12.87</v>
      </c>
      <c r="G134" s="2">
        <v>8.81</v>
      </c>
      <c r="H134" s="2">
        <v>12.8</v>
      </c>
      <c r="I134" s="2">
        <v>8.35</v>
      </c>
      <c r="J134" s="2">
        <v>5.59</v>
      </c>
      <c r="K134" s="2">
        <v>3.75</v>
      </c>
      <c r="L134" s="2">
        <v>2.52</v>
      </c>
      <c r="M134" s="2">
        <v>3.61</v>
      </c>
      <c r="N134" s="4">
        <f t="shared" si="8"/>
        <v>-1.9999999999999574E-2</v>
      </c>
      <c r="O134">
        <f t="shared" si="9"/>
        <v>4.9999999999997158E-2</v>
      </c>
      <c r="P134">
        <f t="shared" si="10"/>
        <v>0.13000000000000078</v>
      </c>
    </row>
    <row r="135" spans="1:16" x14ac:dyDescent="0.25">
      <c r="A135" s="1">
        <v>37842</v>
      </c>
      <c r="B135" s="4">
        <v>25.23</v>
      </c>
      <c r="C135" s="4">
        <v>23.17</v>
      </c>
      <c r="D135" s="2">
        <v>19.190000000000001</v>
      </c>
      <c r="E135" s="2">
        <v>16.55</v>
      </c>
      <c r="F135" s="2">
        <v>12.88</v>
      </c>
      <c r="G135" s="2">
        <v>8.7899999999999991</v>
      </c>
      <c r="H135" s="2">
        <v>12.88</v>
      </c>
      <c r="I135" s="2">
        <v>8.3800000000000008</v>
      </c>
      <c r="J135" s="2">
        <v>5.65</v>
      </c>
      <c r="K135" s="2">
        <v>3.77</v>
      </c>
      <c r="L135" s="2">
        <v>2.48</v>
      </c>
      <c r="M135" s="2">
        <v>3.24</v>
      </c>
      <c r="N135" s="4">
        <f t="shared" si="8"/>
        <v>-0.14000000000000057</v>
      </c>
      <c r="O135">
        <f t="shared" si="9"/>
        <v>-2.9999999999997584E-2</v>
      </c>
      <c r="P135">
        <f t="shared" si="10"/>
        <v>8.0000000000000071E-2</v>
      </c>
    </row>
    <row r="136" spans="1:16" x14ac:dyDescent="0.25">
      <c r="A136" s="1">
        <v>37843</v>
      </c>
      <c r="B136" s="4">
        <v>25.15</v>
      </c>
      <c r="C136" s="4">
        <v>23.04</v>
      </c>
      <c r="D136" s="2">
        <v>19.07</v>
      </c>
      <c r="E136" s="2">
        <v>16.45</v>
      </c>
      <c r="F136" s="2">
        <v>12.82</v>
      </c>
      <c r="G136" s="2">
        <v>8.8000000000000007</v>
      </c>
      <c r="H136" s="2">
        <v>12.89</v>
      </c>
      <c r="I136" s="2">
        <v>8.3800000000000008</v>
      </c>
      <c r="J136" s="2">
        <v>5.7</v>
      </c>
      <c r="K136" s="2">
        <v>3.75</v>
      </c>
      <c r="L136" s="2">
        <v>2.42</v>
      </c>
      <c r="M136" s="2">
        <v>3.2</v>
      </c>
      <c r="N136" s="4">
        <f t="shared" ref="N136:N196" si="11">B136-B135</f>
        <v>-8.0000000000001847E-2</v>
      </c>
      <c r="O136">
        <f t="shared" si="9"/>
        <v>-0.12000000000000099</v>
      </c>
      <c r="P136">
        <f t="shared" si="10"/>
        <v>9.9999999999997868E-3</v>
      </c>
    </row>
    <row r="137" spans="1:16" x14ac:dyDescent="0.25">
      <c r="A137" s="1">
        <v>37844</v>
      </c>
      <c r="B137" s="4">
        <v>25.05</v>
      </c>
      <c r="C137" s="4">
        <v>22.94</v>
      </c>
      <c r="D137" s="2">
        <v>18.920000000000002</v>
      </c>
      <c r="E137" s="2">
        <v>16.32</v>
      </c>
      <c r="F137" s="2">
        <v>12.73</v>
      </c>
      <c r="G137" s="2">
        <v>8.75</v>
      </c>
      <c r="H137" s="2">
        <v>12.9</v>
      </c>
      <c r="I137" s="2">
        <v>8.35</v>
      </c>
      <c r="J137" s="2">
        <v>5.71</v>
      </c>
      <c r="K137" s="2">
        <v>3.75</v>
      </c>
      <c r="L137" s="2">
        <v>2.46</v>
      </c>
      <c r="M137" s="2">
        <v>3.3</v>
      </c>
      <c r="N137" s="4">
        <f t="shared" si="11"/>
        <v>-9.9999999999997868E-2</v>
      </c>
      <c r="O137">
        <f t="shared" si="9"/>
        <v>-0.14999999999999858</v>
      </c>
      <c r="P137">
        <f t="shared" si="10"/>
        <v>9.9999999999997868E-3</v>
      </c>
    </row>
    <row r="138" spans="1:16" x14ac:dyDescent="0.25">
      <c r="A138" s="1">
        <v>37845</v>
      </c>
      <c r="B138" s="4">
        <v>24.97</v>
      </c>
      <c r="C138" s="4">
        <v>22.89</v>
      </c>
      <c r="D138" s="2">
        <v>18.8</v>
      </c>
      <c r="E138" s="2">
        <v>16.239999999999998</v>
      </c>
      <c r="F138" s="2">
        <v>12.61</v>
      </c>
      <c r="G138" s="2">
        <v>8.6999999999999993</v>
      </c>
      <c r="H138" s="2">
        <v>12.83</v>
      </c>
      <c r="I138" s="2">
        <v>8.2899999999999991</v>
      </c>
      <c r="J138" s="2">
        <v>5.73</v>
      </c>
      <c r="K138" s="2">
        <v>3.81</v>
      </c>
      <c r="L138" s="2">
        <v>2.6</v>
      </c>
      <c r="M138" s="2">
        <v>3.06</v>
      </c>
      <c r="N138" s="4">
        <f t="shared" si="11"/>
        <v>-8.0000000000001847E-2</v>
      </c>
      <c r="O138">
        <f t="shared" si="9"/>
        <v>-0.12000000000000099</v>
      </c>
      <c r="P138">
        <f t="shared" si="10"/>
        <v>-7.0000000000000284E-2</v>
      </c>
    </row>
    <row r="139" spans="1:16" x14ac:dyDescent="0.25">
      <c r="A139" s="1">
        <v>37846</v>
      </c>
      <c r="B139" s="4">
        <v>24.97</v>
      </c>
      <c r="C139" s="4">
        <v>22.84</v>
      </c>
      <c r="D139" s="2">
        <v>18.760000000000002</v>
      </c>
      <c r="E139" s="2">
        <v>16.18</v>
      </c>
      <c r="F139" s="2">
        <v>12.55</v>
      </c>
      <c r="G139" s="2">
        <v>8.65</v>
      </c>
      <c r="H139" s="2">
        <v>12.78</v>
      </c>
      <c r="I139" s="2">
        <v>8.24</v>
      </c>
      <c r="J139" s="2">
        <v>5.77</v>
      </c>
      <c r="K139" s="2">
        <v>3.84</v>
      </c>
      <c r="L139" s="2">
        <v>2.56</v>
      </c>
      <c r="M139" s="2">
        <v>3.54</v>
      </c>
      <c r="N139" s="4">
        <f t="shared" si="11"/>
        <v>0</v>
      </c>
      <c r="O139">
        <f t="shared" si="9"/>
        <v>-3.9999999999999147E-2</v>
      </c>
      <c r="P139">
        <f t="shared" si="10"/>
        <v>-5.0000000000000711E-2</v>
      </c>
    </row>
    <row r="140" spans="1:16" x14ac:dyDescent="0.25">
      <c r="A140" s="1">
        <v>37847</v>
      </c>
      <c r="B140" s="4">
        <v>25.06</v>
      </c>
      <c r="C140" s="4">
        <v>22.87</v>
      </c>
      <c r="D140" s="2">
        <v>18.760000000000002</v>
      </c>
      <c r="E140" s="2">
        <v>16.149999999999999</v>
      </c>
      <c r="F140" s="2">
        <v>12.52</v>
      </c>
      <c r="G140" s="2">
        <v>8.6300000000000008</v>
      </c>
      <c r="H140" s="2">
        <v>12.71</v>
      </c>
      <c r="I140" s="2">
        <v>8.2200000000000006</v>
      </c>
      <c r="J140" s="2">
        <v>5.76</v>
      </c>
      <c r="K140" s="2">
        <v>3.87</v>
      </c>
      <c r="L140" s="2">
        <v>2.52</v>
      </c>
      <c r="M140" s="2">
        <v>3.58</v>
      </c>
      <c r="N140" s="4">
        <f t="shared" si="11"/>
        <v>8.9999999999999858E-2</v>
      </c>
      <c r="O140">
        <f t="shared" si="9"/>
        <v>0</v>
      </c>
      <c r="P140">
        <f t="shared" si="10"/>
        <v>-6.9999999999998508E-2</v>
      </c>
    </row>
    <row r="141" spans="1:16" x14ac:dyDescent="0.25">
      <c r="A141" s="1">
        <v>37848</v>
      </c>
      <c r="B141" s="4">
        <v>25.1</v>
      </c>
      <c r="C141" s="4">
        <v>22.93</v>
      </c>
      <c r="D141" s="2">
        <v>18.82</v>
      </c>
      <c r="E141" s="2">
        <v>16.170000000000002</v>
      </c>
      <c r="F141" s="2">
        <v>12.54</v>
      </c>
      <c r="G141" s="2">
        <v>8.64</v>
      </c>
      <c r="H141" s="2">
        <v>12.67</v>
      </c>
      <c r="I141" s="2">
        <v>8.24</v>
      </c>
      <c r="J141" s="2">
        <v>5.74</v>
      </c>
      <c r="K141" s="2">
        <v>3.9</v>
      </c>
      <c r="L141" s="2">
        <v>2.58</v>
      </c>
      <c r="M141" s="2">
        <v>3.56</v>
      </c>
      <c r="N141" s="4">
        <f t="shared" si="11"/>
        <v>4.00000000000027E-2</v>
      </c>
      <c r="O141">
        <f t="shared" si="9"/>
        <v>5.9999999999998721E-2</v>
      </c>
      <c r="P141">
        <f t="shared" si="10"/>
        <v>-4.0000000000000924E-2</v>
      </c>
    </row>
    <row r="142" spans="1:16" x14ac:dyDescent="0.25">
      <c r="A142" s="1">
        <v>37849</v>
      </c>
      <c r="B142" s="4">
        <v>25.06</v>
      </c>
      <c r="C142" s="4">
        <v>22.89</v>
      </c>
      <c r="D142" s="2">
        <v>18.850000000000001</v>
      </c>
      <c r="E142" s="2">
        <v>16.23</v>
      </c>
      <c r="F142" s="2">
        <v>12.61</v>
      </c>
      <c r="G142" s="2">
        <v>8.69</v>
      </c>
      <c r="H142" s="2">
        <v>12.68</v>
      </c>
      <c r="I142" s="2">
        <v>8.2799999999999994</v>
      </c>
      <c r="J142" s="2">
        <v>5.65</v>
      </c>
      <c r="K142" s="2">
        <v>3.9</v>
      </c>
      <c r="L142" s="2">
        <v>3.14</v>
      </c>
      <c r="M142" s="2">
        <v>3.54</v>
      </c>
      <c r="N142" s="4">
        <f t="shared" si="11"/>
        <v>-4.00000000000027E-2</v>
      </c>
      <c r="O142">
        <f t="shared" si="9"/>
        <v>3.0000000000001137E-2</v>
      </c>
      <c r="P142">
        <f t="shared" si="10"/>
        <v>9.9999999999997868E-3</v>
      </c>
    </row>
    <row r="143" spans="1:16" x14ac:dyDescent="0.25">
      <c r="A143" s="1">
        <v>37850</v>
      </c>
      <c r="B143" s="4">
        <v>25.04</v>
      </c>
      <c r="C143" s="4">
        <v>22.89</v>
      </c>
      <c r="D143" s="2">
        <v>18.850000000000001</v>
      </c>
      <c r="E143" s="2">
        <v>16.21</v>
      </c>
      <c r="F143" s="2">
        <v>12.6</v>
      </c>
      <c r="G143" s="2">
        <v>8.64</v>
      </c>
      <c r="H143" s="2">
        <v>12.65</v>
      </c>
      <c r="I143" s="2">
        <v>8.25</v>
      </c>
      <c r="J143" s="2">
        <v>5.46</v>
      </c>
      <c r="K143" s="2">
        <v>3.87</v>
      </c>
      <c r="L143" s="2">
        <v>2.54</v>
      </c>
      <c r="M143" s="2">
        <v>3.26</v>
      </c>
      <c r="N143" s="4">
        <f t="shared" si="11"/>
        <v>-1.9999999999999574E-2</v>
      </c>
      <c r="O143">
        <f t="shared" si="9"/>
        <v>0</v>
      </c>
      <c r="P143">
        <f t="shared" si="10"/>
        <v>-2.9999999999999361E-2</v>
      </c>
    </row>
    <row r="144" spans="1:16" x14ac:dyDescent="0.25">
      <c r="A144" s="1">
        <v>37851</v>
      </c>
      <c r="B144" s="4">
        <v>24.99</v>
      </c>
      <c r="C144" s="4">
        <v>22.86</v>
      </c>
      <c r="D144" s="2">
        <v>18.82</v>
      </c>
      <c r="E144" s="2">
        <v>16.190000000000001</v>
      </c>
      <c r="F144" s="2">
        <v>12.56</v>
      </c>
      <c r="G144" s="2">
        <v>8.5500000000000007</v>
      </c>
      <c r="H144" s="2">
        <v>12.61</v>
      </c>
      <c r="I144" s="2">
        <v>8.16</v>
      </c>
      <c r="J144" s="2">
        <v>5.38</v>
      </c>
      <c r="K144" s="2">
        <v>3.75</v>
      </c>
      <c r="L144" s="2">
        <v>2.44</v>
      </c>
      <c r="M144" s="2">
        <v>3.52</v>
      </c>
      <c r="N144" s="4">
        <f t="shared" si="11"/>
        <v>-5.0000000000000711E-2</v>
      </c>
      <c r="O144">
        <f t="shared" si="9"/>
        <v>-3.0000000000001137E-2</v>
      </c>
      <c r="P144">
        <f t="shared" si="10"/>
        <v>-4.0000000000000924E-2</v>
      </c>
    </row>
    <row r="145" spans="1:16" x14ac:dyDescent="0.25">
      <c r="A145" s="1">
        <v>37852</v>
      </c>
      <c r="B145" s="4">
        <v>24.89</v>
      </c>
      <c r="C145" s="4">
        <v>22.79</v>
      </c>
      <c r="D145" s="2">
        <v>18.75</v>
      </c>
      <c r="E145" s="2">
        <v>16.170000000000002</v>
      </c>
      <c r="F145" s="2">
        <v>12.55</v>
      </c>
      <c r="G145" s="2">
        <v>8.52</v>
      </c>
      <c r="H145" s="2">
        <v>12.6</v>
      </c>
      <c r="I145" s="2">
        <v>8.1300000000000008</v>
      </c>
      <c r="J145" s="2">
        <v>5.3</v>
      </c>
      <c r="K145" s="2">
        <v>3.75</v>
      </c>
      <c r="L145" s="2">
        <v>2.4</v>
      </c>
      <c r="M145" s="2">
        <v>3.16</v>
      </c>
      <c r="N145" s="4">
        <f t="shared" si="11"/>
        <v>-9.9999999999997868E-2</v>
      </c>
      <c r="O145">
        <f t="shared" si="9"/>
        <v>-7.0000000000000284E-2</v>
      </c>
      <c r="P145">
        <f t="shared" si="10"/>
        <v>-9.9999999999997868E-3</v>
      </c>
    </row>
    <row r="146" spans="1:16" x14ac:dyDescent="0.25">
      <c r="A146" s="1">
        <v>37853</v>
      </c>
      <c r="B146" s="4">
        <v>24.81</v>
      </c>
      <c r="C146" s="4">
        <v>22.71</v>
      </c>
      <c r="D146" s="2">
        <v>18.66</v>
      </c>
      <c r="E146" s="2">
        <v>16.13</v>
      </c>
      <c r="F146" s="2">
        <v>12.49</v>
      </c>
      <c r="G146" s="2">
        <v>8.5</v>
      </c>
      <c r="H146" s="2">
        <v>12.63</v>
      </c>
      <c r="I146" s="2">
        <v>8.06</v>
      </c>
      <c r="J146" s="2">
        <v>5.37</v>
      </c>
      <c r="K146" s="2">
        <v>3.69</v>
      </c>
      <c r="L146" s="2">
        <v>2.38</v>
      </c>
      <c r="M146" s="2">
        <v>3.02</v>
      </c>
      <c r="N146" s="4">
        <f t="shared" si="11"/>
        <v>-8.0000000000001847E-2</v>
      </c>
      <c r="O146">
        <f t="shared" si="9"/>
        <v>-8.9999999999999858E-2</v>
      </c>
      <c r="P146">
        <f t="shared" si="10"/>
        <v>3.0000000000001137E-2</v>
      </c>
    </row>
    <row r="147" spans="1:16" x14ac:dyDescent="0.25">
      <c r="A147" s="1">
        <v>37854</v>
      </c>
      <c r="B147" s="4">
        <v>24.74</v>
      </c>
      <c r="C147" s="4">
        <v>22.63</v>
      </c>
      <c r="D147" s="2">
        <v>18.559999999999999</v>
      </c>
      <c r="E147" s="2">
        <v>16.079999999999998</v>
      </c>
      <c r="F147" s="2">
        <v>12.44</v>
      </c>
      <c r="G147" s="2">
        <v>8.49</v>
      </c>
      <c r="H147" s="2">
        <v>12.63</v>
      </c>
      <c r="I147" s="2">
        <v>8.0299999999999994</v>
      </c>
      <c r="J147" s="2">
        <v>5.41</v>
      </c>
      <c r="K147" s="2">
        <v>3.68</v>
      </c>
      <c r="L147" s="2">
        <v>2.52</v>
      </c>
      <c r="M147" s="2">
        <v>3.08</v>
      </c>
      <c r="N147" s="4">
        <f t="shared" si="11"/>
        <v>-7.0000000000000284E-2</v>
      </c>
      <c r="O147">
        <f t="shared" si="9"/>
        <v>-0.10000000000000142</v>
      </c>
      <c r="P147">
        <f t="shared" si="10"/>
        <v>0</v>
      </c>
    </row>
    <row r="148" spans="1:16" x14ac:dyDescent="0.25">
      <c r="A148" s="1">
        <v>37855</v>
      </c>
      <c r="B148" s="4">
        <v>24.58</v>
      </c>
      <c r="C148" s="4">
        <v>22.53</v>
      </c>
      <c r="D148" s="2">
        <v>18.420000000000002</v>
      </c>
      <c r="E148" s="2">
        <v>16</v>
      </c>
      <c r="F148" s="2">
        <v>12.31</v>
      </c>
      <c r="G148" s="2">
        <v>8.52</v>
      </c>
      <c r="H148" s="2">
        <v>12.62</v>
      </c>
      <c r="I148" s="2">
        <v>7.98</v>
      </c>
      <c r="J148" s="2">
        <v>5.36</v>
      </c>
      <c r="K148" s="2">
        <v>3.58</v>
      </c>
      <c r="L148" s="2">
        <v>2.54</v>
      </c>
      <c r="M148" s="2">
        <v>3.18</v>
      </c>
      <c r="N148" s="4">
        <f t="shared" si="11"/>
        <v>-0.16000000000000014</v>
      </c>
      <c r="O148">
        <f t="shared" ref="O148:O203" si="12">D148-D147</f>
        <v>-0.13999999999999702</v>
      </c>
      <c r="P148">
        <f t="shared" ref="P148:P203" si="13">H148-H147</f>
        <v>-1.0000000000001563E-2</v>
      </c>
    </row>
    <row r="149" spans="1:16" x14ac:dyDescent="0.25">
      <c r="A149" s="1">
        <v>37856</v>
      </c>
      <c r="B149" s="4">
        <v>24.48</v>
      </c>
      <c r="C149" s="4">
        <v>22.43</v>
      </c>
      <c r="D149" s="2">
        <v>18.309999999999999</v>
      </c>
      <c r="E149" s="2">
        <v>15.85</v>
      </c>
      <c r="F149" s="2">
        <v>12.2</v>
      </c>
      <c r="G149" s="2">
        <v>8.4</v>
      </c>
      <c r="H149" s="2">
        <v>12.59</v>
      </c>
      <c r="I149" s="2">
        <v>7.91</v>
      </c>
      <c r="J149" s="2">
        <v>5.35</v>
      </c>
      <c r="K149" s="2">
        <v>3.51</v>
      </c>
      <c r="L149" s="2">
        <v>2.56</v>
      </c>
      <c r="M149" s="2">
        <v>3.28</v>
      </c>
      <c r="N149" s="4">
        <f t="shared" si="11"/>
        <v>-9.9999999999997868E-2</v>
      </c>
      <c r="O149">
        <f t="shared" si="12"/>
        <v>-0.11000000000000298</v>
      </c>
      <c r="P149">
        <f t="shared" si="13"/>
        <v>-2.9999999999999361E-2</v>
      </c>
    </row>
    <row r="150" spans="1:16" x14ac:dyDescent="0.25">
      <c r="A150" s="1">
        <v>37857</v>
      </c>
      <c r="B150" s="4">
        <v>24.45</v>
      </c>
      <c r="C150" s="4">
        <v>22.4</v>
      </c>
      <c r="D150" s="2">
        <v>18.28</v>
      </c>
      <c r="E150" s="2">
        <v>15.85</v>
      </c>
      <c r="F150" s="2">
        <v>12.08</v>
      </c>
      <c r="G150" s="2">
        <v>8.33</v>
      </c>
      <c r="H150" s="2">
        <v>12.55</v>
      </c>
      <c r="I150" s="2">
        <v>7.85</v>
      </c>
      <c r="J150" s="2">
        <v>5.29</v>
      </c>
      <c r="K150" s="2">
        <v>3.46</v>
      </c>
      <c r="L150" s="2">
        <v>2.2799999999999998</v>
      </c>
      <c r="M150" s="2">
        <v>2.92</v>
      </c>
      <c r="N150" s="4">
        <f t="shared" si="11"/>
        <v>-3.0000000000001137E-2</v>
      </c>
      <c r="O150">
        <f t="shared" si="12"/>
        <v>-2.9999999999997584E-2</v>
      </c>
      <c r="P150">
        <f t="shared" si="13"/>
        <v>-3.9999999999999147E-2</v>
      </c>
    </row>
    <row r="151" spans="1:16" x14ac:dyDescent="0.25">
      <c r="A151" s="1">
        <v>37858</v>
      </c>
      <c r="B151" s="4">
        <v>24.46</v>
      </c>
      <c r="C151" s="4">
        <v>22.39</v>
      </c>
      <c r="D151" s="2">
        <v>18.260000000000002</v>
      </c>
      <c r="E151" s="2">
        <v>15.81</v>
      </c>
      <c r="F151" s="2">
        <v>12.11</v>
      </c>
      <c r="G151" s="2">
        <v>8.27</v>
      </c>
      <c r="H151" s="2">
        <v>12.53</v>
      </c>
      <c r="I151" s="2">
        <v>7.8</v>
      </c>
      <c r="J151" s="2">
        <v>5.3</v>
      </c>
      <c r="K151" s="2">
        <v>3.42</v>
      </c>
      <c r="L151" s="2">
        <v>2.2400000000000002</v>
      </c>
      <c r="M151" s="2">
        <v>3</v>
      </c>
      <c r="N151" s="4">
        <f t="shared" si="11"/>
        <v>1.0000000000001563E-2</v>
      </c>
      <c r="O151">
        <f t="shared" si="12"/>
        <v>-1.9999999999999574E-2</v>
      </c>
      <c r="P151">
        <f t="shared" si="13"/>
        <v>-2.000000000000135E-2</v>
      </c>
    </row>
    <row r="152" spans="1:16" x14ac:dyDescent="0.25">
      <c r="A152" s="1">
        <v>37859</v>
      </c>
      <c r="B152" s="4">
        <v>24.5</v>
      </c>
      <c r="C152" s="4">
        <v>22.4</v>
      </c>
      <c r="D152" s="2">
        <v>18.260000000000002</v>
      </c>
      <c r="E152" s="2">
        <v>15.78</v>
      </c>
      <c r="F152" s="2">
        <v>12.07</v>
      </c>
      <c r="G152" s="2">
        <v>8.26</v>
      </c>
      <c r="H152" s="2">
        <v>12.53</v>
      </c>
      <c r="I152" s="2">
        <v>7.79</v>
      </c>
      <c r="J152" s="2">
        <v>5.35</v>
      </c>
      <c r="K152" s="2">
        <v>3.44</v>
      </c>
      <c r="L152" s="2">
        <v>2.3199999999999998</v>
      </c>
      <c r="M152" s="2">
        <v>3.06</v>
      </c>
      <c r="N152" s="4">
        <f t="shared" si="11"/>
        <v>3.9999999999999147E-2</v>
      </c>
      <c r="O152">
        <f t="shared" si="12"/>
        <v>0</v>
      </c>
      <c r="P152">
        <f t="shared" si="13"/>
        <v>0</v>
      </c>
    </row>
    <row r="153" spans="1:16" x14ac:dyDescent="0.25">
      <c r="A153" s="1">
        <v>37860</v>
      </c>
      <c r="B153" s="4">
        <v>24.5</v>
      </c>
      <c r="C153" s="4">
        <v>22.4</v>
      </c>
      <c r="D153" s="4">
        <v>18.27</v>
      </c>
      <c r="E153" s="2">
        <v>15.79</v>
      </c>
      <c r="F153" s="2">
        <v>12.04</v>
      </c>
      <c r="G153" s="2">
        <v>8.31</v>
      </c>
      <c r="H153" s="2">
        <v>12.6</v>
      </c>
      <c r="I153" s="2">
        <v>7.83</v>
      </c>
      <c r="J153" s="2">
        <v>5.39</v>
      </c>
      <c r="K153" s="2">
        <v>3.49</v>
      </c>
      <c r="L153" s="2">
        <v>2.4</v>
      </c>
      <c r="M153" s="2">
        <v>3.22</v>
      </c>
      <c r="N153" s="4">
        <f t="shared" si="11"/>
        <v>0</v>
      </c>
      <c r="O153">
        <f t="shared" si="12"/>
        <v>9.9999999999980105E-3</v>
      </c>
      <c r="P153">
        <f t="shared" si="13"/>
        <v>7.0000000000000284E-2</v>
      </c>
    </row>
    <row r="154" spans="1:16" x14ac:dyDescent="0.25">
      <c r="A154" s="1">
        <v>37861</v>
      </c>
      <c r="B154" s="4">
        <v>24.49</v>
      </c>
      <c r="C154" s="4">
        <v>22.39</v>
      </c>
      <c r="D154" s="2">
        <v>18.27</v>
      </c>
      <c r="E154" s="2">
        <v>15.82</v>
      </c>
      <c r="F154" s="2">
        <v>12.02</v>
      </c>
      <c r="G154" s="2">
        <v>8.36</v>
      </c>
      <c r="H154" s="2">
        <v>12.65</v>
      </c>
      <c r="I154" s="2">
        <v>7.9</v>
      </c>
      <c r="J154" s="2">
        <v>5.47</v>
      </c>
      <c r="K154" s="2">
        <v>3.54</v>
      </c>
      <c r="L154" s="2">
        <v>2.3199999999999998</v>
      </c>
      <c r="M154" s="2">
        <v>3.32</v>
      </c>
      <c r="N154" s="4">
        <f t="shared" si="11"/>
        <v>-1.0000000000001563E-2</v>
      </c>
      <c r="O154">
        <f t="shared" si="12"/>
        <v>0</v>
      </c>
      <c r="P154">
        <f t="shared" si="13"/>
        <v>5.0000000000000711E-2</v>
      </c>
    </row>
    <row r="155" spans="1:16" x14ac:dyDescent="0.25">
      <c r="A155" s="1">
        <v>37862</v>
      </c>
      <c r="B155" s="4">
        <v>24.52</v>
      </c>
      <c r="C155" s="4">
        <v>22.42</v>
      </c>
      <c r="D155" s="2">
        <v>18.29</v>
      </c>
      <c r="E155" s="2">
        <v>15.82</v>
      </c>
      <c r="F155" s="2">
        <v>12.02</v>
      </c>
      <c r="G155" s="2">
        <v>8.3699999999999992</v>
      </c>
      <c r="H155" s="2">
        <v>12.74</v>
      </c>
      <c r="I155" s="2">
        <v>7.92</v>
      </c>
      <c r="J155" s="2">
        <v>5.46</v>
      </c>
      <c r="K155" s="2">
        <v>3.53</v>
      </c>
      <c r="L155" s="2">
        <v>2.87</v>
      </c>
      <c r="M155" s="2">
        <v>3.34</v>
      </c>
      <c r="N155" s="4">
        <f t="shared" si="11"/>
        <v>3.0000000000001137E-2</v>
      </c>
      <c r="O155">
        <f t="shared" si="12"/>
        <v>1.9999999999999574E-2</v>
      </c>
      <c r="P155">
        <f t="shared" si="13"/>
        <v>8.9999999999999858E-2</v>
      </c>
    </row>
    <row r="156" spans="1:16" x14ac:dyDescent="0.25">
      <c r="A156" s="1">
        <v>37863</v>
      </c>
      <c r="B156" s="4">
        <v>24.61</v>
      </c>
      <c r="C156" s="4">
        <v>22.49</v>
      </c>
      <c r="D156" s="2">
        <v>18.34</v>
      </c>
      <c r="E156" s="2">
        <v>15.87</v>
      </c>
      <c r="F156" s="2">
        <v>12.04</v>
      </c>
      <c r="G156" s="2">
        <v>8.39</v>
      </c>
      <c r="H156" s="2">
        <v>12.87</v>
      </c>
      <c r="I156" s="2">
        <v>7.89</v>
      </c>
      <c r="J156" s="2">
        <v>5.46</v>
      </c>
      <c r="K156" s="2">
        <v>3.53</v>
      </c>
      <c r="L156" s="5">
        <v>2.42</v>
      </c>
      <c r="M156" s="5">
        <v>3.12</v>
      </c>
      <c r="N156" s="4">
        <f t="shared" si="11"/>
        <v>8.9999999999999858E-2</v>
      </c>
      <c r="O156">
        <f t="shared" si="12"/>
        <v>5.0000000000000711E-2</v>
      </c>
      <c r="P156">
        <f t="shared" si="13"/>
        <v>0.12999999999999901</v>
      </c>
    </row>
    <row r="157" spans="1:16" x14ac:dyDescent="0.25">
      <c r="A157" s="1">
        <v>37864</v>
      </c>
      <c r="B157" s="4">
        <v>24.77</v>
      </c>
      <c r="C157" s="4">
        <v>22.59</v>
      </c>
      <c r="D157" s="2">
        <v>18.46</v>
      </c>
      <c r="E157" s="2">
        <v>15.96</v>
      </c>
      <c r="F157" s="2">
        <v>12.14</v>
      </c>
      <c r="G157" s="2">
        <v>8.4</v>
      </c>
      <c r="H157" s="2">
        <v>12.81</v>
      </c>
      <c r="I157" s="2">
        <v>7.9</v>
      </c>
      <c r="J157" s="2">
        <v>5.29</v>
      </c>
      <c r="K157" s="2">
        <v>3.52</v>
      </c>
      <c r="L157" s="2">
        <v>2.48</v>
      </c>
      <c r="M157" s="2">
        <v>3.08</v>
      </c>
      <c r="N157" s="4">
        <f t="shared" si="11"/>
        <v>0.16000000000000014</v>
      </c>
      <c r="O157">
        <f t="shared" si="12"/>
        <v>0.12000000000000099</v>
      </c>
      <c r="P157">
        <f t="shared" si="13"/>
        <v>-5.9999999999998721E-2</v>
      </c>
    </row>
    <row r="158" spans="1:16" x14ac:dyDescent="0.25">
      <c r="A158" s="1">
        <v>37865</v>
      </c>
      <c r="B158" s="4">
        <v>24.9</v>
      </c>
      <c r="C158" s="4">
        <v>22.71</v>
      </c>
      <c r="D158" s="2">
        <v>18.61</v>
      </c>
      <c r="E158" s="2">
        <v>16.059999999999999</v>
      </c>
      <c r="F158" s="2">
        <v>12.23</v>
      </c>
      <c r="G158" s="2">
        <v>8.4600000000000009</v>
      </c>
      <c r="H158" s="2">
        <v>12.87</v>
      </c>
      <c r="I158" s="2">
        <v>7.94</v>
      </c>
      <c r="J158" s="2">
        <v>5.26</v>
      </c>
      <c r="K158" s="2">
        <v>3.51</v>
      </c>
      <c r="L158" s="2">
        <v>2.4</v>
      </c>
      <c r="M158" s="2">
        <v>3.1</v>
      </c>
      <c r="N158" s="4">
        <f t="shared" si="11"/>
        <v>0.12999999999999901</v>
      </c>
      <c r="O158">
        <f t="shared" si="12"/>
        <v>0.14999999999999858</v>
      </c>
      <c r="P158">
        <f t="shared" si="13"/>
        <v>5.9999999999998721E-2</v>
      </c>
    </row>
    <row r="159" spans="1:16" x14ac:dyDescent="0.25">
      <c r="A159" s="1">
        <v>37866</v>
      </c>
      <c r="B159" s="4">
        <v>24.91</v>
      </c>
      <c r="C159" s="4">
        <v>22.74</v>
      </c>
      <c r="D159" s="2">
        <v>18.690000000000001</v>
      </c>
      <c r="E159" s="2">
        <v>16.18</v>
      </c>
      <c r="F159" s="2">
        <v>12.48</v>
      </c>
      <c r="G159" s="2">
        <v>8.5399999999999991</v>
      </c>
      <c r="H159" s="2">
        <v>12.96</v>
      </c>
      <c r="I159" s="2">
        <v>8.0399999999999991</v>
      </c>
      <c r="J159" s="2">
        <v>5.29</v>
      </c>
      <c r="K159" s="2">
        <v>3.51</v>
      </c>
      <c r="L159" s="2">
        <v>2.1800000000000002</v>
      </c>
      <c r="M159" s="2">
        <v>3.04</v>
      </c>
      <c r="N159" s="4">
        <f t="shared" si="11"/>
        <v>1.0000000000001563E-2</v>
      </c>
      <c r="O159">
        <f t="shared" si="12"/>
        <v>8.0000000000001847E-2</v>
      </c>
      <c r="P159">
        <f t="shared" si="13"/>
        <v>9.0000000000001634E-2</v>
      </c>
    </row>
    <row r="160" spans="1:16" x14ac:dyDescent="0.25">
      <c r="A160" s="1">
        <v>37867</v>
      </c>
      <c r="B160" s="4">
        <v>24.93</v>
      </c>
      <c r="C160" s="4">
        <v>22.76</v>
      </c>
      <c r="D160" s="2">
        <v>18.71</v>
      </c>
      <c r="E160" s="2">
        <v>16.22</v>
      </c>
      <c r="F160" s="2">
        <v>12.43</v>
      </c>
      <c r="G160" s="2">
        <v>8.6300000000000008</v>
      </c>
      <c r="H160" s="2">
        <v>13.07</v>
      </c>
      <c r="I160" s="2">
        <v>8.1199999999999992</v>
      </c>
      <c r="J160" s="2">
        <v>5.35</v>
      </c>
      <c r="K160" s="2">
        <v>3.47</v>
      </c>
      <c r="L160" s="2">
        <v>2.3199999999999998</v>
      </c>
      <c r="M160" s="2">
        <v>3</v>
      </c>
      <c r="N160" s="4">
        <f t="shared" si="11"/>
        <v>1.9999999999999574E-2</v>
      </c>
      <c r="O160">
        <f t="shared" si="12"/>
        <v>1.9999999999999574E-2</v>
      </c>
      <c r="P160">
        <f t="shared" si="13"/>
        <v>0.10999999999999943</v>
      </c>
    </row>
    <row r="161" spans="1:16" x14ac:dyDescent="0.25">
      <c r="A161" s="1">
        <v>37868</v>
      </c>
      <c r="B161" s="4">
        <v>25.04</v>
      </c>
      <c r="C161" s="4">
        <v>22.88</v>
      </c>
      <c r="D161" s="2">
        <v>18.84</v>
      </c>
      <c r="E161" s="2">
        <v>16.25</v>
      </c>
      <c r="F161" s="2">
        <v>12.47</v>
      </c>
      <c r="G161" s="2">
        <v>8.6300000000000008</v>
      </c>
      <c r="H161" s="2">
        <v>13.13</v>
      </c>
      <c r="I161" s="2">
        <v>8.15</v>
      </c>
      <c r="J161" s="2">
        <v>5.34</v>
      </c>
      <c r="K161" s="2">
        <v>3.44</v>
      </c>
      <c r="L161" s="2">
        <v>2.2799999999999998</v>
      </c>
      <c r="M161" s="2">
        <v>3.04</v>
      </c>
      <c r="N161" s="4">
        <f t="shared" si="11"/>
        <v>0.10999999999999943</v>
      </c>
      <c r="O161">
        <f t="shared" si="12"/>
        <v>0.12999999999999901</v>
      </c>
      <c r="P161">
        <f t="shared" si="13"/>
        <v>6.0000000000000497E-2</v>
      </c>
    </row>
    <row r="162" spans="1:16" x14ac:dyDescent="0.25">
      <c r="A162" s="1">
        <v>37869</v>
      </c>
      <c r="B162" s="4">
        <v>25.07</v>
      </c>
      <c r="C162" s="4">
        <v>22.92</v>
      </c>
      <c r="D162" s="2">
        <v>18.899999999999999</v>
      </c>
      <c r="E162" s="2">
        <v>16.350000000000001</v>
      </c>
      <c r="F162" s="2">
        <v>12.56</v>
      </c>
      <c r="G162" s="2">
        <v>8.68</v>
      </c>
      <c r="H162" s="2">
        <v>13.19</v>
      </c>
      <c r="I162" s="2">
        <v>8.15</v>
      </c>
      <c r="J162" s="2">
        <v>5.4</v>
      </c>
      <c r="K162" s="2">
        <v>3.42</v>
      </c>
      <c r="L162" s="2">
        <v>2.2599999999999998</v>
      </c>
      <c r="M162" s="2">
        <v>2.98</v>
      </c>
      <c r="N162" s="4">
        <f t="shared" si="11"/>
        <v>3.0000000000001137E-2</v>
      </c>
      <c r="O162">
        <f t="shared" si="12"/>
        <v>5.9999999999998721E-2</v>
      </c>
      <c r="P162">
        <f t="shared" si="13"/>
        <v>5.9999999999998721E-2</v>
      </c>
    </row>
    <row r="163" spans="1:16" x14ac:dyDescent="0.25">
      <c r="A163" s="1">
        <v>37870</v>
      </c>
      <c r="B163" s="4">
        <v>25.05</v>
      </c>
      <c r="C163" s="4">
        <v>22.88</v>
      </c>
      <c r="D163" s="2">
        <v>18.88</v>
      </c>
      <c r="E163" s="2">
        <v>16.39</v>
      </c>
      <c r="F163" s="2">
        <v>12.58</v>
      </c>
      <c r="G163" s="2">
        <v>8.75</v>
      </c>
      <c r="H163" s="2">
        <v>13.26</v>
      </c>
      <c r="I163" s="2">
        <v>8.24</v>
      </c>
      <c r="J163" s="2">
        <v>5.56</v>
      </c>
      <c r="K163" s="2">
        <v>3.42</v>
      </c>
      <c r="L163" s="2">
        <v>2.5</v>
      </c>
      <c r="M163" s="2">
        <v>3</v>
      </c>
      <c r="N163" s="4">
        <f t="shared" si="11"/>
        <v>-1.9999999999999574E-2</v>
      </c>
      <c r="O163">
        <f t="shared" si="12"/>
        <v>-1.9999999999999574E-2</v>
      </c>
      <c r="P163">
        <f t="shared" si="13"/>
        <v>7.0000000000000284E-2</v>
      </c>
    </row>
    <row r="164" spans="1:16" x14ac:dyDescent="0.25">
      <c r="A164" s="1">
        <v>37871</v>
      </c>
      <c r="B164" s="4">
        <v>25.03</v>
      </c>
      <c r="C164" s="4">
        <v>22.86</v>
      </c>
      <c r="D164" s="2">
        <v>18.850000000000001</v>
      </c>
      <c r="E164" s="2">
        <v>16.38</v>
      </c>
      <c r="F164" s="2">
        <v>12.59</v>
      </c>
      <c r="G164" s="2">
        <v>8.83</v>
      </c>
      <c r="H164" s="2">
        <v>13.36</v>
      </c>
      <c r="I164" s="2">
        <v>8.3000000000000007</v>
      </c>
      <c r="J164" s="2">
        <v>5.7</v>
      </c>
      <c r="K164" s="2">
        <v>3.41</v>
      </c>
      <c r="L164" s="2">
        <v>2.56</v>
      </c>
      <c r="M164" s="2">
        <v>3.12</v>
      </c>
      <c r="N164" s="4">
        <f t="shared" si="11"/>
        <v>-1.9999999999999574E-2</v>
      </c>
      <c r="O164">
        <f t="shared" si="12"/>
        <v>-2.9999999999997584E-2</v>
      </c>
      <c r="P164">
        <f t="shared" si="13"/>
        <v>9.9999999999999645E-2</v>
      </c>
    </row>
    <row r="165" spans="1:16" x14ac:dyDescent="0.25">
      <c r="A165" s="1">
        <v>37872</v>
      </c>
      <c r="B165" s="4">
        <v>24.94</v>
      </c>
      <c r="C165" s="4">
        <v>22.83</v>
      </c>
      <c r="D165" s="2">
        <v>18.829999999999998</v>
      </c>
      <c r="E165" s="2">
        <v>16.34</v>
      </c>
      <c r="F165" s="2">
        <v>12.57</v>
      </c>
      <c r="G165" s="2">
        <v>8.81</v>
      </c>
      <c r="H165" s="2">
        <v>13.39</v>
      </c>
      <c r="I165" s="2">
        <v>8.34</v>
      </c>
      <c r="J165" s="2">
        <v>5.72</v>
      </c>
      <c r="K165" s="2">
        <v>3.53</v>
      </c>
      <c r="L165" s="2">
        <v>2.44</v>
      </c>
      <c r="M165" s="2">
        <v>3.3</v>
      </c>
      <c r="N165" s="4">
        <f t="shared" si="11"/>
        <v>-8.9999999999999858E-2</v>
      </c>
      <c r="O165">
        <f t="shared" si="12"/>
        <v>-2.0000000000003126E-2</v>
      </c>
      <c r="P165">
        <f t="shared" si="13"/>
        <v>3.0000000000001137E-2</v>
      </c>
    </row>
    <row r="166" spans="1:16" x14ac:dyDescent="0.25">
      <c r="A166" s="1">
        <v>37873</v>
      </c>
      <c r="B166" s="4">
        <v>24.8</v>
      </c>
      <c r="C166" s="4">
        <v>22.85</v>
      </c>
      <c r="D166" s="2">
        <v>18.739999999999998</v>
      </c>
      <c r="E166" s="2">
        <v>16.28</v>
      </c>
      <c r="F166" s="2">
        <v>12.54</v>
      </c>
      <c r="G166" s="2">
        <v>8.8000000000000007</v>
      </c>
      <c r="H166" s="2">
        <v>13.39</v>
      </c>
      <c r="I166" s="2">
        <v>8.34</v>
      </c>
      <c r="J166" s="2">
        <v>5.74</v>
      </c>
      <c r="K166" s="2">
        <v>3.55</v>
      </c>
      <c r="L166" s="2">
        <v>2.48</v>
      </c>
      <c r="M166" s="2">
        <v>3.2</v>
      </c>
      <c r="N166" s="4">
        <f t="shared" si="11"/>
        <v>-0.14000000000000057</v>
      </c>
      <c r="O166">
        <f t="shared" si="12"/>
        <v>-8.9999999999999858E-2</v>
      </c>
      <c r="P166">
        <f t="shared" si="13"/>
        <v>0</v>
      </c>
    </row>
    <row r="167" spans="1:16" x14ac:dyDescent="0.25">
      <c r="A167" s="1">
        <v>37874</v>
      </c>
      <c r="B167" s="4">
        <v>24.75</v>
      </c>
      <c r="C167" s="4">
        <v>22.73</v>
      </c>
      <c r="D167" s="2">
        <v>18.670000000000002</v>
      </c>
      <c r="E167" s="2">
        <v>16.190000000000001</v>
      </c>
      <c r="F167" s="2">
        <v>12.47</v>
      </c>
      <c r="G167" s="2">
        <v>8.7799999999999994</v>
      </c>
      <c r="H167" s="2">
        <v>13.45</v>
      </c>
      <c r="I167" s="2">
        <v>8.33</v>
      </c>
      <c r="J167" s="2">
        <v>5.8</v>
      </c>
      <c r="K167" s="2">
        <v>3.54</v>
      </c>
      <c r="L167" s="2">
        <v>2.52</v>
      </c>
      <c r="M167" s="2">
        <v>3.36</v>
      </c>
      <c r="N167" s="4">
        <f t="shared" si="11"/>
        <v>-5.0000000000000711E-2</v>
      </c>
      <c r="O167">
        <f t="shared" si="12"/>
        <v>-6.9999999999996732E-2</v>
      </c>
      <c r="P167">
        <f t="shared" si="13"/>
        <v>5.9999999999998721E-2</v>
      </c>
    </row>
    <row r="168" spans="1:16" x14ac:dyDescent="0.25">
      <c r="A168" s="1">
        <v>37875</v>
      </c>
      <c r="B168" s="4">
        <v>24.99</v>
      </c>
      <c r="C168" s="4">
        <v>22.82</v>
      </c>
      <c r="D168" s="2">
        <v>18.66</v>
      </c>
      <c r="E168" s="2">
        <v>16.13</v>
      </c>
      <c r="F168" s="2">
        <v>12.4</v>
      </c>
      <c r="G168" s="2">
        <v>8.8000000000000007</v>
      </c>
      <c r="H168" s="2">
        <v>13.47</v>
      </c>
      <c r="I168" s="2">
        <v>8.32</v>
      </c>
      <c r="J168" s="2">
        <v>5.82</v>
      </c>
      <c r="K168" s="2">
        <v>3.56</v>
      </c>
      <c r="L168" s="2">
        <v>2.62</v>
      </c>
      <c r="M168" s="2">
        <v>3.32</v>
      </c>
      <c r="N168" s="4">
        <f t="shared" si="11"/>
        <v>0.23999999999999844</v>
      </c>
      <c r="O168">
        <f t="shared" si="12"/>
        <v>-1.0000000000001563E-2</v>
      </c>
      <c r="P168">
        <f t="shared" si="13"/>
        <v>2.000000000000135E-2</v>
      </c>
    </row>
    <row r="169" spans="1:16" x14ac:dyDescent="0.25">
      <c r="A169" s="1">
        <v>37876</v>
      </c>
      <c r="B169" s="4">
        <v>25.35</v>
      </c>
      <c r="C169" s="4">
        <v>23.08</v>
      </c>
      <c r="D169" s="2">
        <v>19.010000000000002</v>
      </c>
      <c r="E169" s="2">
        <v>16.43</v>
      </c>
      <c r="F169" s="2">
        <v>12.45</v>
      </c>
      <c r="G169" s="2">
        <v>8.82</v>
      </c>
      <c r="H169" s="2">
        <v>13.45</v>
      </c>
      <c r="I169" s="2">
        <v>8.31</v>
      </c>
      <c r="J169" s="2">
        <v>5.8</v>
      </c>
      <c r="K169" s="2">
        <v>3.6</v>
      </c>
      <c r="L169" s="2">
        <v>2.46</v>
      </c>
      <c r="M169" s="2">
        <v>3.4</v>
      </c>
      <c r="N169" s="4">
        <f t="shared" si="11"/>
        <v>0.36000000000000298</v>
      </c>
      <c r="O169">
        <f t="shared" si="12"/>
        <v>0.35000000000000142</v>
      </c>
      <c r="P169">
        <f t="shared" si="13"/>
        <v>-2.000000000000135E-2</v>
      </c>
    </row>
    <row r="170" spans="1:16" x14ac:dyDescent="0.25">
      <c r="A170" s="1">
        <v>37877</v>
      </c>
      <c r="B170" s="4">
        <v>25.43</v>
      </c>
      <c r="C170" s="4">
        <v>23.22</v>
      </c>
      <c r="D170" s="2">
        <v>19.260000000000002</v>
      </c>
      <c r="E170" s="2">
        <v>16.670000000000002</v>
      </c>
      <c r="F170" s="2">
        <v>12.69</v>
      </c>
      <c r="G170" s="2">
        <v>8.93</v>
      </c>
      <c r="H170" s="2">
        <v>13.5</v>
      </c>
      <c r="I170" s="2">
        <v>8.3800000000000008</v>
      </c>
      <c r="J170" s="2">
        <v>5.83</v>
      </c>
      <c r="K170" s="2">
        <v>3.63</v>
      </c>
      <c r="L170" s="2">
        <v>2.52</v>
      </c>
      <c r="M170" s="2">
        <v>3.38</v>
      </c>
      <c r="N170" s="4">
        <f t="shared" si="11"/>
        <v>7.9999999999998295E-2</v>
      </c>
      <c r="O170">
        <f t="shared" si="12"/>
        <v>0.25</v>
      </c>
      <c r="P170">
        <f t="shared" si="13"/>
        <v>5.0000000000000711E-2</v>
      </c>
    </row>
    <row r="171" spans="1:16" x14ac:dyDescent="0.25">
      <c r="A171" s="1">
        <v>37878</v>
      </c>
      <c r="B171" s="4">
        <v>25.5</v>
      </c>
      <c r="C171" s="4">
        <v>23.26</v>
      </c>
      <c r="D171" s="2">
        <v>19.28</v>
      </c>
      <c r="E171" s="2">
        <v>16.739999999999998</v>
      </c>
      <c r="F171" s="2">
        <v>12.95</v>
      </c>
      <c r="G171" s="2">
        <v>9.01</v>
      </c>
      <c r="H171" s="2">
        <v>13.54</v>
      </c>
      <c r="I171" s="2">
        <v>8.5</v>
      </c>
      <c r="J171" s="2">
        <v>5.85</v>
      </c>
      <c r="K171" s="2">
        <v>3.67</v>
      </c>
      <c r="L171" s="2">
        <v>2.54</v>
      </c>
      <c r="M171" s="2">
        <v>3.4</v>
      </c>
      <c r="N171" s="4">
        <f t="shared" si="11"/>
        <v>7.0000000000000284E-2</v>
      </c>
      <c r="O171">
        <f t="shared" si="12"/>
        <v>1.9999999999999574E-2</v>
      </c>
      <c r="P171">
        <f t="shared" si="13"/>
        <v>3.9999999999999147E-2</v>
      </c>
    </row>
    <row r="172" spans="1:16" x14ac:dyDescent="0.25">
      <c r="A172" s="1">
        <v>37879</v>
      </c>
      <c r="B172" s="4">
        <v>25.7</v>
      </c>
      <c r="C172" s="4">
        <v>23.33</v>
      </c>
      <c r="D172" s="2">
        <v>19.38</v>
      </c>
      <c r="E172" s="2">
        <v>16.8</v>
      </c>
      <c r="F172" s="2">
        <v>13</v>
      </c>
      <c r="G172" s="2">
        <v>9.06</v>
      </c>
      <c r="H172" s="2">
        <v>13.58</v>
      </c>
      <c r="I172" s="2">
        <v>8.51</v>
      </c>
      <c r="J172" s="2">
        <v>5.94</v>
      </c>
      <c r="K172" s="2">
        <v>3.72</v>
      </c>
      <c r="L172" s="2">
        <v>2.64</v>
      </c>
      <c r="M172" s="2">
        <v>3.16</v>
      </c>
      <c r="N172" s="4">
        <f t="shared" si="11"/>
        <v>0.19999999999999929</v>
      </c>
      <c r="O172">
        <f t="shared" si="12"/>
        <v>9.9999999999997868E-2</v>
      </c>
      <c r="P172">
        <f t="shared" si="13"/>
        <v>4.0000000000000924E-2</v>
      </c>
    </row>
    <row r="173" spans="1:16" x14ac:dyDescent="0.25">
      <c r="A173" s="1">
        <v>37880</v>
      </c>
      <c r="B173" s="4">
        <v>25.73</v>
      </c>
      <c r="C173" s="4">
        <v>23.45</v>
      </c>
      <c r="D173" s="2">
        <v>19.489999999999998</v>
      </c>
      <c r="E173" s="2">
        <v>16.84</v>
      </c>
      <c r="F173" s="2">
        <v>13.14</v>
      </c>
      <c r="G173" s="2">
        <v>9.11</v>
      </c>
      <c r="H173" s="2">
        <v>13.64</v>
      </c>
      <c r="I173" s="2">
        <v>8.5500000000000007</v>
      </c>
      <c r="J173" s="2">
        <v>5.87</v>
      </c>
      <c r="K173" s="2">
        <v>3.72</v>
      </c>
      <c r="L173" s="2">
        <v>2.38</v>
      </c>
      <c r="M173" s="2">
        <v>3.02</v>
      </c>
      <c r="N173" s="4">
        <f t="shared" si="11"/>
        <v>3.0000000000001137E-2</v>
      </c>
      <c r="O173">
        <f t="shared" si="12"/>
        <v>0.10999999999999943</v>
      </c>
      <c r="P173">
        <f t="shared" si="13"/>
        <v>6.0000000000000497E-2</v>
      </c>
    </row>
    <row r="174" spans="1:16" x14ac:dyDescent="0.25">
      <c r="A174" s="1">
        <v>37881</v>
      </c>
      <c r="B174" s="4">
        <v>25.76</v>
      </c>
      <c r="C174" s="4">
        <v>23.5</v>
      </c>
      <c r="D174" s="2">
        <v>19.559999999999999</v>
      </c>
      <c r="E174" s="2">
        <v>16.84</v>
      </c>
      <c r="F174" s="2">
        <v>13.3</v>
      </c>
      <c r="G174" s="2">
        <v>9.15</v>
      </c>
      <c r="H174" s="2">
        <v>13.69</v>
      </c>
      <c r="I174" s="2">
        <v>8.59</v>
      </c>
      <c r="J174" s="2">
        <v>5.92</v>
      </c>
      <c r="K174" s="2">
        <v>3.69</v>
      </c>
      <c r="L174" s="2">
        <v>2.44</v>
      </c>
      <c r="M174" s="2">
        <v>3.08</v>
      </c>
      <c r="N174" s="4">
        <f t="shared" si="11"/>
        <v>3.0000000000001137E-2</v>
      </c>
      <c r="O174">
        <f t="shared" si="12"/>
        <v>7.0000000000000284E-2</v>
      </c>
      <c r="P174">
        <f t="shared" si="13"/>
        <v>4.9999999999998934E-2</v>
      </c>
    </row>
    <row r="175" spans="1:16" x14ac:dyDescent="0.25">
      <c r="A175" s="1">
        <v>37882</v>
      </c>
      <c r="B175" s="4">
        <v>25.77</v>
      </c>
      <c r="C175" s="4">
        <v>23.53</v>
      </c>
      <c r="D175" s="2">
        <v>19.55</v>
      </c>
      <c r="E175" s="2">
        <v>16.86</v>
      </c>
      <c r="F175" s="2">
        <v>13.32</v>
      </c>
      <c r="G175" s="2">
        <v>9.2200000000000006</v>
      </c>
      <c r="H175" s="2">
        <v>13.69</v>
      </c>
      <c r="I175" s="2">
        <v>8.6199999999999992</v>
      </c>
      <c r="J175" s="2">
        <v>6.01</v>
      </c>
      <c r="K175" s="2">
        <v>3.67</v>
      </c>
      <c r="L175" s="2">
        <v>2.5</v>
      </c>
      <c r="M175" s="2">
        <v>3</v>
      </c>
      <c r="N175" s="4">
        <f t="shared" si="11"/>
        <v>9.9999999999980105E-3</v>
      </c>
      <c r="O175">
        <f t="shared" si="12"/>
        <v>-9.9999999999980105E-3</v>
      </c>
      <c r="P175">
        <f t="shared" si="13"/>
        <v>0</v>
      </c>
    </row>
    <row r="176" spans="1:16" x14ac:dyDescent="0.25">
      <c r="A176" s="1">
        <v>37883</v>
      </c>
      <c r="B176" s="4">
        <v>25.77</v>
      </c>
      <c r="C176" s="4">
        <v>23.53</v>
      </c>
      <c r="D176" s="2">
        <v>19.59</v>
      </c>
      <c r="E176" s="2">
        <v>16.87</v>
      </c>
      <c r="F176" s="2">
        <v>13.32</v>
      </c>
      <c r="G176" s="2">
        <v>9.1999999999999993</v>
      </c>
      <c r="H176" s="2">
        <v>13.59</v>
      </c>
      <c r="I176" s="2">
        <v>8.6300000000000008</v>
      </c>
      <c r="J176" s="2">
        <v>6.03</v>
      </c>
      <c r="K176" s="2">
        <v>3.64</v>
      </c>
      <c r="L176" s="2">
        <v>2.64</v>
      </c>
      <c r="M176" s="2">
        <v>2.96</v>
      </c>
      <c r="N176" s="4">
        <f t="shared" si="11"/>
        <v>0</v>
      </c>
      <c r="O176">
        <f t="shared" si="12"/>
        <v>3.9999999999999147E-2</v>
      </c>
      <c r="P176">
        <f t="shared" si="13"/>
        <v>-9.9999999999999645E-2</v>
      </c>
    </row>
    <row r="177" spans="1:16" x14ac:dyDescent="0.25">
      <c r="A177" s="1">
        <v>37884</v>
      </c>
      <c r="B177" s="4">
        <v>25.63</v>
      </c>
      <c r="C177" s="4">
        <v>23.45</v>
      </c>
      <c r="D177" s="2">
        <v>19.55</v>
      </c>
      <c r="E177" s="2">
        <v>16.91</v>
      </c>
      <c r="F177" s="2">
        <v>13.32</v>
      </c>
      <c r="G177" s="2">
        <v>9.17</v>
      </c>
      <c r="H177" s="2">
        <v>13.36</v>
      </c>
      <c r="I177" s="2">
        <v>8.64</v>
      </c>
      <c r="J177" s="2">
        <v>6.07</v>
      </c>
      <c r="K177" s="2">
        <v>3.61</v>
      </c>
      <c r="L177" s="2">
        <v>2.72</v>
      </c>
      <c r="M177" s="2">
        <v>3.04</v>
      </c>
      <c r="N177" s="4">
        <f t="shared" si="11"/>
        <v>-0.14000000000000057</v>
      </c>
      <c r="O177">
        <f t="shared" si="12"/>
        <v>-3.9999999999999147E-2</v>
      </c>
      <c r="P177">
        <f t="shared" si="13"/>
        <v>-0.23000000000000043</v>
      </c>
    </row>
    <row r="178" spans="1:16" x14ac:dyDescent="0.25">
      <c r="A178" s="1">
        <v>37885</v>
      </c>
      <c r="B178" s="4">
        <v>25.35</v>
      </c>
      <c r="C178" s="4">
        <v>23.28</v>
      </c>
      <c r="D178" s="2">
        <v>19.68</v>
      </c>
      <c r="E178" s="2">
        <v>16.78</v>
      </c>
      <c r="F178" s="2">
        <v>13.31</v>
      </c>
      <c r="G178" s="2">
        <v>9.1</v>
      </c>
      <c r="H178" s="2">
        <v>13.05</v>
      </c>
      <c r="I178" s="2">
        <v>8.6199999999999992</v>
      </c>
      <c r="J178" s="2">
        <v>6.1</v>
      </c>
      <c r="K178" s="2">
        <v>3.69</v>
      </c>
      <c r="L178" s="2">
        <v>2.86</v>
      </c>
      <c r="M178" s="2">
        <v>3.18</v>
      </c>
      <c r="N178" s="4">
        <f t="shared" si="11"/>
        <v>-0.27999999999999758</v>
      </c>
      <c r="O178">
        <f t="shared" si="12"/>
        <v>0.12999999999999901</v>
      </c>
      <c r="P178">
        <f t="shared" si="13"/>
        <v>-0.30999999999999872</v>
      </c>
    </row>
    <row r="179" spans="1:16" x14ac:dyDescent="0.25">
      <c r="A179" s="1">
        <v>37886</v>
      </c>
      <c r="B179" s="2">
        <v>25.07</v>
      </c>
      <c r="C179" s="2">
        <v>23.01</v>
      </c>
      <c r="D179" s="2">
        <v>19.420000000000002</v>
      </c>
      <c r="E179" s="2">
        <v>16.53</v>
      </c>
      <c r="F179" s="2">
        <v>13.15</v>
      </c>
      <c r="G179" s="2">
        <v>8.8800000000000008</v>
      </c>
      <c r="H179" s="2">
        <v>12.66</v>
      </c>
      <c r="I179" s="2">
        <v>8.4700000000000006</v>
      </c>
      <c r="J179" s="2">
        <v>6</v>
      </c>
      <c r="K179" s="2">
        <v>3.69</v>
      </c>
      <c r="L179" s="2">
        <v>2.82</v>
      </c>
      <c r="M179" s="2">
        <v>3.5</v>
      </c>
      <c r="N179" s="4">
        <f t="shared" si="11"/>
        <v>-0.28000000000000114</v>
      </c>
      <c r="O179">
        <f t="shared" si="12"/>
        <v>-0.25999999999999801</v>
      </c>
      <c r="P179">
        <f t="shared" si="13"/>
        <v>-0.39000000000000057</v>
      </c>
    </row>
    <row r="180" spans="1:16" x14ac:dyDescent="0.25">
      <c r="A180" s="1">
        <v>37887</v>
      </c>
      <c r="B180" s="2">
        <v>24.67</v>
      </c>
      <c r="C180" s="2">
        <v>22.62</v>
      </c>
      <c r="D180" s="2">
        <v>18.73</v>
      </c>
      <c r="E180" s="2">
        <v>16.21</v>
      </c>
      <c r="F180" s="2">
        <v>12.88</v>
      </c>
      <c r="G180" s="2">
        <v>8.5399999999999991</v>
      </c>
      <c r="H180" s="2">
        <v>12.23</v>
      </c>
      <c r="I180" s="2">
        <v>8.2100000000000009</v>
      </c>
      <c r="J180" s="2">
        <v>5.73</v>
      </c>
      <c r="K180" s="2">
        <v>3.62</v>
      </c>
      <c r="L180" s="2">
        <v>2.64</v>
      </c>
      <c r="M180" s="2">
        <v>3.24</v>
      </c>
      <c r="N180" s="4">
        <f t="shared" si="11"/>
        <v>-0.39999999999999858</v>
      </c>
      <c r="O180">
        <f t="shared" si="12"/>
        <v>-0.69000000000000128</v>
      </c>
      <c r="P180">
        <f t="shared" si="13"/>
        <v>-0.42999999999999972</v>
      </c>
    </row>
    <row r="181" spans="1:16" x14ac:dyDescent="0.25">
      <c r="A181" s="1">
        <v>37888</v>
      </c>
      <c r="B181" s="4">
        <v>24.25</v>
      </c>
      <c r="C181" s="4">
        <v>22.32</v>
      </c>
      <c r="D181" s="2">
        <v>18.41</v>
      </c>
      <c r="E181" s="2">
        <v>15.88</v>
      </c>
      <c r="F181" s="2">
        <v>12.56</v>
      </c>
      <c r="G181" s="2">
        <v>8.24</v>
      </c>
      <c r="H181" s="2">
        <v>11.94</v>
      </c>
      <c r="I181" s="2">
        <v>7.88</v>
      </c>
      <c r="J181" s="2">
        <v>5.45</v>
      </c>
      <c r="K181" s="2">
        <v>3.52</v>
      </c>
      <c r="L181" s="2">
        <v>2.56</v>
      </c>
      <c r="M181" s="2">
        <v>3.12</v>
      </c>
      <c r="N181" s="4">
        <f t="shared" si="11"/>
        <v>-0.42000000000000171</v>
      </c>
      <c r="O181">
        <f t="shared" si="12"/>
        <v>-0.32000000000000028</v>
      </c>
      <c r="P181">
        <f t="shared" si="13"/>
        <v>-0.29000000000000092</v>
      </c>
    </row>
    <row r="182" spans="1:16" x14ac:dyDescent="0.25">
      <c r="A182" s="1">
        <v>37889</v>
      </c>
      <c r="B182" s="4">
        <v>24.17</v>
      </c>
      <c r="C182" s="4">
        <v>22.11</v>
      </c>
      <c r="D182" s="2">
        <v>17.989999999999998</v>
      </c>
      <c r="E182" s="2">
        <v>15.38</v>
      </c>
      <c r="F182" s="2">
        <v>12.01</v>
      </c>
      <c r="G182" s="2">
        <v>7.73</v>
      </c>
      <c r="H182" s="2">
        <v>11.44</v>
      </c>
      <c r="I182" s="2">
        <v>7.43</v>
      </c>
      <c r="J182" s="2">
        <v>5.04</v>
      </c>
      <c r="K182" s="2">
        <v>3.37</v>
      </c>
      <c r="L182" s="2">
        <v>2.2599999999999998</v>
      </c>
      <c r="M182" s="2">
        <v>2.96</v>
      </c>
      <c r="N182" s="4">
        <f t="shared" si="11"/>
        <v>-7.9999999999998295E-2</v>
      </c>
      <c r="O182">
        <f t="shared" si="12"/>
        <v>-0.42000000000000171</v>
      </c>
      <c r="P182">
        <f t="shared" si="13"/>
        <v>-0.5</v>
      </c>
    </row>
    <row r="183" spans="1:16" x14ac:dyDescent="0.25">
      <c r="A183" s="1">
        <v>37890</v>
      </c>
      <c r="B183" s="4">
        <v>24.43</v>
      </c>
      <c r="C183" s="4">
        <v>22.19</v>
      </c>
      <c r="D183" s="2">
        <v>18.11</v>
      </c>
      <c r="E183" s="2">
        <v>15.41</v>
      </c>
      <c r="F183" s="2">
        <v>11.97</v>
      </c>
      <c r="G183" s="2">
        <v>7.63</v>
      </c>
      <c r="H183" s="2">
        <v>11.27</v>
      </c>
      <c r="I183" s="2">
        <v>7.28</v>
      </c>
      <c r="J183" s="2">
        <v>4.8499999999999996</v>
      </c>
      <c r="K183" s="2">
        <v>3.29</v>
      </c>
      <c r="L183" s="2">
        <v>2.2799999999999998</v>
      </c>
      <c r="M183" s="2">
        <v>2.84</v>
      </c>
      <c r="N183" s="4">
        <f t="shared" si="11"/>
        <v>0.25999999999999801</v>
      </c>
      <c r="O183">
        <f t="shared" si="12"/>
        <v>0.12000000000000099</v>
      </c>
      <c r="P183">
        <f t="shared" si="13"/>
        <v>-0.16999999999999993</v>
      </c>
    </row>
    <row r="184" spans="1:16" x14ac:dyDescent="0.25">
      <c r="A184" s="1">
        <v>37891</v>
      </c>
      <c r="B184" s="4"/>
      <c r="C184" s="4"/>
      <c r="D184" s="2"/>
      <c r="E184" s="2"/>
      <c r="F184" s="2"/>
      <c r="G184" s="2"/>
      <c r="H184" s="2"/>
      <c r="I184" s="2"/>
      <c r="J184" s="2"/>
      <c r="K184" s="2"/>
      <c r="L184" s="2"/>
      <c r="M184" s="2"/>
      <c r="N184" s="4"/>
    </row>
    <row r="185" spans="1:16" x14ac:dyDescent="0.25">
      <c r="A185" s="1">
        <v>37892</v>
      </c>
      <c r="B185" s="4"/>
      <c r="C185" s="4"/>
      <c r="D185" s="2"/>
      <c r="E185" s="2"/>
      <c r="F185" s="2"/>
      <c r="G185" s="2"/>
      <c r="H185" s="2"/>
      <c r="I185" s="2"/>
      <c r="J185" s="2"/>
      <c r="K185" s="2"/>
      <c r="L185" s="2"/>
      <c r="M185" s="2"/>
      <c r="N185" s="4">
        <f t="shared" si="11"/>
        <v>0</v>
      </c>
      <c r="O185">
        <f t="shared" si="12"/>
        <v>0</v>
      </c>
    </row>
    <row r="186" spans="1:16" x14ac:dyDescent="0.25">
      <c r="A186" s="1">
        <v>37893</v>
      </c>
      <c r="B186" s="4"/>
      <c r="C186" s="4"/>
      <c r="D186" s="2"/>
      <c r="E186" s="2"/>
      <c r="F186" s="2"/>
      <c r="G186" s="2"/>
      <c r="H186" s="2"/>
      <c r="I186" s="2"/>
      <c r="J186" s="2"/>
      <c r="K186" s="2"/>
      <c r="L186" s="2"/>
      <c r="M186" s="2"/>
      <c r="N186" s="4">
        <f t="shared" si="11"/>
        <v>0</v>
      </c>
      <c r="O186">
        <f t="shared" si="12"/>
        <v>0</v>
      </c>
    </row>
    <row r="187" spans="1:16" x14ac:dyDescent="0.25">
      <c r="A187" s="1">
        <v>37894</v>
      </c>
      <c r="B187" s="4"/>
      <c r="C187" s="4"/>
      <c r="D187" s="2"/>
      <c r="E187" s="2"/>
      <c r="F187" s="2"/>
      <c r="G187" s="2"/>
      <c r="H187" s="2"/>
      <c r="I187" s="2"/>
      <c r="J187" s="2"/>
      <c r="K187" s="2"/>
      <c r="L187" s="2"/>
      <c r="M187" s="2"/>
      <c r="N187" s="4">
        <f t="shared" si="11"/>
        <v>0</v>
      </c>
      <c r="O187">
        <f t="shared" si="12"/>
        <v>0</v>
      </c>
      <c r="P187">
        <f t="shared" si="13"/>
        <v>0</v>
      </c>
    </row>
    <row r="188" spans="1:16" x14ac:dyDescent="0.25">
      <c r="A188" s="1">
        <v>37895</v>
      </c>
      <c r="B188" s="4"/>
      <c r="C188" s="4"/>
      <c r="D188" s="2"/>
      <c r="E188" s="2"/>
      <c r="F188" s="2"/>
      <c r="G188" s="2"/>
      <c r="H188" s="2"/>
      <c r="I188" s="2"/>
      <c r="J188" s="2"/>
      <c r="K188" s="2"/>
      <c r="L188" s="2"/>
      <c r="M188" s="2"/>
      <c r="N188" s="4">
        <f t="shared" si="11"/>
        <v>0</v>
      </c>
      <c r="O188">
        <f t="shared" si="12"/>
        <v>0</v>
      </c>
      <c r="P188">
        <f t="shared" si="13"/>
        <v>0</v>
      </c>
    </row>
    <row r="189" spans="1:16" x14ac:dyDescent="0.25">
      <c r="A189" s="1">
        <v>37896</v>
      </c>
      <c r="B189" s="4"/>
      <c r="C189" s="4"/>
      <c r="D189" s="2"/>
      <c r="E189" s="2"/>
      <c r="F189" s="2"/>
      <c r="G189" s="2"/>
      <c r="H189" s="2"/>
      <c r="I189" s="2"/>
      <c r="J189" s="2"/>
      <c r="K189" s="2"/>
      <c r="L189" s="2"/>
      <c r="M189" s="2"/>
      <c r="N189" s="4">
        <f t="shared" si="11"/>
        <v>0</v>
      </c>
      <c r="O189">
        <f t="shared" si="12"/>
        <v>0</v>
      </c>
      <c r="P189">
        <f t="shared" si="13"/>
        <v>0</v>
      </c>
    </row>
    <row r="190" spans="1:16" x14ac:dyDescent="0.25">
      <c r="A190" s="1">
        <v>37897</v>
      </c>
      <c r="B190" s="4"/>
      <c r="C190" s="4"/>
      <c r="D190" s="2"/>
      <c r="E190" s="2"/>
      <c r="F190" s="2"/>
      <c r="G190" s="2"/>
      <c r="H190" s="2"/>
      <c r="I190" s="2"/>
      <c r="J190" s="2"/>
      <c r="K190" s="2"/>
      <c r="L190" s="2"/>
      <c r="M190" s="2"/>
      <c r="N190" s="4">
        <f t="shared" si="11"/>
        <v>0</v>
      </c>
      <c r="O190">
        <f t="shared" si="12"/>
        <v>0</v>
      </c>
      <c r="P190">
        <f t="shared" si="13"/>
        <v>0</v>
      </c>
    </row>
    <row r="191" spans="1:16" x14ac:dyDescent="0.25">
      <c r="A191" s="1">
        <v>37898</v>
      </c>
      <c r="B191" s="4"/>
      <c r="C191" s="4"/>
      <c r="D191" s="2"/>
      <c r="E191" s="2"/>
      <c r="F191" s="2"/>
      <c r="G191" s="2"/>
      <c r="H191" s="2"/>
      <c r="I191" s="2"/>
      <c r="J191" s="2"/>
      <c r="K191" s="2"/>
      <c r="L191" s="2"/>
      <c r="M191" s="2"/>
      <c r="N191" s="4">
        <f t="shared" si="11"/>
        <v>0</v>
      </c>
      <c r="O191">
        <f t="shared" si="12"/>
        <v>0</v>
      </c>
      <c r="P191">
        <f t="shared" si="13"/>
        <v>0</v>
      </c>
    </row>
    <row r="192" spans="1:16" x14ac:dyDescent="0.25">
      <c r="A192" s="1">
        <v>37899</v>
      </c>
      <c r="B192" s="4"/>
      <c r="C192" s="4"/>
      <c r="D192" s="2"/>
      <c r="E192" s="2"/>
      <c r="F192" s="2"/>
      <c r="G192" s="2"/>
      <c r="H192" s="2"/>
      <c r="I192" s="2"/>
      <c r="J192" s="2"/>
      <c r="K192" s="2"/>
      <c r="L192" s="2"/>
      <c r="M192" s="2"/>
      <c r="N192" s="4">
        <f t="shared" si="11"/>
        <v>0</v>
      </c>
      <c r="O192">
        <f t="shared" si="12"/>
        <v>0</v>
      </c>
      <c r="P192">
        <f t="shared" si="13"/>
        <v>0</v>
      </c>
    </row>
    <row r="193" spans="1:16" x14ac:dyDescent="0.25">
      <c r="A193" s="1">
        <v>37900</v>
      </c>
      <c r="B193" s="4"/>
      <c r="C193" s="4"/>
      <c r="D193" s="2"/>
      <c r="E193" s="2"/>
      <c r="F193" s="2"/>
      <c r="G193" s="2"/>
      <c r="H193" s="2"/>
      <c r="I193" s="2"/>
      <c r="J193" s="2"/>
      <c r="K193" s="2"/>
      <c r="L193" s="2"/>
      <c r="M193" s="2"/>
      <c r="N193" s="4">
        <f t="shared" si="11"/>
        <v>0</v>
      </c>
      <c r="O193">
        <f t="shared" si="12"/>
        <v>0</v>
      </c>
      <c r="P193">
        <f t="shared" si="13"/>
        <v>0</v>
      </c>
    </row>
    <row r="194" spans="1:16" x14ac:dyDescent="0.25">
      <c r="A194" s="1">
        <v>37901</v>
      </c>
      <c r="B194" s="4"/>
      <c r="C194" s="4"/>
      <c r="D194" s="2"/>
      <c r="E194" s="2"/>
      <c r="F194" s="2"/>
      <c r="G194" s="2"/>
      <c r="H194" s="2"/>
      <c r="I194" s="2"/>
      <c r="J194" s="2"/>
      <c r="K194" s="2"/>
      <c r="L194" s="2"/>
      <c r="M194" s="2"/>
      <c r="N194" s="4">
        <f t="shared" si="11"/>
        <v>0</v>
      </c>
      <c r="O194">
        <f t="shared" si="12"/>
        <v>0</v>
      </c>
      <c r="P194">
        <f t="shared" si="13"/>
        <v>0</v>
      </c>
    </row>
    <row r="195" spans="1:16" x14ac:dyDescent="0.25">
      <c r="A195" s="1">
        <v>37902</v>
      </c>
      <c r="B195" s="4"/>
      <c r="C195" s="4"/>
      <c r="D195" s="14"/>
      <c r="E195" s="14"/>
      <c r="F195" s="2"/>
      <c r="G195" s="2"/>
      <c r="H195" s="2"/>
      <c r="I195" s="2"/>
      <c r="J195" s="2"/>
      <c r="K195" s="2"/>
      <c r="L195" s="2"/>
      <c r="M195" s="2"/>
      <c r="N195" s="4">
        <f t="shared" si="11"/>
        <v>0</v>
      </c>
      <c r="O195">
        <f t="shared" si="12"/>
        <v>0</v>
      </c>
      <c r="P195">
        <f t="shared" si="13"/>
        <v>0</v>
      </c>
    </row>
    <row r="196" spans="1:16" x14ac:dyDescent="0.25">
      <c r="A196" s="1">
        <v>37903</v>
      </c>
      <c r="B196" s="4"/>
      <c r="C196" s="4"/>
      <c r="D196" s="14"/>
      <c r="E196" s="14"/>
      <c r="F196" s="2"/>
      <c r="G196" s="2"/>
      <c r="H196" s="2"/>
      <c r="I196" s="2"/>
      <c r="J196" s="2"/>
      <c r="K196" s="2"/>
      <c r="L196" s="2"/>
      <c r="M196" s="2"/>
      <c r="N196" s="4">
        <f t="shared" si="11"/>
        <v>0</v>
      </c>
      <c r="O196">
        <f t="shared" si="12"/>
        <v>0</v>
      </c>
      <c r="P196">
        <f t="shared" si="13"/>
        <v>0</v>
      </c>
    </row>
    <row r="197" spans="1:16" x14ac:dyDescent="0.25">
      <c r="A197" s="1">
        <v>37904</v>
      </c>
      <c r="B197" s="4">
        <v>22.89</v>
      </c>
      <c r="C197" s="4">
        <v>21.12</v>
      </c>
      <c r="D197" s="14">
        <v>16.91</v>
      </c>
      <c r="E197" s="2">
        <v>14.26</v>
      </c>
      <c r="F197" s="2">
        <v>10.9</v>
      </c>
      <c r="G197" s="2">
        <v>6.78</v>
      </c>
      <c r="H197" s="2">
        <v>9.86</v>
      </c>
      <c r="I197" s="2">
        <v>6.38</v>
      </c>
      <c r="J197" s="2">
        <v>4.3</v>
      </c>
      <c r="K197" s="2">
        <v>2.4300000000000002</v>
      </c>
      <c r="L197" s="2">
        <v>1.6</v>
      </c>
      <c r="M197" s="2">
        <v>2.66</v>
      </c>
      <c r="N197" s="4"/>
    </row>
    <row r="198" spans="1:16" x14ac:dyDescent="0.25">
      <c r="A198" s="1">
        <v>37905</v>
      </c>
      <c r="B198" s="4">
        <v>22.76</v>
      </c>
      <c r="C198" s="4">
        <v>20.88</v>
      </c>
      <c r="D198" s="14">
        <v>16.71</v>
      </c>
      <c r="E198" s="2">
        <v>14.1</v>
      </c>
      <c r="F198" s="2">
        <v>10.74</v>
      </c>
      <c r="G198" s="2">
        <v>6.66</v>
      </c>
      <c r="H198" s="2">
        <v>9.83</v>
      </c>
      <c r="I198" s="2">
        <v>6.37</v>
      </c>
      <c r="J198" s="2">
        <v>4.43</v>
      </c>
      <c r="K198" s="2">
        <v>2.4500000000000002</v>
      </c>
      <c r="L198" s="2">
        <v>1.72</v>
      </c>
      <c r="M198" s="2">
        <v>2.68</v>
      </c>
      <c r="N198" s="4">
        <f t="shared" ref="N198:N203" si="14">B198-B197</f>
        <v>-0.12999999999999901</v>
      </c>
      <c r="O198">
        <f>D198-D197</f>
        <v>-0.19999999999999929</v>
      </c>
      <c r="P198">
        <f>H198-H197</f>
        <v>-2.9999999999999361E-2</v>
      </c>
    </row>
    <row r="199" spans="1:16" x14ac:dyDescent="0.25">
      <c r="A199" s="1">
        <v>37906</v>
      </c>
      <c r="B199" s="4">
        <v>22.61</v>
      </c>
      <c r="C199" s="4">
        <v>20.74</v>
      </c>
      <c r="D199" s="2">
        <v>16.57</v>
      </c>
      <c r="E199" s="2">
        <v>13.96</v>
      </c>
      <c r="F199" s="2">
        <v>10.59</v>
      </c>
      <c r="G199" s="2">
        <v>6.62</v>
      </c>
      <c r="H199" s="2">
        <v>9.85</v>
      </c>
      <c r="I199" s="2">
        <v>6.38</v>
      </c>
      <c r="J199" s="2">
        <v>4.38</v>
      </c>
      <c r="K199" s="2">
        <v>2.5499999999999998</v>
      </c>
      <c r="L199" s="2">
        <v>2.3199999999999998</v>
      </c>
      <c r="M199" s="2">
        <v>2.76</v>
      </c>
      <c r="N199" s="4">
        <f t="shared" si="14"/>
        <v>-0.15000000000000213</v>
      </c>
      <c r="O199">
        <f>D199-D198</f>
        <v>-0.14000000000000057</v>
      </c>
      <c r="P199">
        <f>H199-H198</f>
        <v>1.9999999999999574E-2</v>
      </c>
    </row>
    <row r="200" spans="1:16" x14ac:dyDescent="0.25">
      <c r="A200" s="1">
        <v>37907</v>
      </c>
      <c r="B200" s="4">
        <v>22.5</v>
      </c>
      <c r="C200" s="4">
        <v>20.62</v>
      </c>
      <c r="D200" s="2">
        <v>16.43</v>
      </c>
      <c r="E200" s="2">
        <v>13.8</v>
      </c>
      <c r="F200" s="2">
        <v>10.42</v>
      </c>
      <c r="G200" s="2">
        <v>6.58</v>
      </c>
      <c r="H200" s="2">
        <v>9.85</v>
      </c>
      <c r="I200" s="14">
        <v>6.29</v>
      </c>
      <c r="J200" s="2">
        <v>4.17</v>
      </c>
      <c r="K200" s="2">
        <v>2.36</v>
      </c>
      <c r="L200" s="2">
        <v>1.9</v>
      </c>
      <c r="M200" s="2">
        <v>2.56</v>
      </c>
      <c r="N200" s="4">
        <f t="shared" si="14"/>
        <v>-0.10999999999999943</v>
      </c>
      <c r="O200">
        <f t="shared" si="12"/>
        <v>-0.14000000000000057</v>
      </c>
      <c r="P200">
        <f t="shared" si="13"/>
        <v>0</v>
      </c>
    </row>
    <row r="201" spans="1:16" x14ac:dyDescent="0.25">
      <c r="A201" s="1">
        <v>37908</v>
      </c>
      <c r="B201" s="4">
        <v>22.42</v>
      </c>
      <c r="C201" s="4">
        <v>20.52</v>
      </c>
      <c r="D201" s="2">
        <v>16.28</v>
      </c>
      <c r="E201" s="2">
        <v>13.66</v>
      </c>
      <c r="F201" s="2">
        <v>10.32</v>
      </c>
      <c r="G201" s="2">
        <v>6.48</v>
      </c>
      <c r="H201" s="2">
        <v>9.8000000000000007</v>
      </c>
      <c r="I201" s="2">
        <v>6.2</v>
      </c>
      <c r="J201" s="2">
        <v>3.95</v>
      </c>
      <c r="K201" s="2">
        <v>2.33</v>
      </c>
      <c r="L201" s="2">
        <v>1.88</v>
      </c>
      <c r="M201" s="2">
        <v>2.42</v>
      </c>
      <c r="N201" s="4">
        <f t="shared" si="14"/>
        <v>-7.9999999999998295E-2</v>
      </c>
      <c r="O201">
        <f t="shared" si="12"/>
        <v>-0.14999999999999858</v>
      </c>
      <c r="P201">
        <f t="shared" si="13"/>
        <v>-4.9999999999998934E-2</v>
      </c>
    </row>
    <row r="202" spans="1:16" x14ac:dyDescent="0.25">
      <c r="A202" s="1">
        <v>37909</v>
      </c>
      <c r="B202" s="4">
        <v>22.34</v>
      </c>
      <c r="C202" s="4">
        <v>20.440000000000001</v>
      </c>
      <c r="D202" s="2">
        <v>16.190000000000001</v>
      </c>
      <c r="E202" s="2">
        <v>13.54</v>
      </c>
      <c r="F202" s="2">
        <v>10.19</v>
      </c>
      <c r="G202" s="2">
        <v>6.3</v>
      </c>
      <c r="H202" s="2">
        <v>9.67</v>
      </c>
      <c r="I202" s="2">
        <v>6.02</v>
      </c>
      <c r="J202" s="2">
        <v>3.45</v>
      </c>
      <c r="K202" s="2">
        <v>2.13</v>
      </c>
      <c r="L202" s="2">
        <v>1.6</v>
      </c>
      <c r="M202" s="2">
        <v>2.06</v>
      </c>
      <c r="N202" s="4">
        <f t="shared" si="14"/>
        <v>-8.0000000000001847E-2</v>
      </c>
      <c r="O202">
        <f t="shared" si="12"/>
        <v>-8.9999999999999858E-2</v>
      </c>
      <c r="P202">
        <f t="shared" si="13"/>
        <v>-0.13000000000000078</v>
      </c>
    </row>
    <row r="203" spans="1:16" x14ac:dyDescent="0.25">
      <c r="A203" s="1">
        <v>37910</v>
      </c>
      <c r="B203" s="4">
        <v>22.24</v>
      </c>
      <c r="C203" s="4">
        <v>20.38</v>
      </c>
      <c r="D203" s="2">
        <v>16.09</v>
      </c>
      <c r="E203" s="2">
        <v>13.49</v>
      </c>
      <c r="F203" s="2">
        <v>10.06</v>
      </c>
      <c r="G203" s="2">
        <v>6.15</v>
      </c>
      <c r="H203" s="2">
        <v>9.6199999999999992</v>
      </c>
      <c r="I203" s="2">
        <v>5.89</v>
      </c>
      <c r="J203" s="2">
        <v>3.27</v>
      </c>
      <c r="K203" s="2">
        <v>1.93</v>
      </c>
      <c r="L203" s="2">
        <v>1.5</v>
      </c>
      <c r="M203" s="2">
        <v>1.82</v>
      </c>
      <c r="N203" s="4">
        <f t="shared" si="14"/>
        <v>-0.10000000000000142</v>
      </c>
      <c r="O203">
        <f t="shared" si="12"/>
        <v>-0.10000000000000142</v>
      </c>
      <c r="P203">
        <f t="shared" si="13"/>
        <v>-5.0000000000000711E-2</v>
      </c>
    </row>
    <row r="204" spans="1:16" x14ac:dyDescent="0.25">
      <c r="A204" s="1">
        <v>37911</v>
      </c>
      <c r="B204" s="4">
        <v>22.18</v>
      </c>
      <c r="C204" s="4">
        <v>20.28</v>
      </c>
      <c r="D204" s="2">
        <v>15.99</v>
      </c>
      <c r="E204" s="2">
        <v>13.43</v>
      </c>
      <c r="F204" s="2">
        <v>9.94</v>
      </c>
      <c r="G204" s="2">
        <v>6</v>
      </c>
      <c r="H204" s="2">
        <v>9.27</v>
      </c>
      <c r="I204" s="2">
        <v>5.73</v>
      </c>
      <c r="J204" s="2">
        <v>3.19</v>
      </c>
      <c r="K204" s="2">
        <v>1.74</v>
      </c>
      <c r="L204" s="2">
        <v>1.24</v>
      </c>
      <c r="M204" s="2">
        <v>1.72</v>
      </c>
      <c r="N204" s="4">
        <f t="shared" ref="N204:N216" si="15">B204-B203</f>
        <v>-5.9999999999998721E-2</v>
      </c>
      <c r="O204">
        <f t="shared" ref="O204:O216" si="16">D204-D203</f>
        <v>-9.9999999999999645E-2</v>
      </c>
      <c r="P204">
        <f t="shared" ref="P204:P216" si="17">H204-H203</f>
        <v>-0.34999999999999964</v>
      </c>
    </row>
    <row r="205" spans="1:16" x14ac:dyDescent="0.25">
      <c r="A205" s="1">
        <v>37912</v>
      </c>
      <c r="B205" s="4">
        <v>22.14</v>
      </c>
      <c r="C205" s="4">
        <v>20.2</v>
      </c>
      <c r="D205" s="2">
        <v>15.89</v>
      </c>
      <c r="E205" s="14">
        <v>13.39</v>
      </c>
      <c r="F205" s="2">
        <v>9.85</v>
      </c>
      <c r="G205" s="2">
        <v>5.86</v>
      </c>
      <c r="H205" s="2">
        <v>9.15</v>
      </c>
      <c r="I205" s="2">
        <v>5.6</v>
      </c>
      <c r="J205" s="2">
        <v>3.12</v>
      </c>
      <c r="K205" s="2">
        <v>1.6</v>
      </c>
      <c r="L205" s="2">
        <v>1.08</v>
      </c>
      <c r="M205" s="2">
        <v>1.52</v>
      </c>
      <c r="N205" s="4">
        <f t="shared" si="15"/>
        <v>-3.9999999999999147E-2</v>
      </c>
      <c r="O205">
        <f t="shared" si="16"/>
        <v>-9.9999999999999645E-2</v>
      </c>
      <c r="P205">
        <f t="shared" si="17"/>
        <v>-0.11999999999999922</v>
      </c>
    </row>
    <row r="206" spans="1:16" x14ac:dyDescent="0.25">
      <c r="A206" s="1">
        <v>37913</v>
      </c>
      <c r="B206" s="4">
        <v>22.1</v>
      </c>
      <c r="C206" s="4">
        <v>20.23</v>
      </c>
      <c r="D206" s="2">
        <v>15.87</v>
      </c>
      <c r="E206" s="2">
        <v>13.35</v>
      </c>
      <c r="F206" s="2">
        <v>9.75</v>
      </c>
      <c r="G206" s="2">
        <v>5.81</v>
      </c>
      <c r="H206" s="2">
        <v>9.2899999999999991</v>
      </c>
      <c r="I206" s="2">
        <v>5.51</v>
      </c>
      <c r="J206" s="2">
        <v>3.16</v>
      </c>
      <c r="K206" s="2">
        <v>1.49</v>
      </c>
      <c r="L206" s="2">
        <v>1.08</v>
      </c>
      <c r="M206" s="2">
        <v>1.36</v>
      </c>
      <c r="N206" s="4">
        <f t="shared" si="15"/>
        <v>-3.9999999999999147E-2</v>
      </c>
      <c r="O206">
        <f t="shared" si="16"/>
        <v>-2.000000000000135E-2</v>
      </c>
      <c r="P206">
        <f t="shared" si="17"/>
        <v>0.13999999999999879</v>
      </c>
    </row>
    <row r="207" spans="1:16" x14ac:dyDescent="0.25">
      <c r="A207" s="1">
        <v>37914</v>
      </c>
      <c r="B207" s="4">
        <v>22.23</v>
      </c>
      <c r="C207" s="4">
        <v>20.239999999999998</v>
      </c>
      <c r="D207" s="2">
        <v>15.96</v>
      </c>
      <c r="E207" s="2">
        <v>13.31</v>
      </c>
      <c r="F207" s="2">
        <v>9.64</v>
      </c>
      <c r="G207" s="2">
        <v>5.82</v>
      </c>
      <c r="H207" s="2">
        <v>9.1199999999999992</v>
      </c>
      <c r="I207" s="2">
        <v>5.53</v>
      </c>
      <c r="J207" s="2">
        <v>3.19</v>
      </c>
      <c r="K207" s="2">
        <v>1.66</v>
      </c>
      <c r="L207" s="2">
        <v>1.08</v>
      </c>
      <c r="M207" s="2">
        <v>1.44</v>
      </c>
      <c r="N207" s="4">
        <f t="shared" si="15"/>
        <v>0.12999999999999901</v>
      </c>
      <c r="O207">
        <f t="shared" si="16"/>
        <v>9.0000000000001634E-2</v>
      </c>
      <c r="P207">
        <f t="shared" si="17"/>
        <v>-0.16999999999999993</v>
      </c>
    </row>
    <row r="208" spans="1:16" x14ac:dyDescent="0.25">
      <c r="A208" s="1">
        <v>37915</v>
      </c>
      <c r="B208" s="4">
        <v>22.24</v>
      </c>
      <c r="C208" s="4">
        <v>20.34</v>
      </c>
      <c r="D208" s="2">
        <v>16</v>
      </c>
      <c r="E208" s="2">
        <v>13.32</v>
      </c>
      <c r="F208" s="2">
        <v>9.7100000000000009</v>
      </c>
      <c r="G208" s="2">
        <v>5.78</v>
      </c>
      <c r="H208" s="2">
        <v>8.8800000000000008</v>
      </c>
      <c r="I208" s="2">
        <v>5.5</v>
      </c>
      <c r="J208" s="2">
        <v>3.27</v>
      </c>
      <c r="K208" s="2">
        <v>1.76</v>
      </c>
      <c r="L208" s="2">
        <v>1.08</v>
      </c>
      <c r="M208" s="2">
        <v>1.38</v>
      </c>
      <c r="N208" s="4">
        <f t="shared" si="15"/>
        <v>9.9999999999980105E-3</v>
      </c>
      <c r="O208">
        <f t="shared" si="16"/>
        <v>3.9999999999999147E-2</v>
      </c>
      <c r="P208">
        <f t="shared" si="17"/>
        <v>-0.23999999999999844</v>
      </c>
    </row>
    <row r="209" spans="1:16" x14ac:dyDescent="0.25">
      <c r="A209" s="1">
        <v>37916</v>
      </c>
      <c r="B209" s="4">
        <v>22.13</v>
      </c>
      <c r="C209" s="4">
        <v>20.239999999999998</v>
      </c>
      <c r="D209" s="2">
        <v>15.91</v>
      </c>
      <c r="E209" s="2">
        <v>13.32</v>
      </c>
      <c r="F209" s="2">
        <v>9.73</v>
      </c>
      <c r="G209" s="2">
        <v>5.78</v>
      </c>
      <c r="H209" s="2">
        <v>8.76</v>
      </c>
      <c r="I209" s="2">
        <v>5.48</v>
      </c>
      <c r="J209" s="2">
        <v>3.35</v>
      </c>
      <c r="K209" s="2">
        <v>1.82</v>
      </c>
      <c r="L209" s="2">
        <v>0.96</v>
      </c>
      <c r="M209" s="2">
        <v>1.52</v>
      </c>
      <c r="N209" s="4">
        <f t="shared" si="15"/>
        <v>-0.10999999999999943</v>
      </c>
      <c r="O209">
        <f t="shared" si="16"/>
        <v>-8.9999999999999858E-2</v>
      </c>
      <c r="P209">
        <f t="shared" si="17"/>
        <v>-0.12000000000000099</v>
      </c>
    </row>
    <row r="210" spans="1:16" x14ac:dyDescent="0.25">
      <c r="A210" s="1">
        <v>37917</v>
      </c>
      <c r="B210" s="4">
        <v>21.93</v>
      </c>
      <c r="C210" s="4">
        <v>20.04</v>
      </c>
      <c r="D210" s="2">
        <v>15.76</v>
      </c>
      <c r="E210" s="2">
        <v>13.24</v>
      </c>
      <c r="F210" s="2">
        <v>9.59</v>
      </c>
      <c r="G210" s="2">
        <v>5.77</v>
      </c>
      <c r="H210" s="2">
        <v>8.68</v>
      </c>
      <c r="I210" s="2">
        <v>5.47</v>
      </c>
      <c r="J210" s="2">
        <v>3.45</v>
      </c>
      <c r="K210" s="2">
        <v>1.88</v>
      </c>
      <c r="L210" s="2">
        <v>0.9</v>
      </c>
      <c r="M210" s="2">
        <v>1.82</v>
      </c>
      <c r="N210" s="4">
        <f t="shared" si="15"/>
        <v>-0.19999999999999929</v>
      </c>
      <c r="O210">
        <f t="shared" si="16"/>
        <v>-0.15000000000000036</v>
      </c>
      <c r="P210">
        <f t="shared" si="17"/>
        <v>-8.0000000000000071E-2</v>
      </c>
    </row>
    <row r="211" spans="1:16" x14ac:dyDescent="0.25">
      <c r="A211" s="1">
        <v>37918</v>
      </c>
      <c r="B211" s="4">
        <v>21.74</v>
      </c>
      <c r="C211" s="4">
        <v>19.829999999999998</v>
      </c>
      <c r="D211" s="2">
        <v>15.55</v>
      </c>
      <c r="E211" s="2">
        <v>13.09</v>
      </c>
      <c r="F211" s="2">
        <v>9.44</v>
      </c>
      <c r="G211" s="2">
        <v>5.78</v>
      </c>
      <c r="H211" s="2">
        <v>8.6</v>
      </c>
      <c r="I211" s="2">
        <v>5.4</v>
      </c>
      <c r="J211" s="2">
        <v>3.51</v>
      </c>
      <c r="K211" s="2">
        <v>1.9</v>
      </c>
      <c r="L211" s="2">
        <v>1.02</v>
      </c>
      <c r="M211" s="2">
        <v>1.96</v>
      </c>
      <c r="N211" s="4">
        <f t="shared" si="15"/>
        <v>-0.19000000000000128</v>
      </c>
      <c r="O211">
        <f t="shared" si="16"/>
        <v>-0.20999999999999908</v>
      </c>
      <c r="P211">
        <f t="shared" si="17"/>
        <v>-8.0000000000000071E-2</v>
      </c>
    </row>
    <row r="212" spans="1:16" x14ac:dyDescent="0.25">
      <c r="A212" s="1">
        <v>37919</v>
      </c>
      <c r="B212" s="4">
        <v>21.69</v>
      </c>
      <c r="C212" s="4">
        <v>19.739999999999998</v>
      </c>
      <c r="D212" s="2">
        <v>15.43</v>
      </c>
      <c r="E212" s="2">
        <v>12.94</v>
      </c>
      <c r="F212" s="2">
        <v>9.33</v>
      </c>
      <c r="G212" s="2">
        <v>5.57</v>
      </c>
      <c r="H212" s="2">
        <v>8.5399999999999991</v>
      </c>
      <c r="I212" s="2">
        <v>5.28</v>
      </c>
      <c r="J212" s="2">
        <v>3.52</v>
      </c>
      <c r="K212" s="2">
        <v>1.92</v>
      </c>
      <c r="L212" s="2">
        <v>1.1599999999999999</v>
      </c>
      <c r="M212" s="2">
        <v>2.06</v>
      </c>
      <c r="N212" s="4">
        <f t="shared" si="15"/>
        <v>-4.9999999999997158E-2</v>
      </c>
      <c r="O212">
        <f t="shared" si="16"/>
        <v>-0.12000000000000099</v>
      </c>
      <c r="P212">
        <f t="shared" si="17"/>
        <v>-6.0000000000000497E-2</v>
      </c>
    </row>
    <row r="213" spans="1:16" x14ac:dyDescent="0.25">
      <c r="A213" s="1">
        <v>37920</v>
      </c>
      <c r="B213" s="4">
        <v>21.73</v>
      </c>
      <c r="C213" s="4">
        <v>19.77</v>
      </c>
      <c r="D213" s="2">
        <v>15.4</v>
      </c>
      <c r="E213" s="2">
        <v>12.75</v>
      </c>
      <c r="F213" s="2">
        <v>9.17</v>
      </c>
      <c r="G213" s="2">
        <v>5.46</v>
      </c>
      <c r="H213" s="2">
        <v>8.43</v>
      </c>
      <c r="I213" s="2">
        <v>5.28</v>
      </c>
      <c r="J213" s="2">
        <v>3.49</v>
      </c>
      <c r="K213" s="2">
        <v>1.83</v>
      </c>
      <c r="L213" s="2">
        <v>1.06</v>
      </c>
      <c r="M213" s="2">
        <v>2.08</v>
      </c>
      <c r="N213" s="4">
        <f t="shared" si="15"/>
        <v>3.9999999999999147E-2</v>
      </c>
      <c r="O213">
        <f t="shared" si="16"/>
        <v>-2.9999999999999361E-2</v>
      </c>
      <c r="P213">
        <f t="shared" si="17"/>
        <v>-0.10999999999999943</v>
      </c>
    </row>
    <row r="214" spans="1:16" x14ac:dyDescent="0.25">
      <c r="A214" s="1">
        <v>37921</v>
      </c>
      <c r="B214" s="4"/>
      <c r="C214" s="4"/>
      <c r="H214" s="2"/>
      <c r="J214" s="3"/>
      <c r="K214" s="3"/>
      <c r="L214" s="3"/>
      <c r="M214" s="3"/>
      <c r="N214" s="4"/>
    </row>
    <row r="215" spans="1:16" x14ac:dyDescent="0.25">
      <c r="A215" s="1">
        <v>37922</v>
      </c>
      <c r="B215" s="4">
        <v>21.58</v>
      </c>
      <c r="C215" s="4">
        <v>19.72</v>
      </c>
      <c r="D215" s="2">
        <v>15.27</v>
      </c>
      <c r="E215" s="2">
        <v>12.69</v>
      </c>
      <c r="F215" s="2">
        <v>9.11</v>
      </c>
      <c r="G215" s="2">
        <v>5.38</v>
      </c>
      <c r="H215" s="2">
        <v>8.33</v>
      </c>
      <c r="I215" s="2">
        <v>5.0999999999999996</v>
      </c>
      <c r="J215" s="2">
        <v>3.41</v>
      </c>
      <c r="K215" s="2">
        <v>1.66</v>
      </c>
      <c r="L215" s="2">
        <v>1.1599999999999999</v>
      </c>
      <c r="M215" s="2">
        <v>1.94</v>
      </c>
      <c r="N215" s="4"/>
    </row>
    <row r="216" spans="1:16" x14ac:dyDescent="0.25">
      <c r="A216" s="1">
        <v>37923</v>
      </c>
      <c r="B216" s="4">
        <v>21.49</v>
      </c>
      <c r="C216" s="4">
        <v>19.510000000000002</v>
      </c>
      <c r="D216" s="2">
        <v>15.15</v>
      </c>
      <c r="E216" s="2">
        <v>12.54</v>
      </c>
      <c r="F216" s="2">
        <v>9.08</v>
      </c>
      <c r="G216" s="2">
        <v>5.36</v>
      </c>
      <c r="H216" s="2">
        <v>8.3000000000000007</v>
      </c>
      <c r="I216" s="2">
        <v>5.08</v>
      </c>
      <c r="J216" s="2">
        <v>3.16</v>
      </c>
      <c r="K216" s="2">
        <v>1.56</v>
      </c>
      <c r="L216" s="2">
        <v>1.32</v>
      </c>
      <c r="M216" s="2">
        <v>1.9</v>
      </c>
      <c r="N216" s="4">
        <f t="shared" si="15"/>
        <v>-8.9999999999999858E-2</v>
      </c>
      <c r="O216">
        <f t="shared" si="16"/>
        <v>-0.11999999999999922</v>
      </c>
      <c r="P216">
        <f t="shared" si="17"/>
        <v>-2.9999999999999361E-2</v>
      </c>
    </row>
    <row r="217" spans="1:16" x14ac:dyDescent="0.25">
      <c r="A217" s="1">
        <v>37924</v>
      </c>
      <c r="B217" s="4">
        <v>21.4</v>
      </c>
      <c r="C217" s="4">
        <v>16.46</v>
      </c>
      <c r="D217" s="2">
        <v>15.05</v>
      </c>
      <c r="E217" s="2">
        <v>12.42</v>
      </c>
      <c r="F217" s="2">
        <v>9</v>
      </c>
      <c r="G217" s="2">
        <v>5.26</v>
      </c>
      <c r="H217" s="2">
        <v>8.23</v>
      </c>
      <c r="I217" s="2">
        <v>4.96</v>
      </c>
      <c r="J217" s="2">
        <v>2.99</v>
      </c>
      <c r="K217" s="2">
        <v>1.56</v>
      </c>
      <c r="L217" s="2">
        <v>1</v>
      </c>
      <c r="M217" s="2">
        <v>1.86</v>
      </c>
      <c r="N217" s="4">
        <f t="shared" ref="N217:N232" si="18">B217-B216</f>
        <v>-8.9999999999999858E-2</v>
      </c>
      <c r="O217">
        <f t="shared" ref="O217:O232" si="19">D217-D216</f>
        <v>-9.9999999999999645E-2</v>
      </c>
      <c r="P217">
        <f t="shared" ref="P217:P232" si="20">H217-H216</f>
        <v>-7.0000000000000284E-2</v>
      </c>
    </row>
    <row r="218" spans="1:16" x14ac:dyDescent="0.25">
      <c r="A218" s="1">
        <v>37925</v>
      </c>
      <c r="B218" s="4"/>
      <c r="C218" s="4"/>
      <c r="D218" s="2"/>
      <c r="E218" s="2"/>
      <c r="F218" s="2"/>
      <c r="G218" s="2"/>
      <c r="H218" s="2"/>
      <c r="I218" s="2"/>
      <c r="J218" s="2"/>
      <c r="K218" s="2"/>
      <c r="L218" s="2"/>
      <c r="M218" s="2"/>
      <c r="N218" s="4"/>
    </row>
    <row r="219" spans="1:16" x14ac:dyDescent="0.25">
      <c r="A219" s="1">
        <v>37926</v>
      </c>
      <c r="B219" s="2">
        <v>21.31</v>
      </c>
      <c r="C219" s="2">
        <v>19.32</v>
      </c>
      <c r="D219" s="2">
        <v>14.88</v>
      </c>
      <c r="E219" s="2">
        <v>12.23</v>
      </c>
      <c r="F219" s="2">
        <v>8.68</v>
      </c>
      <c r="G219" s="2">
        <v>5.0999999999999996</v>
      </c>
      <c r="H219" s="2">
        <v>8.1199999999999992</v>
      </c>
      <c r="I219" s="2">
        <v>4.78</v>
      </c>
      <c r="J219" s="2">
        <v>2.8</v>
      </c>
      <c r="K219" s="2">
        <v>1.53</v>
      </c>
      <c r="L219" s="2">
        <v>0.94</v>
      </c>
      <c r="M219" s="2">
        <v>1.56</v>
      </c>
      <c r="N219" s="4"/>
    </row>
    <row r="220" spans="1:16" x14ac:dyDescent="0.25">
      <c r="A220" s="1">
        <v>37927</v>
      </c>
      <c r="B220" s="2">
        <v>21.25</v>
      </c>
      <c r="C220" s="2">
        <v>19.25</v>
      </c>
      <c r="D220" s="2">
        <v>14.82</v>
      </c>
      <c r="E220" s="2">
        <v>12.14</v>
      </c>
      <c r="F220" s="2">
        <v>8.56</v>
      </c>
      <c r="G220" s="2">
        <v>5</v>
      </c>
      <c r="H220" s="2">
        <v>8.06</v>
      </c>
      <c r="I220" s="2">
        <v>4.68</v>
      </c>
      <c r="J220" s="2">
        <v>2.76</v>
      </c>
      <c r="K220" s="2">
        <v>1.48</v>
      </c>
      <c r="L220" s="2">
        <v>0.86</v>
      </c>
      <c r="M220" s="2">
        <v>1.58</v>
      </c>
      <c r="N220" s="4">
        <f t="shared" si="18"/>
        <v>-5.9999999999998721E-2</v>
      </c>
      <c r="O220">
        <f t="shared" si="19"/>
        <v>-6.0000000000000497E-2</v>
      </c>
      <c r="P220">
        <f t="shared" si="20"/>
        <v>-5.9999999999998721E-2</v>
      </c>
    </row>
    <row r="221" spans="1:16" x14ac:dyDescent="0.25">
      <c r="A221" s="1">
        <v>37928</v>
      </c>
      <c r="B221" s="4"/>
      <c r="C221" s="4"/>
      <c r="N221" s="4"/>
    </row>
    <row r="222" spans="1:16" x14ac:dyDescent="0.25">
      <c r="A222" s="1">
        <v>37929</v>
      </c>
      <c r="B222" s="4">
        <v>21.15</v>
      </c>
      <c r="C222" s="4">
        <v>19.170000000000002</v>
      </c>
      <c r="D222" s="2">
        <v>14.7</v>
      </c>
      <c r="E222" s="2">
        <v>11.94</v>
      </c>
      <c r="F222" s="2">
        <v>8.4</v>
      </c>
      <c r="G222" s="2">
        <v>4.8499999999999996</v>
      </c>
      <c r="I222" s="2">
        <v>4.5599999999999996</v>
      </c>
      <c r="J222" s="2">
        <v>2.85</v>
      </c>
      <c r="K222" s="2">
        <v>1.62</v>
      </c>
      <c r="L222" s="2">
        <v>1.06</v>
      </c>
      <c r="M222" s="2">
        <v>1.56</v>
      </c>
      <c r="N222" s="4"/>
    </row>
    <row r="223" spans="1:16" x14ac:dyDescent="0.25">
      <c r="A223" s="1">
        <v>37930</v>
      </c>
      <c r="B223" s="4">
        <v>21.11</v>
      </c>
      <c r="C223" s="4">
        <v>19.100000000000001</v>
      </c>
      <c r="D223" s="2">
        <v>14.61</v>
      </c>
      <c r="E223" s="2">
        <v>11.85</v>
      </c>
      <c r="F223" s="2">
        <v>8.35</v>
      </c>
      <c r="G223" s="2">
        <v>4.84</v>
      </c>
      <c r="H223" s="2">
        <v>8.0399999999999991</v>
      </c>
      <c r="I223" s="2">
        <v>4.54</v>
      </c>
      <c r="J223" s="2">
        <v>2.91</v>
      </c>
      <c r="K223" s="2">
        <v>1.66</v>
      </c>
      <c r="L223" s="2">
        <v>0.86</v>
      </c>
      <c r="M223" s="2">
        <v>1.44</v>
      </c>
      <c r="N223" s="4">
        <f t="shared" si="18"/>
        <v>-3.9999999999999147E-2</v>
      </c>
      <c r="O223">
        <f t="shared" si="19"/>
        <v>-8.9999999999999858E-2</v>
      </c>
      <c r="P223">
        <f t="shared" si="20"/>
        <v>8.0399999999999991</v>
      </c>
    </row>
    <row r="224" spans="1:16" x14ac:dyDescent="0.25">
      <c r="A224" s="1">
        <v>37931</v>
      </c>
      <c r="B224" s="4">
        <v>21.05</v>
      </c>
      <c r="C224" s="4">
        <v>19.05</v>
      </c>
      <c r="D224" s="2">
        <v>14.52</v>
      </c>
      <c r="E224" s="2">
        <v>11.82</v>
      </c>
      <c r="F224" s="2">
        <v>8.27</v>
      </c>
      <c r="G224" s="2">
        <v>4.82</v>
      </c>
      <c r="H224" s="2">
        <v>8.0299999999999994</v>
      </c>
      <c r="I224" s="2">
        <v>4.5199999999999996</v>
      </c>
      <c r="J224" s="2">
        <v>3.05</v>
      </c>
      <c r="K224" s="2">
        <v>1.65</v>
      </c>
      <c r="L224" s="2">
        <v>0.88</v>
      </c>
      <c r="M224" s="2">
        <v>1.4</v>
      </c>
      <c r="N224" s="4">
        <f t="shared" si="18"/>
        <v>-5.9999999999998721E-2</v>
      </c>
      <c r="O224">
        <f t="shared" si="19"/>
        <v>-8.9999999999999858E-2</v>
      </c>
      <c r="P224">
        <f t="shared" si="20"/>
        <v>-9.9999999999997868E-3</v>
      </c>
    </row>
    <row r="225" spans="1:16" x14ac:dyDescent="0.25">
      <c r="A225" s="1">
        <v>37932</v>
      </c>
      <c r="B225" s="4">
        <v>21.06</v>
      </c>
      <c r="C225" s="4">
        <v>19.010000000000002</v>
      </c>
      <c r="D225" s="2">
        <v>14.49</v>
      </c>
      <c r="E225" s="2">
        <v>11.78</v>
      </c>
      <c r="F225" s="2">
        <v>8.19</v>
      </c>
      <c r="G225" s="2">
        <v>4.7300000000000004</v>
      </c>
      <c r="H225" s="2">
        <v>7.95</v>
      </c>
      <c r="I225" s="2">
        <v>4.47</v>
      </c>
      <c r="J225" s="2">
        <v>3.04</v>
      </c>
      <c r="K225" s="2">
        <v>1.65</v>
      </c>
      <c r="L225" s="2">
        <v>0.9</v>
      </c>
      <c r="M225" s="2">
        <v>1.72</v>
      </c>
      <c r="N225" s="4">
        <f t="shared" si="18"/>
        <v>9.9999999999980105E-3</v>
      </c>
      <c r="O225">
        <f t="shared" si="19"/>
        <v>-2.9999999999999361E-2</v>
      </c>
      <c r="P225">
        <f t="shared" si="20"/>
        <v>-7.9999999999999183E-2</v>
      </c>
    </row>
    <row r="226" spans="1:16" x14ac:dyDescent="0.25">
      <c r="A226" s="1">
        <v>37933</v>
      </c>
      <c r="B226" s="4"/>
      <c r="C226" s="4"/>
      <c r="N226" s="4"/>
    </row>
    <row r="227" spans="1:16" x14ac:dyDescent="0.25">
      <c r="A227" s="1">
        <v>37934</v>
      </c>
      <c r="B227" s="4"/>
      <c r="C227" s="4"/>
      <c r="N227" s="4">
        <f t="shared" si="18"/>
        <v>0</v>
      </c>
      <c r="O227">
        <f t="shared" si="19"/>
        <v>0</v>
      </c>
      <c r="P227">
        <f t="shared" si="20"/>
        <v>0</v>
      </c>
    </row>
    <row r="228" spans="1:16" x14ac:dyDescent="0.25">
      <c r="A228" s="1">
        <v>37935</v>
      </c>
      <c r="B228" s="4"/>
      <c r="C228" s="4"/>
      <c r="N228" s="4">
        <f t="shared" si="18"/>
        <v>0</v>
      </c>
      <c r="O228">
        <f t="shared" si="19"/>
        <v>0</v>
      </c>
      <c r="P228">
        <f t="shared" si="20"/>
        <v>0</v>
      </c>
    </row>
    <row r="229" spans="1:16" x14ac:dyDescent="0.25">
      <c r="A229" s="1">
        <v>37936</v>
      </c>
      <c r="B229" s="4"/>
      <c r="C229" s="4"/>
      <c r="N229" s="4">
        <f>B229-B226</f>
        <v>0</v>
      </c>
      <c r="O229">
        <f>D229-D226</f>
        <v>0</v>
      </c>
      <c r="P229">
        <f>H229-H226</f>
        <v>0</v>
      </c>
    </row>
    <row r="230" spans="1:16" x14ac:dyDescent="0.25">
      <c r="A230" s="1">
        <v>37937</v>
      </c>
      <c r="B230" s="4"/>
      <c r="C230" s="4"/>
      <c r="N230" s="4">
        <f>B230-B229</f>
        <v>0</v>
      </c>
      <c r="O230">
        <f>D230-D229</f>
        <v>0</v>
      </c>
      <c r="P230">
        <f>H230-H229</f>
        <v>0</v>
      </c>
    </row>
    <row r="231" spans="1:16" x14ac:dyDescent="0.25">
      <c r="A231" s="1">
        <v>37938</v>
      </c>
      <c r="B231" s="4">
        <v>21.05</v>
      </c>
      <c r="C231" s="4">
        <v>19.03</v>
      </c>
      <c r="D231">
        <v>14.5</v>
      </c>
      <c r="E231">
        <v>11.19</v>
      </c>
      <c r="F231">
        <v>8.18</v>
      </c>
      <c r="G231">
        <v>4.54</v>
      </c>
      <c r="H231">
        <v>7.88</v>
      </c>
      <c r="I231">
        <v>4.32</v>
      </c>
      <c r="J231">
        <v>2.64</v>
      </c>
      <c r="K231">
        <v>1.08</v>
      </c>
      <c r="L231">
        <v>0.48</v>
      </c>
      <c r="M231">
        <v>1.52</v>
      </c>
      <c r="N231" s="4"/>
    </row>
    <row r="232" spans="1:16" x14ac:dyDescent="0.25">
      <c r="A232" s="1">
        <v>37939</v>
      </c>
      <c r="B232" s="4">
        <v>21.03</v>
      </c>
      <c r="C232" s="4">
        <v>19.04</v>
      </c>
      <c r="D232">
        <v>14.5</v>
      </c>
      <c r="E232">
        <v>11.22</v>
      </c>
      <c r="F232">
        <v>8.09</v>
      </c>
      <c r="G232">
        <v>4.5599999999999996</v>
      </c>
      <c r="H232">
        <v>7.85</v>
      </c>
      <c r="I232">
        <v>4.3099999999999996</v>
      </c>
      <c r="J232">
        <v>2.5299999999999998</v>
      </c>
      <c r="K232">
        <v>1.0900000000000001</v>
      </c>
      <c r="L232">
        <v>0.66</v>
      </c>
      <c r="M232">
        <v>1.44</v>
      </c>
      <c r="N232" s="4">
        <f t="shared" si="18"/>
        <v>-1.9999999999999574E-2</v>
      </c>
      <c r="O232">
        <f t="shared" si="19"/>
        <v>0</v>
      </c>
      <c r="P232">
        <f t="shared" si="20"/>
        <v>-3.0000000000000249E-2</v>
      </c>
    </row>
    <row r="233" spans="1:16" x14ac:dyDescent="0.25">
      <c r="A233" s="1">
        <v>37940</v>
      </c>
      <c r="B233" s="4"/>
      <c r="C233" s="4"/>
      <c r="N233" s="4"/>
    </row>
    <row r="234" spans="1:16" x14ac:dyDescent="0.25">
      <c r="A234" s="1">
        <v>37941</v>
      </c>
      <c r="B234" s="4"/>
      <c r="C234" s="4"/>
      <c r="N234" s="4"/>
    </row>
    <row r="235" spans="1:16" x14ac:dyDescent="0.25">
      <c r="A235" s="1">
        <v>37942</v>
      </c>
      <c r="B235" s="4"/>
      <c r="C235" s="4"/>
      <c r="N235" s="4"/>
    </row>
    <row r="236" spans="1:16" x14ac:dyDescent="0.25">
      <c r="A236" s="1">
        <v>37943</v>
      </c>
      <c r="B236" s="4"/>
      <c r="C236" s="4"/>
      <c r="N236" s="4"/>
    </row>
    <row r="237" spans="1:16" x14ac:dyDescent="0.25">
      <c r="A237" s="1">
        <v>37944</v>
      </c>
      <c r="B237" s="4"/>
      <c r="C237" s="4"/>
      <c r="N237" s="4"/>
    </row>
    <row r="238" spans="1:16" x14ac:dyDescent="0.25">
      <c r="A238" s="1">
        <v>37945</v>
      </c>
      <c r="B238" s="4">
        <v>20.75</v>
      </c>
      <c r="C238" s="4">
        <v>18.62</v>
      </c>
      <c r="D238">
        <v>14.08</v>
      </c>
      <c r="E238">
        <v>11.13</v>
      </c>
      <c r="F238">
        <v>7.8</v>
      </c>
      <c r="G238">
        <v>4.21</v>
      </c>
      <c r="H238">
        <v>7.45</v>
      </c>
      <c r="I238">
        <v>3.96</v>
      </c>
      <c r="J238">
        <v>2.4900000000000002</v>
      </c>
      <c r="K238">
        <v>1.25</v>
      </c>
      <c r="L238">
        <v>0.74</v>
      </c>
      <c r="M238">
        <v>1.08</v>
      </c>
      <c r="N238" s="4"/>
    </row>
    <row r="239" spans="1:16" x14ac:dyDescent="0.25">
      <c r="A239" s="1">
        <v>37946</v>
      </c>
      <c r="B239" s="4">
        <v>20.74</v>
      </c>
      <c r="C239" s="4">
        <v>18.62</v>
      </c>
      <c r="D239">
        <v>14.06</v>
      </c>
      <c r="E239">
        <v>11.1</v>
      </c>
      <c r="F239">
        <v>7.72</v>
      </c>
      <c r="G239">
        <v>4.2</v>
      </c>
      <c r="H239">
        <v>7.41</v>
      </c>
      <c r="I239">
        <v>3.94</v>
      </c>
      <c r="J239">
        <v>2.5</v>
      </c>
      <c r="K239">
        <v>1.3</v>
      </c>
      <c r="L239">
        <v>0.62</v>
      </c>
      <c r="M239">
        <v>1.32</v>
      </c>
      <c r="N239" s="4">
        <f>B239-B238</f>
        <v>-1.0000000000001563E-2</v>
      </c>
      <c r="O239">
        <f>D239-D238</f>
        <v>-1.9999999999999574E-2</v>
      </c>
      <c r="P239">
        <f>H239-H238</f>
        <v>-4.0000000000000036E-2</v>
      </c>
    </row>
    <row r="240" spans="1:16" x14ac:dyDescent="0.25">
      <c r="A240" s="1">
        <v>37947</v>
      </c>
      <c r="B240" s="4">
        <v>20.74</v>
      </c>
      <c r="C240" s="4">
        <v>18.63</v>
      </c>
      <c r="D240">
        <v>14.05</v>
      </c>
      <c r="E240">
        <v>11.09</v>
      </c>
      <c r="F240">
        <v>7.66</v>
      </c>
      <c r="G240">
        <v>4.21</v>
      </c>
      <c r="H240">
        <v>7.59</v>
      </c>
      <c r="I240">
        <v>3.95</v>
      </c>
      <c r="J240">
        <v>2.64</v>
      </c>
      <c r="K240">
        <v>1.35</v>
      </c>
      <c r="L240">
        <v>0.6</v>
      </c>
      <c r="M240">
        <v>1.42</v>
      </c>
      <c r="N240" s="4"/>
    </row>
    <row r="241" spans="1:16" x14ac:dyDescent="0.25">
      <c r="A241" s="1">
        <v>37948</v>
      </c>
      <c r="B241" s="4">
        <v>20.77</v>
      </c>
      <c r="C241" s="4">
        <v>18.66</v>
      </c>
      <c r="D241">
        <v>14.07</v>
      </c>
      <c r="E241">
        <v>11.08</v>
      </c>
      <c r="F241">
        <v>7.67</v>
      </c>
      <c r="G241">
        <v>4.18</v>
      </c>
      <c r="H241">
        <v>7.58</v>
      </c>
      <c r="I241">
        <v>3.96</v>
      </c>
      <c r="J241">
        <v>2.76</v>
      </c>
      <c r="K241">
        <v>1.33</v>
      </c>
      <c r="N241" s="4"/>
    </row>
    <row r="242" spans="1:16" x14ac:dyDescent="0.25">
      <c r="A242" s="1"/>
      <c r="B242" s="4"/>
      <c r="C242" s="4"/>
      <c r="N242" s="4"/>
    </row>
    <row r="243" spans="1:16" x14ac:dyDescent="0.25">
      <c r="A243" s="1"/>
      <c r="B243" s="4"/>
      <c r="C243" s="4"/>
      <c r="N243" s="4"/>
    </row>
    <row r="244" spans="1:16" x14ac:dyDescent="0.25">
      <c r="A244" s="4" t="s">
        <v>30</v>
      </c>
      <c r="B244" s="4">
        <f t="shared" ref="B244:K244" si="21">MAX(B73:B218)</f>
        <v>25.77</v>
      </c>
      <c r="C244" s="4"/>
      <c r="D244" s="4">
        <f t="shared" si="21"/>
        <v>19.68</v>
      </c>
      <c r="E244" s="4"/>
      <c r="F244" s="4">
        <f t="shared" si="21"/>
        <v>13.34</v>
      </c>
      <c r="G244" s="4">
        <f t="shared" si="21"/>
        <v>9.2200000000000006</v>
      </c>
      <c r="H244" s="4">
        <f t="shared" si="21"/>
        <v>13.69</v>
      </c>
      <c r="I244" s="4">
        <f t="shared" si="21"/>
        <v>8.64</v>
      </c>
      <c r="J244" s="4">
        <f t="shared" si="21"/>
        <v>6.1</v>
      </c>
      <c r="K244" s="4">
        <f t="shared" si="21"/>
        <v>4.0199999999999996</v>
      </c>
      <c r="L244" t="s">
        <v>30</v>
      </c>
      <c r="N244" s="4">
        <f>MAX(N73:N218)</f>
        <v>0.41999999999999815</v>
      </c>
      <c r="O244" s="4">
        <f>MAX(O73:O218)</f>
        <v>0.71999999999999886</v>
      </c>
      <c r="P244" s="4">
        <f>MAX(P73:P218)</f>
        <v>0.48000000000000043</v>
      </c>
    </row>
    <row r="245" spans="1:16" x14ac:dyDescent="0.25">
      <c r="A245" t="s">
        <v>31</v>
      </c>
      <c r="B245">
        <f t="shared" ref="B245:K245" si="22">MIN(B73:B218)</f>
        <v>21.4</v>
      </c>
      <c r="D245">
        <f t="shared" si="22"/>
        <v>15.05</v>
      </c>
      <c r="F245">
        <f t="shared" si="22"/>
        <v>9</v>
      </c>
      <c r="G245">
        <f t="shared" si="22"/>
        <v>5.26</v>
      </c>
      <c r="H245">
        <f t="shared" si="22"/>
        <v>5.79</v>
      </c>
      <c r="I245">
        <f t="shared" si="22"/>
        <v>4.96</v>
      </c>
      <c r="J245">
        <f t="shared" si="22"/>
        <v>2.99</v>
      </c>
      <c r="K245">
        <f t="shared" si="22"/>
        <v>1.49</v>
      </c>
      <c r="L245" t="s">
        <v>31</v>
      </c>
      <c r="N245">
        <f>MIN(N73:N218)</f>
        <v>-0.42000000000000171</v>
      </c>
      <c r="O245">
        <f>MIN(O73:O218)</f>
        <v>-0.69000000000000128</v>
      </c>
      <c r="P245">
        <f>MIN(P73:P218)</f>
        <v>-0.5</v>
      </c>
    </row>
    <row r="246" spans="1:16" x14ac:dyDescent="0.25">
      <c r="B246" s="4"/>
      <c r="C246" s="4"/>
    </row>
    <row r="247" spans="1:16" x14ac:dyDescent="0.25">
      <c r="B247" s="4"/>
      <c r="C247" s="4"/>
    </row>
    <row r="248" spans="1:16" x14ac:dyDescent="0.25">
      <c r="B248" s="4"/>
      <c r="C248" s="4"/>
    </row>
    <row r="249" spans="1:16" x14ac:dyDescent="0.25">
      <c r="B249" s="4"/>
      <c r="C249" s="4"/>
    </row>
  </sheetData>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256"/>
  <sheetViews>
    <sheetView topLeftCell="A3" workbookViewId="0">
      <pane xSplit="1" ySplit="3" topLeftCell="B6" activePane="bottomRight" state="frozen"/>
      <selection activeCell="A3" sqref="A3"/>
      <selection pane="topRight" activeCell="B3" sqref="B3"/>
      <selection pane="bottomLeft" activeCell="A6" sqref="A6"/>
      <selection pane="bottomRight" activeCell="C5" sqref="C5:M5"/>
    </sheetView>
  </sheetViews>
  <sheetFormatPr defaultRowHeight="13.2" x14ac:dyDescent="0.25"/>
  <cols>
    <col min="1" max="1" width="10.109375" customWidth="1"/>
    <col min="7" max="7" width="8.88671875" customWidth="1"/>
    <col min="9" max="9" width="9.109375" customWidth="1"/>
    <col min="15" max="15" width="12.109375" customWidth="1"/>
  </cols>
  <sheetData>
    <row r="1" spans="1:16" x14ac:dyDescent="0.25">
      <c r="A1" t="s">
        <v>0</v>
      </c>
    </row>
    <row r="2" spans="1:16" x14ac:dyDescent="0.25">
      <c r="A2" t="s">
        <v>1</v>
      </c>
      <c r="N2">
        <v>333</v>
      </c>
    </row>
    <row r="3" spans="1:16" x14ac:dyDescent="0.25">
      <c r="A3" t="s">
        <v>2</v>
      </c>
    </row>
    <row r="4" spans="1:16" ht="26.4" x14ac:dyDescent="0.25">
      <c r="A4" s="2" t="s">
        <v>50</v>
      </c>
      <c r="B4" s="2">
        <v>27.89</v>
      </c>
      <c r="C4" s="2">
        <v>24</v>
      </c>
      <c r="D4" s="2">
        <v>19.5</v>
      </c>
      <c r="E4" s="2">
        <v>17.2</v>
      </c>
      <c r="F4" s="2">
        <v>13.75</v>
      </c>
      <c r="G4" s="2">
        <v>9.4</v>
      </c>
      <c r="H4" s="2">
        <v>15.19</v>
      </c>
      <c r="I4" s="2">
        <v>10.210000000000001</v>
      </c>
      <c r="J4" s="2">
        <v>7.58</v>
      </c>
      <c r="K4" s="2">
        <v>6.25</v>
      </c>
      <c r="L4" s="2">
        <v>4</v>
      </c>
    </row>
    <row r="5" spans="1:16" s="2" customFormat="1" ht="30" customHeight="1" x14ac:dyDescent="0.25">
      <c r="A5" s="2" t="s">
        <v>189</v>
      </c>
      <c r="B5" s="2" t="s">
        <v>198</v>
      </c>
      <c r="C5" s="2" t="s">
        <v>199</v>
      </c>
      <c r="D5" s="2" t="s">
        <v>200</v>
      </c>
      <c r="E5" s="2" t="s">
        <v>201</v>
      </c>
      <c r="F5" s="2" t="s">
        <v>202</v>
      </c>
      <c r="G5" s="2" t="s">
        <v>203</v>
      </c>
      <c r="H5" s="2" t="s">
        <v>204</v>
      </c>
      <c r="I5" s="2" t="s">
        <v>205</v>
      </c>
      <c r="J5" s="2" t="s">
        <v>206</v>
      </c>
      <c r="K5" s="2" t="s">
        <v>207</v>
      </c>
      <c r="L5" s="2" t="s">
        <v>208</v>
      </c>
      <c r="M5" s="2" t="s">
        <v>209</v>
      </c>
      <c r="N5" s="2" t="s">
        <v>8</v>
      </c>
      <c r="O5" s="2" t="s">
        <v>5</v>
      </c>
      <c r="P5" s="2" t="s">
        <v>6</v>
      </c>
    </row>
    <row r="6" spans="1:16" s="2" customFormat="1" ht="12.6" customHeight="1" x14ac:dyDescent="0.25">
      <c r="A6" s="1">
        <v>37706</v>
      </c>
      <c r="K6" s="2">
        <v>0.33</v>
      </c>
      <c r="L6" s="2">
        <v>0.38</v>
      </c>
      <c r="M6" s="2">
        <v>0.88</v>
      </c>
      <c r="N6" s="4"/>
      <c r="O6"/>
      <c r="P6"/>
    </row>
    <row r="7" spans="1:16" s="2" customFormat="1" ht="12.75" customHeight="1" x14ac:dyDescent="0.25">
      <c r="A7" s="1">
        <v>37707</v>
      </c>
      <c r="K7" s="2">
        <v>0.23</v>
      </c>
      <c r="L7" s="2">
        <v>0.36</v>
      </c>
      <c r="M7" s="2">
        <v>0.72</v>
      </c>
      <c r="N7" s="4">
        <f t="shared" ref="N7:N29" si="0">B7-B6</f>
        <v>0</v>
      </c>
      <c r="O7">
        <f t="shared" ref="O7:O29" si="1">D7-D6</f>
        <v>0</v>
      </c>
      <c r="P7">
        <f t="shared" ref="P7:P29" si="2">H7-H6</f>
        <v>0</v>
      </c>
    </row>
    <row r="8" spans="1:16" s="2" customFormat="1" ht="12.75" customHeight="1" x14ac:dyDescent="0.25">
      <c r="A8" s="1">
        <v>37708</v>
      </c>
      <c r="N8" s="4">
        <f t="shared" si="0"/>
        <v>0</v>
      </c>
      <c r="O8">
        <f t="shared" si="1"/>
        <v>0</v>
      </c>
      <c r="P8">
        <f t="shared" si="2"/>
        <v>0</v>
      </c>
    </row>
    <row r="9" spans="1:16" s="2" customFormat="1" ht="12.75" customHeight="1" x14ac:dyDescent="0.25">
      <c r="A9" s="1">
        <v>37709</v>
      </c>
      <c r="N9" s="4">
        <f t="shared" si="0"/>
        <v>0</v>
      </c>
      <c r="O9">
        <f t="shared" si="1"/>
        <v>0</v>
      </c>
      <c r="P9">
        <f t="shared" si="2"/>
        <v>0</v>
      </c>
    </row>
    <row r="10" spans="1:16" s="2" customFormat="1" ht="12.75" customHeight="1" x14ac:dyDescent="0.25">
      <c r="A10" s="1">
        <v>37710</v>
      </c>
      <c r="N10" s="4">
        <f t="shared" si="0"/>
        <v>0</v>
      </c>
      <c r="O10">
        <f t="shared" si="1"/>
        <v>0</v>
      </c>
      <c r="P10">
        <f t="shared" si="2"/>
        <v>0</v>
      </c>
    </row>
    <row r="11" spans="1:16" s="2" customFormat="1" ht="12.75" customHeight="1" x14ac:dyDescent="0.25">
      <c r="A11" s="1">
        <v>37711</v>
      </c>
      <c r="N11" s="4">
        <f t="shared" si="0"/>
        <v>0</v>
      </c>
      <c r="O11">
        <f t="shared" si="1"/>
        <v>0</v>
      </c>
      <c r="P11">
        <f t="shared" si="2"/>
        <v>0</v>
      </c>
    </row>
    <row r="12" spans="1:16" s="2" customFormat="1" ht="12.75" customHeight="1" x14ac:dyDescent="0.25">
      <c r="A12" s="1">
        <v>37712</v>
      </c>
      <c r="N12" s="4">
        <f t="shared" si="0"/>
        <v>0</v>
      </c>
      <c r="O12">
        <f t="shared" si="1"/>
        <v>0</v>
      </c>
      <c r="P12">
        <f t="shared" si="2"/>
        <v>0</v>
      </c>
    </row>
    <row r="13" spans="1:16" s="2" customFormat="1" ht="12.75" customHeight="1" x14ac:dyDescent="0.25">
      <c r="A13" s="1">
        <v>37713</v>
      </c>
      <c r="N13" s="4">
        <f t="shared" si="0"/>
        <v>0</v>
      </c>
      <c r="O13">
        <f t="shared" si="1"/>
        <v>0</v>
      </c>
      <c r="P13">
        <f t="shared" si="2"/>
        <v>0</v>
      </c>
    </row>
    <row r="14" spans="1:16" s="2" customFormat="1" ht="12.75" customHeight="1" x14ac:dyDescent="0.25">
      <c r="A14" s="1">
        <v>37714</v>
      </c>
      <c r="N14" s="4">
        <f t="shared" si="0"/>
        <v>0</v>
      </c>
      <c r="O14">
        <f t="shared" si="1"/>
        <v>0</v>
      </c>
      <c r="P14">
        <f t="shared" si="2"/>
        <v>0</v>
      </c>
    </row>
    <row r="15" spans="1:16" s="2" customFormat="1" ht="12.75" customHeight="1" x14ac:dyDescent="0.25">
      <c r="A15" s="1">
        <v>37715</v>
      </c>
      <c r="N15" s="4">
        <f t="shared" si="0"/>
        <v>0</v>
      </c>
      <c r="O15">
        <f t="shared" si="1"/>
        <v>0</v>
      </c>
      <c r="P15">
        <f t="shared" si="2"/>
        <v>0</v>
      </c>
    </row>
    <row r="16" spans="1:16" s="2" customFormat="1" ht="12.75" customHeight="1" x14ac:dyDescent="0.25">
      <c r="A16" s="1">
        <v>37716</v>
      </c>
      <c r="N16" s="4">
        <f t="shared" si="0"/>
        <v>0</v>
      </c>
      <c r="O16">
        <f t="shared" si="1"/>
        <v>0</v>
      </c>
      <c r="P16">
        <f t="shared" si="2"/>
        <v>0</v>
      </c>
    </row>
    <row r="17" spans="1:16" s="2" customFormat="1" ht="12.75" customHeight="1" x14ac:dyDescent="0.25">
      <c r="A17" s="1">
        <v>37717</v>
      </c>
      <c r="N17" s="4">
        <f t="shared" si="0"/>
        <v>0</v>
      </c>
      <c r="O17">
        <f t="shared" si="1"/>
        <v>0</v>
      </c>
      <c r="P17">
        <f t="shared" si="2"/>
        <v>0</v>
      </c>
    </row>
    <row r="18" spans="1:16" s="2" customFormat="1" ht="12.75" customHeight="1" x14ac:dyDescent="0.25">
      <c r="A18" s="1">
        <v>37718</v>
      </c>
      <c r="N18" s="4">
        <f t="shared" si="0"/>
        <v>0</v>
      </c>
      <c r="O18">
        <f t="shared" si="1"/>
        <v>0</v>
      </c>
      <c r="P18">
        <f t="shared" si="2"/>
        <v>0</v>
      </c>
    </row>
    <row r="19" spans="1:16" s="2" customFormat="1" ht="12.75" customHeight="1" x14ac:dyDescent="0.25">
      <c r="A19" s="1">
        <v>37719</v>
      </c>
      <c r="N19" s="4">
        <f t="shared" si="0"/>
        <v>0</v>
      </c>
      <c r="O19">
        <f t="shared" si="1"/>
        <v>0</v>
      </c>
      <c r="P19">
        <f t="shared" si="2"/>
        <v>0</v>
      </c>
    </row>
    <row r="20" spans="1:16" s="2" customFormat="1" ht="12.75" customHeight="1" x14ac:dyDescent="0.25">
      <c r="A20" s="1">
        <v>37720</v>
      </c>
      <c r="N20" s="4">
        <f t="shared" si="0"/>
        <v>0</v>
      </c>
      <c r="O20">
        <f t="shared" si="1"/>
        <v>0</v>
      </c>
      <c r="P20">
        <f t="shared" si="2"/>
        <v>0</v>
      </c>
    </row>
    <row r="21" spans="1:16" s="2" customFormat="1" ht="12.75" customHeight="1" x14ac:dyDescent="0.25">
      <c r="A21" s="1">
        <v>37721</v>
      </c>
      <c r="N21" s="4">
        <f t="shared" si="0"/>
        <v>0</v>
      </c>
      <c r="O21">
        <f t="shared" si="1"/>
        <v>0</v>
      </c>
      <c r="P21">
        <f t="shared" si="2"/>
        <v>0</v>
      </c>
    </row>
    <row r="22" spans="1:16" s="2" customFormat="1" ht="12.75" customHeight="1" x14ac:dyDescent="0.25">
      <c r="A22" s="1">
        <v>37722</v>
      </c>
      <c r="N22" s="4">
        <f t="shared" si="0"/>
        <v>0</v>
      </c>
      <c r="O22">
        <f t="shared" si="1"/>
        <v>0</v>
      </c>
      <c r="P22">
        <f t="shared" si="2"/>
        <v>0</v>
      </c>
    </row>
    <row r="23" spans="1:16" s="2" customFormat="1" ht="12.75" customHeight="1" x14ac:dyDescent="0.25">
      <c r="A23" s="1">
        <v>37723</v>
      </c>
      <c r="N23" s="4">
        <f t="shared" si="0"/>
        <v>0</v>
      </c>
      <c r="O23">
        <f t="shared" si="1"/>
        <v>0</v>
      </c>
      <c r="P23">
        <f t="shared" si="2"/>
        <v>0</v>
      </c>
    </row>
    <row r="24" spans="1:16" s="2" customFormat="1" ht="12.75" customHeight="1" x14ac:dyDescent="0.25">
      <c r="A24" s="1">
        <v>37724</v>
      </c>
      <c r="N24" s="4">
        <f t="shared" si="0"/>
        <v>0</v>
      </c>
      <c r="O24">
        <f t="shared" si="1"/>
        <v>0</v>
      </c>
      <c r="P24">
        <f t="shared" si="2"/>
        <v>0</v>
      </c>
    </row>
    <row r="25" spans="1:16" s="2" customFormat="1" ht="12.75" customHeight="1" x14ac:dyDescent="0.25">
      <c r="A25" s="1">
        <v>37725</v>
      </c>
      <c r="N25" s="4">
        <f t="shared" si="0"/>
        <v>0</v>
      </c>
      <c r="O25">
        <f t="shared" si="1"/>
        <v>0</v>
      </c>
      <c r="P25">
        <f t="shared" si="2"/>
        <v>0</v>
      </c>
    </row>
    <row r="26" spans="1:16" s="2" customFormat="1" ht="12.75" customHeight="1" x14ac:dyDescent="0.25">
      <c r="A26" s="1">
        <v>37726</v>
      </c>
      <c r="N26" s="4">
        <f t="shared" si="0"/>
        <v>0</v>
      </c>
      <c r="O26">
        <f t="shared" si="1"/>
        <v>0</v>
      </c>
      <c r="P26">
        <f t="shared" si="2"/>
        <v>0</v>
      </c>
    </row>
    <row r="27" spans="1:16" s="2" customFormat="1" ht="12.75" customHeight="1" x14ac:dyDescent="0.25">
      <c r="A27" s="1">
        <v>37727</v>
      </c>
      <c r="N27" s="4">
        <f t="shared" si="0"/>
        <v>0</v>
      </c>
      <c r="O27">
        <f t="shared" si="1"/>
        <v>0</v>
      </c>
      <c r="P27">
        <f t="shared" si="2"/>
        <v>0</v>
      </c>
    </row>
    <row r="28" spans="1:16" s="2" customFormat="1" ht="12.75" customHeight="1" x14ac:dyDescent="0.25">
      <c r="A28" s="1">
        <v>37728</v>
      </c>
      <c r="N28" s="4">
        <f t="shared" si="0"/>
        <v>0</v>
      </c>
      <c r="O28">
        <f t="shared" si="1"/>
        <v>0</v>
      </c>
      <c r="P28">
        <f t="shared" si="2"/>
        <v>0</v>
      </c>
    </row>
    <row r="29" spans="1:16" s="2" customFormat="1" ht="12.75" customHeight="1" x14ac:dyDescent="0.25">
      <c r="A29" s="1">
        <v>37729</v>
      </c>
      <c r="N29" s="4">
        <f t="shared" si="0"/>
        <v>0</v>
      </c>
      <c r="O29">
        <f t="shared" si="1"/>
        <v>0</v>
      </c>
      <c r="P29">
        <f t="shared" si="2"/>
        <v>0</v>
      </c>
    </row>
    <row r="30" spans="1:16" s="2" customFormat="1" ht="12.75" customHeight="1" x14ac:dyDescent="0.25">
      <c r="A30" s="1">
        <v>37730</v>
      </c>
      <c r="N30" s="4">
        <f t="shared" ref="N30:N93" si="3">B30-B29</f>
        <v>0</v>
      </c>
      <c r="O30">
        <f t="shared" ref="O30:O93" si="4">D30-D29</f>
        <v>0</v>
      </c>
      <c r="P30">
        <f t="shared" ref="P30:P92" si="5">H30-H29</f>
        <v>0</v>
      </c>
    </row>
    <row r="31" spans="1:16" s="2" customFormat="1" ht="12.75" customHeight="1" x14ac:dyDescent="0.25">
      <c r="A31" s="1">
        <v>37731</v>
      </c>
      <c r="N31" s="4">
        <f t="shared" si="3"/>
        <v>0</v>
      </c>
      <c r="O31">
        <f t="shared" si="4"/>
        <v>0</v>
      </c>
      <c r="P31">
        <f t="shared" si="5"/>
        <v>0</v>
      </c>
    </row>
    <row r="32" spans="1:16" s="2" customFormat="1" ht="12.75" customHeight="1" x14ac:dyDescent="0.25">
      <c r="A32" s="1">
        <v>37732</v>
      </c>
      <c r="N32" s="4">
        <f t="shared" si="3"/>
        <v>0</v>
      </c>
      <c r="O32">
        <f t="shared" si="4"/>
        <v>0</v>
      </c>
      <c r="P32">
        <f t="shared" si="5"/>
        <v>0</v>
      </c>
    </row>
    <row r="33" spans="1:16" s="2" customFormat="1" ht="12.75" customHeight="1" x14ac:dyDescent="0.25">
      <c r="A33" s="1">
        <v>37733</v>
      </c>
      <c r="N33" s="4">
        <f t="shared" si="3"/>
        <v>0</v>
      </c>
      <c r="O33">
        <f t="shared" si="4"/>
        <v>0</v>
      </c>
      <c r="P33">
        <f t="shared" si="5"/>
        <v>0</v>
      </c>
    </row>
    <row r="34" spans="1:16" s="2" customFormat="1" ht="12.75" customHeight="1" x14ac:dyDescent="0.25">
      <c r="A34" s="1">
        <v>37734</v>
      </c>
      <c r="N34" s="4">
        <f t="shared" si="3"/>
        <v>0</v>
      </c>
      <c r="O34">
        <f t="shared" si="4"/>
        <v>0</v>
      </c>
      <c r="P34">
        <f t="shared" si="5"/>
        <v>0</v>
      </c>
    </row>
    <row r="35" spans="1:16" s="2" customFormat="1" ht="12.75" customHeight="1" x14ac:dyDescent="0.25">
      <c r="A35" s="1">
        <v>37735</v>
      </c>
      <c r="N35" s="4">
        <f t="shared" si="3"/>
        <v>0</v>
      </c>
      <c r="O35">
        <f t="shared" si="4"/>
        <v>0</v>
      </c>
      <c r="P35">
        <f t="shared" si="5"/>
        <v>0</v>
      </c>
    </row>
    <row r="36" spans="1:16" s="2" customFormat="1" ht="12.75" customHeight="1" x14ac:dyDescent="0.25">
      <c r="A36" s="1">
        <v>37736</v>
      </c>
      <c r="N36" s="4">
        <f t="shared" si="3"/>
        <v>0</v>
      </c>
      <c r="O36">
        <f t="shared" si="4"/>
        <v>0</v>
      </c>
      <c r="P36">
        <f t="shared" si="5"/>
        <v>0</v>
      </c>
    </row>
    <row r="37" spans="1:16" s="2" customFormat="1" ht="12.75" customHeight="1" x14ac:dyDescent="0.25">
      <c r="A37" s="1">
        <v>37737</v>
      </c>
      <c r="N37" s="4">
        <f t="shared" si="3"/>
        <v>0</v>
      </c>
      <c r="O37">
        <f t="shared" si="4"/>
        <v>0</v>
      </c>
      <c r="P37">
        <f t="shared" si="5"/>
        <v>0</v>
      </c>
    </row>
    <row r="38" spans="1:16" s="2" customFormat="1" ht="12.75" customHeight="1" x14ac:dyDescent="0.25">
      <c r="A38" s="1">
        <v>37738</v>
      </c>
      <c r="N38" s="4">
        <f t="shared" si="3"/>
        <v>0</v>
      </c>
      <c r="O38">
        <f t="shared" si="4"/>
        <v>0</v>
      </c>
      <c r="P38">
        <f t="shared" si="5"/>
        <v>0</v>
      </c>
    </row>
    <row r="39" spans="1:16" s="2" customFormat="1" ht="12.75" customHeight="1" x14ac:dyDescent="0.25">
      <c r="A39" s="1">
        <v>37739</v>
      </c>
      <c r="N39" s="4">
        <f t="shared" si="3"/>
        <v>0</v>
      </c>
      <c r="O39">
        <f t="shared" si="4"/>
        <v>0</v>
      </c>
      <c r="P39">
        <f t="shared" si="5"/>
        <v>0</v>
      </c>
    </row>
    <row r="40" spans="1:16" s="2" customFormat="1" ht="12.75" customHeight="1" x14ac:dyDescent="0.25">
      <c r="A40" s="1">
        <v>37740</v>
      </c>
      <c r="N40" s="4">
        <f t="shared" si="3"/>
        <v>0</v>
      </c>
      <c r="O40">
        <f t="shared" si="4"/>
        <v>0</v>
      </c>
      <c r="P40">
        <f t="shared" si="5"/>
        <v>0</v>
      </c>
    </row>
    <row r="41" spans="1:16" s="2" customFormat="1" ht="12.75" customHeight="1" x14ac:dyDescent="0.25">
      <c r="A41" s="1">
        <v>37741</v>
      </c>
      <c r="N41" s="4">
        <f t="shared" si="3"/>
        <v>0</v>
      </c>
      <c r="O41">
        <f t="shared" si="4"/>
        <v>0</v>
      </c>
      <c r="P41">
        <f t="shared" si="5"/>
        <v>0</v>
      </c>
    </row>
    <row r="42" spans="1:16" s="2" customFormat="1" ht="12.75" customHeight="1" x14ac:dyDescent="0.25">
      <c r="A42" s="1">
        <v>37742</v>
      </c>
      <c r="K42" s="2">
        <v>1.1599999999999999</v>
      </c>
      <c r="L42" s="2">
        <v>0.7</v>
      </c>
      <c r="M42" s="2">
        <v>1.02</v>
      </c>
      <c r="N42" s="4">
        <f t="shared" si="3"/>
        <v>0</v>
      </c>
      <c r="O42">
        <f t="shared" si="4"/>
        <v>0</v>
      </c>
      <c r="P42">
        <f t="shared" si="5"/>
        <v>0</v>
      </c>
    </row>
    <row r="43" spans="1:16" s="2" customFormat="1" ht="12.75" customHeight="1" x14ac:dyDescent="0.25">
      <c r="A43" s="1">
        <v>37743</v>
      </c>
      <c r="K43" s="2">
        <v>1.32</v>
      </c>
      <c r="L43" s="2">
        <v>0.42</v>
      </c>
      <c r="M43" s="2">
        <v>1.19</v>
      </c>
      <c r="N43" s="4">
        <f t="shared" si="3"/>
        <v>0</v>
      </c>
      <c r="O43">
        <f t="shared" si="4"/>
        <v>0</v>
      </c>
      <c r="P43">
        <f t="shared" si="5"/>
        <v>0</v>
      </c>
    </row>
    <row r="44" spans="1:16" s="2" customFormat="1" ht="12.75" customHeight="1" x14ac:dyDescent="0.25">
      <c r="A44" s="1">
        <v>37744</v>
      </c>
      <c r="K44" s="2">
        <v>1.45</v>
      </c>
      <c r="L44" s="2">
        <v>0.52</v>
      </c>
      <c r="M44" s="2">
        <v>1.42</v>
      </c>
      <c r="N44" s="4">
        <f t="shared" si="3"/>
        <v>0</v>
      </c>
      <c r="O44">
        <f t="shared" si="4"/>
        <v>0</v>
      </c>
      <c r="P44">
        <f t="shared" si="5"/>
        <v>0</v>
      </c>
    </row>
    <row r="45" spans="1:16" s="2" customFormat="1" ht="12.75" customHeight="1" x14ac:dyDescent="0.25">
      <c r="A45" s="1">
        <v>37745</v>
      </c>
      <c r="K45" s="2">
        <v>1.8</v>
      </c>
      <c r="L45" s="2">
        <v>0.7</v>
      </c>
      <c r="M45" s="2">
        <v>1.84</v>
      </c>
      <c r="N45" s="4">
        <f t="shared" si="3"/>
        <v>0</v>
      </c>
      <c r="O45">
        <f t="shared" si="4"/>
        <v>0</v>
      </c>
      <c r="P45">
        <f t="shared" si="5"/>
        <v>0</v>
      </c>
    </row>
    <row r="46" spans="1:16" s="2" customFormat="1" ht="12.75" customHeight="1" x14ac:dyDescent="0.25">
      <c r="A46" s="1">
        <v>37746</v>
      </c>
      <c r="K46" s="2">
        <v>1.85</v>
      </c>
      <c r="L46" s="2">
        <v>1.4</v>
      </c>
      <c r="M46" s="2">
        <v>2.2799999999999998</v>
      </c>
      <c r="N46" s="4">
        <f t="shared" si="3"/>
        <v>0</v>
      </c>
      <c r="O46">
        <f t="shared" si="4"/>
        <v>0</v>
      </c>
      <c r="P46">
        <f t="shared" si="5"/>
        <v>0</v>
      </c>
    </row>
    <row r="47" spans="1:16" s="2" customFormat="1" ht="12.75" customHeight="1" x14ac:dyDescent="0.25">
      <c r="A47" s="1">
        <v>37747</v>
      </c>
      <c r="K47" s="2">
        <v>1.78</v>
      </c>
      <c r="L47" s="2">
        <v>0.95</v>
      </c>
      <c r="M47" s="2">
        <v>1.86</v>
      </c>
      <c r="N47" s="4">
        <f t="shared" si="3"/>
        <v>0</v>
      </c>
      <c r="O47">
        <f t="shared" si="4"/>
        <v>0</v>
      </c>
      <c r="P47">
        <f t="shared" si="5"/>
        <v>0</v>
      </c>
    </row>
    <row r="48" spans="1:16" s="2" customFormat="1" ht="12.75" customHeight="1" x14ac:dyDescent="0.25">
      <c r="A48" s="1">
        <v>37748</v>
      </c>
      <c r="K48" s="2">
        <v>1.75</v>
      </c>
      <c r="L48" s="2">
        <v>1.06</v>
      </c>
      <c r="M48" s="2">
        <v>1.98</v>
      </c>
      <c r="N48" s="4">
        <f t="shared" si="3"/>
        <v>0</v>
      </c>
      <c r="O48">
        <f t="shared" si="4"/>
        <v>0</v>
      </c>
      <c r="P48">
        <f t="shared" si="5"/>
        <v>0</v>
      </c>
    </row>
    <row r="49" spans="1:16" s="2" customFormat="1" ht="12.75" customHeight="1" x14ac:dyDescent="0.25">
      <c r="A49" s="1">
        <v>37749</v>
      </c>
      <c r="K49" s="2">
        <v>1.7</v>
      </c>
      <c r="L49" s="2">
        <v>1.1000000000000001</v>
      </c>
      <c r="M49" s="2">
        <v>2</v>
      </c>
      <c r="N49" s="4">
        <f t="shared" si="3"/>
        <v>0</v>
      </c>
      <c r="O49">
        <f t="shared" si="4"/>
        <v>0</v>
      </c>
      <c r="P49">
        <f t="shared" si="5"/>
        <v>0</v>
      </c>
    </row>
    <row r="50" spans="1:16" s="2" customFormat="1" ht="12.75" customHeight="1" x14ac:dyDescent="0.25">
      <c r="A50" s="1">
        <v>37750</v>
      </c>
      <c r="K50" s="2">
        <v>1.75</v>
      </c>
      <c r="L50" s="2">
        <v>0.84</v>
      </c>
      <c r="M50" s="2">
        <v>1.74</v>
      </c>
      <c r="N50" s="4">
        <f t="shared" si="3"/>
        <v>0</v>
      </c>
      <c r="O50">
        <f t="shared" si="4"/>
        <v>0</v>
      </c>
      <c r="P50">
        <f t="shared" si="5"/>
        <v>0</v>
      </c>
    </row>
    <row r="51" spans="1:16" s="2" customFormat="1" ht="12.75" customHeight="1" x14ac:dyDescent="0.25">
      <c r="A51" s="1">
        <v>37751</v>
      </c>
      <c r="B51" s="2">
        <v>23.02</v>
      </c>
      <c r="C51" s="2">
        <v>20.82</v>
      </c>
      <c r="D51" s="2">
        <v>16.260000000000002</v>
      </c>
      <c r="E51" s="2">
        <v>13.55</v>
      </c>
      <c r="F51" s="2">
        <v>9.49</v>
      </c>
      <c r="G51" s="2">
        <v>5.34</v>
      </c>
      <c r="I51" s="2">
        <v>5.12</v>
      </c>
      <c r="J51" s="2">
        <v>3.2</v>
      </c>
      <c r="K51" s="2">
        <v>1.84</v>
      </c>
      <c r="L51" s="2">
        <v>1.1000000000000001</v>
      </c>
      <c r="N51" s="4"/>
      <c r="O51"/>
      <c r="P51">
        <f t="shared" si="5"/>
        <v>0</v>
      </c>
    </row>
    <row r="52" spans="1:16" s="2" customFormat="1" ht="12.75" customHeight="1" x14ac:dyDescent="0.25">
      <c r="A52" s="1">
        <v>37752</v>
      </c>
      <c r="B52" s="2">
        <v>23.13</v>
      </c>
      <c r="C52" s="2">
        <v>20.9</v>
      </c>
      <c r="D52" s="2">
        <v>16.36</v>
      </c>
      <c r="E52" s="2">
        <v>13.56</v>
      </c>
      <c r="F52" s="2">
        <v>9.61</v>
      </c>
      <c r="G52" s="2">
        <v>5.51</v>
      </c>
      <c r="I52" s="2">
        <v>5.21</v>
      </c>
      <c r="J52" s="2">
        <v>3.13</v>
      </c>
      <c r="K52" s="2">
        <v>1.86</v>
      </c>
      <c r="L52" s="2">
        <v>1.84</v>
      </c>
      <c r="N52" s="4">
        <f t="shared" si="3"/>
        <v>0.10999999999999943</v>
      </c>
      <c r="O52">
        <f t="shared" si="4"/>
        <v>9.9999999999997868E-2</v>
      </c>
      <c r="P52">
        <f t="shared" si="5"/>
        <v>0</v>
      </c>
    </row>
    <row r="53" spans="1:16" s="2" customFormat="1" ht="12.75" customHeight="1" x14ac:dyDescent="0.25">
      <c r="A53" s="1">
        <v>37753</v>
      </c>
      <c r="N53" s="4"/>
      <c r="O53"/>
      <c r="P53">
        <f t="shared" si="5"/>
        <v>0</v>
      </c>
    </row>
    <row r="54" spans="1:16" s="2" customFormat="1" ht="12.75" customHeight="1" x14ac:dyDescent="0.25">
      <c r="A54" s="1">
        <v>37754</v>
      </c>
      <c r="N54" s="4">
        <f t="shared" si="3"/>
        <v>0</v>
      </c>
      <c r="O54">
        <f t="shared" si="4"/>
        <v>0</v>
      </c>
      <c r="P54">
        <f t="shared" si="5"/>
        <v>0</v>
      </c>
    </row>
    <row r="55" spans="1:16" s="2" customFormat="1" ht="12.75" customHeight="1" x14ac:dyDescent="0.25">
      <c r="A55" s="1">
        <v>37755</v>
      </c>
      <c r="K55" s="2">
        <v>2.02</v>
      </c>
      <c r="L55" s="2">
        <v>1.04</v>
      </c>
      <c r="M55" s="2">
        <v>1.72</v>
      </c>
      <c r="N55" s="4">
        <f t="shared" si="3"/>
        <v>0</v>
      </c>
      <c r="O55">
        <f t="shared" si="4"/>
        <v>0</v>
      </c>
      <c r="P55">
        <f t="shared" si="5"/>
        <v>0</v>
      </c>
    </row>
    <row r="56" spans="1:16" s="2" customFormat="1" ht="12.75" customHeight="1" x14ac:dyDescent="0.25">
      <c r="A56" s="1">
        <v>37756</v>
      </c>
      <c r="B56" s="2">
        <v>22.96</v>
      </c>
      <c r="C56" s="2">
        <v>20.78</v>
      </c>
      <c r="D56" s="2">
        <v>16.260000000000002</v>
      </c>
      <c r="E56" s="2">
        <v>13.65</v>
      </c>
      <c r="G56" s="2">
        <v>5.65</v>
      </c>
      <c r="I56" s="2">
        <v>5.38</v>
      </c>
      <c r="J56" s="2">
        <v>3.35</v>
      </c>
      <c r="K56" s="2">
        <v>1.82</v>
      </c>
      <c r="L56" s="2">
        <v>1.1000000000000001</v>
      </c>
      <c r="M56" s="2">
        <v>1.64</v>
      </c>
      <c r="N56" s="4"/>
      <c r="O56"/>
      <c r="P56">
        <f>H56-H55</f>
        <v>0</v>
      </c>
    </row>
    <row r="57" spans="1:16" s="2" customFormat="1" ht="12.75" customHeight="1" x14ac:dyDescent="0.25">
      <c r="A57" s="1">
        <v>37757</v>
      </c>
      <c r="B57" s="2">
        <v>23.12</v>
      </c>
      <c r="C57" s="2">
        <v>20.89</v>
      </c>
      <c r="D57" s="2">
        <v>16.350000000000001</v>
      </c>
      <c r="E57" s="2">
        <v>13.63</v>
      </c>
      <c r="F57" s="2">
        <v>9.75</v>
      </c>
      <c r="G57" s="2">
        <v>5.59</v>
      </c>
      <c r="I57" s="2">
        <v>5.29</v>
      </c>
      <c r="J57" s="2">
        <v>3.4</v>
      </c>
      <c r="K57" s="2">
        <v>1.9</v>
      </c>
      <c r="L57" s="2">
        <v>1.06</v>
      </c>
      <c r="M57" s="2">
        <v>1.7</v>
      </c>
      <c r="N57" s="4">
        <f>B57-B56</f>
        <v>0.16000000000000014</v>
      </c>
      <c r="O57">
        <f>D57-D56</f>
        <v>8.9999999999999858E-2</v>
      </c>
      <c r="P57">
        <f>H57-H56</f>
        <v>0</v>
      </c>
    </row>
    <row r="58" spans="1:16" s="2" customFormat="1" ht="12.75" customHeight="1" x14ac:dyDescent="0.25">
      <c r="A58" s="1">
        <v>37758</v>
      </c>
      <c r="B58" s="2">
        <v>23.64</v>
      </c>
      <c r="C58" s="2">
        <v>21.27</v>
      </c>
      <c r="D58" s="2">
        <v>16.649999999999999</v>
      </c>
      <c r="E58" s="2">
        <v>13.82</v>
      </c>
      <c r="F58" s="2">
        <v>9.8800000000000008</v>
      </c>
      <c r="G58" s="2">
        <v>5.58</v>
      </c>
      <c r="I58" s="2">
        <v>5.27</v>
      </c>
      <c r="J58" s="2">
        <v>3.46</v>
      </c>
      <c r="K58" s="2">
        <v>1.94</v>
      </c>
      <c r="L58" s="2">
        <v>1.08</v>
      </c>
      <c r="M58" s="2">
        <v>1.77</v>
      </c>
      <c r="N58" s="4">
        <f>B58-B57</f>
        <v>0.51999999999999957</v>
      </c>
      <c r="O58">
        <f>D58-D57</f>
        <v>0.29999999999999716</v>
      </c>
      <c r="P58">
        <f>H58-H57</f>
        <v>0</v>
      </c>
    </row>
    <row r="59" spans="1:16" s="2" customFormat="1" ht="12.75" customHeight="1" x14ac:dyDescent="0.25">
      <c r="A59" s="1">
        <v>37759</v>
      </c>
      <c r="B59" s="2">
        <v>23.92</v>
      </c>
      <c r="C59" s="2">
        <v>21.59</v>
      </c>
      <c r="D59" s="2">
        <v>17.059999999999999</v>
      </c>
      <c r="E59" s="2">
        <v>14.2</v>
      </c>
      <c r="F59" s="2">
        <v>10.3</v>
      </c>
      <c r="G59" s="2">
        <v>5.79</v>
      </c>
      <c r="H59" s="2">
        <v>6.45</v>
      </c>
      <c r="I59" s="2">
        <v>5.45</v>
      </c>
      <c r="J59" s="2">
        <v>3.59</v>
      </c>
      <c r="K59" s="2">
        <v>1.99</v>
      </c>
      <c r="L59" s="2">
        <v>1.1599999999999999</v>
      </c>
      <c r="M59" s="2">
        <v>1.88</v>
      </c>
      <c r="N59" s="4">
        <f>B59-B58</f>
        <v>0.28000000000000114</v>
      </c>
      <c r="O59">
        <f>D59-D58</f>
        <v>0.41000000000000014</v>
      </c>
      <c r="P59"/>
    </row>
    <row r="60" spans="1:16" s="2" customFormat="1" ht="12.75" customHeight="1" x14ac:dyDescent="0.25">
      <c r="A60" s="1">
        <v>37760</v>
      </c>
      <c r="B60" s="2">
        <v>23.9</v>
      </c>
      <c r="C60" s="2">
        <v>21.6</v>
      </c>
      <c r="D60" s="2">
        <v>17.309999999999999</v>
      </c>
      <c r="E60" s="2">
        <v>14.56</v>
      </c>
      <c r="F60" s="2">
        <v>10.69</v>
      </c>
      <c r="G60" s="2">
        <v>6.07</v>
      </c>
      <c r="H60" s="2">
        <v>6.54</v>
      </c>
      <c r="I60" s="2">
        <v>5.79</v>
      </c>
      <c r="J60" s="2">
        <v>3.79</v>
      </c>
      <c r="K60" s="2">
        <v>2.0499999999999998</v>
      </c>
      <c r="L60" s="2">
        <v>1.26</v>
      </c>
      <c r="M60" s="2">
        <v>1.7</v>
      </c>
      <c r="N60" s="4">
        <f>B60-B59</f>
        <v>-2.0000000000003126E-2</v>
      </c>
      <c r="O60">
        <f>D60-D59</f>
        <v>0.25</v>
      </c>
      <c r="P60">
        <f>H60-H59</f>
        <v>8.9999999999999858E-2</v>
      </c>
    </row>
    <row r="61" spans="1:16" s="2" customFormat="1" ht="12.75" customHeight="1" x14ac:dyDescent="0.25">
      <c r="A61" s="1">
        <v>37761</v>
      </c>
      <c r="B61" s="2">
        <v>23.7</v>
      </c>
      <c r="C61" s="2">
        <v>21.41</v>
      </c>
      <c r="D61" s="2">
        <v>17.23</v>
      </c>
      <c r="E61" s="2">
        <v>14.59</v>
      </c>
      <c r="F61" s="2">
        <v>10.85</v>
      </c>
      <c r="G61" s="2">
        <v>6.24</v>
      </c>
      <c r="H61" s="2">
        <v>6.61</v>
      </c>
      <c r="I61" s="2">
        <v>5.98</v>
      </c>
      <c r="J61" s="2">
        <v>3.85</v>
      </c>
      <c r="K61" s="2">
        <v>2.02</v>
      </c>
      <c r="L61" s="2">
        <v>1.4</v>
      </c>
      <c r="M61" s="2">
        <v>2.04</v>
      </c>
      <c r="N61" s="4">
        <f t="shared" si="3"/>
        <v>-0.19999999999999929</v>
      </c>
      <c r="O61">
        <f t="shared" si="4"/>
        <v>-7.9999999999998295E-2</v>
      </c>
      <c r="P61">
        <f t="shared" si="5"/>
        <v>7.0000000000000284E-2</v>
      </c>
    </row>
    <row r="62" spans="1:16" s="2" customFormat="1" ht="12.75" customHeight="1" x14ac:dyDescent="0.25">
      <c r="A62" s="1">
        <v>37762</v>
      </c>
      <c r="B62" s="2">
        <v>23.48</v>
      </c>
      <c r="C62" s="2">
        <v>21.12</v>
      </c>
      <c r="D62" s="2">
        <v>16.940000000000001</v>
      </c>
      <c r="E62" s="2">
        <v>14.37</v>
      </c>
      <c r="F62" s="2">
        <v>10.72</v>
      </c>
      <c r="G62" s="2">
        <v>6.16</v>
      </c>
      <c r="H62" s="2">
        <v>6.65</v>
      </c>
      <c r="I62" s="2">
        <v>5.95</v>
      </c>
      <c r="J62" s="2">
        <v>3.81</v>
      </c>
      <c r="K62" s="2">
        <v>1.9</v>
      </c>
      <c r="L62" s="2">
        <v>1.42</v>
      </c>
      <c r="M62" s="2">
        <v>2.19</v>
      </c>
      <c r="N62" s="4">
        <f t="shared" si="3"/>
        <v>-0.21999999999999886</v>
      </c>
      <c r="O62">
        <f t="shared" si="4"/>
        <v>-0.28999999999999915</v>
      </c>
      <c r="P62">
        <f t="shared" si="5"/>
        <v>4.0000000000000036E-2</v>
      </c>
    </row>
    <row r="63" spans="1:16" s="2" customFormat="1" ht="12.75" customHeight="1" x14ac:dyDescent="0.25">
      <c r="A63" s="1">
        <v>37763</v>
      </c>
      <c r="B63" s="2">
        <v>23.34</v>
      </c>
      <c r="C63" s="2">
        <v>20.94</v>
      </c>
      <c r="D63" s="2">
        <v>16.71</v>
      </c>
      <c r="E63" s="2">
        <v>14.15</v>
      </c>
      <c r="F63" s="2">
        <v>10.57</v>
      </c>
      <c r="G63" s="2">
        <v>6.02</v>
      </c>
      <c r="H63" s="2">
        <v>6.58</v>
      </c>
      <c r="I63" s="2">
        <v>5.78</v>
      </c>
      <c r="J63" s="2">
        <v>3.68</v>
      </c>
      <c r="K63" s="2">
        <v>1.87</v>
      </c>
      <c r="L63" s="2">
        <v>1.3</v>
      </c>
      <c r="M63" s="2">
        <v>2.04</v>
      </c>
      <c r="N63" s="4">
        <f t="shared" si="3"/>
        <v>-0.14000000000000057</v>
      </c>
      <c r="O63">
        <f t="shared" si="4"/>
        <v>-0.23000000000000043</v>
      </c>
      <c r="P63">
        <f t="shared" si="5"/>
        <v>-7.0000000000000284E-2</v>
      </c>
    </row>
    <row r="64" spans="1:16" s="2" customFormat="1" ht="12.75" customHeight="1" x14ac:dyDescent="0.25">
      <c r="A64" s="1">
        <v>37764</v>
      </c>
      <c r="B64" s="2">
        <v>23.22</v>
      </c>
      <c r="C64" s="2">
        <v>20.8</v>
      </c>
      <c r="D64" s="2">
        <v>16.59</v>
      </c>
      <c r="E64" s="2">
        <v>13.95</v>
      </c>
      <c r="F64" s="2">
        <v>10.43</v>
      </c>
      <c r="G64" s="2">
        <v>5.9</v>
      </c>
      <c r="H64" s="2">
        <v>6.51</v>
      </c>
      <c r="I64" s="2">
        <v>5.65</v>
      </c>
      <c r="J64" s="2">
        <v>3.47</v>
      </c>
      <c r="K64" s="2">
        <v>1.83</v>
      </c>
      <c r="L64" s="2">
        <v>1.26</v>
      </c>
      <c r="M64" s="2">
        <v>1.78</v>
      </c>
      <c r="N64" s="4">
        <f t="shared" si="3"/>
        <v>-0.12000000000000099</v>
      </c>
      <c r="O64">
        <f t="shared" si="4"/>
        <v>-0.12000000000000099</v>
      </c>
      <c r="P64">
        <f t="shared" si="5"/>
        <v>-7.0000000000000284E-2</v>
      </c>
    </row>
    <row r="65" spans="1:16" s="2" customFormat="1" ht="12.75" customHeight="1" x14ac:dyDescent="0.25">
      <c r="A65" s="1">
        <v>37765</v>
      </c>
      <c r="B65" s="2">
        <v>23.15</v>
      </c>
      <c r="C65" s="2">
        <v>20.75</v>
      </c>
      <c r="D65" s="2">
        <v>16.440000000000001</v>
      </c>
      <c r="E65" s="2">
        <v>13.97</v>
      </c>
      <c r="F65" s="2">
        <v>10.33</v>
      </c>
      <c r="G65" s="2">
        <v>5.79</v>
      </c>
      <c r="H65" s="2">
        <v>6.49</v>
      </c>
      <c r="I65" s="2">
        <v>5.5</v>
      </c>
      <c r="J65" s="2">
        <v>3.34</v>
      </c>
      <c r="K65" s="2">
        <v>1.82</v>
      </c>
      <c r="L65" s="2">
        <v>1.32</v>
      </c>
      <c r="M65" s="2">
        <v>1.76</v>
      </c>
      <c r="N65" s="4">
        <f t="shared" si="3"/>
        <v>-7.0000000000000284E-2</v>
      </c>
      <c r="O65">
        <f t="shared" si="4"/>
        <v>-0.14999999999999858</v>
      </c>
      <c r="P65">
        <f t="shared" si="5"/>
        <v>-1.9999999999999574E-2</v>
      </c>
    </row>
    <row r="66" spans="1:16" s="2" customFormat="1" ht="12.75" customHeight="1" x14ac:dyDescent="0.25">
      <c r="A66" s="1">
        <v>37766</v>
      </c>
      <c r="B66" s="2">
        <v>23.22</v>
      </c>
      <c r="C66" s="2">
        <v>20.82</v>
      </c>
      <c r="D66" s="2">
        <v>16.440000000000001</v>
      </c>
      <c r="E66" s="2">
        <v>13.77</v>
      </c>
      <c r="F66" s="2">
        <v>10.28</v>
      </c>
      <c r="G66" s="2">
        <v>5.67</v>
      </c>
      <c r="H66" s="2">
        <v>6.26</v>
      </c>
      <c r="I66" s="2">
        <v>5.44</v>
      </c>
      <c r="J66" s="2">
        <v>3.32</v>
      </c>
      <c r="K66" s="2">
        <v>1.9</v>
      </c>
      <c r="L66" s="2">
        <v>1.38</v>
      </c>
      <c r="M66" s="2">
        <v>1.68</v>
      </c>
      <c r="N66" s="4">
        <f t="shared" si="3"/>
        <v>7.0000000000000284E-2</v>
      </c>
      <c r="O66">
        <f t="shared" si="4"/>
        <v>0</v>
      </c>
      <c r="P66">
        <f t="shared" si="5"/>
        <v>-0.23000000000000043</v>
      </c>
    </row>
    <row r="67" spans="1:16" s="2" customFormat="1" ht="12.75" customHeight="1" x14ac:dyDescent="0.25">
      <c r="A67" s="1">
        <v>37767</v>
      </c>
      <c r="B67" s="2">
        <v>23.42</v>
      </c>
      <c r="C67" s="2">
        <v>20.99</v>
      </c>
      <c r="D67" s="2">
        <v>16.600000000000001</v>
      </c>
      <c r="E67" s="2">
        <v>13.82</v>
      </c>
      <c r="F67" s="2">
        <v>10.25</v>
      </c>
      <c r="G67" s="2">
        <v>5.65</v>
      </c>
      <c r="H67" s="2">
        <v>6.18</v>
      </c>
      <c r="I67" s="2">
        <v>5.37</v>
      </c>
      <c r="J67" s="2">
        <v>3.27</v>
      </c>
      <c r="K67" s="2">
        <v>1.9</v>
      </c>
      <c r="L67" s="2">
        <v>1.1399999999999999</v>
      </c>
      <c r="M67" s="2">
        <v>1.59</v>
      </c>
      <c r="N67" s="4">
        <f t="shared" si="3"/>
        <v>0.20000000000000284</v>
      </c>
      <c r="O67">
        <f t="shared" si="4"/>
        <v>0.16000000000000014</v>
      </c>
      <c r="P67">
        <f t="shared" si="5"/>
        <v>-8.0000000000000071E-2</v>
      </c>
    </row>
    <row r="68" spans="1:16" s="2" customFormat="1" ht="12.75" customHeight="1" x14ac:dyDescent="0.25">
      <c r="A68" s="1">
        <v>37768</v>
      </c>
      <c r="B68" s="2">
        <v>23.44</v>
      </c>
      <c r="C68" s="2">
        <v>21.03</v>
      </c>
      <c r="D68" s="2">
        <v>16.739999999999998</v>
      </c>
      <c r="E68" s="2">
        <v>13.92</v>
      </c>
      <c r="F68" s="2">
        <v>10.29</v>
      </c>
      <c r="G68" s="2">
        <v>5.66</v>
      </c>
      <c r="H68" s="2">
        <v>6.15</v>
      </c>
      <c r="I68" s="2">
        <v>5.36</v>
      </c>
      <c r="J68" s="2">
        <v>3.24</v>
      </c>
      <c r="K68" s="2">
        <v>1.8</v>
      </c>
      <c r="L68" s="2">
        <v>1.06</v>
      </c>
      <c r="M68" s="2">
        <v>1.54</v>
      </c>
      <c r="N68" s="4">
        <f t="shared" si="3"/>
        <v>1.9999999999999574E-2</v>
      </c>
      <c r="O68">
        <f t="shared" si="4"/>
        <v>0.13999999999999702</v>
      </c>
      <c r="P68">
        <f t="shared" si="5"/>
        <v>-2.9999999999999361E-2</v>
      </c>
    </row>
    <row r="69" spans="1:16" s="2" customFormat="1" ht="12.75" customHeight="1" x14ac:dyDescent="0.25">
      <c r="A69" s="1">
        <v>37769</v>
      </c>
      <c r="B69" s="2">
        <v>23.37</v>
      </c>
      <c r="C69" s="2">
        <v>20.92</v>
      </c>
      <c r="D69" s="2">
        <v>16.72</v>
      </c>
      <c r="E69" s="2">
        <v>14.05</v>
      </c>
      <c r="F69" s="2">
        <v>10.37</v>
      </c>
      <c r="G69" s="2">
        <v>5.73</v>
      </c>
      <c r="H69" s="2">
        <v>6.19</v>
      </c>
      <c r="I69" s="2">
        <v>5.41</v>
      </c>
      <c r="J69" s="2">
        <v>3.29</v>
      </c>
      <c r="K69" s="2">
        <v>1.73</v>
      </c>
      <c r="L69" s="2">
        <v>1</v>
      </c>
      <c r="M69" s="2">
        <v>1.44</v>
      </c>
      <c r="N69" s="4">
        <f t="shared" si="3"/>
        <v>-7.0000000000000284E-2</v>
      </c>
      <c r="O69">
        <f t="shared" si="4"/>
        <v>-1.9999999999999574E-2</v>
      </c>
      <c r="P69">
        <f t="shared" si="5"/>
        <v>4.0000000000000036E-2</v>
      </c>
    </row>
    <row r="70" spans="1:16" s="2" customFormat="1" ht="12.75" customHeight="1" x14ac:dyDescent="0.25">
      <c r="A70" s="1">
        <v>37770</v>
      </c>
      <c r="B70" s="2">
        <v>23.23</v>
      </c>
      <c r="C70" s="2">
        <v>20.8</v>
      </c>
      <c r="D70" s="2">
        <v>16.66</v>
      </c>
      <c r="E70" s="2">
        <v>13.95</v>
      </c>
      <c r="F70" s="2">
        <v>10.44</v>
      </c>
      <c r="G70" s="2">
        <v>5.82</v>
      </c>
      <c r="H70" s="2">
        <v>6.19</v>
      </c>
      <c r="I70" s="2">
        <v>5.44</v>
      </c>
      <c r="J70" s="2">
        <v>3.31</v>
      </c>
      <c r="K70" s="2">
        <v>1.7</v>
      </c>
      <c r="L70" s="2">
        <v>1.08</v>
      </c>
      <c r="M70" s="2">
        <v>1.48</v>
      </c>
      <c r="N70" s="4">
        <f t="shared" si="3"/>
        <v>-0.14000000000000057</v>
      </c>
      <c r="O70">
        <f t="shared" si="4"/>
        <v>-5.9999999999998721E-2</v>
      </c>
      <c r="P70">
        <f t="shared" si="5"/>
        <v>0</v>
      </c>
    </row>
    <row r="71" spans="1:16" s="2" customFormat="1" ht="12.75" customHeight="1" x14ac:dyDescent="0.25">
      <c r="A71" s="1">
        <v>37771</v>
      </c>
      <c r="B71" s="2">
        <v>23.19</v>
      </c>
      <c r="C71" s="2">
        <v>20.85</v>
      </c>
      <c r="D71" s="2">
        <v>16.55</v>
      </c>
      <c r="E71" s="2">
        <v>13.85</v>
      </c>
      <c r="F71" s="2">
        <v>10.41</v>
      </c>
      <c r="G71" s="2">
        <v>5.78</v>
      </c>
      <c r="H71" s="2">
        <v>6.14</v>
      </c>
      <c r="I71" s="2">
        <v>5.37</v>
      </c>
      <c r="J71" s="2">
        <v>3.34</v>
      </c>
      <c r="K71" s="2">
        <v>1.73</v>
      </c>
      <c r="L71" s="2">
        <v>1.58</v>
      </c>
      <c r="M71" s="2">
        <v>1.1000000000000001</v>
      </c>
      <c r="N71" s="4">
        <f t="shared" si="3"/>
        <v>-3.9999999999999147E-2</v>
      </c>
      <c r="O71">
        <f t="shared" si="4"/>
        <v>-0.10999999999999943</v>
      </c>
      <c r="P71"/>
    </row>
    <row r="72" spans="1:16" s="2" customFormat="1" ht="12.75" customHeight="1" x14ac:dyDescent="0.25">
      <c r="A72" s="1">
        <v>37772</v>
      </c>
      <c r="B72" s="2">
        <v>23.26</v>
      </c>
      <c r="C72" s="2">
        <v>20.89</v>
      </c>
      <c r="D72" s="2">
        <v>16.54</v>
      </c>
      <c r="E72" s="2">
        <v>13.84</v>
      </c>
      <c r="F72" s="2">
        <v>10.36</v>
      </c>
      <c r="G72" s="2">
        <v>5.72</v>
      </c>
      <c r="H72" s="2">
        <v>6.12</v>
      </c>
      <c r="I72" s="2">
        <v>5.28</v>
      </c>
      <c r="J72" s="2">
        <v>3.33</v>
      </c>
      <c r="K72" s="2">
        <v>1.75</v>
      </c>
      <c r="L72" s="2">
        <v>0.94</v>
      </c>
      <c r="M72" s="2">
        <v>1.44</v>
      </c>
      <c r="N72" s="4">
        <f t="shared" si="3"/>
        <v>7.0000000000000284E-2</v>
      </c>
      <c r="O72">
        <f t="shared" si="4"/>
        <v>-1.0000000000001563E-2</v>
      </c>
      <c r="P72"/>
    </row>
    <row r="73" spans="1:16" s="2" customFormat="1" ht="12.75" customHeight="1" x14ac:dyDescent="0.25">
      <c r="A73" s="1">
        <v>37773</v>
      </c>
      <c r="B73" s="2">
        <v>23.24</v>
      </c>
      <c r="C73" s="2">
        <v>20.86</v>
      </c>
      <c r="D73" s="2">
        <v>16.579999999999998</v>
      </c>
      <c r="E73" s="2">
        <v>13.87</v>
      </c>
      <c r="F73" s="2">
        <v>10.32</v>
      </c>
      <c r="G73" s="2">
        <v>5.71</v>
      </c>
      <c r="H73" s="2">
        <v>6.04</v>
      </c>
      <c r="I73" s="2">
        <v>5.28</v>
      </c>
      <c r="J73" s="2">
        <v>3.39</v>
      </c>
      <c r="K73" s="2">
        <v>1.85</v>
      </c>
      <c r="L73" s="2">
        <v>0.98</v>
      </c>
      <c r="M73" s="2">
        <v>1.55</v>
      </c>
      <c r="N73" s="4">
        <f t="shared" si="3"/>
        <v>-2.0000000000003126E-2</v>
      </c>
      <c r="O73">
        <f t="shared" si="4"/>
        <v>3.9999999999999147E-2</v>
      </c>
      <c r="P73">
        <f t="shared" si="5"/>
        <v>-8.0000000000000071E-2</v>
      </c>
    </row>
    <row r="74" spans="1:16" s="2" customFormat="1" ht="12.75" customHeight="1" x14ac:dyDescent="0.25">
      <c r="A74" s="1">
        <v>37774</v>
      </c>
      <c r="B74" s="2">
        <v>23.21</v>
      </c>
      <c r="C74" s="2">
        <v>20.88</v>
      </c>
      <c r="D74" s="2">
        <v>16.579999999999998</v>
      </c>
      <c r="E74" s="2">
        <v>13.89</v>
      </c>
      <c r="F74" s="2">
        <v>10.26</v>
      </c>
      <c r="G74" s="2">
        <v>5.74</v>
      </c>
      <c r="H74" s="2">
        <v>5.98</v>
      </c>
      <c r="I74" s="2">
        <v>5.32</v>
      </c>
      <c r="J74" s="2">
        <v>3.45</v>
      </c>
      <c r="K74" s="2">
        <v>1.95</v>
      </c>
      <c r="L74" s="2">
        <v>1.78</v>
      </c>
      <c r="M74" s="2">
        <v>1.06</v>
      </c>
      <c r="N74" s="4">
        <f t="shared" si="3"/>
        <v>-2.9999999999997584E-2</v>
      </c>
      <c r="O74">
        <f t="shared" si="4"/>
        <v>0</v>
      </c>
      <c r="P74">
        <f t="shared" si="5"/>
        <v>-5.9999999999999609E-2</v>
      </c>
    </row>
    <row r="75" spans="1:16" s="2" customFormat="1" ht="12.75" customHeight="1" x14ac:dyDescent="0.25">
      <c r="A75" s="1">
        <v>37775</v>
      </c>
      <c r="B75" s="2">
        <v>23.14</v>
      </c>
      <c r="C75" s="2">
        <v>20.8</v>
      </c>
      <c r="D75" s="2">
        <v>16.55</v>
      </c>
      <c r="E75" s="2">
        <v>13.87</v>
      </c>
      <c r="F75" s="2">
        <v>10.31</v>
      </c>
      <c r="G75" s="2">
        <v>5.82</v>
      </c>
      <c r="H75" s="2">
        <v>6.11</v>
      </c>
      <c r="I75" s="2">
        <v>5.39</v>
      </c>
      <c r="J75" s="2">
        <v>3.6</v>
      </c>
      <c r="K75" s="2">
        <v>2</v>
      </c>
      <c r="L75" s="2">
        <v>2.04</v>
      </c>
      <c r="M75" s="2">
        <v>1.1299999999999999</v>
      </c>
      <c r="N75" s="4">
        <f t="shared" si="3"/>
        <v>-7.0000000000000284E-2</v>
      </c>
      <c r="O75">
        <f t="shared" si="4"/>
        <v>-2.9999999999997584E-2</v>
      </c>
      <c r="P75">
        <f t="shared" si="5"/>
        <v>0.12999999999999989</v>
      </c>
    </row>
    <row r="76" spans="1:16" s="2" customFormat="1" ht="12.75" customHeight="1" x14ac:dyDescent="0.25">
      <c r="A76" s="1">
        <v>37776</v>
      </c>
      <c r="B76" s="2">
        <v>22.96</v>
      </c>
      <c r="C76" s="2">
        <v>20.65</v>
      </c>
      <c r="D76" s="2">
        <v>16.45</v>
      </c>
      <c r="E76" s="2">
        <v>13.79</v>
      </c>
      <c r="F76" s="2">
        <v>10.36</v>
      </c>
      <c r="G76" s="2">
        <v>5.86</v>
      </c>
      <c r="H76" s="2">
        <v>6.14</v>
      </c>
      <c r="I76" s="2">
        <v>5.42</v>
      </c>
      <c r="J76" s="2">
        <v>3.72</v>
      </c>
      <c r="K76" s="2">
        <v>2.2200000000000002</v>
      </c>
      <c r="L76" s="2">
        <v>1.1399999999999999</v>
      </c>
      <c r="M76" s="2">
        <v>2.2200000000000002</v>
      </c>
      <c r="N76" s="4">
        <f t="shared" si="3"/>
        <v>-0.17999999999999972</v>
      </c>
      <c r="O76">
        <f t="shared" si="4"/>
        <v>-0.10000000000000142</v>
      </c>
      <c r="P76">
        <f t="shared" si="5"/>
        <v>2.9999999999999361E-2</v>
      </c>
    </row>
    <row r="77" spans="1:16" s="2" customFormat="1" ht="12.75" customHeight="1" x14ac:dyDescent="0.25">
      <c r="A77" s="1">
        <v>37777</v>
      </c>
      <c r="B77" s="2">
        <v>22.79</v>
      </c>
      <c r="C77" s="2">
        <v>20.49</v>
      </c>
      <c r="D77" s="2">
        <v>16.23</v>
      </c>
      <c r="E77" s="2">
        <v>13.66</v>
      </c>
      <c r="F77" s="2">
        <v>10.33</v>
      </c>
      <c r="G77" s="2">
        <v>5.85</v>
      </c>
      <c r="H77" s="2">
        <v>6.19</v>
      </c>
      <c r="I77" s="2">
        <v>5.44</v>
      </c>
      <c r="J77" s="2">
        <v>3.75</v>
      </c>
      <c r="K77" s="2">
        <v>2.46</v>
      </c>
      <c r="L77" s="2">
        <v>1.42</v>
      </c>
      <c r="M77" s="2">
        <v>2.4</v>
      </c>
      <c r="N77" s="4">
        <f t="shared" si="3"/>
        <v>-0.17000000000000171</v>
      </c>
      <c r="O77">
        <f t="shared" si="4"/>
        <v>-0.21999999999999886</v>
      </c>
      <c r="P77">
        <f t="shared" si="5"/>
        <v>5.0000000000000711E-2</v>
      </c>
    </row>
    <row r="78" spans="1:16" s="2" customFormat="1" ht="12.75" customHeight="1" x14ac:dyDescent="0.25">
      <c r="A78" s="1">
        <v>37778</v>
      </c>
      <c r="B78" s="2">
        <v>22.71</v>
      </c>
      <c r="C78" s="2">
        <v>20.43</v>
      </c>
      <c r="D78" s="2">
        <v>16.16</v>
      </c>
      <c r="E78" s="2">
        <v>13.56</v>
      </c>
      <c r="F78" s="2">
        <v>10.25</v>
      </c>
      <c r="H78" s="2">
        <v>6.24</v>
      </c>
      <c r="I78" s="2">
        <v>5.4</v>
      </c>
      <c r="J78" s="2">
        <v>3.71</v>
      </c>
      <c r="K78" s="2">
        <v>2.2999999999999998</v>
      </c>
      <c r="L78" s="2">
        <v>1.38</v>
      </c>
      <c r="M78" s="2">
        <v>2.38</v>
      </c>
      <c r="N78" s="4">
        <f t="shared" si="3"/>
        <v>-7.9999999999998295E-2</v>
      </c>
      <c r="O78">
        <f t="shared" si="4"/>
        <v>-7.0000000000000284E-2</v>
      </c>
      <c r="P78">
        <f t="shared" si="5"/>
        <v>4.9999999999999822E-2</v>
      </c>
    </row>
    <row r="79" spans="1:16" s="2" customFormat="1" ht="12.75" customHeight="1" x14ac:dyDescent="0.25">
      <c r="A79" s="1">
        <v>37779</v>
      </c>
      <c r="B79" s="2">
        <v>22.61</v>
      </c>
      <c r="C79" s="2">
        <v>20.32</v>
      </c>
      <c r="D79" s="2">
        <v>16.05</v>
      </c>
      <c r="E79" s="2">
        <v>13.52</v>
      </c>
      <c r="F79" s="2">
        <v>10.14</v>
      </c>
      <c r="G79" s="2">
        <v>5.68</v>
      </c>
      <c r="H79" s="2">
        <v>6.29</v>
      </c>
      <c r="I79" s="2">
        <v>5.3</v>
      </c>
      <c r="J79" s="2">
        <v>3.57</v>
      </c>
      <c r="K79" s="2">
        <v>2.29</v>
      </c>
      <c r="L79" s="2">
        <v>2.2200000000000002</v>
      </c>
      <c r="M79" s="2">
        <v>1.34</v>
      </c>
      <c r="N79" s="4">
        <f t="shared" si="3"/>
        <v>-0.10000000000000142</v>
      </c>
      <c r="O79">
        <f t="shared" si="4"/>
        <v>-0.10999999999999943</v>
      </c>
      <c r="P79">
        <f t="shared" si="5"/>
        <v>4.9999999999999822E-2</v>
      </c>
    </row>
    <row r="80" spans="1:16" x14ac:dyDescent="0.25">
      <c r="A80" s="1">
        <v>37780</v>
      </c>
      <c r="B80" s="4">
        <v>22.49</v>
      </c>
      <c r="C80" s="4">
        <v>20.2</v>
      </c>
      <c r="D80" s="2">
        <v>15.91</v>
      </c>
      <c r="E80" s="2">
        <v>13.45</v>
      </c>
      <c r="F80" s="2">
        <v>10.050000000000001</v>
      </c>
      <c r="G80" s="2">
        <v>5.63</v>
      </c>
      <c r="H80" s="2">
        <v>6.01</v>
      </c>
      <c r="I80" s="2">
        <v>5.2</v>
      </c>
      <c r="J80" s="2">
        <v>3.39</v>
      </c>
      <c r="K80" s="2">
        <v>2.23</v>
      </c>
      <c r="L80" s="2">
        <v>1.66</v>
      </c>
      <c r="M80" s="2">
        <v>2.0099999999999998</v>
      </c>
      <c r="N80" s="4">
        <f t="shared" si="3"/>
        <v>-0.12000000000000099</v>
      </c>
      <c r="O80">
        <f t="shared" si="4"/>
        <v>-0.14000000000000057</v>
      </c>
      <c r="P80">
        <f t="shared" si="5"/>
        <v>-0.28000000000000025</v>
      </c>
    </row>
    <row r="81" spans="1:17" x14ac:dyDescent="0.25">
      <c r="A81" s="1">
        <v>37781</v>
      </c>
      <c r="B81" s="4">
        <v>22.47</v>
      </c>
      <c r="C81" s="4">
        <v>20.16</v>
      </c>
      <c r="D81" s="2">
        <v>15.84</v>
      </c>
      <c r="E81" s="2">
        <v>11.35</v>
      </c>
      <c r="F81" s="2">
        <v>9.93</v>
      </c>
      <c r="G81" s="2">
        <v>5.47</v>
      </c>
      <c r="H81" s="2">
        <v>5.88</v>
      </c>
      <c r="I81" s="2">
        <v>5.09</v>
      </c>
      <c r="J81" s="2">
        <v>3.25</v>
      </c>
      <c r="K81" s="2">
        <v>2.23</v>
      </c>
      <c r="L81" s="2">
        <v>1.34</v>
      </c>
      <c r="M81" s="2">
        <v>1.9</v>
      </c>
      <c r="N81" s="4">
        <f t="shared" si="3"/>
        <v>-1.9999999999999574E-2</v>
      </c>
      <c r="O81">
        <f t="shared" si="4"/>
        <v>-7.0000000000000284E-2</v>
      </c>
      <c r="P81">
        <f t="shared" si="5"/>
        <v>-0.12999999999999989</v>
      </c>
    </row>
    <row r="82" spans="1:17" x14ac:dyDescent="0.25">
      <c r="A82" s="1">
        <v>37782</v>
      </c>
      <c r="B82" s="4">
        <v>22.53</v>
      </c>
      <c r="C82" s="4">
        <v>20.170000000000002</v>
      </c>
      <c r="D82" s="2">
        <v>15.78</v>
      </c>
      <c r="E82" s="2">
        <v>11.34</v>
      </c>
      <c r="F82" s="2">
        <v>9.82</v>
      </c>
      <c r="G82" s="2">
        <v>5.41</v>
      </c>
      <c r="H82" s="2">
        <v>5.78</v>
      </c>
      <c r="I82" s="2">
        <v>4.97</v>
      </c>
      <c r="J82" s="2">
        <v>3.16</v>
      </c>
      <c r="K82" s="2">
        <v>2.19</v>
      </c>
      <c r="L82" s="2">
        <v>1.18</v>
      </c>
      <c r="M82" s="2">
        <v>1.74</v>
      </c>
      <c r="N82" s="4">
        <f t="shared" si="3"/>
        <v>6.0000000000002274E-2</v>
      </c>
      <c r="O82">
        <f t="shared" si="4"/>
        <v>-6.0000000000000497E-2</v>
      </c>
      <c r="P82">
        <f t="shared" si="5"/>
        <v>-9.9999999999999645E-2</v>
      </c>
    </row>
    <row r="83" spans="1:17" x14ac:dyDescent="0.25">
      <c r="A83" s="1">
        <v>37783</v>
      </c>
      <c r="B83" s="4">
        <v>22.56</v>
      </c>
      <c r="C83" s="4">
        <v>20.21</v>
      </c>
      <c r="D83" s="2">
        <v>15.89</v>
      </c>
      <c r="E83" s="2">
        <v>13.24</v>
      </c>
      <c r="F83" s="2">
        <v>9.74</v>
      </c>
      <c r="G83" s="2">
        <v>5.3</v>
      </c>
      <c r="H83" s="2">
        <v>5.71</v>
      </c>
      <c r="I83" s="2">
        <v>4.88</v>
      </c>
      <c r="J83" s="2">
        <v>3.14</v>
      </c>
      <c r="K83" s="2">
        <v>2.14</v>
      </c>
      <c r="L83" s="2">
        <v>1.06</v>
      </c>
      <c r="M83" s="2">
        <v>1.78</v>
      </c>
      <c r="N83" s="4">
        <f t="shared" si="3"/>
        <v>2.9999999999997584E-2</v>
      </c>
      <c r="O83">
        <f t="shared" si="4"/>
        <v>0.11000000000000121</v>
      </c>
      <c r="P83">
        <f t="shared" si="5"/>
        <v>-7.0000000000000284E-2</v>
      </c>
    </row>
    <row r="84" spans="1:17" x14ac:dyDescent="0.25">
      <c r="A84" s="1">
        <v>37784</v>
      </c>
      <c r="B84" s="4">
        <v>22.56</v>
      </c>
      <c r="C84" s="4">
        <v>20.27</v>
      </c>
      <c r="D84" s="2">
        <v>15.93</v>
      </c>
      <c r="E84" s="2">
        <v>13.25</v>
      </c>
      <c r="F84" s="2">
        <v>9.77</v>
      </c>
      <c r="G84" s="2">
        <v>5.26</v>
      </c>
      <c r="H84" s="2">
        <v>5.71</v>
      </c>
      <c r="I84" s="2">
        <v>4.84</v>
      </c>
      <c r="J84" s="2">
        <v>3.12</v>
      </c>
      <c r="K84" s="2">
        <v>2.11</v>
      </c>
      <c r="L84" s="2">
        <v>1.06</v>
      </c>
      <c r="M84" s="2">
        <v>1.7</v>
      </c>
      <c r="N84" s="4">
        <f t="shared" si="3"/>
        <v>0</v>
      </c>
      <c r="O84">
        <f t="shared" si="4"/>
        <v>3.9999999999999147E-2</v>
      </c>
      <c r="P84">
        <f t="shared" si="5"/>
        <v>0</v>
      </c>
    </row>
    <row r="85" spans="1:17" x14ac:dyDescent="0.25">
      <c r="A85" s="1">
        <v>37785</v>
      </c>
      <c r="B85" s="4">
        <v>22.7</v>
      </c>
      <c r="C85" s="4">
        <v>20.350000000000001</v>
      </c>
      <c r="D85" s="2">
        <v>15.98</v>
      </c>
      <c r="E85" s="2">
        <v>13.27</v>
      </c>
      <c r="F85" s="2">
        <v>9.81</v>
      </c>
      <c r="G85" s="2">
        <v>5.27</v>
      </c>
      <c r="H85" s="2">
        <v>5.74</v>
      </c>
      <c r="I85" s="2">
        <v>4.8099999999999996</v>
      </c>
      <c r="J85" s="2">
        <v>3.15</v>
      </c>
      <c r="K85" s="2">
        <v>2.02</v>
      </c>
      <c r="L85" s="2">
        <v>1.1399999999999999</v>
      </c>
      <c r="M85" s="2">
        <v>1.68</v>
      </c>
      <c r="N85" s="4">
        <f t="shared" si="3"/>
        <v>0.14000000000000057</v>
      </c>
      <c r="O85">
        <f t="shared" si="4"/>
        <v>5.0000000000000711E-2</v>
      </c>
      <c r="P85">
        <f t="shared" si="5"/>
        <v>3.0000000000000249E-2</v>
      </c>
    </row>
    <row r="86" spans="1:17" x14ac:dyDescent="0.25">
      <c r="A86" s="1">
        <v>37786</v>
      </c>
      <c r="B86" s="4">
        <v>22.92</v>
      </c>
      <c r="C86" s="4">
        <v>20.54</v>
      </c>
      <c r="D86" s="2">
        <v>16.11</v>
      </c>
      <c r="E86" s="2">
        <v>13.32</v>
      </c>
      <c r="F86" s="2">
        <v>9.9</v>
      </c>
      <c r="G86" s="2">
        <v>5.32</v>
      </c>
      <c r="H86" s="2">
        <v>5.91</v>
      </c>
      <c r="I86" s="2">
        <v>4.8600000000000003</v>
      </c>
      <c r="J86" s="2">
        <v>3.23</v>
      </c>
      <c r="K86" s="2">
        <v>2.12</v>
      </c>
      <c r="L86" s="2">
        <v>1.1000000000000001</v>
      </c>
      <c r="M86" s="2">
        <v>1.8</v>
      </c>
      <c r="N86" s="4">
        <f t="shared" si="3"/>
        <v>0.22000000000000242</v>
      </c>
      <c r="O86">
        <f t="shared" si="4"/>
        <v>0.12999999999999901</v>
      </c>
      <c r="P86">
        <f t="shared" si="5"/>
        <v>0.16999999999999993</v>
      </c>
    </row>
    <row r="87" spans="1:17" x14ac:dyDescent="0.25">
      <c r="A87" s="1">
        <v>37787</v>
      </c>
      <c r="B87" s="4">
        <v>23.3</v>
      </c>
      <c r="C87" s="4">
        <v>20.9</v>
      </c>
      <c r="D87" s="2">
        <v>16.36</v>
      </c>
      <c r="E87" s="2">
        <v>13.51</v>
      </c>
      <c r="F87" s="2">
        <v>10.039999999999999</v>
      </c>
      <c r="G87" s="2">
        <v>5.36</v>
      </c>
      <c r="H87" s="2">
        <v>6.05</v>
      </c>
      <c r="I87" s="2">
        <v>4.99</v>
      </c>
      <c r="J87" s="2">
        <v>3.37</v>
      </c>
      <c r="K87" s="2">
        <v>2.12</v>
      </c>
      <c r="L87" s="2">
        <v>1.04</v>
      </c>
      <c r="M87" s="2">
        <v>1.72</v>
      </c>
      <c r="N87" s="4">
        <f t="shared" si="3"/>
        <v>0.37999999999999901</v>
      </c>
      <c r="O87">
        <f t="shared" si="4"/>
        <v>0.25</v>
      </c>
      <c r="P87">
        <f t="shared" si="5"/>
        <v>0.13999999999999968</v>
      </c>
    </row>
    <row r="88" spans="1:17" x14ac:dyDescent="0.25">
      <c r="A88" s="1">
        <v>37788</v>
      </c>
      <c r="B88" s="4"/>
      <c r="C88" s="4"/>
      <c r="D88" s="2"/>
      <c r="E88" s="2"/>
      <c r="F88" s="2"/>
      <c r="G88" s="2"/>
      <c r="H88" s="2"/>
      <c r="I88" s="2"/>
      <c r="J88" s="2"/>
      <c r="K88" s="2"/>
      <c r="L88" s="2"/>
      <c r="M88" s="2"/>
      <c r="N88" s="4"/>
    </row>
    <row r="89" spans="1:17" x14ac:dyDescent="0.25">
      <c r="A89" s="1">
        <v>37789</v>
      </c>
      <c r="B89" s="4">
        <v>23.61</v>
      </c>
      <c r="C89" s="4">
        <v>21.25</v>
      </c>
      <c r="D89" s="2">
        <v>16.940000000000001</v>
      </c>
      <c r="E89" s="2">
        <v>14.09</v>
      </c>
      <c r="F89" s="2">
        <v>10.41</v>
      </c>
      <c r="G89" s="2">
        <v>5.92</v>
      </c>
      <c r="H89" s="2">
        <v>6.51</v>
      </c>
      <c r="I89" s="2">
        <v>5.44</v>
      </c>
      <c r="J89" s="2">
        <v>3.7</v>
      </c>
      <c r="K89" s="2">
        <v>2.36</v>
      </c>
      <c r="L89" s="2">
        <v>1.28</v>
      </c>
      <c r="M89" s="2">
        <v>2.2999999999999998</v>
      </c>
      <c r="N89" s="4"/>
    </row>
    <row r="90" spans="1:17" x14ac:dyDescent="0.25">
      <c r="A90" s="1">
        <v>37790</v>
      </c>
      <c r="B90" s="4">
        <v>23.53</v>
      </c>
      <c r="C90" s="4">
        <v>21.2</v>
      </c>
      <c r="D90" s="2">
        <v>16.989999999999998</v>
      </c>
      <c r="E90" s="2">
        <v>14.24</v>
      </c>
      <c r="F90" s="2">
        <v>10.66</v>
      </c>
      <c r="G90" s="2">
        <v>6.14</v>
      </c>
      <c r="H90" s="2">
        <v>6.46</v>
      </c>
      <c r="I90" s="2">
        <v>5.69</v>
      </c>
      <c r="J90" s="2">
        <v>3.85</v>
      </c>
      <c r="K90" s="2">
        <v>2.4</v>
      </c>
      <c r="L90" s="2">
        <v>1.42</v>
      </c>
      <c r="M90" s="2">
        <v>2.38</v>
      </c>
      <c r="N90" s="4">
        <f t="shared" si="3"/>
        <v>-7.9999999999998295E-2</v>
      </c>
      <c r="O90">
        <f t="shared" si="4"/>
        <v>4.9999999999997158E-2</v>
      </c>
      <c r="P90">
        <f t="shared" si="5"/>
        <v>-4.9999999999999822E-2</v>
      </c>
    </row>
    <row r="91" spans="1:17" x14ac:dyDescent="0.25">
      <c r="A91" s="1">
        <v>37791</v>
      </c>
      <c r="B91" s="4">
        <v>23.5</v>
      </c>
      <c r="C91" s="4">
        <v>21.2</v>
      </c>
      <c r="D91" s="2">
        <v>16.989999999999998</v>
      </c>
      <c r="E91" s="2">
        <v>14.24</v>
      </c>
      <c r="F91" s="2">
        <v>10.87</v>
      </c>
      <c r="G91" s="2">
        <v>6.2</v>
      </c>
      <c r="H91" s="2">
        <v>6.49</v>
      </c>
      <c r="I91" s="2">
        <v>5.74</v>
      </c>
      <c r="J91" s="2">
        <v>3.82</v>
      </c>
      <c r="K91" s="2">
        <v>2.4</v>
      </c>
      <c r="L91" s="2">
        <v>1.32</v>
      </c>
      <c r="M91" s="2">
        <v>2.2799999999999998</v>
      </c>
      <c r="N91" s="4">
        <f t="shared" si="3"/>
        <v>-3.0000000000001137E-2</v>
      </c>
      <c r="O91">
        <f t="shared" si="4"/>
        <v>0</v>
      </c>
      <c r="P91">
        <f t="shared" si="5"/>
        <v>3.0000000000000249E-2</v>
      </c>
    </row>
    <row r="92" spans="1:17" x14ac:dyDescent="0.25">
      <c r="A92" s="1">
        <v>37792</v>
      </c>
      <c r="B92" s="4">
        <v>23.54</v>
      </c>
      <c r="C92" s="4">
        <v>21.29</v>
      </c>
      <c r="D92" s="2">
        <v>17.149999999999999</v>
      </c>
      <c r="E92" s="2">
        <v>14.32</v>
      </c>
      <c r="F92" s="2">
        <v>10.83</v>
      </c>
      <c r="G92" s="2">
        <v>6.23</v>
      </c>
      <c r="H92" s="2">
        <v>6.51</v>
      </c>
      <c r="I92" s="2">
        <v>5.76</v>
      </c>
      <c r="J92" s="2">
        <v>3.81</v>
      </c>
      <c r="K92" s="2">
        <v>2.4</v>
      </c>
      <c r="L92" s="2">
        <v>1.57</v>
      </c>
      <c r="M92" s="2">
        <v>2.2000000000000002</v>
      </c>
      <c r="N92" s="4">
        <f t="shared" si="3"/>
        <v>3.9999999999999147E-2</v>
      </c>
      <c r="O92">
        <f t="shared" si="4"/>
        <v>0.16000000000000014</v>
      </c>
      <c r="P92">
        <f t="shared" si="5"/>
        <v>1.9999999999999574E-2</v>
      </c>
    </row>
    <row r="93" spans="1:17" x14ac:dyDescent="0.25">
      <c r="A93" s="1">
        <v>37793</v>
      </c>
      <c r="B93" s="4">
        <v>23.65</v>
      </c>
      <c r="C93" s="4">
        <v>21.29</v>
      </c>
      <c r="D93" s="2">
        <v>17.03</v>
      </c>
      <c r="E93" s="2">
        <v>14.33</v>
      </c>
      <c r="F93" s="2">
        <v>10.72</v>
      </c>
      <c r="G93" s="2">
        <v>6.26</v>
      </c>
      <c r="H93" s="2">
        <v>6.59</v>
      </c>
      <c r="I93" s="2">
        <v>5.83</v>
      </c>
      <c r="J93" s="2">
        <v>3.89</v>
      </c>
      <c r="K93" s="2">
        <v>2.4300000000000002</v>
      </c>
      <c r="L93" s="2">
        <v>1.38</v>
      </c>
      <c r="M93" s="2">
        <v>2.12</v>
      </c>
      <c r="N93" s="4">
        <f t="shared" si="3"/>
        <v>0.10999999999999943</v>
      </c>
      <c r="O93">
        <f t="shared" si="4"/>
        <v>-0.11999999999999744</v>
      </c>
    </row>
    <row r="94" spans="1:17" x14ac:dyDescent="0.25">
      <c r="A94" s="1">
        <v>37794</v>
      </c>
      <c r="B94" s="4">
        <v>23.95</v>
      </c>
      <c r="C94" s="4">
        <v>21.61</v>
      </c>
      <c r="D94" s="2">
        <v>17.21</v>
      </c>
      <c r="E94" s="2">
        <v>14.34</v>
      </c>
      <c r="F94" s="2">
        <v>10.72</v>
      </c>
      <c r="G94" s="2">
        <v>6.33</v>
      </c>
      <c r="H94" s="2">
        <v>6.85</v>
      </c>
      <c r="I94" s="2">
        <v>5.91</v>
      </c>
      <c r="J94" s="2">
        <v>3.9</v>
      </c>
      <c r="K94" s="2">
        <v>2.44</v>
      </c>
      <c r="L94" s="2">
        <v>0.96</v>
      </c>
      <c r="M94" s="2">
        <v>2.1800000000000002</v>
      </c>
      <c r="N94" s="4">
        <f t="shared" ref="N94:N157" si="6">B94-B93</f>
        <v>0.30000000000000071</v>
      </c>
      <c r="O94">
        <f t="shared" ref="O94:O157" si="7">D94-D93</f>
        <v>0.17999999999999972</v>
      </c>
    </row>
    <row r="95" spans="1:17" x14ac:dyDescent="0.25">
      <c r="A95" s="1">
        <v>37795</v>
      </c>
      <c r="B95" s="4">
        <v>24.22</v>
      </c>
      <c r="C95" s="4">
        <v>21.86</v>
      </c>
      <c r="D95" s="2">
        <v>17.579999999999998</v>
      </c>
      <c r="E95" s="2">
        <v>14.69</v>
      </c>
      <c r="F95" s="2">
        <v>10.99</v>
      </c>
      <c r="G95" s="2">
        <v>6.42</v>
      </c>
      <c r="H95" s="2">
        <v>7.03</v>
      </c>
      <c r="I95" s="2">
        <v>5.99</v>
      </c>
      <c r="J95" s="2">
        <v>3.77</v>
      </c>
      <c r="K95" s="2">
        <v>2.5299999999999998</v>
      </c>
      <c r="L95" s="2">
        <v>1.6</v>
      </c>
      <c r="M95" s="2">
        <v>2.04</v>
      </c>
      <c r="N95" s="4">
        <f t="shared" si="6"/>
        <v>0.26999999999999957</v>
      </c>
      <c r="O95">
        <f t="shared" si="7"/>
        <v>0.36999999999999744</v>
      </c>
      <c r="P95">
        <f t="shared" ref="P95:P158" si="8">H95-H94</f>
        <v>0.1800000000000006</v>
      </c>
    </row>
    <row r="96" spans="1:17" x14ac:dyDescent="0.25">
      <c r="A96" s="1">
        <v>37796</v>
      </c>
      <c r="B96" s="4">
        <v>24.22</v>
      </c>
      <c r="C96" s="4">
        <v>21.89</v>
      </c>
      <c r="D96" s="2">
        <v>17.72</v>
      </c>
      <c r="E96" s="2">
        <v>14.9</v>
      </c>
      <c r="F96" s="2">
        <v>11.28</v>
      </c>
      <c r="G96" s="2">
        <v>6.58</v>
      </c>
      <c r="H96" s="2">
        <v>7.18</v>
      </c>
      <c r="I96" s="2">
        <v>6.19</v>
      </c>
      <c r="J96" s="2">
        <v>3.78</v>
      </c>
      <c r="K96" s="2">
        <v>2.48</v>
      </c>
      <c r="L96" s="2">
        <v>1.44</v>
      </c>
      <c r="M96" s="2">
        <v>1.88</v>
      </c>
      <c r="N96" s="4">
        <f t="shared" si="6"/>
        <v>0</v>
      </c>
      <c r="O96">
        <f t="shared" si="7"/>
        <v>0.14000000000000057</v>
      </c>
      <c r="P96">
        <f t="shared" si="8"/>
        <v>0.14999999999999947</v>
      </c>
      <c r="Q96" s="4"/>
    </row>
    <row r="97" spans="1:16" x14ac:dyDescent="0.25">
      <c r="A97" s="1">
        <v>37797</v>
      </c>
      <c r="B97" s="4">
        <v>24.02</v>
      </c>
      <c r="C97" s="4">
        <v>21.7</v>
      </c>
      <c r="D97" s="2">
        <v>17.72</v>
      </c>
      <c r="E97" s="2">
        <v>14.92</v>
      </c>
      <c r="F97" s="2">
        <v>11.36</v>
      </c>
      <c r="G97" s="2">
        <v>6.66</v>
      </c>
      <c r="H97" s="2">
        <v>7.25</v>
      </c>
      <c r="I97" s="2">
        <v>6.31</v>
      </c>
      <c r="J97" s="2">
        <v>3.9</v>
      </c>
      <c r="K97" s="2">
        <v>2.46</v>
      </c>
      <c r="L97" s="2">
        <v>1.44</v>
      </c>
      <c r="M97" s="2">
        <v>1.94</v>
      </c>
      <c r="N97" s="4">
        <f t="shared" si="6"/>
        <v>-0.19999999999999929</v>
      </c>
      <c r="O97">
        <f t="shared" si="7"/>
        <v>0</v>
      </c>
      <c r="P97">
        <f t="shared" si="8"/>
        <v>7.0000000000000284E-2</v>
      </c>
    </row>
    <row r="98" spans="1:16" x14ac:dyDescent="0.25">
      <c r="A98" s="1">
        <v>37798</v>
      </c>
      <c r="B98" s="4">
        <v>24.3</v>
      </c>
      <c r="C98" s="4">
        <v>21.74</v>
      </c>
      <c r="D98" s="2">
        <v>17.510000000000002</v>
      </c>
      <c r="E98" s="2">
        <v>14.81</v>
      </c>
      <c r="F98" s="2">
        <v>11.24</v>
      </c>
      <c r="G98" s="2">
        <v>6.74</v>
      </c>
      <c r="H98" s="2">
        <v>7.2</v>
      </c>
      <c r="I98" s="2">
        <v>6.31</v>
      </c>
      <c r="J98" s="2">
        <v>3.91</v>
      </c>
      <c r="K98" s="2">
        <v>2.44</v>
      </c>
      <c r="L98" s="2">
        <v>1.24</v>
      </c>
      <c r="M98" s="2">
        <v>1.92</v>
      </c>
      <c r="N98" s="4">
        <f t="shared" si="6"/>
        <v>0.28000000000000114</v>
      </c>
      <c r="O98">
        <f t="shared" si="7"/>
        <v>-0.2099999999999973</v>
      </c>
      <c r="P98">
        <f t="shared" si="8"/>
        <v>-4.9999999999999822E-2</v>
      </c>
    </row>
    <row r="99" spans="1:16" x14ac:dyDescent="0.25">
      <c r="A99" s="1">
        <v>37799</v>
      </c>
      <c r="B99" s="4">
        <v>24.9</v>
      </c>
      <c r="C99" s="4">
        <v>22.34</v>
      </c>
      <c r="D99" s="2">
        <v>17.86</v>
      </c>
      <c r="E99" s="2">
        <v>14.83</v>
      </c>
      <c r="F99" s="2">
        <v>11.17</v>
      </c>
      <c r="G99" s="2">
        <v>6.65</v>
      </c>
      <c r="H99" s="2">
        <v>7.14</v>
      </c>
      <c r="I99" s="2">
        <v>6.25</v>
      </c>
      <c r="J99" s="2">
        <v>3.93</v>
      </c>
      <c r="K99" s="2">
        <v>2.46</v>
      </c>
      <c r="L99" s="2">
        <v>1.28</v>
      </c>
      <c r="M99" s="2">
        <v>1.94</v>
      </c>
      <c r="N99" s="4">
        <f t="shared" si="6"/>
        <v>0.59999999999999787</v>
      </c>
      <c r="O99">
        <f t="shared" si="7"/>
        <v>0.34999999999999787</v>
      </c>
      <c r="P99">
        <f t="shared" si="8"/>
        <v>-6.0000000000000497E-2</v>
      </c>
    </row>
    <row r="100" spans="1:16" x14ac:dyDescent="0.25">
      <c r="A100" s="1">
        <v>37800</v>
      </c>
      <c r="B100" s="4">
        <v>24.93</v>
      </c>
      <c r="C100" s="4">
        <v>22.46</v>
      </c>
      <c r="D100" s="2">
        <v>18.22</v>
      </c>
      <c r="E100" s="2">
        <v>15.14</v>
      </c>
      <c r="F100" s="2">
        <v>11.38</v>
      </c>
      <c r="G100" s="2">
        <v>6.75</v>
      </c>
      <c r="H100" s="2">
        <v>7.12</v>
      </c>
      <c r="I100" s="2">
        <v>6.32</v>
      </c>
      <c r="J100" s="2">
        <v>3.98</v>
      </c>
      <c r="K100" s="2">
        <v>2.54</v>
      </c>
      <c r="L100" s="2">
        <v>1.56</v>
      </c>
      <c r="M100" s="2">
        <v>1.9</v>
      </c>
      <c r="N100" s="4">
        <f t="shared" si="6"/>
        <v>3.0000000000001137E-2</v>
      </c>
      <c r="O100">
        <f t="shared" si="7"/>
        <v>0.35999999999999943</v>
      </c>
      <c r="P100">
        <f t="shared" si="8"/>
        <v>-1.9999999999999574E-2</v>
      </c>
    </row>
    <row r="101" spans="1:16" x14ac:dyDescent="0.25">
      <c r="A101" s="1">
        <v>37801</v>
      </c>
      <c r="B101" s="4">
        <v>24.89</v>
      </c>
      <c r="C101" s="4">
        <v>22.44</v>
      </c>
      <c r="D101" s="2">
        <v>18.3</v>
      </c>
      <c r="E101" s="2">
        <v>15.31</v>
      </c>
      <c r="F101" s="2">
        <v>11.64</v>
      </c>
      <c r="G101" s="2">
        <v>6.97</v>
      </c>
      <c r="H101" s="2">
        <v>7.26</v>
      </c>
      <c r="I101" s="2">
        <v>6.58</v>
      </c>
      <c r="J101" s="2">
        <v>4.16</v>
      </c>
      <c r="K101" s="2">
        <v>2.68</v>
      </c>
      <c r="L101" s="2">
        <v>1.7</v>
      </c>
      <c r="M101" s="2">
        <v>2.04</v>
      </c>
      <c r="N101" s="4">
        <f t="shared" si="6"/>
        <v>-3.9999999999999147E-2</v>
      </c>
      <c r="O101">
        <f t="shared" si="7"/>
        <v>8.0000000000001847E-2</v>
      </c>
      <c r="P101">
        <f t="shared" si="8"/>
        <v>0.13999999999999968</v>
      </c>
    </row>
    <row r="102" spans="1:16" x14ac:dyDescent="0.25">
      <c r="A102" s="1">
        <v>37802</v>
      </c>
      <c r="B102" s="4">
        <v>24.88</v>
      </c>
      <c r="C102" s="4">
        <v>22.54</v>
      </c>
      <c r="D102" s="2">
        <v>18.399999999999999</v>
      </c>
      <c r="E102" s="2">
        <v>15.37</v>
      </c>
      <c r="F102" s="2">
        <v>11.71</v>
      </c>
      <c r="G102" s="2">
        <v>7.13</v>
      </c>
      <c r="H102" s="2">
        <v>7.4</v>
      </c>
      <c r="I102" s="2">
        <v>6.69</v>
      </c>
      <c r="J102" s="2">
        <v>4.29</v>
      </c>
      <c r="K102" s="2">
        <v>2.84</v>
      </c>
      <c r="L102" s="2">
        <v>1.88</v>
      </c>
      <c r="M102" s="2">
        <v>2.08</v>
      </c>
      <c r="N102" s="4">
        <f t="shared" si="6"/>
        <v>-1.0000000000001563E-2</v>
      </c>
      <c r="O102">
        <f t="shared" si="7"/>
        <v>9.9999999999997868E-2</v>
      </c>
      <c r="P102">
        <f t="shared" si="8"/>
        <v>0.14000000000000057</v>
      </c>
    </row>
    <row r="103" spans="1:16" x14ac:dyDescent="0.25">
      <c r="A103" s="1">
        <v>37803</v>
      </c>
      <c r="B103" s="4">
        <v>24.92</v>
      </c>
      <c r="C103" s="4">
        <v>22.58</v>
      </c>
      <c r="D103" s="2">
        <v>18.420000000000002</v>
      </c>
      <c r="E103" s="2">
        <v>15.41</v>
      </c>
      <c r="F103" s="2">
        <v>11.77</v>
      </c>
      <c r="G103" s="2">
        <v>7.21</v>
      </c>
      <c r="H103" s="2">
        <v>7.58</v>
      </c>
      <c r="I103" s="2">
        <v>6.78</v>
      </c>
      <c r="J103" s="2">
        <v>4.5</v>
      </c>
      <c r="K103" s="2">
        <v>3.07</v>
      </c>
      <c r="L103" s="2">
        <v>1.66</v>
      </c>
      <c r="M103" s="2">
        <v>2.36</v>
      </c>
      <c r="N103" s="4">
        <f t="shared" si="6"/>
        <v>4.00000000000027E-2</v>
      </c>
      <c r="O103">
        <f t="shared" si="7"/>
        <v>2.0000000000003126E-2</v>
      </c>
      <c r="P103">
        <f t="shared" si="8"/>
        <v>0.17999999999999972</v>
      </c>
    </row>
    <row r="104" spans="1:16" x14ac:dyDescent="0.25">
      <c r="A104" s="1">
        <v>37804</v>
      </c>
      <c r="B104" s="4">
        <v>25.06</v>
      </c>
      <c r="C104" s="4">
        <v>22.72</v>
      </c>
      <c r="D104" s="2">
        <v>18.52</v>
      </c>
      <c r="E104" s="2">
        <v>15.48</v>
      </c>
      <c r="F104" s="2">
        <v>11.81</v>
      </c>
      <c r="G104" s="2">
        <v>7.44</v>
      </c>
      <c r="H104" s="2">
        <v>7.87</v>
      </c>
      <c r="I104" s="2">
        <v>6.89</v>
      </c>
      <c r="J104" s="2">
        <v>4.75</v>
      </c>
      <c r="K104" s="2">
        <v>3.28</v>
      </c>
      <c r="L104" s="2">
        <v>1.84</v>
      </c>
      <c r="M104" s="2">
        <v>2.52</v>
      </c>
      <c r="N104" s="4">
        <f t="shared" si="6"/>
        <v>0.13999999999999702</v>
      </c>
      <c r="O104">
        <f t="shared" si="7"/>
        <v>9.9999999999997868E-2</v>
      </c>
      <c r="P104">
        <f t="shared" si="8"/>
        <v>0.29000000000000004</v>
      </c>
    </row>
    <row r="105" spans="1:16" x14ac:dyDescent="0.25">
      <c r="A105" s="1">
        <v>37805</v>
      </c>
      <c r="B105" s="4">
        <v>25.15</v>
      </c>
      <c r="C105" s="4">
        <v>22.81</v>
      </c>
      <c r="D105" s="2">
        <v>18.649999999999999</v>
      </c>
      <c r="E105" s="2">
        <v>15.61</v>
      </c>
      <c r="F105" s="2">
        <v>11.98</v>
      </c>
      <c r="G105" s="2">
        <v>7.45</v>
      </c>
      <c r="H105" s="2">
        <v>8.07</v>
      </c>
      <c r="I105" s="2">
        <v>7.05</v>
      </c>
      <c r="J105" s="2">
        <v>4.87</v>
      </c>
      <c r="K105" s="2">
        <v>3.4</v>
      </c>
      <c r="L105" s="2">
        <v>2.06</v>
      </c>
      <c r="M105" s="2">
        <v>3.04</v>
      </c>
      <c r="N105" s="4">
        <f t="shared" si="6"/>
        <v>8.9999999999999858E-2</v>
      </c>
      <c r="O105">
        <f t="shared" si="7"/>
        <v>0.12999999999999901</v>
      </c>
      <c r="P105">
        <f t="shared" si="8"/>
        <v>0.20000000000000018</v>
      </c>
    </row>
    <row r="106" spans="1:16" x14ac:dyDescent="0.25">
      <c r="A106" s="1">
        <v>37806</v>
      </c>
      <c r="B106" s="4">
        <v>25.06</v>
      </c>
      <c r="C106" s="4">
        <v>22.76</v>
      </c>
      <c r="D106" s="2">
        <v>18.68</v>
      </c>
      <c r="E106" s="2">
        <v>15.67</v>
      </c>
      <c r="F106" s="2">
        <v>12.04</v>
      </c>
      <c r="G106" s="2">
        <v>7.5</v>
      </c>
      <c r="H106" s="2">
        <v>7.99</v>
      </c>
      <c r="I106" s="2">
        <v>7.12</v>
      </c>
      <c r="J106" s="2">
        <v>4.8</v>
      </c>
      <c r="K106" s="2">
        <v>3.46</v>
      </c>
      <c r="L106" s="2">
        <v>2.16</v>
      </c>
      <c r="M106" s="2">
        <v>3.04</v>
      </c>
      <c r="N106" s="4">
        <f t="shared" si="6"/>
        <v>-8.9999999999999858E-2</v>
      </c>
      <c r="O106">
        <f t="shared" si="7"/>
        <v>3.0000000000001137E-2</v>
      </c>
      <c r="P106">
        <f t="shared" si="8"/>
        <v>-8.0000000000000071E-2</v>
      </c>
    </row>
    <row r="107" spans="1:16" x14ac:dyDescent="0.25">
      <c r="A107" s="1">
        <v>37807</v>
      </c>
      <c r="B107" s="4">
        <v>24.82</v>
      </c>
      <c r="C107" s="4">
        <v>22.56</v>
      </c>
      <c r="D107" s="2">
        <v>18.52</v>
      </c>
      <c r="E107" s="2">
        <v>15.59</v>
      </c>
      <c r="F107" s="2">
        <v>11.94</v>
      </c>
      <c r="G107" s="2">
        <v>7.39</v>
      </c>
      <c r="H107" s="2">
        <v>7.87</v>
      </c>
      <c r="I107" s="2">
        <v>7.11</v>
      </c>
      <c r="J107" s="2">
        <v>4.76</v>
      </c>
      <c r="K107" s="2">
        <v>3.27</v>
      </c>
      <c r="L107" s="2">
        <v>2.14</v>
      </c>
      <c r="M107" s="2">
        <v>2.98</v>
      </c>
      <c r="N107" s="4">
        <f t="shared" si="6"/>
        <v>-0.23999999999999844</v>
      </c>
      <c r="O107">
        <f t="shared" si="7"/>
        <v>-0.16000000000000014</v>
      </c>
      <c r="P107">
        <f t="shared" si="8"/>
        <v>-0.12000000000000011</v>
      </c>
    </row>
    <row r="108" spans="1:16" x14ac:dyDescent="0.25">
      <c r="A108" s="1">
        <v>37808</v>
      </c>
      <c r="B108" s="4">
        <v>24.63</v>
      </c>
      <c r="C108" s="4">
        <v>22.38</v>
      </c>
      <c r="D108" s="2">
        <v>18.309999999999999</v>
      </c>
      <c r="E108" s="2">
        <v>15.39</v>
      </c>
      <c r="F108" s="2">
        <v>11.81</v>
      </c>
      <c r="G108" s="2">
        <v>7.36</v>
      </c>
      <c r="H108" s="2">
        <v>7.85</v>
      </c>
      <c r="I108" s="2">
        <v>7.06</v>
      </c>
      <c r="J108" s="2">
        <v>4.78</v>
      </c>
      <c r="K108" s="2">
        <v>3.31</v>
      </c>
      <c r="L108" s="2">
        <v>1.92</v>
      </c>
      <c r="M108" s="2">
        <v>2.96</v>
      </c>
      <c r="N108" s="4">
        <f t="shared" si="6"/>
        <v>-0.19000000000000128</v>
      </c>
      <c r="O108">
        <f t="shared" si="7"/>
        <v>-0.21000000000000085</v>
      </c>
      <c r="P108">
        <f t="shared" si="8"/>
        <v>-2.0000000000000462E-2</v>
      </c>
    </row>
    <row r="109" spans="1:16" x14ac:dyDescent="0.25">
      <c r="A109" s="1">
        <v>37809</v>
      </c>
      <c r="B109" s="4">
        <v>24.55</v>
      </c>
      <c r="C109" s="4">
        <v>22.28</v>
      </c>
      <c r="D109" s="2">
        <v>18.170000000000002</v>
      </c>
      <c r="E109" s="2">
        <v>15.26</v>
      </c>
      <c r="F109" s="2">
        <v>11.7</v>
      </c>
      <c r="G109" s="2">
        <v>7.25</v>
      </c>
      <c r="H109" s="2">
        <v>7.7</v>
      </c>
      <c r="I109" s="2">
        <v>6.98</v>
      </c>
      <c r="J109" s="2">
        <v>4.6500000000000004</v>
      </c>
      <c r="K109" s="2">
        <v>3.34</v>
      </c>
      <c r="L109" s="2">
        <v>2.1</v>
      </c>
      <c r="M109" s="2">
        <v>2.86</v>
      </c>
      <c r="N109" s="4">
        <f t="shared" si="6"/>
        <v>-7.9999999999998295E-2</v>
      </c>
      <c r="O109">
        <f t="shared" si="7"/>
        <v>-0.13999999999999702</v>
      </c>
      <c r="P109">
        <f t="shared" si="8"/>
        <v>-0.14999999999999947</v>
      </c>
    </row>
    <row r="110" spans="1:16" x14ac:dyDescent="0.25">
      <c r="A110" s="1">
        <v>37810</v>
      </c>
      <c r="B110" s="4">
        <v>24.68</v>
      </c>
      <c r="C110" s="4">
        <v>22.36</v>
      </c>
      <c r="D110" s="2">
        <v>18.22</v>
      </c>
      <c r="E110" s="2">
        <v>15.19</v>
      </c>
      <c r="F110" s="2">
        <v>11.63</v>
      </c>
      <c r="G110" s="2">
        <v>7.14</v>
      </c>
      <c r="H110" s="2">
        <v>7.63</v>
      </c>
      <c r="I110" s="2">
        <v>6.82</v>
      </c>
      <c r="J110" s="2">
        <v>4.34</v>
      </c>
      <c r="K110" s="2">
        <v>3.3</v>
      </c>
      <c r="L110" s="2">
        <v>2.06</v>
      </c>
      <c r="M110" s="2">
        <v>2.76</v>
      </c>
      <c r="N110" s="4">
        <f t="shared" si="6"/>
        <v>0.12999999999999901</v>
      </c>
      <c r="O110">
        <f t="shared" si="7"/>
        <v>4.9999999999997158E-2</v>
      </c>
      <c r="P110">
        <f t="shared" si="8"/>
        <v>-7.0000000000000284E-2</v>
      </c>
    </row>
    <row r="111" spans="1:16" x14ac:dyDescent="0.25">
      <c r="A111" s="1">
        <v>37811</v>
      </c>
      <c r="B111" s="4">
        <v>24.88</v>
      </c>
      <c r="C111" s="4">
        <v>22.49</v>
      </c>
      <c r="D111" s="2">
        <v>18.34</v>
      </c>
      <c r="E111" s="2">
        <v>15.31</v>
      </c>
      <c r="F111" s="2">
        <v>11.71</v>
      </c>
      <c r="G111" s="2">
        <v>7.14</v>
      </c>
      <c r="H111" s="2">
        <v>7.69</v>
      </c>
      <c r="I111" s="2">
        <v>6.79</v>
      </c>
      <c r="J111" s="2">
        <v>4.32</v>
      </c>
      <c r="K111" s="2">
        <v>3.31</v>
      </c>
      <c r="L111" s="2">
        <v>1.84</v>
      </c>
      <c r="M111" s="2">
        <v>2.54</v>
      </c>
      <c r="N111" s="4">
        <f t="shared" si="6"/>
        <v>0.19999999999999929</v>
      </c>
      <c r="O111">
        <f t="shared" si="7"/>
        <v>0.12000000000000099</v>
      </c>
      <c r="P111">
        <f t="shared" si="8"/>
        <v>6.0000000000000497E-2</v>
      </c>
    </row>
    <row r="112" spans="1:16" x14ac:dyDescent="0.25">
      <c r="A112" s="1">
        <v>37812</v>
      </c>
      <c r="B112" s="4">
        <v>25.19</v>
      </c>
      <c r="C112" s="4">
        <v>22.84</v>
      </c>
      <c r="D112" s="2">
        <v>18.62</v>
      </c>
      <c r="E112" s="2">
        <v>15.52</v>
      </c>
      <c r="F112" s="2">
        <v>11.89</v>
      </c>
      <c r="G112" s="2">
        <v>7.24</v>
      </c>
      <c r="H112" s="2">
        <v>7.83</v>
      </c>
      <c r="I112" s="2">
        <v>6.84</v>
      </c>
      <c r="J112" s="2">
        <v>4.3899999999999997</v>
      </c>
      <c r="K112" s="2">
        <v>3.32</v>
      </c>
      <c r="L112" s="2">
        <v>1.94</v>
      </c>
      <c r="M112" s="2">
        <v>2.65</v>
      </c>
      <c r="N112" s="4">
        <f t="shared" si="6"/>
        <v>0.31000000000000227</v>
      </c>
      <c r="O112">
        <f t="shared" si="7"/>
        <v>0.28000000000000114</v>
      </c>
      <c r="P112">
        <f t="shared" si="8"/>
        <v>0.13999999999999968</v>
      </c>
    </row>
    <row r="113" spans="1:16" x14ac:dyDescent="0.25">
      <c r="A113" s="1">
        <v>37813</v>
      </c>
      <c r="B113" s="4">
        <v>25.64</v>
      </c>
      <c r="C113" s="4">
        <v>23.19</v>
      </c>
      <c r="D113" s="2">
        <v>18.96</v>
      </c>
      <c r="E113" s="2">
        <v>15.83</v>
      </c>
      <c r="F113" s="2">
        <v>12.16</v>
      </c>
      <c r="G113" s="2">
        <v>7.46</v>
      </c>
      <c r="H113" s="2">
        <v>8.09</v>
      </c>
      <c r="I113" s="2">
        <v>7.02</v>
      </c>
      <c r="J113" s="2">
        <v>4.5199999999999996</v>
      </c>
      <c r="K113" s="2">
        <v>3.41</v>
      </c>
      <c r="L113" s="2">
        <v>1.84</v>
      </c>
      <c r="M113" s="2">
        <v>2.74</v>
      </c>
      <c r="N113" s="4">
        <f t="shared" si="6"/>
        <v>0.44999999999999929</v>
      </c>
      <c r="O113">
        <f t="shared" si="7"/>
        <v>0.33999999999999986</v>
      </c>
      <c r="P113">
        <f t="shared" si="8"/>
        <v>0.25999999999999979</v>
      </c>
    </row>
    <row r="114" spans="1:16" x14ac:dyDescent="0.25">
      <c r="A114" s="1">
        <v>37814</v>
      </c>
      <c r="B114" s="4">
        <v>26.15</v>
      </c>
      <c r="C114" s="4">
        <v>23.65</v>
      </c>
      <c r="D114" s="2">
        <v>19.350000000000001</v>
      </c>
      <c r="E114" s="2">
        <v>16.18</v>
      </c>
      <c r="F114" s="2">
        <v>12.45</v>
      </c>
      <c r="G114" s="2">
        <v>7.65</v>
      </c>
      <c r="H114" s="2">
        <v>8.42</v>
      </c>
      <c r="I114" s="2">
        <v>7.22</v>
      </c>
      <c r="J114" s="2">
        <v>4.67</v>
      </c>
      <c r="K114" s="2">
        <v>3.54</v>
      </c>
      <c r="L114" s="2">
        <v>2</v>
      </c>
      <c r="M114" s="2">
        <v>2.76</v>
      </c>
      <c r="N114" s="4">
        <f t="shared" si="6"/>
        <v>0.50999999999999801</v>
      </c>
      <c r="O114">
        <f t="shared" si="7"/>
        <v>0.39000000000000057</v>
      </c>
      <c r="P114">
        <f t="shared" si="8"/>
        <v>0.33000000000000007</v>
      </c>
    </row>
    <row r="115" spans="1:16" x14ac:dyDescent="0.25">
      <c r="A115" s="1">
        <v>37815</v>
      </c>
      <c r="B115" s="4">
        <v>26.51</v>
      </c>
      <c r="C115" s="4">
        <v>24.04</v>
      </c>
      <c r="D115" s="2">
        <v>19.87</v>
      </c>
      <c r="E115" s="2">
        <v>16.670000000000002</v>
      </c>
      <c r="F115" s="2">
        <v>12.87</v>
      </c>
      <c r="G115" s="2">
        <v>7.97</v>
      </c>
      <c r="H115" s="2">
        <v>8.89</v>
      </c>
      <c r="I115" s="2">
        <v>7.53</v>
      </c>
      <c r="J115" s="2">
        <v>4.9800000000000004</v>
      </c>
      <c r="K115" s="2">
        <v>3.72</v>
      </c>
      <c r="L115" s="2">
        <v>2.2000000000000002</v>
      </c>
      <c r="M115" s="2">
        <v>2.68</v>
      </c>
      <c r="N115" s="4">
        <f t="shared" si="6"/>
        <v>0.36000000000000298</v>
      </c>
      <c r="O115">
        <f t="shared" si="7"/>
        <v>0.51999999999999957</v>
      </c>
      <c r="P115">
        <f t="shared" si="8"/>
        <v>0.47000000000000064</v>
      </c>
    </row>
    <row r="116" spans="1:16" x14ac:dyDescent="0.25">
      <c r="A116" s="1">
        <v>37816</v>
      </c>
      <c r="B116" s="4">
        <v>26.88</v>
      </c>
      <c r="C116" s="4">
        <v>24.42</v>
      </c>
      <c r="D116" s="2">
        <v>20.309999999999999</v>
      </c>
      <c r="E116" s="2">
        <v>17.07</v>
      </c>
      <c r="F116" s="2">
        <v>13.19</v>
      </c>
      <c r="G116" s="2">
        <v>8.26</v>
      </c>
      <c r="H116" s="2">
        <v>9.4499999999999993</v>
      </c>
      <c r="I116" s="2">
        <v>7.81</v>
      </c>
      <c r="J116" s="2">
        <v>5.37</v>
      </c>
      <c r="K116" s="2">
        <v>4.0599999999999996</v>
      </c>
      <c r="L116" s="2">
        <v>2.04</v>
      </c>
      <c r="M116" s="2">
        <v>2.88</v>
      </c>
      <c r="N116" s="4">
        <f t="shared" si="6"/>
        <v>0.36999999999999744</v>
      </c>
      <c r="O116">
        <f t="shared" si="7"/>
        <v>0.43999999999999773</v>
      </c>
      <c r="P116">
        <f t="shared" si="8"/>
        <v>0.55999999999999872</v>
      </c>
    </row>
    <row r="117" spans="1:16" x14ac:dyDescent="0.25">
      <c r="A117" s="1">
        <v>37817</v>
      </c>
      <c r="B117" s="4">
        <v>27.21</v>
      </c>
      <c r="C117" s="4">
        <v>24.72</v>
      </c>
      <c r="D117" s="2">
        <v>20.69</v>
      </c>
      <c r="E117" s="2">
        <v>17.39</v>
      </c>
      <c r="F117" s="2">
        <v>13.51</v>
      </c>
      <c r="G117" s="2">
        <v>8.59</v>
      </c>
      <c r="H117" s="2">
        <v>10.16</v>
      </c>
      <c r="I117" s="2">
        <v>8.17</v>
      </c>
      <c r="J117" s="2">
        <v>5.6</v>
      </c>
      <c r="K117" s="2">
        <v>4.2699999999999996</v>
      </c>
      <c r="L117" s="2">
        <v>2.2400000000000002</v>
      </c>
      <c r="M117" s="2">
        <v>3.08</v>
      </c>
      <c r="N117" s="4">
        <f t="shared" si="6"/>
        <v>0.33000000000000185</v>
      </c>
      <c r="O117">
        <f t="shared" si="7"/>
        <v>0.38000000000000256</v>
      </c>
      <c r="P117">
        <f t="shared" si="8"/>
        <v>0.71000000000000085</v>
      </c>
    </row>
    <row r="118" spans="1:16" x14ac:dyDescent="0.25">
      <c r="A118" s="1">
        <v>37818</v>
      </c>
      <c r="B118" s="4">
        <v>27.44</v>
      </c>
      <c r="C118" s="4">
        <v>24.93</v>
      </c>
      <c r="D118" s="4">
        <v>20.87</v>
      </c>
      <c r="E118" s="2">
        <v>17.649999999999999</v>
      </c>
      <c r="F118" s="2">
        <v>13.8</v>
      </c>
      <c r="G118" s="2">
        <v>8.9499999999999993</v>
      </c>
      <c r="H118" s="2">
        <v>10.97</v>
      </c>
      <c r="I118" s="2">
        <v>8.48</v>
      </c>
      <c r="J118" s="2">
        <v>5.89</v>
      </c>
      <c r="K118" s="2">
        <v>4.3899999999999997</v>
      </c>
      <c r="L118" s="2">
        <v>2.5</v>
      </c>
      <c r="M118" s="2">
        <v>3.26</v>
      </c>
      <c r="N118" s="4">
        <f t="shared" si="6"/>
        <v>0.23000000000000043</v>
      </c>
      <c r="O118">
        <f t="shared" si="7"/>
        <v>0.17999999999999972</v>
      </c>
      <c r="P118">
        <f t="shared" si="8"/>
        <v>0.8100000000000005</v>
      </c>
    </row>
    <row r="119" spans="1:16" x14ac:dyDescent="0.25">
      <c r="A119" s="1">
        <v>37819</v>
      </c>
      <c r="B119" s="4">
        <v>27.52</v>
      </c>
      <c r="C119" s="4">
        <v>25.02</v>
      </c>
      <c r="D119" s="4">
        <v>21.1</v>
      </c>
      <c r="E119" s="2">
        <v>17.84</v>
      </c>
      <c r="F119" s="2">
        <v>14.07</v>
      </c>
      <c r="G119" s="2">
        <v>9.25</v>
      </c>
      <c r="H119" s="2">
        <v>11.72</v>
      </c>
      <c r="I119" s="2">
        <v>8.76</v>
      </c>
      <c r="J119" s="2">
        <v>6.09</v>
      </c>
      <c r="K119" s="2">
        <v>4.46</v>
      </c>
      <c r="L119" s="2">
        <v>2.64</v>
      </c>
      <c r="M119" s="2">
        <v>3.54</v>
      </c>
      <c r="N119" s="4">
        <f t="shared" si="6"/>
        <v>7.9999999999998295E-2</v>
      </c>
      <c r="O119">
        <f t="shared" si="7"/>
        <v>0.23000000000000043</v>
      </c>
      <c r="P119">
        <f t="shared" si="8"/>
        <v>0.75</v>
      </c>
    </row>
    <row r="120" spans="1:16" x14ac:dyDescent="0.25">
      <c r="A120" s="1">
        <v>37820</v>
      </c>
      <c r="B120" s="4">
        <v>27.5</v>
      </c>
      <c r="C120" s="4">
        <v>24.98</v>
      </c>
      <c r="D120" s="2">
        <v>21.16</v>
      </c>
      <c r="E120" s="2">
        <v>17.95</v>
      </c>
      <c r="F120" s="2">
        <v>14.28</v>
      </c>
      <c r="G120" s="2">
        <v>9.5299999999999994</v>
      </c>
      <c r="H120" s="2">
        <v>12.24</v>
      </c>
      <c r="I120" s="2">
        <v>9.01</v>
      </c>
      <c r="J120" s="2">
        <v>6.35</v>
      </c>
      <c r="K120" s="2">
        <v>4.51</v>
      </c>
      <c r="L120" s="2">
        <v>2.6</v>
      </c>
      <c r="M120" s="2">
        <v>3.52</v>
      </c>
      <c r="N120" s="4">
        <f t="shared" si="6"/>
        <v>-1.9999999999999574E-2</v>
      </c>
      <c r="O120">
        <f t="shared" si="7"/>
        <v>5.9999999999998721E-2</v>
      </c>
      <c r="P120">
        <f t="shared" si="8"/>
        <v>0.51999999999999957</v>
      </c>
    </row>
    <row r="121" spans="1:16" x14ac:dyDescent="0.25">
      <c r="A121" s="1">
        <v>37821</v>
      </c>
      <c r="B121" s="4">
        <v>27.36</v>
      </c>
      <c r="C121" s="4">
        <v>24.83</v>
      </c>
      <c r="D121" s="2">
        <v>21.08</v>
      </c>
      <c r="E121" s="2">
        <v>17.96</v>
      </c>
      <c r="F121" s="2">
        <v>14.34</v>
      </c>
      <c r="G121" s="2">
        <v>9.6999999999999993</v>
      </c>
      <c r="H121" s="2">
        <v>12.56</v>
      </c>
      <c r="I121" s="2">
        <v>9.1999999999999993</v>
      </c>
      <c r="J121" s="2">
        <v>6.53</v>
      </c>
      <c r="K121" s="2">
        <v>4.5599999999999996</v>
      </c>
      <c r="L121" s="2">
        <v>2.8</v>
      </c>
      <c r="M121" s="2">
        <v>3.68</v>
      </c>
      <c r="N121" s="4">
        <f t="shared" si="6"/>
        <v>-0.14000000000000057</v>
      </c>
      <c r="O121">
        <f t="shared" si="7"/>
        <v>-8.0000000000001847E-2</v>
      </c>
      <c r="P121">
        <f t="shared" si="8"/>
        <v>0.32000000000000028</v>
      </c>
    </row>
    <row r="122" spans="1:16" x14ac:dyDescent="0.25">
      <c r="A122" s="1">
        <v>37822</v>
      </c>
      <c r="B122" s="4">
        <v>27.03</v>
      </c>
      <c r="C122" s="4">
        <v>24.57</v>
      </c>
      <c r="D122" s="2">
        <v>20.87</v>
      </c>
      <c r="E122" s="2">
        <v>17.86</v>
      </c>
      <c r="F122" s="2">
        <v>14.28</v>
      </c>
      <c r="G122" s="2">
        <v>9.82</v>
      </c>
      <c r="H122" s="2">
        <v>12.75</v>
      </c>
      <c r="I122" s="2">
        <v>9.32</v>
      </c>
      <c r="J122" s="2">
        <v>6.58</v>
      </c>
      <c r="K122" s="2">
        <v>4.6100000000000003</v>
      </c>
      <c r="L122" s="2">
        <v>2.9</v>
      </c>
      <c r="M122" s="2">
        <v>3.6</v>
      </c>
      <c r="N122" s="4">
        <f t="shared" si="6"/>
        <v>-0.32999999999999829</v>
      </c>
      <c r="O122">
        <f t="shared" si="7"/>
        <v>-0.2099999999999973</v>
      </c>
      <c r="P122">
        <f t="shared" si="8"/>
        <v>0.1899999999999995</v>
      </c>
    </row>
    <row r="123" spans="1:16" x14ac:dyDescent="0.25">
      <c r="A123" s="1">
        <v>37823</v>
      </c>
      <c r="B123" s="4">
        <v>26.71</v>
      </c>
      <c r="C123" s="4">
        <v>24.31</v>
      </c>
      <c r="D123" s="2">
        <v>20.6</v>
      </c>
      <c r="E123" s="2">
        <v>17.559999999999999</v>
      </c>
      <c r="F123" s="2">
        <v>14.1</v>
      </c>
      <c r="G123" s="2">
        <v>9.82</v>
      </c>
      <c r="H123" s="2">
        <v>12.78</v>
      </c>
      <c r="I123" s="2">
        <v>9.32</v>
      </c>
      <c r="J123" s="2">
        <v>6.61</v>
      </c>
      <c r="K123" s="2">
        <v>4.6100000000000003</v>
      </c>
      <c r="L123" s="2">
        <v>3</v>
      </c>
      <c r="M123" s="2">
        <v>3.64</v>
      </c>
      <c r="N123" s="4">
        <f t="shared" si="6"/>
        <v>-0.32000000000000028</v>
      </c>
      <c r="O123">
        <f t="shared" si="7"/>
        <v>-0.26999999999999957</v>
      </c>
      <c r="P123">
        <f t="shared" si="8"/>
        <v>2.9999999999999361E-2</v>
      </c>
    </row>
    <row r="124" spans="1:16" x14ac:dyDescent="0.25">
      <c r="A124" s="1">
        <v>37824</v>
      </c>
      <c r="B124" s="4">
        <v>26.35</v>
      </c>
      <c r="C124" s="4">
        <v>24.02</v>
      </c>
      <c r="D124" s="2">
        <v>20.21</v>
      </c>
      <c r="E124" s="2">
        <v>17.25</v>
      </c>
      <c r="F124" s="2">
        <v>13.86</v>
      </c>
      <c r="G124" s="2">
        <v>9.67</v>
      </c>
      <c r="H124" s="2">
        <v>12.71</v>
      </c>
      <c r="I124" s="2">
        <v>9.23</v>
      </c>
      <c r="J124" s="2">
        <v>6.56</v>
      </c>
      <c r="K124" s="2">
        <v>4.6100000000000003</v>
      </c>
      <c r="L124" s="2">
        <v>3.02</v>
      </c>
      <c r="M124" s="2">
        <v>3.62</v>
      </c>
      <c r="N124" s="4">
        <f t="shared" si="6"/>
        <v>-0.35999999999999943</v>
      </c>
      <c r="O124">
        <f t="shared" si="7"/>
        <v>-0.39000000000000057</v>
      </c>
      <c r="P124">
        <f t="shared" si="8"/>
        <v>-6.9999999999998508E-2</v>
      </c>
    </row>
    <row r="125" spans="1:16" x14ac:dyDescent="0.25">
      <c r="A125" s="1">
        <v>37825</v>
      </c>
      <c r="B125" s="4">
        <v>26.24</v>
      </c>
      <c r="C125" s="4">
        <v>23.83</v>
      </c>
      <c r="D125" s="2">
        <v>19.93</v>
      </c>
      <c r="E125" s="2">
        <v>16.95</v>
      </c>
      <c r="F125" s="2">
        <v>13.56</v>
      </c>
      <c r="G125" s="2">
        <v>9.49</v>
      </c>
      <c r="H125" s="2">
        <v>12.58</v>
      </c>
      <c r="I125" s="2">
        <v>9.02</v>
      </c>
      <c r="J125" s="2">
        <v>6.36</v>
      </c>
      <c r="K125" s="2">
        <v>4.58</v>
      </c>
      <c r="L125" s="2">
        <v>2.88</v>
      </c>
      <c r="M125" s="2">
        <v>3.52</v>
      </c>
      <c r="N125" s="4">
        <f t="shared" si="6"/>
        <v>-0.11000000000000298</v>
      </c>
      <c r="O125">
        <f t="shared" si="7"/>
        <v>-0.28000000000000114</v>
      </c>
      <c r="P125">
        <f t="shared" si="8"/>
        <v>-0.13000000000000078</v>
      </c>
    </row>
    <row r="126" spans="1:16" x14ac:dyDescent="0.25">
      <c r="A126" s="1">
        <v>37826</v>
      </c>
      <c r="B126" s="4">
        <v>26.42</v>
      </c>
      <c r="C126" s="2">
        <v>23.92</v>
      </c>
      <c r="D126" s="2">
        <v>19.850000000000001</v>
      </c>
      <c r="E126" s="2">
        <v>16.829999999999998</v>
      </c>
      <c r="F126" s="2">
        <v>13.31</v>
      </c>
      <c r="G126" s="2">
        <v>9.26</v>
      </c>
      <c r="H126" s="2">
        <v>12.37</v>
      </c>
      <c r="I126" s="2">
        <v>8.83</v>
      </c>
      <c r="J126" s="2">
        <v>6.21</v>
      </c>
      <c r="K126" s="2">
        <v>4.59</v>
      </c>
      <c r="L126" s="2">
        <v>2.84</v>
      </c>
      <c r="M126" s="2">
        <v>3.55</v>
      </c>
      <c r="N126" s="4">
        <f t="shared" si="6"/>
        <v>0.18000000000000327</v>
      </c>
      <c r="O126">
        <f t="shared" si="7"/>
        <v>-7.9999999999998295E-2</v>
      </c>
      <c r="P126">
        <f t="shared" si="8"/>
        <v>-0.21000000000000085</v>
      </c>
    </row>
    <row r="127" spans="1:16" x14ac:dyDescent="0.25">
      <c r="A127" s="1">
        <v>37827</v>
      </c>
      <c r="B127" s="4">
        <v>26.53</v>
      </c>
      <c r="C127" s="2">
        <v>24.08</v>
      </c>
      <c r="D127" s="2">
        <v>19.96</v>
      </c>
      <c r="E127" s="2">
        <v>16.989999999999998</v>
      </c>
      <c r="F127" s="2">
        <v>13.4</v>
      </c>
      <c r="G127" s="2">
        <v>9.1999999999999993</v>
      </c>
      <c r="H127" s="2">
        <v>12.3</v>
      </c>
      <c r="I127" s="2">
        <v>8.74</v>
      </c>
      <c r="J127" s="2">
        <v>6.12</v>
      </c>
      <c r="K127" s="2">
        <v>4.63</v>
      </c>
      <c r="L127" s="2">
        <v>2.8</v>
      </c>
      <c r="M127" s="2">
        <v>3.34</v>
      </c>
      <c r="N127" s="4">
        <f t="shared" si="6"/>
        <v>0.10999999999999943</v>
      </c>
      <c r="O127">
        <f t="shared" si="7"/>
        <v>0.10999999999999943</v>
      </c>
      <c r="P127">
        <f t="shared" si="8"/>
        <v>-6.9999999999998508E-2</v>
      </c>
    </row>
    <row r="128" spans="1:16" x14ac:dyDescent="0.25">
      <c r="A128" s="1">
        <v>37828</v>
      </c>
      <c r="B128" s="4">
        <v>26.42</v>
      </c>
      <c r="C128" s="4">
        <v>24.02</v>
      </c>
      <c r="D128" s="2">
        <v>20.05</v>
      </c>
      <c r="E128" s="2">
        <v>16.95</v>
      </c>
      <c r="F128" s="2">
        <v>13.48</v>
      </c>
      <c r="G128" s="2">
        <v>9.17</v>
      </c>
      <c r="H128" s="2">
        <v>12.25</v>
      </c>
      <c r="I128" s="2">
        <v>8.7200000000000006</v>
      </c>
      <c r="J128" s="2">
        <v>6.12</v>
      </c>
      <c r="K128" s="2">
        <v>4.6100000000000003</v>
      </c>
      <c r="L128" s="2">
        <v>2.86</v>
      </c>
      <c r="M128" s="2">
        <v>3.36</v>
      </c>
      <c r="N128" s="4">
        <f t="shared" si="6"/>
        <v>-0.10999999999999943</v>
      </c>
      <c r="O128">
        <f t="shared" si="7"/>
        <v>8.9999999999999858E-2</v>
      </c>
      <c r="P128">
        <f t="shared" si="8"/>
        <v>-5.0000000000000711E-2</v>
      </c>
    </row>
    <row r="129" spans="1:16" x14ac:dyDescent="0.25">
      <c r="A129" s="1">
        <v>37829</v>
      </c>
      <c r="B129" s="4">
        <v>26.24</v>
      </c>
      <c r="C129" s="4">
        <v>23.87</v>
      </c>
      <c r="D129" s="2">
        <v>19.88</v>
      </c>
      <c r="E129" s="2">
        <v>16.89</v>
      </c>
      <c r="F129" s="2">
        <v>13.41</v>
      </c>
      <c r="G129" s="2">
        <v>9.19</v>
      </c>
      <c r="H129" s="2">
        <v>12.26</v>
      </c>
      <c r="I129" s="2">
        <v>8.73</v>
      </c>
      <c r="J129" s="2">
        <v>6.15</v>
      </c>
      <c r="K129" s="2">
        <v>4.59</v>
      </c>
      <c r="L129" s="2">
        <v>2.8</v>
      </c>
      <c r="M129" s="2">
        <v>3.38</v>
      </c>
      <c r="N129" s="4">
        <f t="shared" si="6"/>
        <v>-0.18000000000000327</v>
      </c>
      <c r="O129">
        <f t="shared" si="7"/>
        <v>-0.17000000000000171</v>
      </c>
      <c r="P129">
        <f t="shared" si="8"/>
        <v>9.9999999999997868E-3</v>
      </c>
    </row>
    <row r="130" spans="1:16" x14ac:dyDescent="0.25">
      <c r="A130" s="1">
        <v>37830</v>
      </c>
      <c r="B130" s="4">
        <v>26.11</v>
      </c>
      <c r="C130" s="4">
        <v>23.76</v>
      </c>
      <c r="D130" s="2">
        <v>19.7</v>
      </c>
      <c r="E130" s="2">
        <v>16.7</v>
      </c>
      <c r="F130" s="2">
        <v>13.26</v>
      </c>
      <c r="G130" s="2">
        <v>9.11</v>
      </c>
      <c r="H130" s="2">
        <v>12.31</v>
      </c>
      <c r="I130" s="2">
        <v>8.6</v>
      </c>
      <c r="J130" s="2">
        <v>6.14</v>
      </c>
      <c r="K130" s="2">
        <v>4.57</v>
      </c>
      <c r="L130" s="2">
        <v>3.04</v>
      </c>
      <c r="M130" s="2">
        <v>3.44</v>
      </c>
      <c r="N130" s="4">
        <f t="shared" si="6"/>
        <v>-0.12999999999999901</v>
      </c>
      <c r="O130">
        <f t="shared" si="7"/>
        <v>-0.17999999999999972</v>
      </c>
      <c r="P130">
        <f t="shared" si="8"/>
        <v>5.0000000000000711E-2</v>
      </c>
    </row>
    <row r="131" spans="1:16" x14ac:dyDescent="0.25">
      <c r="A131" s="1">
        <v>37831</v>
      </c>
      <c r="B131" s="4">
        <v>26.01</v>
      </c>
      <c r="C131" s="4">
        <v>23.67</v>
      </c>
      <c r="D131" s="2">
        <v>19.600000000000001</v>
      </c>
      <c r="E131" s="2">
        <v>16.61</v>
      </c>
      <c r="F131" s="2">
        <v>13.11</v>
      </c>
      <c r="G131" s="2">
        <v>9.01</v>
      </c>
      <c r="H131" s="2">
        <v>12.35</v>
      </c>
      <c r="I131" s="2">
        <v>8.6300000000000008</v>
      </c>
      <c r="J131" s="2">
        <v>6.15</v>
      </c>
      <c r="K131" s="2">
        <v>4.4800000000000004</v>
      </c>
      <c r="L131" s="2">
        <v>3.02</v>
      </c>
      <c r="M131" s="2">
        <v>3.66</v>
      </c>
      <c r="N131" s="4">
        <f t="shared" si="6"/>
        <v>-9.9999999999997868E-2</v>
      </c>
      <c r="O131">
        <f t="shared" si="7"/>
        <v>-9.9999999999997868E-2</v>
      </c>
      <c r="P131">
        <f t="shared" si="8"/>
        <v>3.9999999999999147E-2</v>
      </c>
    </row>
    <row r="132" spans="1:16" x14ac:dyDescent="0.25">
      <c r="A132" s="1">
        <v>37832</v>
      </c>
      <c r="B132" s="4">
        <v>25.82</v>
      </c>
      <c r="C132" s="4">
        <v>23.54</v>
      </c>
      <c r="D132" s="2">
        <v>19.47</v>
      </c>
      <c r="E132" s="2">
        <v>16.510000000000002</v>
      </c>
      <c r="F132" s="2">
        <v>13.01</v>
      </c>
      <c r="G132" s="2">
        <v>8.92</v>
      </c>
      <c r="H132" s="2">
        <v>12.27</v>
      </c>
      <c r="I132" s="2">
        <v>8.51</v>
      </c>
      <c r="J132" s="2">
        <v>6.09</v>
      </c>
      <c r="K132" s="2">
        <v>4.53</v>
      </c>
      <c r="L132" s="2">
        <v>2.9</v>
      </c>
      <c r="M132" s="2">
        <v>3.64</v>
      </c>
      <c r="N132" s="4">
        <f t="shared" si="6"/>
        <v>-0.19000000000000128</v>
      </c>
      <c r="O132">
        <f t="shared" si="7"/>
        <v>-0.13000000000000256</v>
      </c>
      <c r="P132">
        <f t="shared" si="8"/>
        <v>-8.0000000000000071E-2</v>
      </c>
    </row>
    <row r="133" spans="1:16" x14ac:dyDescent="0.25">
      <c r="A133" s="1">
        <v>37833</v>
      </c>
      <c r="B133" s="4">
        <v>25.6</v>
      </c>
      <c r="C133" s="4">
        <v>23.34</v>
      </c>
      <c r="D133" s="2">
        <v>19.29</v>
      </c>
      <c r="E133" s="2">
        <v>16.350000000000001</v>
      </c>
      <c r="F133" s="2">
        <v>12.89</v>
      </c>
      <c r="G133" s="14">
        <v>8.7799999999999994</v>
      </c>
      <c r="H133" s="14">
        <v>12.23</v>
      </c>
      <c r="I133" s="14">
        <v>8.36</v>
      </c>
      <c r="J133" s="14">
        <v>5.92</v>
      </c>
      <c r="K133" s="2">
        <v>4.49</v>
      </c>
      <c r="L133" s="2">
        <v>2.76</v>
      </c>
      <c r="M133" s="2">
        <v>3.52</v>
      </c>
      <c r="N133" s="4">
        <f t="shared" si="6"/>
        <v>-0.21999999999999886</v>
      </c>
      <c r="O133">
        <f t="shared" si="7"/>
        <v>-0.17999999999999972</v>
      </c>
      <c r="P133">
        <f t="shared" si="8"/>
        <v>-3.9999999999999147E-2</v>
      </c>
    </row>
    <row r="134" spans="1:16" x14ac:dyDescent="0.25">
      <c r="A134" s="1">
        <v>37834</v>
      </c>
      <c r="B134" s="4">
        <v>25.47</v>
      </c>
      <c r="C134" s="4">
        <v>23.23</v>
      </c>
      <c r="D134" s="2">
        <v>19.09</v>
      </c>
      <c r="E134" s="2">
        <v>16.16</v>
      </c>
      <c r="F134" s="2">
        <v>12.75</v>
      </c>
      <c r="G134" s="14">
        <v>8.6300000000000008</v>
      </c>
      <c r="H134" s="14">
        <v>12.2</v>
      </c>
      <c r="I134" s="14">
        <v>8.23</v>
      </c>
      <c r="J134" s="14">
        <v>5.89</v>
      </c>
      <c r="K134" s="2">
        <v>4.46</v>
      </c>
      <c r="L134" s="2">
        <v>2.84</v>
      </c>
      <c r="M134" s="2">
        <v>3.64</v>
      </c>
      <c r="N134" s="4">
        <f t="shared" si="6"/>
        <v>-0.13000000000000256</v>
      </c>
      <c r="O134">
        <f t="shared" si="7"/>
        <v>-0.19999999999999929</v>
      </c>
      <c r="P134">
        <f t="shared" si="8"/>
        <v>-3.0000000000001137E-2</v>
      </c>
    </row>
    <row r="135" spans="1:16" x14ac:dyDescent="0.25">
      <c r="A135" s="1">
        <v>37835</v>
      </c>
      <c r="B135" s="4">
        <v>25.39</v>
      </c>
      <c r="C135" s="4">
        <v>23.17</v>
      </c>
      <c r="D135" s="2">
        <v>18.97</v>
      </c>
      <c r="E135" s="2">
        <v>16.079999999999998</v>
      </c>
      <c r="F135" s="2">
        <v>12.64</v>
      </c>
      <c r="G135" s="14">
        <v>8.51</v>
      </c>
      <c r="H135" s="14">
        <v>12.15</v>
      </c>
      <c r="I135" s="14">
        <v>8.11</v>
      </c>
      <c r="J135" s="14">
        <v>5.84</v>
      </c>
      <c r="K135" s="2">
        <v>4.42</v>
      </c>
      <c r="L135" s="2">
        <v>2.8</v>
      </c>
      <c r="M135" s="2">
        <v>3.6</v>
      </c>
      <c r="N135" s="4">
        <f t="shared" si="6"/>
        <v>-7.9999999999998295E-2</v>
      </c>
      <c r="O135">
        <f t="shared" si="7"/>
        <v>-0.12000000000000099</v>
      </c>
      <c r="P135">
        <f t="shared" si="8"/>
        <v>-4.9999999999998934E-2</v>
      </c>
    </row>
    <row r="136" spans="1:16" x14ac:dyDescent="0.25">
      <c r="A136" s="1">
        <v>37836</v>
      </c>
      <c r="B136" s="4">
        <v>25.37</v>
      </c>
      <c r="C136" s="4">
        <v>23.15</v>
      </c>
      <c r="D136" s="2">
        <v>18.940000000000001</v>
      </c>
      <c r="E136" s="2">
        <v>16.03</v>
      </c>
      <c r="F136" s="2">
        <v>12.62</v>
      </c>
      <c r="G136" s="14">
        <v>8.5</v>
      </c>
      <c r="H136" s="14">
        <v>11.89</v>
      </c>
      <c r="I136" s="14">
        <v>8.06</v>
      </c>
      <c r="J136" s="14">
        <v>5.78</v>
      </c>
      <c r="K136" s="2">
        <v>4.43</v>
      </c>
      <c r="L136" s="2">
        <v>2.54</v>
      </c>
      <c r="M136" s="2">
        <v>3.62</v>
      </c>
      <c r="N136" s="4">
        <f t="shared" si="6"/>
        <v>-1.9999999999999574E-2</v>
      </c>
      <c r="O136">
        <f t="shared" si="7"/>
        <v>-2.9999999999997584E-2</v>
      </c>
      <c r="P136">
        <f t="shared" si="8"/>
        <v>-0.25999999999999979</v>
      </c>
    </row>
    <row r="137" spans="1:16" x14ac:dyDescent="0.25">
      <c r="A137" s="1">
        <v>37837</v>
      </c>
      <c r="B137" s="4">
        <v>25.36</v>
      </c>
      <c r="C137" s="4">
        <v>23.15</v>
      </c>
      <c r="D137" s="2">
        <v>18.940000000000001</v>
      </c>
      <c r="E137" s="2">
        <v>16.03</v>
      </c>
      <c r="F137" s="2">
        <v>12.63</v>
      </c>
      <c r="G137" s="14">
        <v>8.4</v>
      </c>
      <c r="H137" s="14">
        <v>11.83</v>
      </c>
      <c r="I137" s="14">
        <v>8</v>
      </c>
      <c r="J137" s="14">
        <v>5.7</v>
      </c>
      <c r="K137" s="2">
        <v>4.4000000000000004</v>
      </c>
      <c r="L137" s="2">
        <v>2.56</v>
      </c>
      <c r="M137" s="2">
        <v>3.48</v>
      </c>
      <c r="N137" s="4">
        <f t="shared" si="6"/>
        <v>-1.0000000000001563E-2</v>
      </c>
      <c r="O137">
        <f t="shared" si="7"/>
        <v>0</v>
      </c>
      <c r="P137">
        <f t="shared" si="8"/>
        <v>-6.0000000000000497E-2</v>
      </c>
    </row>
    <row r="138" spans="1:16" x14ac:dyDescent="0.25">
      <c r="A138" s="1">
        <v>37838</v>
      </c>
      <c r="B138" s="4">
        <v>25.34</v>
      </c>
      <c r="C138" s="4">
        <v>23.16</v>
      </c>
      <c r="D138" s="2">
        <v>18.920000000000002</v>
      </c>
      <c r="E138" s="2">
        <v>16.059999999999999</v>
      </c>
      <c r="F138" s="2">
        <v>12.64</v>
      </c>
      <c r="G138" s="2">
        <v>8.3699999999999992</v>
      </c>
      <c r="H138" s="2">
        <v>11.72</v>
      </c>
      <c r="I138" s="2">
        <v>7.97</v>
      </c>
      <c r="J138" s="2">
        <v>5.61</v>
      </c>
      <c r="K138" s="2">
        <v>4.3600000000000003</v>
      </c>
      <c r="L138" s="2">
        <v>2.64</v>
      </c>
      <c r="M138" s="2">
        <v>3.5</v>
      </c>
      <c r="N138" s="4">
        <f t="shared" si="6"/>
        <v>-1.9999999999999574E-2</v>
      </c>
      <c r="O138">
        <f t="shared" si="7"/>
        <v>-1.9999999999999574E-2</v>
      </c>
      <c r="P138">
        <f t="shared" si="8"/>
        <v>-0.10999999999999943</v>
      </c>
    </row>
    <row r="139" spans="1:16" x14ac:dyDescent="0.25">
      <c r="A139" s="1">
        <v>37839</v>
      </c>
      <c r="B139" s="4">
        <v>25.3</v>
      </c>
      <c r="C139" s="4">
        <v>23.14</v>
      </c>
      <c r="D139" s="2">
        <v>18.920000000000002</v>
      </c>
      <c r="E139" s="2">
        <v>16.03</v>
      </c>
      <c r="F139" s="2">
        <v>12.67</v>
      </c>
      <c r="G139" s="2">
        <v>8.36</v>
      </c>
      <c r="H139" s="2">
        <v>11.67</v>
      </c>
      <c r="I139" s="2">
        <v>7.93</v>
      </c>
      <c r="J139" s="2">
        <v>5.45</v>
      </c>
      <c r="K139" s="2">
        <v>4.3</v>
      </c>
      <c r="L139" s="2">
        <v>2.54</v>
      </c>
      <c r="M139" s="2">
        <v>3.42</v>
      </c>
      <c r="N139" s="4">
        <f t="shared" si="6"/>
        <v>-3.9999999999999147E-2</v>
      </c>
      <c r="O139">
        <f t="shared" si="7"/>
        <v>0</v>
      </c>
      <c r="P139">
        <f t="shared" si="8"/>
        <v>-5.0000000000000711E-2</v>
      </c>
    </row>
    <row r="140" spans="1:16" x14ac:dyDescent="0.25">
      <c r="A140" s="1">
        <v>37840</v>
      </c>
      <c r="B140" s="4">
        <v>25.3</v>
      </c>
      <c r="C140" s="4">
        <v>23.13</v>
      </c>
      <c r="D140" s="2">
        <v>18.88</v>
      </c>
      <c r="E140" s="2">
        <v>16.010000000000002</v>
      </c>
      <c r="F140" s="2">
        <v>12.68</v>
      </c>
      <c r="G140" s="2">
        <v>8.4</v>
      </c>
      <c r="H140" s="2">
        <v>11.61</v>
      </c>
      <c r="I140" s="2">
        <v>7.98</v>
      </c>
      <c r="J140" s="2">
        <v>5.46</v>
      </c>
      <c r="K140" s="2">
        <v>4.2699999999999996</v>
      </c>
      <c r="L140" s="2">
        <v>2.58</v>
      </c>
      <c r="M140" s="2">
        <v>3.5</v>
      </c>
      <c r="N140" s="4">
        <f t="shared" si="6"/>
        <v>0</v>
      </c>
      <c r="O140">
        <f t="shared" si="7"/>
        <v>-4.00000000000027E-2</v>
      </c>
      <c r="P140">
        <f t="shared" si="8"/>
        <v>-6.0000000000000497E-2</v>
      </c>
    </row>
    <row r="141" spans="1:16" x14ac:dyDescent="0.25">
      <c r="A141" s="1">
        <v>37841</v>
      </c>
      <c r="B141" s="4">
        <v>25.24</v>
      </c>
      <c r="C141" s="4">
        <v>23.08</v>
      </c>
      <c r="D141" s="2">
        <v>18.850000000000001</v>
      </c>
      <c r="E141" s="2">
        <v>16.010000000000002</v>
      </c>
      <c r="F141" s="2">
        <v>12.67</v>
      </c>
      <c r="G141" s="2">
        <v>8.49</v>
      </c>
      <c r="H141" s="2">
        <v>11.62</v>
      </c>
      <c r="I141" s="2">
        <v>8.0500000000000007</v>
      </c>
      <c r="J141" s="2">
        <v>5.6</v>
      </c>
      <c r="K141" s="2">
        <v>4.3</v>
      </c>
      <c r="L141" s="2">
        <v>2.78</v>
      </c>
      <c r="M141" s="2">
        <v>3.48</v>
      </c>
      <c r="N141" s="4">
        <f t="shared" si="6"/>
        <v>-6.0000000000002274E-2</v>
      </c>
      <c r="O141">
        <f t="shared" si="7"/>
        <v>-2.9999999999997584E-2</v>
      </c>
      <c r="P141">
        <f t="shared" si="8"/>
        <v>9.9999999999997868E-3</v>
      </c>
    </row>
    <row r="142" spans="1:16" x14ac:dyDescent="0.25">
      <c r="A142" s="1">
        <v>37842</v>
      </c>
      <c r="B142" s="4">
        <v>25.14</v>
      </c>
      <c r="C142" s="4">
        <v>23.01</v>
      </c>
      <c r="D142" s="2">
        <v>18.77</v>
      </c>
      <c r="E142" s="2">
        <v>15.95</v>
      </c>
      <c r="F142" s="2">
        <v>12.65</v>
      </c>
      <c r="G142" s="2">
        <v>8.43</v>
      </c>
      <c r="H142" s="2">
        <v>11.57</v>
      </c>
      <c r="I142" s="2">
        <v>7.95</v>
      </c>
      <c r="J142" s="2">
        <v>5.43</v>
      </c>
      <c r="K142" s="2">
        <v>4.1900000000000004</v>
      </c>
      <c r="L142" s="2">
        <v>2.42</v>
      </c>
      <c r="M142" s="2">
        <v>3.62</v>
      </c>
      <c r="N142" s="4">
        <f t="shared" si="6"/>
        <v>-9.9999999999997868E-2</v>
      </c>
      <c r="O142">
        <f t="shared" si="7"/>
        <v>-8.0000000000001847E-2</v>
      </c>
      <c r="P142">
        <f t="shared" si="8"/>
        <v>-4.9999999999998934E-2</v>
      </c>
    </row>
    <row r="143" spans="1:16" x14ac:dyDescent="0.25">
      <c r="A143" s="1">
        <v>37843</v>
      </c>
      <c r="B143" s="4">
        <v>25.03</v>
      </c>
      <c r="C143" s="4">
        <v>22.97</v>
      </c>
      <c r="D143" s="2">
        <v>18.73</v>
      </c>
      <c r="E143" s="2">
        <v>15.89</v>
      </c>
      <c r="F143" s="2">
        <v>12.63</v>
      </c>
      <c r="G143" s="2">
        <v>8.31</v>
      </c>
      <c r="H143" s="2">
        <v>11.45</v>
      </c>
      <c r="I143" s="2">
        <v>7.8</v>
      </c>
      <c r="J143" s="2">
        <v>5.32</v>
      </c>
      <c r="K143" s="2">
        <v>4.04</v>
      </c>
      <c r="L143" s="2">
        <v>2.48</v>
      </c>
      <c r="M143" s="2">
        <v>3.08</v>
      </c>
      <c r="N143" s="4">
        <f t="shared" si="6"/>
        <v>-0.10999999999999943</v>
      </c>
      <c r="O143">
        <f t="shared" si="7"/>
        <v>-3.9999999999999147E-2</v>
      </c>
      <c r="P143">
        <f t="shared" si="8"/>
        <v>-0.12000000000000099</v>
      </c>
    </row>
    <row r="144" spans="1:16" x14ac:dyDescent="0.25">
      <c r="A144" s="1">
        <v>37844</v>
      </c>
      <c r="B144" s="4">
        <v>24.92</v>
      </c>
      <c r="C144" s="4">
        <v>22.88</v>
      </c>
      <c r="D144" s="2">
        <v>18.670000000000002</v>
      </c>
      <c r="E144" s="2">
        <v>15.82</v>
      </c>
      <c r="F144" s="2">
        <v>12.59</v>
      </c>
      <c r="G144" s="2">
        <v>8.19</v>
      </c>
      <c r="H144" s="2">
        <v>11.65</v>
      </c>
      <c r="I144" s="2">
        <v>7.72</v>
      </c>
      <c r="J144" s="2">
        <v>5.21</v>
      </c>
      <c r="K144" s="2">
        <v>3.92</v>
      </c>
      <c r="L144" s="2">
        <v>2.2999999999999998</v>
      </c>
      <c r="M144" s="2"/>
      <c r="N144" s="4">
        <f t="shared" si="6"/>
        <v>-0.10999999999999943</v>
      </c>
      <c r="O144">
        <f t="shared" si="7"/>
        <v>-5.9999999999998721E-2</v>
      </c>
      <c r="P144">
        <f t="shared" si="8"/>
        <v>0.20000000000000107</v>
      </c>
    </row>
    <row r="145" spans="1:16" x14ac:dyDescent="0.25">
      <c r="A145" s="1">
        <v>37845</v>
      </c>
      <c r="B145" s="4">
        <v>24.82</v>
      </c>
      <c r="C145" s="4">
        <v>22.78</v>
      </c>
      <c r="D145" s="2">
        <v>18.52</v>
      </c>
      <c r="E145" s="2">
        <v>15.7</v>
      </c>
      <c r="F145" s="2"/>
      <c r="G145" s="2">
        <v>8.1</v>
      </c>
      <c r="H145" s="2">
        <v>11.81</v>
      </c>
      <c r="I145" s="2">
        <v>7.66</v>
      </c>
      <c r="J145" s="2">
        <v>5.2</v>
      </c>
      <c r="K145" s="2"/>
      <c r="L145" s="2">
        <v>3.06</v>
      </c>
      <c r="M145" s="2"/>
      <c r="N145" s="4">
        <f t="shared" si="6"/>
        <v>-0.10000000000000142</v>
      </c>
      <c r="O145">
        <f t="shared" si="7"/>
        <v>-0.15000000000000213</v>
      </c>
      <c r="P145">
        <f t="shared" si="8"/>
        <v>0.16000000000000014</v>
      </c>
    </row>
    <row r="146" spans="1:16" x14ac:dyDescent="0.25">
      <c r="A146" s="1">
        <v>37846</v>
      </c>
      <c r="B146" s="4">
        <v>24.77</v>
      </c>
      <c r="C146" s="4">
        <v>22.87</v>
      </c>
      <c r="D146" s="2">
        <v>18.48</v>
      </c>
      <c r="E146" s="2">
        <v>15.66</v>
      </c>
      <c r="F146" s="2">
        <v>12.51</v>
      </c>
      <c r="G146" s="2">
        <v>8</v>
      </c>
      <c r="H146" s="2">
        <v>11.86</v>
      </c>
      <c r="I146" s="2">
        <v>7.68</v>
      </c>
      <c r="J146" s="2">
        <v>5.32</v>
      </c>
      <c r="K146" s="2">
        <v>4.04</v>
      </c>
      <c r="L146" s="2">
        <v>2.7</v>
      </c>
      <c r="M146" s="2">
        <v>2.96</v>
      </c>
      <c r="N146" s="4">
        <f t="shared" si="6"/>
        <v>-5.0000000000000711E-2</v>
      </c>
      <c r="O146">
        <f t="shared" si="7"/>
        <v>-3.9999999999999147E-2</v>
      </c>
      <c r="P146">
        <f t="shared" si="8"/>
        <v>4.9999999999998934E-2</v>
      </c>
    </row>
    <row r="147" spans="1:16" x14ac:dyDescent="0.25">
      <c r="A147" s="1">
        <v>37847</v>
      </c>
      <c r="B147" s="4">
        <v>24.63</v>
      </c>
      <c r="C147" s="4">
        <v>22.7</v>
      </c>
      <c r="D147" s="2">
        <v>18.38</v>
      </c>
      <c r="E147" s="2">
        <v>15.62</v>
      </c>
      <c r="F147" s="2">
        <v>12.49</v>
      </c>
      <c r="G147" s="2">
        <v>7.96</v>
      </c>
      <c r="H147" s="2">
        <v>11.95</v>
      </c>
      <c r="I147" s="2">
        <v>7.76</v>
      </c>
      <c r="J147" s="2">
        <v>5.35</v>
      </c>
      <c r="K147" s="2">
        <v>4.04</v>
      </c>
      <c r="L147" s="2">
        <v>2.34</v>
      </c>
      <c r="M147" s="2">
        <v>2.94</v>
      </c>
      <c r="N147" s="4">
        <f t="shared" si="6"/>
        <v>-0.14000000000000057</v>
      </c>
      <c r="O147">
        <f t="shared" si="7"/>
        <v>-0.10000000000000142</v>
      </c>
      <c r="P147">
        <f t="shared" si="8"/>
        <v>8.9999999999999858E-2</v>
      </c>
    </row>
    <row r="148" spans="1:16" x14ac:dyDescent="0.25">
      <c r="A148" s="1">
        <v>37848</v>
      </c>
      <c r="B148" s="4">
        <v>24.6</v>
      </c>
      <c r="C148" s="4">
        <v>22.62</v>
      </c>
      <c r="D148" s="2">
        <v>18.309999999999999</v>
      </c>
      <c r="E148" s="2">
        <v>15.55</v>
      </c>
      <c r="F148" s="2">
        <v>12.47</v>
      </c>
      <c r="G148" s="2">
        <v>7.86</v>
      </c>
      <c r="H148" s="2">
        <v>11.94</v>
      </c>
      <c r="I148" s="2">
        <v>7.74</v>
      </c>
      <c r="J148" s="2">
        <v>5.32</v>
      </c>
      <c r="K148" s="2">
        <v>3.94</v>
      </c>
      <c r="L148" s="2">
        <v>2.3199999999999998</v>
      </c>
      <c r="M148" s="2">
        <v>3.14</v>
      </c>
      <c r="N148" s="4">
        <f t="shared" si="6"/>
        <v>-2.9999999999997584E-2</v>
      </c>
      <c r="O148">
        <f t="shared" si="7"/>
        <v>-7.0000000000000284E-2</v>
      </c>
      <c r="P148">
        <f t="shared" si="8"/>
        <v>-9.9999999999997868E-3</v>
      </c>
    </row>
    <row r="149" spans="1:16" x14ac:dyDescent="0.25">
      <c r="A149" s="1">
        <v>37849</v>
      </c>
      <c r="B149" s="4">
        <v>24.54</v>
      </c>
      <c r="C149" s="4">
        <v>22.55</v>
      </c>
      <c r="D149" s="2">
        <v>18.3</v>
      </c>
      <c r="E149" s="2">
        <v>15.49</v>
      </c>
      <c r="F149" s="2">
        <v>12.42</v>
      </c>
      <c r="G149" s="2">
        <v>7.79</v>
      </c>
      <c r="H149" s="2">
        <v>11.89</v>
      </c>
      <c r="I149" s="2">
        <v>7.69</v>
      </c>
      <c r="J149" s="2">
        <v>5.27</v>
      </c>
      <c r="K149" s="2">
        <v>3.9</v>
      </c>
      <c r="L149" s="2">
        <v>2.2200000000000002</v>
      </c>
      <c r="M149" s="2">
        <v>3.22</v>
      </c>
      <c r="N149" s="4">
        <f t="shared" si="6"/>
        <v>-6.0000000000002274E-2</v>
      </c>
      <c r="O149">
        <f t="shared" si="7"/>
        <v>-9.9999999999980105E-3</v>
      </c>
      <c r="P149">
        <f t="shared" si="8"/>
        <v>-4.9999999999998934E-2</v>
      </c>
    </row>
    <row r="150" spans="1:16" x14ac:dyDescent="0.25">
      <c r="A150" s="1">
        <v>37850</v>
      </c>
      <c r="B150" s="4">
        <v>24.5</v>
      </c>
      <c r="C150" s="4">
        <v>22.49</v>
      </c>
      <c r="D150" s="2">
        <v>18.2</v>
      </c>
      <c r="E150" s="2">
        <v>15.44</v>
      </c>
      <c r="F150" s="2">
        <v>12.36</v>
      </c>
      <c r="G150" s="2">
        <v>7.71</v>
      </c>
      <c r="H150" s="2">
        <v>11.8</v>
      </c>
      <c r="I150" s="2">
        <v>7.64</v>
      </c>
      <c r="J150" s="2">
        <v>5.25</v>
      </c>
      <c r="K150" s="2">
        <v>3.78</v>
      </c>
      <c r="L150" s="2">
        <v>2.1800000000000002</v>
      </c>
      <c r="M150" s="2">
        <v>3.1</v>
      </c>
      <c r="N150" s="4">
        <f t="shared" si="6"/>
        <v>-3.9999999999999147E-2</v>
      </c>
      <c r="O150">
        <f t="shared" si="7"/>
        <v>-0.10000000000000142</v>
      </c>
      <c r="P150">
        <f t="shared" si="8"/>
        <v>-8.9999999999999858E-2</v>
      </c>
    </row>
    <row r="151" spans="1:16" x14ac:dyDescent="0.25">
      <c r="A151" s="1">
        <v>37851</v>
      </c>
      <c r="B151" s="4">
        <v>24.53</v>
      </c>
      <c r="C151" s="4">
        <v>22.49</v>
      </c>
      <c r="D151" s="2">
        <v>18.13</v>
      </c>
      <c r="E151" s="2">
        <v>15.38</v>
      </c>
      <c r="F151" s="2">
        <v>12.32</v>
      </c>
      <c r="G151" s="2">
        <v>7.75</v>
      </c>
      <c r="H151" s="2">
        <v>11.73</v>
      </c>
      <c r="I151" s="2">
        <v>7.61</v>
      </c>
      <c r="J151" s="2">
        <v>5.19</v>
      </c>
      <c r="K151" s="2">
        <v>3.79</v>
      </c>
      <c r="L151" s="2">
        <v>2.2200000000000002</v>
      </c>
      <c r="M151" s="2">
        <v>3.06</v>
      </c>
      <c r="N151" s="4">
        <f t="shared" si="6"/>
        <v>3.0000000000001137E-2</v>
      </c>
      <c r="O151">
        <f t="shared" si="7"/>
        <v>-7.0000000000000284E-2</v>
      </c>
      <c r="P151">
        <f t="shared" si="8"/>
        <v>-7.0000000000000284E-2</v>
      </c>
    </row>
    <row r="152" spans="1:16" x14ac:dyDescent="0.25">
      <c r="A152" s="1">
        <v>37852</v>
      </c>
      <c r="B152" s="4">
        <v>24.5</v>
      </c>
      <c r="C152" s="4">
        <v>22.48</v>
      </c>
      <c r="D152" s="2">
        <v>18.14</v>
      </c>
      <c r="E152" s="2">
        <v>15.36</v>
      </c>
      <c r="F152" s="2">
        <v>12.28</v>
      </c>
      <c r="G152" s="2">
        <v>7.73</v>
      </c>
      <c r="H152" s="2">
        <v>11.71</v>
      </c>
      <c r="I152" s="2">
        <v>7.59</v>
      </c>
      <c r="J152" s="2">
        <v>5.14</v>
      </c>
      <c r="K152" s="2">
        <v>3.78</v>
      </c>
      <c r="L152" s="2">
        <v>2.2599999999999998</v>
      </c>
      <c r="M152" s="2">
        <v>3.06</v>
      </c>
      <c r="N152" s="4">
        <f t="shared" si="6"/>
        <v>-3.0000000000001137E-2</v>
      </c>
      <c r="O152">
        <f t="shared" si="7"/>
        <v>1.0000000000001563E-2</v>
      </c>
      <c r="P152">
        <f t="shared" si="8"/>
        <v>-1.9999999999999574E-2</v>
      </c>
    </row>
    <row r="153" spans="1:16" x14ac:dyDescent="0.25">
      <c r="A153" s="1">
        <v>37853</v>
      </c>
      <c r="B153" s="4">
        <v>24.42</v>
      </c>
      <c r="C153" s="4">
        <v>22.42</v>
      </c>
      <c r="D153" s="2">
        <v>18.12</v>
      </c>
      <c r="E153" s="2">
        <v>15.35</v>
      </c>
      <c r="F153" s="2">
        <v>12.25</v>
      </c>
      <c r="G153" s="2">
        <v>7.76</v>
      </c>
      <c r="H153" s="2">
        <v>11.75</v>
      </c>
      <c r="I153" s="2">
        <v>7.56</v>
      </c>
      <c r="J153" s="2">
        <v>5.07</v>
      </c>
      <c r="K153" s="2">
        <v>3.68</v>
      </c>
      <c r="L153" s="2">
        <v>2.2999999999999998</v>
      </c>
      <c r="M153" s="2">
        <v>3</v>
      </c>
      <c r="N153" s="4">
        <f t="shared" si="6"/>
        <v>-7.9999999999998295E-2</v>
      </c>
      <c r="O153">
        <f t="shared" si="7"/>
        <v>-1.9999999999999574E-2</v>
      </c>
      <c r="P153">
        <f t="shared" si="8"/>
        <v>3.9999999999999147E-2</v>
      </c>
    </row>
    <row r="154" spans="1:16" x14ac:dyDescent="0.25">
      <c r="A154" s="1">
        <v>37854</v>
      </c>
      <c r="B154" s="4">
        <v>24.32</v>
      </c>
      <c r="C154" s="4">
        <v>22.37</v>
      </c>
      <c r="D154" s="2">
        <v>18.04</v>
      </c>
      <c r="E154" s="2">
        <v>15.28</v>
      </c>
      <c r="F154" s="2">
        <v>12.23</v>
      </c>
      <c r="G154" s="2">
        <v>7.81</v>
      </c>
      <c r="H154" s="2">
        <v>11.92</v>
      </c>
      <c r="I154" s="2">
        <v>7.57</v>
      </c>
      <c r="J154" s="2">
        <v>4.9400000000000004</v>
      </c>
      <c r="K154" s="2">
        <v>3.62</v>
      </c>
      <c r="L154" s="2">
        <v>2.2000000000000002</v>
      </c>
      <c r="M154" s="2">
        <v>2.86</v>
      </c>
      <c r="N154" s="4">
        <f t="shared" si="6"/>
        <v>-0.10000000000000142</v>
      </c>
      <c r="O154">
        <f t="shared" si="7"/>
        <v>-8.0000000000001847E-2</v>
      </c>
      <c r="P154">
        <f t="shared" si="8"/>
        <v>0.16999999999999993</v>
      </c>
    </row>
    <row r="155" spans="1:16" x14ac:dyDescent="0.25">
      <c r="A155" s="1">
        <v>37855</v>
      </c>
      <c r="B155" s="4">
        <v>24.18</v>
      </c>
      <c r="C155" s="4">
        <v>22.19</v>
      </c>
      <c r="D155" s="2">
        <v>17.98</v>
      </c>
      <c r="E155" s="2">
        <v>15.23</v>
      </c>
      <c r="F155" s="2">
        <v>12.21</v>
      </c>
      <c r="G155" s="2">
        <v>7.89</v>
      </c>
      <c r="H155" s="2">
        <v>12.16</v>
      </c>
      <c r="I155" s="2">
        <v>7.56</v>
      </c>
      <c r="J155" s="2">
        <v>4.8899999999999997</v>
      </c>
      <c r="K155" s="2">
        <v>3.52</v>
      </c>
      <c r="L155" s="2">
        <v>1.94</v>
      </c>
      <c r="M155" s="2">
        <v>2.8</v>
      </c>
      <c r="N155" s="4">
        <f t="shared" si="6"/>
        <v>-0.14000000000000057</v>
      </c>
      <c r="O155">
        <f t="shared" si="7"/>
        <v>-5.9999999999998721E-2</v>
      </c>
      <c r="P155">
        <f t="shared" si="8"/>
        <v>0.24000000000000021</v>
      </c>
    </row>
    <row r="156" spans="1:16" x14ac:dyDescent="0.25">
      <c r="A156" s="1">
        <v>37856</v>
      </c>
      <c r="B156" s="4">
        <v>24.07</v>
      </c>
      <c r="C156" s="4">
        <v>22.18</v>
      </c>
      <c r="D156" s="2">
        <v>17.850000000000001</v>
      </c>
      <c r="E156" s="2">
        <v>15.18</v>
      </c>
      <c r="F156" s="2">
        <v>12.19</v>
      </c>
      <c r="G156" s="2">
        <v>8.02</v>
      </c>
      <c r="H156" s="2">
        <v>12.44</v>
      </c>
      <c r="I156" s="2">
        <v>7.64</v>
      </c>
      <c r="J156" s="2">
        <v>4.95</v>
      </c>
      <c r="K156" s="2">
        <v>3.45</v>
      </c>
      <c r="L156" s="2">
        <v>2</v>
      </c>
      <c r="M156" s="2">
        <v>2.62</v>
      </c>
      <c r="N156" s="4">
        <f t="shared" si="6"/>
        <v>-0.10999999999999943</v>
      </c>
      <c r="O156">
        <f t="shared" si="7"/>
        <v>-0.12999999999999901</v>
      </c>
      <c r="P156">
        <f t="shared" si="8"/>
        <v>0.27999999999999936</v>
      </c>
    </row>
    <row r="157" spans="1:16" x14ac:dyDescent="0.25">
      <c r="A157" s="1">
        <v>37857</v>
      </c>
      <c r="B157" s="4">
        <v>23.94</v>
      </c>
      <c r="C157" s="4">
        <v>22.08</v>
      </c>
      <c r="D157" s="2">
        <v>17.75</v>
      </c>
      <c r="E157" s="2">
        <v>15.1</v>
      </c>
      <c r="F157" s="2">
        <v>12.17</v>
      </c>
      <c r="G157" s="2">
        <v>8.1</v>
      </c>
      <c r="H157" s="2">
        <v>12.68</v>
      </c>
      <c r="I157" s="2">
        <v>7.71</v>
      </c>
      <c r="J157" s="2">
        <v>5.05</v>
      </c>
      <c r="K157" s="2">
        <v>3.42</v>
      </c>
      <c r="L157" s="2">
        <v>2.1</v>
      </c>
      <c r="M157" s="2">
        <v>2.64</v>
      </c>
      <c r="N157" s="4">
        <f t="shared" si="6"/>
        <v>-0.12999999999999901</v>
      </c>
      <c r="O157">
        <f t="shared" si="7"/>
        <v>-0.10000000000000142</v>
      </c>
      <c r="P157">
        <f t="shared" si="8"/>
        <v>0.24000000000000021</v>
      </c>
    </row>
    <row r="158" spans="1:16" x14ac:dyDescent="0.25">
      <c r="A158" s="1">
        <v>37858</v>
      </c>
      <c r="B158" s="4">
        <v>24.02</v>
      </c>
      <c r="C158" s="4">
        <v>22</v>
      </c>
      <c r="D158" s="2">
        <v>17.63</v>
      </c>
      <c r="E158" s="2">
        <v>14.96</v>
      </c>
      <c r="F158" s="2">
        <v>12.11</v>
      </c>
      <c r="G158" s="2">
        <v>8.1999999999999993</v>
      </c>
      <c r="H158" s="2">
        <v>12.82</v>
      </c>
      <c r="I158" s="2">
        <v>7.74</v>
      </c>
      <c r="J158" s="2">
        <v>5.12</v>
      </c>
      <c r="K158" s="2">
        <v>3.38</v>
      </c>
      <c r="L158" s="2">
        <v>2.2000000000000002</v>
      </c>
      <c r="M158" s="2">
        <v>2.72</v>
      </c>
      <c r="N158" s="4">
        <f t="shared" ref="N158:N204" si="9">B158-B157</f>
        <v>7.9999999999998295E-2</v>
      </c>
      <c r="O158">
        <f t="shared" ref="O158:O220" si="10">D158-D157</f>
        <v>-0.12000000000000099</v>
      </c>
      <c r="P158">
        <f t="shared" si="8"/>
        <v>0.14000000000000057</v>
      </c>
    </row>
    <row r="159" spans="1:16" x14ac:dyDescent="0.25">
      <c r="A159" s="1">
        <v>37859</v>
      </c>
      <c r="B159" s="4">
        <v>24.05</v>
      </c>
      <c r="C159" s="4">
        <v>22.15</v>
      </c>
      <c r="D159" s="2">
        <v>17.670000000000002</v>
      </c>
      <c r="E159" s="2">
        <v>14.89</v>
      </c>
      <c r="F159" s="2">
        <v>12.06</v>
      </c>
      <c r="G159" s="2">
        <v>8.24</v>
      </c>
      <c r="H159" s="2">
        <v>12.91</v>
      </c>
      <c r="I159" s="2">
        <v>7.74</v>
      </c>
      <c r="J159" s="2">
        <v>5.19</v>
      </c>
      <c r="K159" s="2">
        <v>3.33</v>
      </c>
      <c r="L159" s="2">
        <v>1.96</v>
      </c>
      <c r="M159" s="2">
        <v>2.66</v>
      </c>
      <c r="N159" s="4">
        <f t="shared" si="9"/>
        <v>3.0000000000001137E-2</v>
      </c>
      <c r="O159">
        <f t="shared" si="10"/>
        <v>4.00000000000027E-2</v>
      </c>
      <c r="P159">
        <f t="shared" ref="P159:P220" si="11">H159-H158</f>
        <v>8.9999999999999858E-2</v>
      </c>
    </row>
    <row r="160" spans="1:16" x14ac:dyDescent="0.25">
      <c r="A160" s="1">
        <v>37860</v>
      </c>
      <c r="B160" s="4">
        <v>23.88</v>
      </c>
      <c r="C160" s="4">
        <v>22.01</v>
      </c>
      <c r="D160" s="4">
        <v>17.600000000000001</v>
      </c>
      <c r="E160" s="2">
        <v>14.87</v>
      </c>
      <c r="F160" s="2">
        <v>12</v>
      </c>
      <c r="G160" s="2">
        <v>8.3000000000000007</v>
      </c>
      <c r="H160" s="2">
        <v>13</v>
      </c>
      <c r="I160" s="2">
        <v>7.83</v>
      </c>
      <c r="J160" s="2">
        <v>5.27</v>
      </c>
      <c r="K160" s="2">
        <v>3.29</v>
      </c>
      <c r="L160" s="2">
        <v>2.16</v>
      </c>
      <c r="M160" s="2">
        <v>2.76</v>
      </c>
      <c r="N160" s="4">
        <f t="shared" si="9"/>
        <v>-0.17000000000000171</v>
      </c>
      <c r="O160">
        <f t="shared" si="10"/>
        <v>-7.0000000000000284E-2</v>
      </c>
      <c r="P160">
        <f t="shared" si="11"/>
        <v>8.9999999999999858E-2</v>
      </c>
    </row>
    <row r="161" spans="1:16" x14ac:dyDescent="0.25">
      <c r="A161" s="1">
        <v>37861</v>
      </c>
      <c r="B161" s="4">
        <v>23.72</v>
      </c>
      <c r="C161" s="4">
        <v>21.82</v>
      </c>
      <c r="D161" s="2">
        <v>17.440000000000001</v>
      </c>
      <c r="E161" s="2">
        <v>14.77</v>
      </c>
      <c r="F161" s="2">
        <v>11.97</v>
      </c>
      <c r="G161" s="2">
        <v>8.26</v>
      </c>
      <c r="H161" s="2">
        <v>13.02</v>
      </c>
      <c r="I161" s="2">
        <v>7.85</v>
      </c>
      <c r="J161" s="2">
        <v>5.31</v>
      </c>
      <c r="K161" s="2">
        <v>3.22</v>
      </c>
      <c r="L161" s="2">
        <v>2.12</v>
      </c>
      <c r="M161" s="2">
        <v>2.86</v>
      </c>
      <c r="N161" s="4">
        <f t="shared" si="9"/>
        <v>-0.16000000000000014</v>
      </c>
      <c r="O161">
        <f t="shared" si="10"/>
        <v>-0.16000000000000014</v>
      </c>
      <c r="P161">
        <f t="shared" si="11"/>
        <v>1.9999999999999574E-2</v>
      </c>
    </row>
    <row r="162" spans="1:16" x14ac:dyDescent="0.25">
      <c r="A162" s="1">
        <v>37862</v>
      </c>
      <c r="B162" s="4">
        <v>23.58</v>
      </c>
      <c r="C162" s="4">
        <v>21.75</v>
      </c>
      <c r="D162" s="2">
        <v>17.329999999999998</v>
      </c>
      <c r="E162" s="2">
        <v>14.64</v>
      </c>
      <c r="F162" s="2">
        <v>11.9</v>
      </c>
      <c r="G162" s="2">
        <v>8.25</v>
      </c>
      <c r="H162" s="2">
        <v>12.83</v>
      </c>
      <c r="I162" s="2">
        <v>7.81</v>
      </c>
      <c r="J162" s="2">
        <v>5.36</v>
      </c>
      <c r="K162" s="2">
        <v>3.29</v>
      </c>
      <c r="L162" s="2">
        <v>2.06</v>
      </c>
      <c r="M162" s="2">
        <v>3</v>
      </c>
      <c r="N162" s="4">
        <f t="shared" si="9"/>
        <v>-0.14000000000000057</v>
      </c>
      <c r="O162">
        <f t="shared" si="10"/>
        <v>-0.11000000000000298</v>
      </c>
      <c r="P162">
        <f t="shared" si="11"/>
        <v>-0.1899999999999995</v>
      </c>
    </row>
    <row r="163" spans="1:16" x14ac:dyDescent="0.25">
      <c r="A163" s="1">
        <v>37863</v>
      </c>
      <c r="B163" s="4">
        <v>23.46</v>
      </c>
      <c r="C163" s="4">
        <v>21.56</v>
      </c>
      <c r="D163" s="2">
        <v>17.170000000000002</v>
      </c>
      <c r="E163" s="2">
        <v>14.51</v>
      </c>
      <c r="F163" s="2">
        <v>11.8</v>
      </c>
      <c r="G163" s="2">
        <v>8.24</v>
      </c>
      <c r="H163" s="2">
        <v>12.74</v>
      </c>
      <c r="I163" s="2">
        <v>7.71</v>
      </c>
      <c r="J163" s="2">
        <v>5.36</v>
      </c>
      <c r="K163" s="2">
        <v>3.29</v>
      </c>
      <c r="L163" s="5">
        <v>2.08</v>
      </c>
      <c r="M163" s="5">
        <v>3.02</v>
      </c>
      <c r="N163" s="4">
        <f t="shared" si="9"/>
        <v>-0.11999999999999744</v>
      </c>
      <c r="O163">
        <f t="shared" si="10"/>
        <v>-0.15999999999999659</v>
      </c>
      <c r="P163">
        <f t="shared" si="11"/>
        <v>-8.9999999999999858E-2</v>
      </c>
    </row>
    <row r="164" spans="1:16" x14ac:dyDescent="0.25">
      <c r="A164" s="1">
        <v>37864</v>
      </c>
      <c r="B164" s="4">
        <v>23.34</v>
      </c>
      <c r="C164" s="4">
        <v>21.43</v>
      </c>
      <c r="D164" s="2">
        <v>17</v>
      </c>
      <c r="E164" s="2">
        <v>14.4</v>
      </c>
      <c r="F164" s="2">
        <v>11.67</v>
      </c>
      <c r="G164" s="2">
        <v>8.16</v>
      </c>
      <c r="H164" s="2">
        <v>12.35</v>
      </c>
      <c r="I164" s="2">
        <v>7.6</v>
      </c>
      <c r="J164" s="2">
        <v>5.31</v>
      </c>
      <c r="K164" s="2">
        <v>3.28</v>
      </c>
      <c r="L164" s="2">
        <v>2.14</v>
      </c>
      <c r="M164" s="2">
        <v>3.12</v>
      </c>
      <c r="N164" s="4">
        <f t="shared" si="9"/>
        <v>-0.12000000000000099</v>
      </c>
      <c r="O164">
        <f t="shared" si="10"/>
        <v>-0.17000000000000171</v>
      </c>
      <c r="P164">
        <f t="shared" si="11"/>
        <v>-0.39000000000000057</v>
      </c>
    </row>
    <row r="165" spans="1:16" x14ac:dyDescent="0.25">
      <c r="A165" s="1">
        <v>37865</v>
      </c>
      <c r="B165" s="4">
        <v>23.31</v>
      </c>
      <c r="C165" s="4">
        <v>21.36</v>
      </c>
      <c r="D165" s="2">
        <v>16.93</v>
      </c>
      <c r="E165" s="2">
        <v>14.25</v>
      </c>
      <c r="F165" s="2">
        <v>11.56</v>
      </c>
      <c r="G165" s="2">
        <v>7.88</v>
      </c>
      <c r="H165" s="2">
        <v>12.18</v>
      </c>
      <c r="I165" s="2">
        <v>7.46</v>
      </c>
      <c r="J165" s="2">
        <v>5.28</v>
      </c>
      <c r="K165" s="2">
        <v>3.32</v>
      </c>
      <c r="L165" s="2">
        <v>2.06</v>
      </c>
      <c r="M165" s="2">
        <v>3.16</v>
      </c>
      <c r="N165" s="4">
        <f t="shared" si="9"/>
        <v>-3.0000000000001137E-2</v>
      </c>
      <c r="O165">
        <f t="shared" si="10"/>
        <v>-7.0000000000000284E-2</v>
      </c>
      <c r="P165">
        <f t="shared" si="11"/>
        <v>-0.16999999999999993</v>
      </c>
    </row>
    <row r="166" spans="1:16" x14ac:dyDescent="0.25">
      <c r="A166" s="1">
        <v>37866</v>
      </c>
      <c r="B166" s="4">
        <v>23.35</v>
      </c>
      <c r="C166" s="4">
        <v>21.38</v>
      </c>
      <c r="D166" s="2">
        <v>16.91</v>
      </c>
      <c r="E166" s="2">
        <v>14.15</v>
      </c>
      <c r="F166" s="2">
        <v>11.47</v>
      </c>
      <c r="G166" s="2">
        <v>7.84</v>
      </c>
      <c r="H166" s="2">
        <v>12.14</v>
      </c>
      <c r="I166" s="2">
        <v>7.42</v>
      </c>
      <c r="J166" s="2">
        <v>5.23</v>
      </c>
      <c r="K166" s="2">
        <v>3.33</v>
      </c>
      <c r="L166" s="2">
        <v>2.69</v>
      </c>
      <c r="M166" s="2">
        <v>3.08</v>
      </c>
      <c r="N166" s="4">
        <f t="shared" si="9"/>
        <v>4.00000000000027E-2</v>
      </c>
      <c r="O166">
        <f t="shared" si="10"/>
        <v>-1.9999999999999574E-2</v>
      </c>
      <c r="P166">
        <f t="shared" si="11"/>
        <v>-3.9999999999999147E-2</v>
      </c>
    </row>
    <row r="167" spans="1:16" x14ac:dyDescent="0.25">
      <c r="A167" s="1">
        <v>37867</v>
      </c>
      <c r="B167" s="4">
        <v>23.34</v>
      </c>
      <c r="C167" s="4">
        <v>21.35</v>
      </c>
      <c r="D167" s="2">
        <v>16.91</v>
      </c>
      <c r="E167" s="2">
        <v>14.16</v>
      </c>
      <c r="F167" s="2">
        <v>11.44</v>
      </c>
      <c r="G167" s="2">
        <v>7.81</v>
      </c>
      <c r="H167" s="2">
        <v>12.11</v>
      </c>
      <c r="I167" s="2">
        <v>7.44</v>
      </c>
      <c r="J167" s="2">
        <v>5.16</v>
      </c>
      <c r="K167" s="2">
        <v>3.31</v>
      </c>
      <c r="L167" s="2">
        <v>2.09</v>
      </c>
      <c r="M167" s="2">
        <v>3.1</v>
      </c>
      <c r="N167" s="4">
        <f t="shared" si="9"/>
        <v>-1.0000000000001563E-2</v>
      </c>
      <c r="O167">
        <f t="shared" si="10"/>
        <v>0</v>
      </c>
      <c r="P167">
        <f t="shared" si="11"/>
        <v>-3.0000000000001137E-2</v>
      </c>
    </row>
    <row r="168" spans="1:16" x14ac:dyDescent="0.25">
      <c r="A168" s="1">
        <v>37868</v>
      </c>
      <c r="B168" s="4">
        <v>23.25</v>
      </c>
      <c r="C168" s="4">
        <v>21.27</v>
      </c>
      <c r="D168" s="2">
        <v>16.829999999999998</v>
      </c>
      <c r="E168" s="2">
        <v>14.13</v>
      </c>
      <c r="F168" s="2">
        <v>11.43</v>
      </c>
      <c r="G168" s="2">
        <v>7.87</v>
      </c>
      <c r="H168" s="2">
        <v>12.18</v>
      </c>
      <c r="I168" s="2">
        <v>7.56</v>
      </c>
      <c r="J168" s="2">
        <v>5.14</v>
      </c>
      <c r="K168" s="2">
        <v>3.32</v>
      </c>
      <c r="L168" s="2">
        <v>2.42</v>
      </c>
      <c r="M168" s="2">
        <v>3.14</v>
      </c>
      <c r="N168" s="4">
        <f t="shared" si="9"/>
        <v>-8.9999999999999858E-2</v>
      </c>
      <c r="O168">
        <f t="shared" si="10"/>
        <v>-8.0000000000001847E-2</v>
      </c>
      <c r="P168">
        <f t="shared" si="11"/>
        <v>7.0000000000000284E-2</v>
      </c>
    </row>
    <row r="169" spans="1:16" x14ac:dyDescent="0.25">
      <c r="A169" s="1">
        <v>37869</v>
      </c>
      <c r="B169" s="4">
        <v>23.31</v>
      </c>
      <c r="C169" s="4">
        <v>21.31</v>
      </c>
      <c r="D169" s="2">
        <v>16.79</v>
      </c>
      <c r="E169" s="2">
        <v>14.05</v>
      </c>
      <c r="F169" s="2">
        <v>11.37</v>
      </c>
      <c r="G169" s="2">
        <v>7.84</v>
      </c>
      <c r="H169" s="2">
        <v>12.25</v>
      </c>
      <c r="I169" s="2">
        <v>7.56</v>
      </c>
      <c r="J169" s="2">
        <v>4.95</v>
      </c>
      <c r="K169" s="2">
        <v>3.3</v>
      </c>
      <c r="L169" s="2">
        <v>2.08</v>
      </c>
      <c r="M169" s="2">
        <v>2.96</v>
      </c>
      <c r="N169" s="4">
        <f t="shared" si="9"/>
        <v>5.9999999999998721E-2</v>
      </c>
      <c r="O169">
        <f t="shared" si="10"/>
        <v>-3.9999999999999147E-2</v>
      </c>
      <c r="P169">
        <f t="shared" si="11"/>
        <v>7.0000000000000284E-2</v>
      </c>
    </row>
    <row r="170" spans="1:16" x14ac:dyDescent="0.25">
      <c r="A170" s="1">
        <v>37870</v>
      </c>
      <c r="B170" s="4">
        <v>23.35</v>
      </c>
      <c r="C170" s="4">
        <v>21.33</v>
      </c>
      <c r="D170" s="2">
        <v>16.850000000000001</v>
      </c>
      <c r="E170" s="2">
        <v>14</v>
      </c>
      <c r="F170" s="2">
        <v>11.35</v>
      </c>
      <c r="G170" s="2">
        <v>7.92</v>
      </c>
      <c r="H170" s="2">
        <v>12.31</v>
      </c>
      <c r="I170" s="2">
        <v>7.53</v>
      </c>
      <c r="J170" s="2">
        <v>4.9000000000000004</v>
      </c>
      <c r="K170" s="2">
        <v>3.22</v>
      </c>
      <c r="L170" s="2"/>
      <c r="M170" s="2">
        <v>2.12</v>
      </c>
      <c r="N170" s="4">
        <f t="shared" si="9"/>
        <v>4.00000000000027E-2</v>
      </c>
      <c r="O170">
        <f t="shared" si="10"/>
        <v>6.0000000000002274E-2</v>
      </c>
      <c r="P170">
        <f t="shared" si="11"/>
        <v>6.0000000000000497E-2</v>
      </c>
    </row>
    <row r="171" spans="1:16" x14ac:dyDescent="0.25">
      <c r="A171" s="1">
        <v>37871</v>
      </c>
      <c r="B171" s="4">
        <v>23.33</v>
      </c>
      <c r="C171" s="4">
        <v>21.38</v>
      </c>
      <c r="D171" s="2">
        <v>16.850000000000001</v>
      </c>
      <c r="E171" s="2">
        <v>14.11</v>
      </c>
      <c r="F171" s="2">
        <v>11.36</v>
      </c>
      <c r="G171" s="2">
        <v>7.88</v>
      </c>
      <c r="H171" s="2">
        <v>12.23</v>
      </c>
      <c r="I171" s="2">
        <v>7.53</v>
      </c>
      <c r="J171" s="2">
        <v>4.8899999999999997</v>
      </c>
      <c r="K171" s="2">
        <v>3.14</v>
      </c>
      <c r="L171" s="2"/>
      <c r="M171" s="2">
        <v>2.66</v>
      </c>
      <c r="N171" s="4">
        <f t="shared" si="9"/>
        <v>-2.0000000000003126E-2</v>
      </c>
      <c r="O171">
        <f t="shared" si="10"/>
        <v>0</v>
      </c>
      <c r="P171">
        <f t="shared" si="11"/>
        <v>-8.0000000000000071E-2</v>
      </c>
    </row>
    <row r="172" spans="1:16" x14ac:dyDescent="0.25">
      <c r="A172" s="1">
        <v>37872</v>
      </c>
      <c r="B172" s="4">
        <v>23.41</v>
      </c>
      <c r="C172" s="4">
        <v>21.37</v>
      </c>
      <c r="D172" s="2">
        <v>16.850000000000001</v>
      </c>
      <c r="E172" s="2">
        <v>14.12</v>
      </c>
      <c r="F172" s="2">
        <v>11.37</v>
      </c>
      <c r="G172" s="2">
        <v>7.8</v>
      </c>
      <c r="H172" s="2">
        <v>12.17</v>
      </c>
      <c r="I172" s="2">
        <v>7.47</v>
      </c>
      <c r="J172" s="2">
        <v>4.8600000000000003</v>
      </c>
      <c r="K172" s="2">
        <v>3.04</v>
      </c>
      <c r="L172" s="2">
        <v>1.94</v>
      </c>
      <c r="M172" s="2">
        <v>2.7</v>
      </c>
      <c r="N172" s="4">
        <f t="shared" si="9"/>
        <v>8.0000000000001847E-2</v>
      </c>
      <c r="O172">
        <f t="shared" si="10"/>
        <v>0</v>
      </c>
      <c r="P172">
        <f t="shared" si="11"/>
        <v>-6.0000000000000497E-2</v>
      </c>
    </row>
    <row r="173" spans="1:16" x14ac:dyDescent="0.25">
      <c r="A173" s="1">
        <v>37873</v>
      </c>
      <c r="B173" s="4">
        <v>23.46</v>
      </c>
      <c r="C173" s="4">
        <v>21.42</v>
      </c>
      <c r="D173" s="2">
        <v>16.920000000000002</v>
      </c>
      <c r="E173" s="2">
        <v>14.14</v>
      </c>
      <c r="F173" s="2">
        <v>11.4</v>
      </c>
      <c r="G173" s="2">
        <v>7.74</v>
      </c>
      <c r="H173" s="2">
        <v>12.01</v>
      </c>
      <c r="I173" s="2">
        <v>7.4</v>
      </c>
      <c r="J173" s="2">
        <v>4.82</v>
      </c>
      <c r="K173" s="2">
        <v>2.93</v>
      </c>
      <c r="L173" s="2">
        <v>2</v>
      </c>
      <c r="M173" s="2">
        <v>2.54</v>
      </c>
      <c r="N173" s="4">
        <f t="shared" si="9"/>
        <v>5.0000000000000711E-2</v>
      </c>
      <c r="O173">
        <f t="shared" si="10"/>
        <v>7.0000000000000284E-2</v>
      </c>
      <c r="P173">
        <f t="shared" si="11"/>
        <v>-0.16000000000000014</v>
      </c>
    </row>
    <row r="174" spans="1:16" x14ac:dyDescent="0.25">
      <c r="A174" s="1">
        <v>37874</v>
      </c>
      <c r="B174" s="4">
        <v>23.45</v>
      </c>
      <c r="C174" s="4">
        <v>21.45</v>
      </c>
      <c r="D174" s="2">
        <v>16.98</v>
      </c>
      <c r="E174" s="2">
        <v>14.22</v>
      </c>
      <c r="F174" s="2">
        <v>11.49</v>
      </c>
      <c r="G174" s="2">
        <v>7.71</v>
      </c>
      <c r="H174" s="2">
        <v>11.94</v>
      </c>
      <c r="I174" s="2">
        <v>7.33</v>
      </c>
      <c r="J174" s="2">
        <v>4.76</v>
      </c>
      <c r="K174" s="2">
        <v>2.79</v>
      </c>
      <c r="L174" s="2">
        <v>2.06</v>
      </c>
      <c r="M174" s="2">
        <v>2.66</v>
      </c>
      <c r="N174" s="4">
        <f t="shared" si="9"/>
        <v>-1.0000000000001563E-2</v>
      </c>
      <c r="O174">
        <f t="shared" si="10"/>
        <v>5.9999999999998721E-2</v>
      </c>
      <c r="P174">
        <f t="shared" si="11"/>
        <v>-7.0000000000000284E-2</v>
      </c>
    </row>
    <row r="175" spans="1:16" x14ac:dyDescent="0.25">
      <c r="A175" s="1">
        <v>37875</v>
      </c>
      <c r="B175" s="4">
        <v>23.57</v>
      </c>
      <c r="C175" s="4">
        <v>21.51</v>
      </c>
      <c r="D175" s="2">
        <v>17</v>
      </c>
      <c r="E175" s="2">
        <v>14.24</v>
      </c>
      <c r="F175" s="2">
        <v>11.54</v>
      </c>
      <c r="G175" s="2">
        <v>7.68</v>
      </c>
      <c r="H175" s="2">
        <v>11.87</v>
      </c>
      <c r="I175" s="2">
        <v>7.32</v>
      </c>
      <c r="J175" s="2">
        <v>4.7699999999999996</v>
      </c>
      <c r="K175" s="2">
        <v>2.78</v>
      </c>
      <c r="L175" s="2">
        <v>1.74</v>
      </c>
      <c r="M175" s="2">
        <v>2.42</v>
      </c>
      <c r="N175" s="4">
        <f t="shared" si="9"/>
        <v>0.12000000000000099</v>
      </c>
      <c r="O175">
        <f t="shared" si="10"/>
        <v>1.9999999999999574E-2</v>
      </c>
      <c r="P175">
        <f t="shared" si="11"/>
        <v>-7.0000000000000284E-2</v>
      </c>
    </row>
    <row r="176" spans="1:16" x14ac:dyDescent="0.25">
      <c r="A176" s="1">
        <v>37876</v>
      </c>
      <c r="B176" s="4">
        <v>23.58</v>
      </c>
      <c r="C176" s="4">
        <v>21.53</v>
      </c>
      <c r="D176" s="2">
        <v>17.02</v>
      </c>
      <c r="E176" s="2">
        <v>14.26</v>
      </c>
      <c r="F176" s="2">
        <v>11.57</v>
      </c>
      <c r="G176" s="2">
        <v>7.65</v>
      </c>
      <c r="H176" s="2">
        <v>11.84</v>
      </c>
      <c r="I176" s="2">
        <v>7.32</v>
      </c>
      <c r="J176" s="2">
        <v>4.8600000000000003</v>
      </c>
      <c r="K176" s="2">
        <v>2.83</v>
      </c>
      <c r="L176" s="2">
        <v>1.84</v>
      </c>
      <c r="M176" s="2">
        <v>2.42</v>
      </c>
      <c r="N176" s="4">
        <f t="shared" si="9"/>
        <v>9.9999999999980105E-3</v>
      </c>
      <c r="O176">
        <f t="shared" si="10"/>
        <v>1.9999999999999574E-2</v>
      </c>
      <c r="P176">
        <f t="shared" si="11"/>
        <v>-2.9999999999999361E-2</v>
      </c>
    </row>
    <row r="177" spans="1:16" x14ac:dyDescent="0.25">
      <c r="A177" s="1">
        <v>37877</v>
      </c>
      <c r="B177" s="4">
        <v>23.73</v>
      </c>
      <c r="C177" s="4">
        <v>21.67</v>
      </c>
      <c r="D177" s="2">
        <v>17.100000000000001</v>
      </c>
      <c r="E177" s="2">
        <v>14.33</v>
      </c>
      <c r="F177" s="2">
        <v>11.67</v>
      </c>
      <c r="G177" s="2">
        <v>7.72</v>
      </c>
      <c r="H177" s="2">
        <v>11.82</v>
      </c>
      <c r="I177" s="2">
        <v>7.35</v>
      </c>
      <c r="J177" s="2">
        <v>4.91</v>
      </c>
      <c r="K177" s="2">
        <v>2.85</v>
      </c>
      <c r="L177" s="2">
        <v>1.92</v>
      </c>
      <c r="M177" s="2">
        <v>2.8</v>
      </c>
      <c r="N177" s="4">
        <f t="shared" si="9"/>
        <v>0.15000000000000213</v>
      </c>
      <c r="O177">
        <f t="shared" si="10"/>
        <v>8.0000000000001847E-2</v>
      </c>
      <c r="P177">
        <f t="shared" si="11"/>
        <v>-1.9999999999999574E-2</v>
      </c>
    </row>
    <row r="178" spans="1:16" x14ac:dyDescent="0.25">
      <c r="A178" s="1">
        <v>37878</v>
      </c>
      <c r="B178" s="4">
        <v>24.13</v>
      </c>
      <c r="C178" s="4">
        <v>21.97</v>
      </c>
      <c r="D178" s="2">
        <v>17.350000000000001</v>
      </c>
      <c r="E178" s="2">
        <v>14.52</v>
      </c>
      <c r="F178" s="2">
        <v>11.77</v>
      </c>
      <c r="G178" s="2">
        <v>7.78</v>
      </c>
      <c r="H178" s="2">
        <v>11.78</v>
      </c>
      <c r="I178" s="2">
        <v>7.37</v>
      </c>
      <c r="J178" s="2">
        <v>4.95</v>
      </c>
      <c r="K178" s="2">
        <v>2.93</v>
      </c>
      <c r="L178" s="2">
        <v>2.04</v>
      </c>
      <c r="M178" s="2">
        <v>2.86</v>
      </c>
      <c r="N178" s="4">
        <f t="shared" si="9"/>
        <v>0.39999999999999858</v>
      </c>
      <c r="O178">
        <f t="shared" si="10"/>
        <v>0.25</v>
      </c>
      <c r="P178">
        <f t="shared" si="11"/>
        <v>-4.0000000000000924E-2</v>
      </c>
    </row>
    <row r="179" spans="1:16" x14ac:dyDescent="0.25">
      <c r="A179" s="1">
        <v>37879</v>
      </c>
      <c r="B179" s="4">
        <v>24.5</v>
      </c>
      <c r="C179" s="4">
        <v>22.33</v>
      </c>
      <c r="D179" s="2">
        <v>17.760000000000002</v>
      </c>
      <c r="E179" s="2">
        <v>14.85</v>
      </c>
      <c r="F179" s="2">
        <v>12.02</v>
      </c>
      <c r="G179" s="2">
        <v>7.88</v>
      </c>
      <c r="H179" s="2">
        <v>11.72</v>
      </c>
      <c r="I179" s="2">
        <v>7.46</v>
      </c>
      <c r="J179" s="2">
        <v>4.96</v>
      </c>
      <c r="K179" s="2">
        <v>2.94</v>
      </c>
      <c r="L179" s="2">
        <v>1.9</v>
      </c>
      <c r="M179" s="2">
        <v>2.8</v>
      </c>
      <c r="N179" s="4">
        <f t="shared" si="9"/>
        <v>0.37000000000000099</v>
      </c>
      <c r="O179">
        <f t="shared" si="10"/>
        <v>0.41000000000000014</v>
      </c>
      <c r="P179">
        <f t="shared" si="11"/>
        <v>-5.9999999999998721E-2</v>
      </c>
    </row>
    <row r="180" spans="1:16" x14ac:dyDescent="0.25">
      <c r="A180" s="1">
        <v>37880</v>
      </c>
      <c r="B180" s="4">
        <v>24.68</v>
      </c>
      <c r="C180" s="4">
        <v>22.55</v>
      </c>
      <c r="D180" s="2">
        <v>18.13</v>
      </c>
      <c r="E180" s="2">
        <v>15.26</v>
      </c>
      <c r="F180" s="2">
        <v>12.37</v>
      </c>
      <c r="G180" s="2">
        <v>8.0299999999999994</v>
      </c>
      <c r="H180" s="2">
        <v>12.07</v>
      </c>
      <c r="I180" s="2">
        <v>7.61</v>
      </c>
      <c r="J180" s="2">
        <v>5.07</v>
      </c>
      <c r="K180" s="2">
        <v>2.94</v>
      </c>
      <c r="L180" s="2">
        <v>1.94</v>
      </c>
      <c r="M180" s="2">
        <v>2.74</v>
      </c>
      <c r="N180" s="4">
        <f t="shared" si="9"/>
        <v>0.17999999999999972</v>
      </c>
      <c r="O180">
        <f t="shared" si="10"/>
        <v>0.36999999999999744</v>
      </c>
      <c r="P180">
        <f t="shared" si="11"/>
        <v>0.34999999999999964</v>
      </c>
    </row>
    <row r="181" spans="1:16" x14ac:dyDescent="0.25">
      <c r="A181" s="1">
        <v>37881</v>
      </c>
      <c r="B181" s="4">
        <v>24.72</v>
      </c>
      <c r="C181" s="4">
        <v>22.62</v>
      </c>
      <c r="D181" s="2">
        <v>18.25</v>
      </c>
      <c r="E181" s="2">
        <v>15.48</v>
      </c>
      <c r="F181" s="2">
        <v>12.55</v>
      </c>
      <c r="G181" s="2">
        <v>8.3000000000000007</v>
      </c>
      <c r="H181" s="2">
        <v>12.36</v>
      </c>
      <c r="I181" s="2">
        <v>7.83</v>
      </c>
      <c r="J181" s="2">
        <v>5.18</v>
      </c>
      <c r="K181" s="2">
        <v>3.01</v>
      </c>
      <c r="L181" s="2">
        <v>1.92</v>
      </c>
      <c r="M181" s="2">
        <v>2.7</v>
      </c>
      <c r="N181" s="4">
        <f t="shared" si="9"/>
        <v>3.9999999999999147E-2</v>
      </c>
      <c r="O181">
        <f t="shared" si="10"/>
        <v>0.12000000000000099</v>
      </c>
      <c r="P181">
        <f t="shared" si="11"/>
        <v>0.28999999999999915</v>
      </c>
    </row>
    <row r="182" spans="1:16" x14ac:dyDescent="0.25">
      <c r="A182" s="1">
        <v>37882</v>
      </c>
      <c r="B182" s="4">
        <v>24.81</v>
      </c>
      <c r="C182" s="4">
        <v>22.7</v>
      </c>
      <c r="D182" s="2">
        <v>18.350000000000001</v>
      </c>
      <c r="E182" s="2">
        <v>15.56</v>
      </c>
      <c r="F182" s="2">
        <v>12.66</v>
      </c>
      <c r="G182" s="2">
        <v>8.5299999999999994</v>
      </c>
      <c r="H182" s="2">
        <v>12.64</v>
      </c>
      <c r="I182" s="2">
        <v>8.0399999999999991</v>
      </c>
      <c r="J182" s="2">
        <v>5.29</v>
      </c>
      <c r="K182" s="2">
        <v>3.07</v>
      </c>
      <c r="L182" s="2">
        <v>1.98</v>
      </c>
      <c r="M182" s="2">
        <v>2.62</v>
      </c>
      <c r="N182" s="4">
        <f t="shared" si="9"/>
        <v>8.9999999999999858E-2</v>
      </c>
      <c r="O182">
        <f t="shared" si="10"/>
        <v>0.10000000000000142</v>
      </c>
      <c r="P182">
        <f t="shared" si="11"/>
        <v>0.28000000000000114</v>
      </c>
    </row>
    <row r="183" spans="1:16" x14ac:dyDescent="0.25">
      <c r="A183" s="1">
        <v>37883</v>
      </c>
      <c r="B183" s="4">
        <v>25.02</v>
      </c>
      <c r="C183" s="4">
        <v>22.88</v>
      </c>
      <c r="D183" s="2">
        <v>18.59</v>
      </c>
      <c r="E183" s="2">
        <v>15.73</v>
      </c>
      <c r="F183" s="2">
        <v>12.79</v>
      </c>
      <c r="G183" s="2">
        <v>8.65</v>
      </c>
      <c r="H183" s="2">
        <v>12.92</v>
      </c>
      <c r="I183" s="2">
        <v>8.19</v>
      </c>
      <c r="J183" s="2">
        <v>5.38</v>
      </c>
      <c r="K183" s="2">
        <v>3.12</v>
      </c>
      <c r="L183" s="2">
        <v>2.08</v>
      </c>
      <c r="M183" s="2">
        <v>2.72</v>
      </c>
      <c r="N183" s="4">
        <f t="shared" si="9"/>
        <v>0.21000000000000085</v>
      </c>
      <c r="O183">
        <f t="shared" si="10"/>
        <v>0.23999999999999844</v>
      </c>
      <c r="P183">
        <f t="shared" si="11"/>
        <v>0.27999999999999936</v>
      </c>
    </row>
    <row r="184" spans="1:16" x14ac:dyDescent="0.25">
      <c r="A184" s="1">
        <v>37884</v>
      </c>
      <c r="B184" s="4">
        <v>25.07</v>
      </c>
      <c r="C184" s="4">
        <v>22.97</v>
      </c>
      <c r="D184" s="2">
        <v>18.66</v>
      </c>
      <c r="E184" s="2">
        <v>15.85</v>
      </c>
      <c r="F184" s="2">
        <v>12.9</v>
      </c>
      <c r="G184" s="2">
        <v>8.76</v>
      </c>
      <c r="H184" s="2">
        <v>13.16</v>
      </c>
      <c r="I184" s="2">
        <v>8.3699999999999992</v>
      </c>
      <c r="J184" s="2">
        <v>5.38</v>
      </c>
      <c r="K184" s="2">
        <v>3.15</v>
      </c>
      <c r="L184" s="2">
        <v>2.14</v>
      </c>
      <c r="M184" s="2">
        <v>2.98</v>
      </c>
      <c r="N184" s="4">
        <f t="shared" si="9"/>
        <v>5.0000000000000711E-2</v>
      </c>
      <c r="O184">
        <f t="shared" si="10"/>
        <v>7.0000000000000284E-2</v>
      </c>
      <c r="P184">
        <f t="shared" si="11"/>
        <v>0.24000000000000021</v>
      </c>
    </row>
    <row r="185" spans="1:16" x14ac:dyDescent="0.25">
      <c r="A185" s="1">
        <v>37885</v>
      </c>
      <c r="B185" s="4">
        <v>25.14</v>
      </c>
      <c r="C185" s="4">
        <v>23</v>
      </c>
      <c r="D185" s="2">
        <v>18.7</v>
      </c>
      <c r="E185" s="2">
        <v>15.92</v>
      </c>
      <c r="F185" s="2">
        <v>12.96</v>
      </c>
      <c r="G185" s="2">
        <v>8.91</v>
      </c>
      <c r="H185" s="2">
        <v>13.37</v>
      </c>
      <c r="I185" s="2">
        <v>8.4600000000000009</v>
      </c>
      <c r="J185" s="2">
        <v>5.46</v>
      </c>
      <c r="K185" s="2">
        <v>3.16</v>
      </c>
      <c r="L185" s="2">
        <v>2</v>
      </c>
      <c r="M185" s="2">
        <v>2.76</v>
      </c>
      <c r="N185" s="4">
        <f t="shared" si="9"/>
        <v>7.0000000000000284E-2</v>
      </c>
      <c r="O185">
        <f t="shared" si="10"/>
        <v>3.9999999999999147E-2</v>
      </c>
      <c r="P185">
        <f t="shared" si="11"/>
        <v>0.20999999999999908</v>
      </c>
    </row>
    <row r="186" spans="1:16" x14ac:dyDescent="0.25">
      <c r="A186" s="1">
        <v>37886</v>
      </c>
      <c r="B186" s="2">
        <v>25.2</v>
      </c>
      <c r="C186" s="2">
        <v>23.06</v>
      </c>
      <c r="D186" s="2">
        <v>18.77</v>
      </c>
      <c r="E186" s="2">
        <v>15.98</v>
      </c>
      <c r="F186" s="2">
        <v>13</v>
      </c>
      <c r="G186" s="2">
        <v>9.0299999999999994</v>
      </c>
      <c r="H186" s="2">
        <v>13.57</v>
      </c>
      <c r="I186" s="2">
        <v>8.5299999999999994</v>
      </c>
      <c r="J186" s="2">
        <v>5.56</v>
      </c>
      <c r="K186" s="2">
        <v>3.16</v>
      </c>
      <c r="L186" s="2">
        <v>2.2599999999999998</v>
      </c>
      <c r="M186" s="2">
        <v>2.88</v>
      </c>
      <c r="N186" s="4">
        <f t="shared" si="9"/>
        <v>5.9999999999998721E-2</v>
      </c>
      <c r="O186">
        <f t="shared" si="10"/>
        <v>7.0000000000000284E-2</v>
      </c>
      <c r="P186">
        <f t="shared" si="11"/>
        <v>0.20000000000000107</v>
      </c>
    </row>
    <row r="187" spans="1:16" x14ac:dyDescent="0.25">
      <c r="A187" s="1">
        <v>37887</v>
      </c>
      <c r="B187" s="2">
        <v>25.2</v>
      </c>
      <c r="C187" s="2">
        <v>23.04</v>
      </c>
      <c r="D187" s="2">
        <v>18.809999999999999</v>
      </c>
      <c r="E187" s="2">
        <v>16.05</v>
      </c>
      <c r="F187" s="2">
        <v>13.07</v>
      </c>
      <c r="G187" s="2">
        <v>9.1</v>
      </c>
      <c r="H187" s="2">
        <v>13.71</v>
      </c>
      <c r="I187" s="2">
        <v>8.56</v>
      </c>
      <c r="J187" s="2">
        <v>5.64</v>
      </c>
      <c r="K187" s="2">
        <v>3.15</v>
      </c>
      <c r="L187" s="2">
        <v>2.2200000000000002</v>
      </c>
      <c r="M187" s="2">
        <v>2.8</v>
      </c>
      <c r="N187" s="4">
        <f t="shared" si="9"/>
        <v>0</v>
      </c>
      <c r="O187">
        <f t="shared" si="10"/>
        <v>3.9999999999999147E-2</v>
      </c>
      <c r="P187">
        <f t="shared" si="11"/>
        <v>0.14000000000000057</v>
      </c>
    </row>
    <row r="188" spans="1:16" x14ac:dyDescent="0.25">
      <c r="A188" s="1">
        <v>37888</v>
      </c>
      <c r="B188" s="4">
        <v>25.08</v>
      </c>
      <c r="C188" s="4">
        <v>22.94</v>
      </c>
      <c r="D188" s="2">
        <v>18.75</v>
      </c>
      <c r="E188" s="2">
        <v>16.02</v>
      </c>
      <c r="F188" s="2">
        <v>13.05</v>
      </c>
      <c r="G188" s="2">
        <v>9.19</v>
      </c>
      <c r="H188" s="2">
        <v>13.74</v>
      </c>
      <c r="I188" s="2">
        <v>8.6199999999999992</v>
      </c>
      <c r="J188" s="2">
        <v>5.79</v>
      </c>
      <c r="K188" s="2">
        <v>3.21</v>
      </c>
      <c r="L188" s="2">
        <v>2.36</v>
      </c>
      <c r="M188" s="2">
        <v>2.86</v>
      </c>
      <c r="N188" s="4">
        <f t="shared" si="9"/>
        <v>-0.12000000000000099</v>
      </c>
      <c r="O188">
        <f t="shared" si="10"/>
        <v>-5.9999999999998721E-2</v>
      </c>
      <c r="P188">
        <f t="shared" si="11"/>
        <v>2.9999999999999361E-2</v>
      </c>
    </row>
    <row r="189" spans="1:16" x14ac:dyDescent="0.25">
      <c r="A189" s="1">
        <v>37889</v>
      </c>
      <c r="B189" s="4">
        <v>24.88</v>
      </c>
      <c r="C189" s="4">
        <v>22.83</v>
      </c>
      <c r="D189" s="2">
        <v>18.62</v>
      </c>
      <c r="E189" s="2">
        <v>15.91</v>
      </c>
      <c r="F189" s="2">
        <v>12.98</v>
      </c>
      <c r="G189" s="2">
        <v>9.25</v>
      </c>
      <c r="H189" s="2">
        <v>13.8</v>
      </c>
      <c r="I189" s="2">
        <v>8.6199999999999992</v>
      </c>
      <c r="J189" s="2">
        <v>5.86</v>
      </c>
      <c r="K189" s="2">
        <v>3.26</v>
      </c>
      <c r="L189" s="2">
        <v>2.48</v>
      </c>
      <c r="M189" s="2">
        <v>3.06</v>
      </c>
      <c r="N189" s="4">
        <f t="shared" si="9"/>
        <v>-0.19999999999999929</v>
      </c>
      <c r="O189">
        <f t="shared" si="10"/>
        <v>-0.12999999999999901</v>
      </c>
      <c r="P189">
        <f t="shared" si="11"/>
        <v>6.0000000000000497E-2</v>
      </c>
    </row>
    <row r="190" spans="1:16" x14ac:dyDescent="0.25">
      <c r="A190" s="1">
        <v>37890</v>
      </c>
      <c r="B190" s="4">
        <v>25.08</v>
      </c>
      <c r="C190" s="4">
        <v>22.93</v>
      </c>
      <c r="D190" s="2">
        <v>18.600000000000001</v>
      </c>
      <c r="E190" s="2">
        <v>15.86</v>
      </c>
      <c r="F190" s="2">
        <v>12.94</v>
      </c>
      <c r="G190" s="2">
        <v>9.27</v>
      </c>
      <c r="H190" s="2">
        <v>13.86</v>
      </c>
      <c r="I190" s="2">
        <v>8.6</v>
      </c>
      <c r="J190" s="2">
        <v>5.89</v>
      </c>
      <c r="K190" s="2">
        <v>3.2</v>
      </c>
      <c r="L190" s="2">
        <v>2.4</v>
      </c>
      <c r="M190" s="2">
        <v>3.12</v>
      </c>
      <c r="N190" s="4">
        <f t="shared" si="9"/>
        <v>0.19999999999999929</v>
      </c>
      <c r="O190">
        <f t="shared" si="10"/>
        <v>-1.9999999999999574E-2</v>
      </c>
      <c r="P190">
        <f t="shared" si="11"/>
        <v>5.9999999999998721E-2</v>
      </c>
    </row>
    <row r="191" spans="1:16" x14ac:dyDescent="0.25">
      <c r="A191" s="1">
        <v>37891</v>
      </c>
      <c r="B191" s="4">
        <v>25.12</v>
      </c>
      <c r="C191" s="4">
        <v>22.98</v>
      </c>
      <c r="D191" s="2">
        <v>18.71</v>
      </c>
      <c r="E191" s="2">
        <v>15.92</v>
      </c>
      <c r="F191" s="2">
        <v>12.98</v>
      </c>
      <c r="G191" s="2">
        <v>9.24</v>
      </c>
      <c r="H191" s="2">
        <v>13.9</v>
      </c>
      <c r="I191" s="2">
        <v>8.59</v>
      </c>
      <c r="J191" s="2">
        <v>5.95</v>
      </c>
      <c r="K191" s="2">
        <v>3.29</v>
      </c>
      <c r="L191" s="2">
        <v>2.38</v>
      </c>
      <c r="M191" s="2">
        <v>3.26</v>
      </c>
      <c r="N191" s="4">
        <f>B191-B190</f>
        <v>4.00000000000027E-2</v>
      </c>
      <c r="O191">
        <f>D191-D190</f>
        <v>0.10999999999999943</v>
      </c>
      <c r="P191">
        <f>H191-H190</f>
        <v>4.0000000000000924E-2</v>
      </c>
    </row>
    <row r="192" spans="1:16" x14ac:dyDescent="0.25">
      <c r="A192" s="1">
        <v>37892</v>
      </c>
      <c r="B192" s="4">
        <v>25</v>
      </c>
      <c r="C192" s="4">
        <v>22.88</v>
      </c>
      <c r="D192" s="2">
        <v>18.66</v>
      </c>
      <c r="E192" s="2">
        <v>15.92</v>
      </c>
      <c r="F192" s="2">
        <v>13</v>
      </c>
      <c r="G192" s="2">
        <v>9.19</v>
      </c>
      <c r="H192" s="2">
        <v>13.97</v>
      </c>
      <c r="I192" s="2">
        <v>8.65</v>
      </c>
      <c r="J192" s="2">
        <v>6.3</v>
      </c>
      <c r="K192" s="2">
        <v>3.3</v>
      </c>
      <c r="L192" s="2">
        <v>2.44</v>
      </c>
      <c r="M192" s="2">
        <v>3.3</v>
      </c>
      <c r="N192" s="4">
        <f>B192-B191</f>
        <v>-0.12000000000000099</v>
      </c>
      <c r="O192">
        <f>D192-D191</f>
        <v>-5.0000000000000711E-2</v>
      </c>
      <c r="P192">
        <f>H192-H191</f>
        <v>7.0000000000000284E-2</v>
      </c>
    </row>
    <row r="193" spans="1:16" x14ac:dyDescent="0.25">
      <c r="A193" s="1">
        <v>37893</v>
      </c>
      <c r="B193" s="4">
        <v>24.97</v>
      </c>
      <c r="C193" s="4">
        <v>22.81</v>
      </c>
      <c r="D193" s="2">
        <v>18.53</v>
      </c>
      <c r="E193" s="2">
        <v>15.83</v>
      </c>
      <c r="F193" s="2">
        <v>12.94</v>
      </c>
      <c r="G193" s="2">
        <v>9.16</v>
      </c>
      <c r="H193" s="2">
        <v>14.04</v>
      </c>
      <c r="I193" s="2">
        <v>8.6</v>
      </c>
      <c r="J193" s="2">
        <v>6</v>
      </c>
      <c r="K193" s="2">
        <v>3.38</v>
      </c>
      <c r="L193" s="2">
        <v>2.62</v>
      </c>
      <c r="M193" s="2">
        <v>3.29</v>
      </c>
      <c r="N193" s="4">
        <f>B193-B192</f>
        <v>-3.0000000000001137E-2</v>
      </c>
      <c r="O193">
        <f>D193-D192</f>
        <v>-0.12999999999999901</v>
      </c>
      <c r="P193">
        <f>H193-H192</f>
        <v>6.9999999999998508E-2</v>
      </c>
    </row>
    <row r="194" spans="1:16" x14ac:dyDescent="0.25">
      <c r="A194" s="1">
        <v>37894</v>
      </c>
      <c r="B194" s="4">
        <v>24.98</v>
      </c>
      <c r="C194" s="4">
        <v>22.79</v>
      </c>
      <c r="D194" s="2">
        <v>18.510000000000002</v>
      </c>
      <c r="E194" s="2">
        <v>15.79</v>
      </c>
      <c r="F194" s="2">
        <v>12.9</v>
      </c>
      <c r="G194" s="2">
        <v>9.25</v>
      </c>
      <c r="H194" s="2">
        <v>14.11</v>
      </c>
      <c r="I194" s="2">
        <v>8.6199999999999992</v>
      </c>
      <c r="J194" s="2">
        <v>6.17</v>
      </c>
      <c r="K194" s="2">
        <v>3.43</v>
      </c>
      <c r="L194" s="2">
        <v>2.62</v>
      </c>
      <c r="M194" s="2">
        <v>3.6</v>
      </c>
      <c r="N194" s="4">
        <f t="shared" si="9"/>
        <v>1.0000000000001563E-2</v>
      </c>
      <c r="O194">
        <f t="shared" si="10"/>
        <v>-1.9999999999999574E-2</v>
      </c>
      <c r="P194">
        <f t="shared" si="11"/>
        <v>7.0000000000000284E-2</v>
      </c>
    </row>
    <row r="195" spans="1:16" x14ac:dyDescent="0.25">
      <c r="A195" s="1">
        <v>37895</v>
      </c>
      <c r="B195" s="4">
        <v>24.98</v>
      </c>
      <c r="C195" s="4">
        <v>22.87</v>
      </c>
      <c r="D195" s="2">
        <v>18.649999999999999</v>
      </c>
      <c r="E195" s="2">
        <v>15.91</v>
      </c>
      <c r="F195" s="2">
        <v>13.01</v>
      </c>
      <c r="G195" s="2">
        <v>9.2799999999999994</v>
      </c>
      <c r="H195" s="2">
        <v>14.24</v>
      </c>
      <c r="I195" s="2">
        <v>8.7200000000000006</v>
      </c>
      <c r="J195" s="2">
        <v>6.29</v>
      </c>
      <c r="K195" s="2">
        <v>3.5</v>
      </c>
      <c r="L195" s="2">
        <v>2.52</v>
      </c>
      <c r="M195" s="2">
        <v>3.48</v>
      </c>
      <c r="N195" s="4">
        <f t="shared" si="9"/>
        <v>0</v>
      </c>
      <c r="O195">
        <f t="shared" si="10"/>
        <v>0.13999999999999702</v>
      </c>
      <c r="P195">
        <f t="shared" si="11"/>
        <v>0.13000000000000078</v>
      </c>
    </row>
    <row r="196" spans="1:16" x14ac:dyDescent="0.25">
      <c r="A196" s="1">
        <v>37896</v>
      </c>
      <c r="B196" s="4">
        <v>24.8</v>
      </c>
      <c r="C196" s="4">
        <v>22.75</v>
      </c>
      <c r="D196" s="2">
        <v>18.5</v>
      </c>
      <c r="E196" s="2">
        <v>15.85</v>
      </c>
      <c r="F196" s="2">
        <v>12.97</v>
      </c>
      <c r="G196" s="2">
        <v>9.3000000000000007</v>
      </c>
      <c r="H196" s="2">
        <v>14.31</v>
      </c>
      <c r="I196" s="2">
        <v>8.77</v>
      </c>
      <c r="J196" s="2">
        <v>6.27</v>
      </c>
      <c r="K196" s="2">
        <v>3.56</v>
      </c>
      <c r="L196" s="2">
        <v>2.64</v>
      </c>
      <c r="M196" s="2">
        <v>3.52</v>
      </c>
      <c r="N196" s="4">
        <f t="shared" si="9"/>
        <v>-0.17999999999999972</v>
      </c>
      <c r="O196">
        <f t="shared" si="10"/>
        <v>-0.14999999999999858</v>
      </c>
      <c r="P196">
        <f t="shared" si="11"/>
        <v>7.0000000000000284E-2</v>
      </c>
    </row>
    <row r="197" spans="1:16" x14ac:dyDescent="0.25">
      <c r="A197" s="1">
        <v>37897</v>
      </c>
      <c r="B197" s="4">
        <v>24.51</v>
      </c>
      <c r="C197" s="4">
        <v>22.56</v>
      </c>
      <c r="D197" s="2">
        <v>18.260000000000002</v>
      </c>
      <c r="E197" s="2">
        <v>15.66</v>
      </c>
      <c r="F197" s="2">
        <v>12.82</v>
      </c>
      <c r="G197" s="2">
        <v>9.39</v>
      </c>
      <c r="H197" s="2">
        <v>14.33</v>
      </c>
      <c r="I197" s="2">
        <v>8.7799999999999994</v>
      </c>
      <c r="J197" s="2">
        <v>6.18</v>
      </c>
      <c r="K197" s="2">
        <v>3.58</v>
      </c>
      <c r="L197" s="2">
        <v>2.7</v>
      </c>
      <c r="M197" s="2">
        <v>3.6</v>
      </c>
      <c r="N197" s="4">
        <f t="shared" si="9"/>
        <v>-0.28999999999999915</v>
      </c>
      <c r="O197">
        <f t="shared" si="10"/>
        <v>-0.23999999999999844</v>
      </c>
      <c r="P197">
        <f t="shared" si="11"/>
        <v>1.9999999999999574E-2</v>
      </c>
    </row>
    <row r="198" spans="1:16" x14ac:dyDescent="0.25">
      <c r="A198" s="1">
        <v>37898</v>
      </c>
      <c r="B198" s="4">
        <v>24.27</v>
      </c>
      <c r="C198" s="4">
        <v>22.27</v>
      </c>
      <c r="D198" s="2">
        <v>18.05</v>
      </c>
      <c r="E198" s="2">
        <v>15.4</v>
      </c>
      <c r="F198" s="2">
        <v>12.64</v>
      </c>
      <c r="G198" s="2">
        <v>9.35</v>
      </c>
      <c r="H198" s="2">
        <v>14.33</v>
      </c>
      <c r="I198" s="2">
        <v>8.75</v>
      </c>
      <c r="J198" s="2">
        <v>6.1</v>
      </c>
      <c r="K198" s="2">
        <v>3.56</v>
      </c>
      <c r="L198" s="2">
        <v>2.6</v>
      </c>
      <c r="M198" s="2">
        <v>3.34</v>
      </c>
      <c r="N198" s="4">
        <f t="shared" si="9"/>
        <v>-0.24000000000000199</v>
      </c>
      <c r="O198">
        <f t="shared" si="10"/>
        <v>-0.21000000000000085</v>
      </c>
      <c r="P198">
        <f t="shared" si="11"/>
        <v>0</v>
      </c>
    </row>
    <row r="199" spans="1:16" x14ac:dyDescent="0.25">
      <c r="A199" s="1">
        <v>37899</v>
      </c>
      <c r="B199" s="4">
        <v>24.1</v>
      </c>
      <c r="C199" s="4">
        <v>22.06</v>
      </c>
      <c r="D199" s="2">
        <v>17.84</v>
      </c>
      <c r="E199" s="2">
        <v>15.18</v>
      </c>
      <c r="F199" s="2">
        <v>12.35</v>
      </c>
      <c r="G199" s="2">
        <v>9.23</v>
      </c>
      <c r="H199" s="2">
        <v>14.28</v>
      </c>
      <c r="I199" s="2">
        <v>8.69</v>
      </c>
      <c r="J199" s="2">
        <v>6.04</v>
      </c>
      <c r="K199" s="2">
        <v>3.49</v>
      </c>
      <c r="L199" s="2">
        <v>2.54</v>
      </c>
      <c r="M199" s="2">
        <v>3.2</v>
      </c>
      <c r="N199" s="4">
        <f t="shared" si="9"/>
        <v>-0.16999999999999815</v>
      </c>
      <c r="O199">
        <f t="shared" si="10"/>
        <v>-0.21000000000000085</v>
      </c>
      <c r="P199">
        <f t="shared" si="11"/>
        <v>-5.0000000000000711E-2</v>
      </c>
    </row>
    <row r="200" spans="1:16" x14ac:dyDescent="0.25">
      <c r="A200" s="1">
        <v>37900</v>
      </c>
      <c r="B200" s="4">
        <v>23.93</v>
      </c>
      <c r="C200" s="4">
        <v>21.93</v>
      </c>
      <c r="D200" s="2">
        <v>17.649999999999999</v>
      </c>
      <c r="E200" s="2">
        <v>15</v>
      </c>
      <c r="F200" s="2">
        <v>12.15</v>
      </c>
      <c r="G200" s="2">
        <v>9.09</v>
      </c>
      <c r="H200" s="2">
        <v>14.19</v>
      </c>
      <c r="I200" s="2">
        <v>8.61</v>
      </c>
      <c r="J200" s="2">
        <v>5.89</v>
      </c>
      <c r="K200" s="2">
        <v>3.41</v>
      </c>
      <c r="L200" s="2">
        <v>2.5</v>
      </c>
      <c r="M200" s="2">
        <v>3.02</v>
      </c>
      <c r="N200" s="4">
        <f t="shared" si="9"/>
        <v>-0.17000000000000171</v>
      </c>
      <c r="O200">
        <f t="shared" si="10"/>
        <v>-0.19000000000000128</v>
      </c>
      <c r="P200">
        <f t="shared" si="11"/>
        <v>-8.9999999999999858E-2</v>
      </c>
    </row>
    <row r="201" spans="1:16" x14ac:dyDescent="0.25">
      <c r="A201" s="1">
        <v>37901</v>
      </c>
      <c r="B201" s="4">
        <v>23.73</v>
      </c>
      <c r="C201" s="4">
        <v>21.75</v>
      </c>
      <c r="D201" s="2">
        <v>17.48</v>
      </c>
      <c r="E201" s="2">
        <v>14.84</v>
      </c>
      <c r="F201" s="2">
        <v>11.97</v>
      </c>
      <c r="G201" s="2">
        <v>8.93</v>
      </c>
      <c r="H201" s="2">
        <v>14.06</v>
      </c>
      <c r="I201" s="2">
        <v>8.5299999999999994</v>
      </c>
      <c r="J201" s="2">
        <v>5.8</v>
      </c>
      <c r="K201" s="2">
        <v>3.4</v>
      </c>
      <c r="L201" s="2">
        <v>2.46</v>
      </c>
      <c r="M201" s="2">
        <v>2.94</v>
      </c>
      <c r="N201" s="4">
        <f t="shared" si="9"/>
        <v>-0.19999999999999929</v>
      </c>
      <c r="O201">
        <f t="shared" si="10"/>
        <v>-0.16999999999999815</v>
      </c>
      <c r="P201">
        <f t="shared" si="11"/>
        <v>-0.12999999999999901</v>
      </c>
    </row>
    <row r="202" spans="1:16" x14ac:dyDescent="0.25">
      <c r="A202" s="1">
        <v>37902</v>
      </c>
      <c r="B202" s="4">
        <v>23.68</v>
      </c>
      <c r="C202" s="4">
        <v>21.63</v>
      </c>
      <c r="D202" s="14">
        <v>17.329999999999998</v>
      </c>
      <c r="E202" s="14">
        <v>14.64</v>
      </c>
      <c r="F202" s="2">
        <v>11.8</v>
      </c>
      <c r="G202" s="2">
        <v>8.7899999999999991</v>
      </c>
      <c r="H202" s="2">
        <v>13.98</v>
      </c>
      <c r="I202" s="2">
        <v>8.51</v>
      </c>
      <c r="J202" s="2">
        <v>5.74</v>
      </c>
      <c r="K202" s="2">
        <v>3.27</v>
      </c>
      <c r="L202" s="2">
        <v>2.2799999999999998</v>
      </c>
      <c r="M202" s="2">
        <v>2.74</v>
      </c>
      <c r="N202" s="4">
        <f t="shared" si="9"/>
        <v>-5.0000000000000711E-2</v>
      </c>
      <c r="O202">
        <f t="shared" si="10"/>
        <v>-0.15000000000000213</v>
      </c>
      <c r="P202">
        <f t="shared" si="11"/>
        <v>-8.0000000000000071E-2</v>
      </c>
    </row>
    <row r="203" spans="1:16" x14ac:dyDescent="0.25">
      <c r="A203" s="1">
        <v>37903</v>
      </c>
      <c r="B203" s="4">
        <v>23.7</v>
      </c>
      <c r="C203" s="4">
        <v>21.58</v>
      </c>
      <c r="D203" s="14">
        <v>17.25</v>
      </c>
      <c r="E203" s="14">
        <v>14.59</v>
      </c>
      <c r="F203" s="2">
        <v>11.69</v>
      </c>
      <c r="G203" s="2">
        <v>8.73</v>
      </c>
      <c r="H203" s="2">
        <v>13.76</v>
      </c>
      <c r="I203" s="2">
        <v>8.4</v>
      </c>
      <c r="J203" s="2">
        <v>5.73</v>
      </c>
      <c r="K203" s="2">
        <v>3.24</v>
      </c>
      <c r="L203" s="2">
        <v>2.3199999999999998</v>
      </c>
      <c r="M203" s="2">
        <v>2.76</v>
      </c>
      <c r="N203" s="4">
        <f t="shared" si="9"/>
        <v>1.9999999999999574E-2</v>
      </c>
      <c r="O203">
        <f t="shared" si="10"/>
        <v>-7.9999999999998295E-2</v>
      </c>
      <c r="P203">
        <f t="shared" si="11"/>
        <v>-0.22000000000000064</v>
      </c>
    </row>
    <row r="204" spans="1:16" x14ac:dyDescent="0.25">
      <c r="A204" s="1">
        <v>37904</v>
      </c>
      <c r="B204" s="4">
        <v>23.67</v>
      </c>
      <c r="C204" s="4">
        <v>21.54</v>
      </c>
      <c r="D204" s="14">
        <v>17.2</v>
      </c>
      <c r="E204" s="2">
        <v>14.51</v>
      </c>
      <c r="F204" s="2">
        <v>11.59</v>
      </c>
      <c r="G204" s="2">
        <v>8.6300000000000008</v>
      </c>
      <c r="H204" s="2">
        <v>13.56</v>
      </c>
      <c r="I204" s="2">
        <v>8.25</v>
      </c>
      <c r="J204" s="2">
        <v>5.65</v>
      </c>
      <c r="K204" s="2">
        <v>3.21</v>
      </c>
      <c r="L204" s="2">
        <v>2.2999999999999998</v>
      </c>
      <c r="M204" s="2">
        <v>2.8</v>
      </c>
      <c r="N204" s="4">
        <f t="shared" si="9"/>
        <v>-2.9999999999997584E-2</v>
      </c>
      <c r="O204">
        <f t="shared" si="10"/>
        <v>-5.0000000000000711E-2</v>
      </c>
      <c r="P204">
        <f t="shared" si="11"/>
        <v>-0.19999999999999929</v>
      </c>
    </row>
    <row r="205" spans="1:16" x14ac:dyDescent="0.25">
      <c r="A205" s="1">
        <v>37905</v>
      </c>
      <c r="B205" s="4">
        <v>23.53</v>
      </c>
      <c r="C205" s="4">
        <v>21.42</v>
      </c>
      <c r="D205" s="14">
        <v>17.12</v>
      </c>
      <c r="E205" s="2">
        <v>14.42</v>
      </c>
      <c r="F205" s="2">
        <v>11.49</v>
      </c>
      <c r="G205" s="2">
        <v>8.52</v>
      </c>
      <c r="H205" s="2">
        <v>13.36</v>
      </c>
      <c r="I205" s="2">
        <v>8.19</v>
      </c>
      <c r="J205" s="2">
        <v>5.6</v>
      </c>
      <c r="K205" s="2">
        <v>3.2</v>
      </c>
      <c r="L205" s="2">
        <v>2.36</v>
      </c>
      <c r="M205" s="2">
        <v>2.98</v>
      </c>
      <c r="N205" s="4">
        <f t="shared" ref="N205:N220" si="12">B205-B204</f>
        <v>-0.14000000000000057</v>
      </c>
      <c r="O205">
        <f>D205-D204</f>
        <v>-7.9999999999998295E-2</v>
      </c>
      <c r="P205">
        <f>H205-H204</f>
        <v>-0.20000000000000107</v>
      </c>
    </row>
    <row r="206" spans="1:16" x14ac:dyDescent="0.25">
      <c r="A206" s="1">
        <v>37906</v>
      </c>
      <c r="B206" s="4">
        <v>23.45</v>
      </c>
      <c r="C206" s="4">
        <v>21.31</v>
      </c>
      <c r="D206" s="2">
        <v>16.96</v>
      </c>
      <c r="E206" s="2">
        <v>14.29</v>
      </c>
      <c r="F206" s="2">
        <v>11.37</v>
      </c>
      <c r="G206" s="2">
        <v>8.42</v>
      </c>
      <c r="H206" s="2">
        <v>13.05</v>
      </c>
      <c r="I206" s="2">
        <v>8.06</v>
      </c>
      <c r="J206" s="2">
        <v>5.5</v>
      </c>
      <c r="K206" s="2">
        <v>3.16</v>
      </c>
      <c r="L206" s="2">
        <v>2.38</v>
      </c>
      <c r="M206" s="2">
        <v>2.9</v>
      </c>
      <c r="N206" s="4">
        <f t="shared" si="12"/>
        <v>-8.0000000000001847E-2</v>
      </c>
      <c r="O206">
        <f>D206-D205</f>
        <v>-0.16000000000000014</v>
      </c>
      <c r="P206">
        <f>H206-H205</f>
        <v>-0.30999999999999872</v>
      </c>
    </row>
    <row r="207" spans="1:16" x14ac:dyDescent="0.25">
      <c r="A207" s="1">
        <v>37907</v>
      </c>
      <c r="B207" s="4">
        <v>23.39</v>
      </c>
      <c r="C207" s="4">
        <v>21.25</v>
      </c>
      <c r="D207" s="2">
        <v>16.84</v>
      </c>
      <c r="E207" s="2">
        <v>14.13</v>
      </c>
      <c r="F207" s="2">
        <v>11.21</v>
      </c>
      <c r="G207" s="2">
        <v>8.2200000000000006</v>
      </c>
      <c r="H207" s="2">
        <v>12.83</v>
      </c>
      <c r="I207" s="14">
        <v>7.91</v>
      </c>
      <c r="J207" s="2">
        <v>5.31</v>
      </c>
      <c r="K207" s="2">
        <v>3.08</v>
      </c>
      <c r="L207" s="2">
        <v>2.2999999999999998</v>
      </c>
      <c r="M207" s="2">
        <v>2.88</v>
      </c>
      <c r="N207" s="4">
        <f t="shared" si="12"/>
        <v>-5.9999999999998721E-2</v>
      </c>
      <c r="O207">
        <f t="shared" si="10"/>
        <v>-0.12000000000000099</v>
      </c>
      <c r="P207">
        <f t="shared" si="11"/>
        <v>-0.22000000000000064</v>
      </c>
    </row>
    <row r="208" spans="1:16" x14ac:dyDescent="0.25">
      <c r="A208" s="1">
        <v>37908</v>
      </c>
      <c r="B208" s="4">
        <v>23.38</v>
      </c>
      <c r="C208" s="4">
        <v>21.23</v>
      </c>
      <c r="D208" s="2">
        <v>16.809999999999999</v>
      </c>
      <c r="E208" s="2">
        <v>14.08</v>
      </c>
      <c r="F208" s="2">
        <v>11.11</v>
      </c>
      <c r="G208" s="2">
        <v>7.95</v>
      </c>
      <c r="H208" s="2">
        <v>12.51</v>
      </c>
      <c r="I208" s="2">
        <v>7.68</v>
      </c>
      <c r="J208" s="2">
        <v>5.15</v>
      </c>
      <c r="K208" s="2">
        <v>2.97</v>
      </c>
      <c r="L208" s="2">
        <v>2.82</v>
      </c>
      <c r="M208" s="2">
        <v>2.62</v>
      </c>
      <c r="N208" s="4">
        <f t="shared" si="12"/>
        <v>-1.0000000000001563E-2</v>
      </c>
      <c r="O208">
        <f t="shared" si="10"/>
        <v>-3.0000000000001137E-2</v>
      </c>
      <c r="P208">
        <f t="shared" si="11"/>
        <v>-0.32000000000000028</v>
      </c>
    </row>
    <row r="209" spans="1:16" x14ac:dyDescent="0.25">
      <c r="A209" s="1">
        <v>37909</v>
      </c>
      <c r="B209" s="4">
        <v>23.43</v>
      </c>
      <c r="C209" s="4">
        <v>21.27</v>
      </c>
      <c r="D209" s="2">
        <v>16.850000000000001</v>
      </c>
      <c r="E209" s="2">
        <v>14.06</v>
      </c>
      <c r="F209" s="2">
        <v>11.06</v>
      </c>
      <c r="G209" s="2">
        <v>7.75</v>
      </c>
      <c r="H209" s="2">
        <v>11.92</v>
      </c>
      <c r="I209" s="2">
        <v>7.46</v>
      </c>
      <c r="J209" s="2">
        <v>4.9800000000000004</v>
      </c>
      <c r="K209" s="2">
        <v>2.87</v>
      </c>
      <c r="L209" s="2">
        <v>2</v>
      </c>
      <c r="M209" s="2">
        <v>2.52</v>
      </c>
      <c r="N209" s="4">
        <f t="shared" si="12"/>
        <v>5.0000000000000711E-2</v>
      </c>
      <c r="O209">
        <f t="shared" si="10"/>
        <v>4.00000000000027E-2</v>
      </c>
      <c r="P209">
        <f t="shared" si="11"/>
        <v>-0.58999999999999986</v>
      </c>
    </row>
    <row r="210" spans="1:16" x14ac:dyDescent="0.25">
      <c r="A210" s="1">
        <v>37910</v>
      </c>
      <c r="B210" s="4">
        <v>23.46</v>
      </c>
      <c r="C210" s="4">
        <v>21.32</v>
      </c>
      <c r="D210" s="2">
        <v>16.87</v>
      </c>
      <c r="E210" s="2">
        <v>14.11</v>
      </c>
      <c r="F210" s="2">
        <v>11.08</v>
      </c>
      <c r="G210" s="2">
        <v>7.65</v>
      </c>
      <c r="H210" s="2">
        <v>11.58</v>
      </c>
      <c r="I210" s="2">
        <v>7.27</v>
      </c>
      <c r="J210" s="2">
        <v>4.8899999999999997</v>
      </c>
      <c r="K210" s="2">
        <v>2.78</v>
      </c>
      <c r="L210" s="2">
        <v>1.92</v>
      </c>
      <c r="M210" s="2">
        <v>2.54</v>
      </c>
      <c r="N210" s="4">
        <f t="shared" si="12"/>
        <v>3.0000000000001137E-2</v>
      </c>
      <c r="O210">
        <f t="shared" si="10"/>
        <v>1.9999999999999574E-2</v>
      </c>
      <c r="P210">
        <f t="shared" si="11"/>
        <v>-0.33999999999999986</v>
      </c>
    </row>
    <row r="211" spans="1:16" x14ac:dyDescent="0.25">
      <c r="A211" s="1">
        <v>37911</v>
      </c>
      <c r="B211" s="4">
        <v>23.41</v>
      </c>
      <c r="C211" s="4">
        <v>21.26</v>
      </c>
      <c r="D211" s="2">
        <v>16.829999999999998</v>
      </c>
      <c r="E211" s="2">
        <v>14.11</v>
      </c>
      <c r="F211" s="2">
        <v>11.09</v>
      </c>
      <c r="G211" s="2">
        <v>7.45</v>
      </c>
      <c r="H211" s="2">
        <v>11.36</v>
      </c>
      <c r="I211" s="2">
        <v>7.11</v>
      </c>
      <c r="J211" s="2">
        <v>4.75</v>
      </c>
      <c r="K211" s="2">
        <v>2.7</v>
      </c>
      <c r="L211" s="2">
        <v>1.9</v>
      </c>
      <c r="M211" s="2">
        <v>2.46</v>
      </c>
      <c r="N211" s="4">
        <f t="shared" si="12"/>
        <v>-5.0000000000000711E-2</v>
      </c>
      <c r="O211">
        <f t="shared" si="10"/>
        <v>-4.00000000000027E-2</v>
      </c>
      <c r="P211">
        <f t="shared" si="11"/>
        <v>-0.22000000000000064</v>
      </c>
    </row>
    <row r="212" spans="1:16" x14ac:dyDescent="0.25">
      <c r="A212" s="1">
        <v>37912</v>
      </c>
      <c r="B212" s="4">
        <v>23</v>
      </c>
      <c r="C212" s="4">
        <v>21.04</v>
      </c>
      <c r="D212" s="2">
        <v>16.68</v>
      </c>
      <c r="E212" s="14">
        <v>13.99</v>
      </c>
      <c r="F212" s="2">
        <v>11.01</v>
      </c>
      <c r="G212" s="2">
        <v>7.35</v>
      </c>
      <c r="H212" s="2">
        <v>11.15</v>
      </c>
      <c r="I212" s="2">
        <v>6.98</v>
      </c>
      <c r="J212" s="2">
        <v>4.5599999999999996</v>
      </c>
      <c r="K212" s="2">
        <v>2.5099999999999998</v>
      </c>
      <c r="L212" s="2">
        <v>1.8</v>
      </c>
      <c r="M212" s="2">
        <v>2.3199999999999998</v>
      </c>
      <c r="N212" s="4">
        <f t="shared" si="12"/>
        <v>-0.41000000000000014</v>
      </c>
      <c r="O212">
        <f t="shared" si="10"/>
        <v>-0.14999999999999858</v>
      </c>
      <c r="P212">
        <f t="shared" si="11"/>
        <v>-0.20999999999999908</v>
      </c>
    </row>
    <row r="213" spans="1:16" x14ac:dyDescent="0.25">
      <c r="A213" s="1">
        <v>37913</v>
      </c>
      <c r="B213" s="4">
        <v>22.88</v>
      </c>
      <c r="C213" s="4">
        <v>20.83</v>
      </c>
      <c r="D213" s="2">
        <v>16.45</v>
      </c>
      <c r="E213" s="2">
        <v>13.83</v>
      </c>
      <c r="F213" s="2">
        <v>10.7</v>
      </c>
      <c r="G213" s="2">
        <v>7.11</v>
      </c>
      <c r="H213" s="2">
        <v>11.07</v>
      </c>
      <c r="I213" s="2">
        <v>6.86</v>
      </c>
      <c r="J213" s="2">
        <v>4.3499999999999996</v>
      </c>
      <c r="K213" s="2">
        <v>2.46</v>
      </c>
      <c r="L213" s="2">
        <v>1.48</v>
      </c>
      <c r="M213" s="2">
        <v>2.2799999999999998</v>
      </c>
      <c r="N213" s="4">
        <f t="shared" si="12"/>
        <v>-0.12000000000000099</v>
      </c>
      <c r="O213">
        <f t="shared" si="10"/>
        <v>-0.23000000000000043</v>
      </c>
      <c r="P213">
        <f t="shared" si="11"/>
        <v>-8.0000000000000071E-2</v>
      </c>
    </row>
    <row r="214" spans="1:16" x14ac:dyDescent="0.25">
      <c r="A214" s="1">
        <v>37914</v>
      </c>
      <c r="B214" s="4">
        <v>22.79</v>
      </c>
      <c r="C214" s="4">
        <v>20.66</v>
      </c>
      <c r="D214" s="2">
        <v>16.23</v>
      </c>
      <c r="E214" s="2">
        <v>13.6</v>
      </c>
      <c r="F214" s="2">
        <v>10.43</v>
      </c>
      <c r="G214" s="2">
        <v>6.98</v>
      </c>
      <c r="H214" s="2">
        <v>10.99</v>
      </c>
      <c r="I214" s="2">
        <v>6.66</v>
      </c>
      <c r="J214" s="2">
        <v>4.07</v>
      </c>
      <c r="K214" s="2">
        <v>2.33</v>
      </c>
      <c r="L214" s="2">
        <v>1.44</v>
      </c>
      <c r="M214" s="2">
        <v>2.1800000000000002</v>
      </c>
      <c r="N214" s="4">
        <f t="shared" si="12"/>
        <v>-8.9999999999999858E-2</v>
      </c>
      <c r="O214">
        <f t="shared" si="10"/>
        <v>-0.21999999999999886</v>
      </c>
      <c r="P214">
        <f t="shared" si="11"/>
        <v>-8.0000000000000071E-2</v>
      </c>
    </row>
    <row r="215" spans="1:16" x14ac:dyDescent="0.25">
      <c r="A215" s="1">
        <v>37915</v>
      </c>
      <c r="B215" s="4">
        <v>22.76</v>
      </c>
      <c r="C215" s="4">
        <v>20.52</v>
      </c>
      <c r="D215" s="2">
        <v>16.059999999999999</v>
      </c>
      <c r="E215" s="2">
        <v>13.41</v>
      </c>
      <c r="F215" s="2">
        <v>10.17</v>
      </c>
      <c r="G215" s="2">
        <v>6.9</v>
      </c>
      <c r="H215" s="2">
        <v>10.91</v>
      </c>
      <c r="I215" s="2">
        <v>6.51</v>
      </c>
      <c r="J215" s="2">
        <v>3.89</v>
      </c>
      <c r="K215" s="2">
        <v>2.21</v>
      </c>
      <c r="L215" s="2">
        <v>1.4</v>
      </c>
      <c r="M215" s="2">
        <v>1.9</v>
      </c>
      <c r="N215" s="4">
        <f t="shared" si="12"/>
        <v>-2.9999999999997584E-2</v>
      </c>
      <c r="O215">
        <f t="shared" si="10"/>
        <v>-0.17000000000000171</v>
      </c>
      <c r="P215">
        <f t="shared" si="11"/>
        <v>-8.0000000000000071E-2</v>
      </c>
    </row>
    <row r="216" spans="1:16" x14ac:dyDescent="0.25">
      <c r="A216" s="1">
        <v>37916</v>
      </c>
      <c r="B216" s="4">
        <v>22.69</v>
      </c>
      <c r="C216" s="4">
        <v>20.38</v>
      </c>
      <c r="D216" s="2">
        <v>15.89</v>
      </c>
      <c r="E216" s="2">
        <v>13.3</v>
      </c>
      <c r="F216" s="2">
        <v>9.94</v>
      </c>
      <c r="G216" s="2">
        <v>6.7</v>
      </c>
      <c r="H216" s="2">
        <v>10.72</v>
      </c>
      <c r="I216" s="2">
        <v>6.39</v>
      </c>
      <c r="J216" s="2">
        <v>3.82</v>
      </c>
      <c r="K216" s="2">
        <v>2.1</v>
      </c>
      <c r="L216" s="2">
        <v>1.28</v>
      </c>
      <c r="M216" s="2">
        <v>1</v>
      </c>
      <c r="N216" s="4">
        <f t="shared" si="12"/>
        <v>-7.0000000000000284E-2</v>
      </c>
      <c r="O216">
        <f t="shared" si="10"/>
        <v>-0.16999999999999815</v>
      </c>
      <c r="P216">
        <f t="shared" si="11"/>
        <v>-0.1899999999999995</v>
      </c>
    </row>
    <row r="217" spans="1:16" x14ac:dyDescent="0.25">
      <c r="A217" s="1">
        <v>37917</v>
      </c>
      <c r="B217" s="4">
        <v>22.59</v>
      </c>
      <c r="C217" s="4">
        <v>20.27</v>
      </c>
      <c r="D217" s="2">
        <v>15.76</v>
      </c>
      <c r="E217" s="2">
        <v>13.19</v>
      </c>
      <c r="F217" s="2">
        <v>9.76</v>
      </c>
      <c r="G217" s="2">
        <v>6.54</v>
      </c>
      <c r="H217" s="2">
        <v>10.6</v>
      </c>
      <c r="I217" s="2">
        <v>6.23</v>
      </c>
      <c r="J217" s="2">
        <v>3.76</v>
      </c>
      <c r="K217" s="2">
        <v>2.0099999999999998</v>
      </c>
      <c r="L217" s="2">
        <v>1.3</v>
      </c>
      <c r="M217" s="2">
        <v>1.8</v>
      </c>
      <c r="N217" s="4">
        <f t="shared" si="12"/>
        <v>-0.10000000000000142</v>
      </c>
      <c r="O217">
        <f t="shared" si="10"/>
        <v>-0.13000000000000078</v>
      </c>
      <c r="P217">
        <f t="shared" si="11"/>
        <v>-0.12000000000000099</v>
      </c>
    </row>
    <row r="218" spans="1:16" x14ac:dyDescent="0.25">
      <c r="A218" s="1">
        <v>37918</v>
      </c>
      <c r="B218" s="4">
        <v>22.51</v>
      </c>
      <c r="C218" s="4">
        <v>20.2</v>
      </c>
      <c r="D218" s="2">
        <v>15.63</v>
      </c>
      <c r="E218" s="2">
        <v>13.04</v>
      </c>
      <c r="F218" s="2">
        <v>9.6</v>
      </c>
      <c r="G218" s="2">
        <v>6.41</v>
      </c>
      <c r="H218" s="2">
        <v>10.5</v>
      </c>
      <c r="I218" s="2">
        <v>6.08</v>
      </c>
      <c r="J218" s="2">
        <v>3.69</v>
      </c>
      <c r="K218" s="2">
        <v>1.97</v>
      </c>
      <c r="L218" s="2">
        <v>1.24</v>
      </c>
      <c r="M218" s="2">
        <v>1.74</v>
      </c>
      <c r="N218" s="4">
        <f t="shared" si="12"/>
        <v>-7.9999999999998295E-2</v>
      </c>
      <c r="O218">
        <f t="shared" si="10"/>
        <v>-0.12999999999999901</v>
      </c>
      <c r="P218">
        <f t="shared" si="11"/>
        <v>-9.9999999999999645E-2</v>
      </c>
    </row>
    <row r="219" spans="1:16" x14ac:dyDescent="0.25">
      <c r="A219" s="1">
        <v>37919</v>
      </c>
      <c r="B219" s="4">
        <v>22.44</v>
      </c>
      <c r="C219" s="4">
        <v>20.16</v>
      </c>
      <c r="D219" s="2">
        <v>15.54</v>
      </c>
      <c r="E219" s="2">
        <v>12.92</v>
      </c>
      <c r="F219" s="2">
        <v>9.49</v>
      </c>
      <c r="G219" s="2">
        <v>6.32</v>
      </c>
      <c r="H219" s="2">
        <v>10.44</v>
      </c>
      <c r="I219" s="2">
        <v>6.01</v>
      </c>
      <c r="J219" s="2">
        <v>3.67</v>
      </c>
      <c r="K219" s="2">
        <v>1.94</v>
      </c>
      <c r="L219" s="2">
        <v>1.1000000000000001</v>
      </c>
      <c r="M219" s="2">
        <v>1.7</v>
      </c>
      <c r="N219" s="4">
        <f t="shared" si="12"/>
        <v>-7.0000000000000284E-2</v>
      </c>
      <c r="O219">
        <f t="shared" si="10"/>
        <v>-9.0000000000001634E-2</v>
      </c>
      <c r="P219">
        <f t="shared" si="11"/>
        <v>-6.0000000000000497E-2</v>
      </c>
    </row>
    <row r="220" spans="1:16" x14ac:dyDescent="0.25">
      <c r="A220" s="1">
        <v>37920</v>
      </c>
      <c r="B220" s="4">
        <v>22.41</v>
      </c>
      <c r="C220" s="4">
        <v>20.16</v>
      </c>
      <c r="D220" s="2">
        <v>15.52</v>
      </c>
      <c r="E220" s="2">
        <v>12.84</v>
      </c>
      <c r="F220" s="2">
        <v>9.4499999999999993</v>
      </c>
      <c r="G220" s="2">
        <v>6.24</v>
      </c>
      <c r="H220" s="2">
        <v>10.4</v>
      </c>
      <c r="I220" s="2">
        <v>6.04</v>
      </c>
      <c r="J220" s="2">
        <v>3.95</v>
      </c>
      <c r="K220" s="2">
        <v>2.2200000000000002</v>
      </c>
      <c r="L220" s="2">
        <v>1.04</v>
      </c>
      <c r="M220" s="2">
        <v>1.8</v>
      </c>
      <c r="N220" s="4">
        <f t="shared" si="12"/>
        <v>-3.0000000000001137E-2</v>
      </c>
      <c r="O220">
        <f t="shared" si="10"/>
        <v>-1.9999999999999574E-2</v>
      </c>
      <c r="P220">
        <f t="shared" si="11"/>
        <v>-3.9999999999999147E-2</v>
      </c>
    </row>
    <row r="221" spans="1:16" x14ac:dyDescent="0.25">
      <c r="A221" s="1">
        <v>37921</v>
      </c>
      <c r="B221" s="4">
        <v>22.43</v>
      </c>
      <c r="C221" s="4">
        <v>20.149999999999999</v>
      </c>
      <c r="D221" s="2">
        <v>15.48</v>
      </c>
      <c r="E221" s="2">
        <v>12.75</v>
      </c>
      <c r="F221" s="2">
        <v>9.3000000000000007</v>
      </c>
      <c r="G221" s="2">
        <v>6.1</v>
      </c>
      <c r="H221" s="2">
        <v>10.38</v>
      </c>
      <c r="I221" s="2">
        <v>6.08</v>
      </c>
      <c r="J221" s="2">
        <v>4.0199999999999996</v>
      </c>
      <c r="K221" s="2">
        <v>2.36</v>
      </c>
      <c r="L221" s="2">
        <v>1.2</v>
      </c>
      <c r="M221" s="2">
        <v>2.14</v>
      </c>
      <c r="N221" s="4">
        <f t="shared" ref="N221:N248" si="13">B221-B220</f>
        <v>1.9999999999999574E-2</v>
      </c>
      <c r="O221">
        <f t="shared" ref="O221:O248" si="14">D221-D220</f>
        <v>-3.9999999999999147E-2</v>
      </c>
      <c r="P221">
        <f t="shared" ref="P221:P248" si="15">H221-H220</f>
        <v>-1.9999999999999574E-2</v>
      </c>
    </row>
    <row r="222" spans="1:16" x14ac:dyDescent="0.25">
      <c r="A222" s="1">
        <v>37922</v>
      </c>
      <c r="B222" s="2">
        <v>22.51</v>
      </c>
      <c r="C222" s="2">
        <v>20.23</v>
      </c>
      <c r="D222" s="2">
        <v>15.52</v>
      </c>
      <c r="E222" s="2">
        <v>12.61</v>
      </c>
      <c r="F222" s="2">
        <v>9.2100000000000009</v>
      </c>
      <c r="G222" s="2">
        <v>6.22</v>
      </c>
      <c r="H222" s="2">
        <v>10.31</v>
      </c>
      <c r="I222" s="2">
        <v>6.04</v>
      </c>
      <c r="J222" s="2">
        <v>4.0199999999999996</v>
      </c>
      <c r="K222" s="2">
        <v>2.29</v>
      </c>
      <c r="L222" s="2">
        <v>1.3</v>
      </c>
      <c r="M222" s="2">
        <v>2.2000000000000002</v>
      </c>
      <c r="N222" s="4">
        <f t="shared" si="13"/>
        <v>8.0000000000001847E-2</v>
      </c>
      <c r="O222">
        <f t="shared" si="14"/>
        <v>3.9999999999999147E-2</v>
      </c>
      <c r="P222">
        <f t="shared" si="15"/>
        <v>-7.0000000000000284E-2</v>
      </c>
    </row>
    <row r="223" spans="1:16" x14ac:dyDescent="0.25">
      <c r="A223" s="1">
        <v>37923</v>
      </c>
      <c r="B223" s="2">
        <v>22.61</v>
      </c>
      <c r="C223" s="2">
        <v>20.32</v>
      </c>
      <c r="D223" s="2">
        <v>15.61</v>
      </c>
      <c r="E223" s="2">
        <v>12.43</v>
      </c>
      <c r="F223" s="2">
        <v>9.23</v>
      </c>
      <c r="G223" s="2">
        <v>6.25</v>
      </c>
      <c r="H223" s="2">
        <v>10.29</v>
      </c>
      <c r="I223" s="2">
        <v>6.04</v>
      </c>
      <c r="J223" s="2">
        <v>4.0599999999999996</v>
      </c>
      <c r="K223" s="2">
        <v>2.25</v>
      </c>
      <c r="L223" s="2">
        <v>1.34</v>
      </c>
      <c r="M223" s="2">
        <v>2.25</v>
      </c>
      <c r="N223" s="4">
        <f t="shared" si="13"/>
        <v>9.9999999999997868E-2</v>
      </c>
      <c r="O223">
        <f t="shared" si="14"/>
        <v>8.9999999999999858E-2</v>
      </c>
      <c r="P223">
        <f t="shared" si="15"/>
        <v>-2.000000000000135E-2</v>
      </c>
    </row>
    <row r="224" spans="1:16" x14ac:dyDescent="0.25">
      <c r="A224" s="1">
        <v>37924</v>
      </c>
      <c r="B224" s="4">
        <v>22.66</v>
      </c>
      <c r="C224" s="4">
        <v>20.32</v>
      </c>
      <c r="D224" s="2">
        <v>15.67</v>
      </c>
      <c r="E224" s="2">
        <v>12.48</v>
      </c>
      <c r="F224" s="2">
        <v>9.32</v>
      </c>
      <c r="G224" s="2">
        <v>6.33</v>
      </c>
      <c r="H224" s="2">
        <v>10.24</v>
      </c>
      <c r="I224" s="2">
        <v>6.05</v>
      </c>
      <c r="J224" s="2">
        <v>4.09</v>
      </c>
      <c r="K224" s="2">
        <v>2.1800000000000002</v>
      </c>
      <c r="L224" s="2">
        <v>1.24</v>
      </c>
      <c r="M224" s="2">
        <v>2.27</v>
      </c>
      <c r="N224" s="4">
        <f t="shared" si="13"/>
        <v>5.0000000000000711E-2</v>
      </c>
      <c r="O224">
        <f t="shared" si="14"/>
        <v>6.0000000000000497E-2</v>
      </c>
      <c r="P224">
        <f t="shared" si="15"/>
        <v>-4.9999999999998934E-2</v>
      </c>
    </row>
    <row r="225" spans="1:16" x14ac:dyDescent="0.25">
      <c r="A225" s="1">
        <v>37925</v>
      </c>
      <c r="B225" s="4">
        <v>22.65</v>
      </c>
      <c r="C225" s="4">
        <v>20.309999999999999</v>
      </c>
      <c r="D225" s="2">
        <v>15.65</v>
      </c>
      <c r="E225" s="2">
        <v>12.65</v>
      </c>
      <c r="F225" s="2">
        <v>9.42</v>
      </c>
      <c r="G225" s="2">
        <v>6.28</v>
      </c>
      <c r="H225" s="2">
        <v>10.19</v>
      </c>
      <c r="I225" s="2">
        <v>6.04</v>
      </c>
      <c r="J225" s="2">
        <v>3.97</v>
      </c>
      <c r="K225" s="2">
        <v>2.09</v>
      </c>
      <c r="L225" s="2">
        <v>1.29</v>
      </c>
      <c r="M225" s="2">
        <v>2.08</v>
      </c>
      <c r="N225" s="4">
        <f t="shared" si="13"/>
        <v>-1.0000000000001563E-2</v>
      </c>
      <c r="O225">
        <f t="shared" si="14"/>
        <v>-1.9999999999999574E-2</v>
      </c>
      <c r="P225">
        <f t="shared" si="15"/>
        <v>-5.0000000000000711E-2</v>
      </c>
    </row>
    <row r="226" spans="1:16" x14ac:dyDescent="0.25">
      <c r="A226" s="1">
        <v>37926</v>
      </c>
      <c r="B226" s="2"/>
      <c r="C226" s="2"/>
      <c r="D226" s="2"/>
      <c r="E226" s="2"/>
      <c r="F226" s="2"/>
      <c r="G226" s="2"/>
      <c r="H226" s="2"/>
      <c r="I226" s="2"/>
      <c r="J226" s="2"/>
      <c r="K226" s="2"/>
      <c r="L226" s="2"/>
      <c r="M226" s="2"/>
      <c r="N226" s="4"/>
    </row>
    <row r="227" spans="1:16" x14ac:dyDescent="0.25">
      <c r="A227" s="1">
        <v>37927</v>
      </c>
      <c r="B227" s="2"/>
      <c r="C227" s="2"/>
      <c r="D227" s="2"/>
      <c r="E227" s="2"/>
      <c r="F227" s="2"/>
      <c r="G227" s="2"/>
      <c r="H227" s="2"/>
      <c r="I227" s="2"/>
      <c r="J227" s="2"/>
      <c r="K227" s="2"/>
      <c r="L227" s="2"/>
      <c r="M227" s="2"/>
      <c r="N227" s="4">
        <f t="shared" si="13"/>
        <v>0</v>
      </c>
      <c r="O227">
        <f t="shared" si="14"/>
        <v>0</v>
      </c>
      <c r="P227">
        <f t="shared" si="15"/>
        <v>0</v>
      </c>
    </row>
    <row r="228" spans="1:16" x14ac:dyDescent="0.25">
      <c r="A228" s="1">
        <v>37928</v>
      </c>
      <c r="B228" s="4"/>
      <c r="C228" s="4"/>
      <c r="N228" s="4">
        <f t="shared" si="13"/>
        <v>0</v>
      </c>
      <c r="O228">
        <f t="shared" si="14"/>
        <v>0</v>
      </c>
      <c r="P228">
        <f t="shared" si="15"/>
        <v>0</v>
      </c>
    </row>
    <row r="229" spans="1:16" x14ac:dyDescent="0.25">
      <c r="A229" s="1">
        <v>37929</v>
      </c>
      <c r="B229" s="4"/>
      <c r="C229" s="4"/>
      <c r="D229" s="2"/>
      <c r="E229" s="2"/>
      <c r="F229" s="2"/>
      <c r="G229" s="2"/>
      <c r="I229" s="2"/>
      <c r="J229" s="2"/>
      <c r="K229" s="2"/>
      <c r="L229" s="2"/>
      <c r="M229" s="2"/>
      <c r="N229" s="4">
        <f t="shared" si="13"/>
        <v>0</v>
      </c>
      <c r="O229">
        <f t="shared" si="14"/>
        <v>0</v>
      </c>
      <c r="P229">
        <f t="shared" si="15"/>
        <v>0</v>
      </c>
    </row>
    <row r="230" spans="1:16" x14ac:dyDescent="0.25">
      <c r="A230" s="1">
        <v>37930</v>
      </c>
      <c r="B230" s="4"/>
      <c r="C230" s="4"/>
      <c r="D230" s="2"/>
      <c r="E230" s="2"/>
      <c r="F230" s="2"/>
      <c r="G230" s="2"/>
      <c r="H230" s="2"/>
      <c r="I230" s="2"/>
      <c r="J230" s="2"/>
      <c r="K230" s="2"/>
      <c r="L230" s="2"/>
      <c r="M230" s="2"/>
      <c r="N230" s="4">
        <f t="shared" si="13"/>
        <v>0</v>
      </c>
      <c r="O230">
        <f t="shared" si="14"/>
        <v>0</v>
      </c>
      <c r="P230">
        <f t="shared" si="15"/>
        <v>0</v>
      </c>
    </row>
    <row r="231" spans="1:16" x14ac:dyDescent="0.25">
      <c r="A231" s="1">
        <v>37931</v>
      </c>
      <c r="B231" s="4"/>
      <c r="C231" s="4"/>
      <c r="D231" s="2"/>
      <c r="E231" s="2"/>
      <c r="F231" s="2"/>
      <c r="G231" s="2"/>
      <c r="H231" s="2"/>
      <c r="I231" s="2"/>
      <c r="J231" s="2"/>
      <c r="K231" s="2"/>
      <c r="L231" s="2"/>
      <c r="M231" s="2"/>
      <c r="N231" s="4">
        <f t="shared" si="13"/>
        <v>0</v>
      </c>
      <c r="O231">
        <f t="shared" si="14"/>
        <v>0</v>
      </c>
      <c r="P231">
        <f t="shared" si="15"/>
        <v>0</v>
      </c>
    </row>
    <row r="232" spans="1:16" x14ac:dyDescent="0.25">
      <c r="A232" s="1">
        <v>37932</v>
      </c>
      <c r="B232" s="4"/>
      <c r="C232" s="4"/>
      <c r="D232" s="2"/>
      <c r="E232" s="2"/>
      <c r="F232" s="2"/>
      <c r="G232" s="2"/>
      <c r="H232" s="2"/>
      <c r="I232" s="2"/>
      <c r="J232" s="2"/>
      <c r="K232" s="2"/>
      <c r="L232" s="2"/>
      <c r="M232" s="2"/>
      <c r="N232" s="4">
        <f t="shared" si="13"/>
        <v>0</v>
      </c>
      <c r="O232">
        <f t="shared" si="14"/>
        <v>0</v>
      </c>
      <c r="P232">
        <f t="shared" si="15"/>
        <v>0</v>
      </c>
    </row>
    <row r="233" spans="1:16" x14ac:dyDescent="0.25">
      <c r="A233" s="1">
        <v>37933</v>
      </c>
      <c r="B233" s="4"/>
      <c r="C233" s="4"/>
      <c r="N233" s="4">
        <f t="shared" si="13"/>
        <v>0</v>
      </c>
      <c r="O233">
        <f t="shared" si="14"/>
        <v>0</v>
      </c>
      <c r="P233">
        <f t="shared" si="15"/>
        <v>0</v>
      </c>
    </row>
    <row r="234" spans="1:16" x14ac:dyDescent="0.25">
      <c r="A234" s="1">
        <v>37934</v>
      </c>
      <c r="B234" s="4"/>
      <c r="C234" s="4"/>
      <c r="N234" s="4">
        <f t="shared" si="13"/>
        <v>0</v>
      </c>
      <c r="O234">
        <f t="shared" si="14"/>
        <v>0</v>
      </c>
      <c r="P234">
        <f t="shared" si="15"/>
        <v>0</v>
      </c>
    </row>
    <row r="235" spans="1:16" x14ac:dyDescent="0.25">
      <c r="A235" s="1">
        <v>37935</v>
      </c>
      <c r="B235" s="4"/>
      <c r="C235" s="4"/>
      <c r="N235" s="4">
        <f t="shared" si="13"/>
        <v>0</v>
      </c>
      <c r="O235">
        <f t="shared" si="14"/>
        <v>0</v>
      </c>
      <c r="P235">
        <f t="shared" si="15"/>
        <v>0</v>
      </c>
    </row>
    <row r="236" spans="1:16" x14ac:dyDescent="0.25">
      <c r="A236" s="1">
        <v>37936</v>
      </c>
      <c r="B236" s="4"/>
      <c r="C236" s="4"/>
      <c r="N236" s="4">
        <f t="shared" si="13"/>
        <v>0</v>
      </c>
      <c r="O236">
        <f t="shared" si="14"/>
        <v>0</v>
      </c>
      <c r="P236">
        <f t="shared" si="15"/>
        <v>0</v>
      </c>
    </row>
    <row r="237" spans="1:16" x14ac:dyDescent="0.25">
      <c r="A237" s="1">
        <v>37937</v>
      </c>
      <c r="B237" s="4"/>
      <c r="C237" s="4"/>
      <c r="N237" s="4">
        <f t="shared" si="13"/>
        <v>0</v>
      </c>
      <c r="O237">
        <f t="shared" si="14"/>
        <v>0</v>
      </c>
      <c r="P237">
        <f t="shared" si="15"/>
        <v>0</v>
      </c>
    </row>
    <row r="238" spans="1:16" x14ac:dyDescent="0.25">
      <c r="A238" s="1">
        <v>37938</v>
      </c>
      <c r="B238" s="4"/>
      <c r="C238" s="4"/>
      <c r="N238" s="4">
        <f t="shared" si="13"/>
        <v>0</v>
      </c>
      <c r="O238">
        <f t="shared" si="14"/>
        <v>0</v>
      </c>
      <c r="P238">
        <f t="shared" si="15"/>
        <v>0</v>
      </c>
    </row>
    <row r="239" spans="1:16" x14ac:dyDescent="0.25">
      <c r="A239" s="1">
        <v>37939</v>
      </c>
      <c r="B239" s="4"/>
      <c r="C239" s="4"/>
      <c r="N239" s="4">
        <f t="shared" si="13"/>
        <v>0</v>
      </c>
      <c r="O239">
        <f t="shared" si="14"/>
        <v>0</v>
      </c>
      <c r="P239">
        <f t="shared" si="15"/>
        <v>0</v>
      </c>
    </row>
    <row r="240" spans="1:16" x14ac:dyDescent="0.25">
      <c r="A240" s="1">
        <v>37940</v>
      </c>
      <c r="B240" s="4"/>
      <c r="C240" s="4"/>
      <c r="N240" s="4">
        <f t="shared" si="13"/>
        <v>0</v>
      </c>
      <c r="O240">
        <f t="shared" si="14"/>
        <v>0</v>
      </c>
      <c r="P240">
        <f t="shared" si="15"/>
        <v>0</v>
      </c>
    </row>
    <row r="241" spans="1:16" x14ac:dyDescent="0.25">
      <c r="A241" s="1">
        <v>37941</v>
      </c>
      <c r="B241" s="4"/>
      <c r="C241" s="4"/>
      <c r="N241" s="4">
        <f t="shared" si="13"/>
        <v>0</v>
      </c>
      <c r="O241">
        <f t="shared" si="14"/>
        <v>0</v>
      </c>
      <c r="P241">
        <f t="shared" si="15"/>
        <v>0</v>
      </c>
    </row>
    <row r="242" spans="1:16" x14ac:dyDescent="0.25">
      <c r="A242" s="1">
        <v>37942</v>
      </c>
      <c r="B242" s="4"/>
      <c r="C242" s="4"/>
      <c r="N242" s="4">
        <f t="shared" si="13"/>
        <v>0</v>
      </c>
      <c r="O242">
        <f t="shared" si="14"/>
        <v>0</v>
      </c>
      <c r="P242">
        <f t="shared" si="15"/>
        <v>0</v>
      </c>
    </row>
    <row r="243" spans="1:16" x14ac:dyDescent="0.25">
      <c r="A243" s="1">
        <v>37943</v>
      </c>
      <c r="B243" s="4"/>
      <c r="C243" s="4"/>
      <c r="N243" s="4">
        <f t="shared" si="13"/>
        <v>0</v>
      </c>
      <c r="O243">
        <f t="shared" si="14"/>
        <v>0</v>
      </c>
      <c r="P243">
        <f t="shared" si="15"/>
        <v>0</v>
      </c>
    </row>
    <row r="244" spans="1:16" x14ac:dyDescent="0.25">
      <c r="A244" s="1">
        <v>37944</v>
      </c>
      <c r="B244" s="4"/>
      <c r="C244" s="4"/>
      <c r="N244" s="4">
        <f t="shared" si="13"/>
        <v>0</v>
      </c>
      <c r="O244">
        <f t="shared" si="14"/>
        <v>0</v>
      </c>
      <c r="P244">
        <f t="shared" si="15"/>
        <v>0</v>
      </c>
    </row>
    <row r="245" spans="1:16" x14ac:dyDescent="0.25">
      <c r="A245" s="1">
        <v>37945</v>
      </c>
      <c r="B245" s="4"/>
      <c r="C245" s="4"/>
      <c r="N245" s="4">
        <f t="shared" si="13"/>
        <v>0</v>
      </c>
      <c r="O245">
        <f t="shared" si="14"/>
        <v>0</v>
      </c>
      <c r="P245">
        <f t="shared" si="15"/>
        <v>0</v>
      </c>
    </row>
    <row r="246" spans="1:16" x14ac:dyDescent="0.25">
      <c r="A246" s="1">
        <v>37946</v>
      </c>
      <c r="B246" s="4"/>
      <c r="C246" s="4"/>
      <c r="N246" s="4">
        <f t="shared" si="13"/>
        <v>0</v>
      </c>
      <c r="O246">
        <f t="shared" si="14"/>
        <v>0</v>
      </c>
      <c r="P246">
        <f t="shared" si="15"/>
        <v>0</v>
      </c>
    </row>
    <row r="247" spans="1:16" x14ac:dyDescent="0.25">
      <c r="A247" s="1">
        <v>37947</v>
      </c>
      <c r="B247" s="4"/>
      <c r="C247" s="4"/>
      <c r="N247" s="4">
        <f t="shared" si="13"/>
        <v>0</v>
      </c>
      <c r="O247">
        <f t="shared" si="14"/>
        <v>0</v>
      </c>
      <c r="P247">
        <f t="shared" si="15"/>
        <v>0</v>
      </c>
    </row>
    <row r="248" spans="1:16" x14ac:dyDescent="0.25">
      <c r="A248" s="1">
        <v>37948</v>
      </c>
      <c r="B248" s="4"/>
      <c r="C248" s="4"/>
      <c r="N248" s="4">
        <f t="shared" si="13"/>
        <v>0</v>
      </c>
      <c r="O248">
        <f t="shared" si="14"/>
        <v>0</v>
      </c>
      <c r="P248">
        <f t="shared" si="15"/>
        <v>0</v>
      </c>
    </row>
    <row r="249" spans="1:16" x14ac:dyDescent="0.25">
      <c r="A249" s="1"/>
      <c r="B249" s="4"/>
      <c r="C249" s="4"/>
      <c r="N249" s="4"/>
    </row>
    <row r="250" spans="1:16" x14ac:dyDescent="0.25">
      <c r="A250" s="1"/>
      <c r="B250" s="4"/>
      <c r="C250" s="4"/>
      <c r="N250" s="4"/>
    </row>
    <row r="251" spans="1:16" x14ac:dyDescent="0.25">
      <c r="A251" s="4" t="s">
        <v>30</v>
      </c>
      <c r="B251" s="4">
        <f t="shared" ref="B251:K251" si="16">MAX(B80:B225)</f>
        <v>27.52</v>
      </c>
      <c r="C251" s="4"/>
      <c r="D251" s="4">
        <f t="shared" si="16"/>
        <v>21.16</v>
      </c>
      <c r="E251" s="4"/>
      <c r="F251" s="4">
        <f t="shared" si="16"/>
        <v>14.34</v>
      </c>
      <c r="G251" s="4">
        <f t="shared" si="16"/>
        <v>9.82</v>
      </c>
      <c r="H251" s="4">
        <f t="shared" si="16"/>
        <v>14.33</v>
      </c>
      <c r="I251" s="4">
        <f t="shared" si="16"/>
        <v>9.32</v>
      </c>
      <c r="J251" s="4">
        <f t="shared" si="16"/>
        <v>6.61</v>
      </c>
      <c r="K251" s="4">
        <f t="shared" si="16"/>
        <v>4.63</v>
      </c>
      <c r="L251" t="s">
        <v>30</v>
      </c>
      <c r="N251" s="4">
        <f>MAX(N80:N225)</f>
        <v>0.59999999999999787</v>
      </c>
      <c r="O251" s="4">
        <f>MAX(O80:O225)</f>
        <v>0.51999999999999957</v>
      </c>
      <c r="P251" s="4">
        <f>MAX(P80:P225)</f>
        <v>0.8100000000000005</v>
      </c>
    </row>
    <row r="252" spans="1:16" x14ac:dyDescent="0.25">
      <c r="A252" t="s">
        <v>31</v>
      </c>
      <c r="B252">
        <f t="shared" ref="B252:K252" si="17">MIN(B80:B225)</f>
        <v>22.41</v>
      </c>
      <c r="D252">
        <f t="shared" si="17"/>
        <v>15.48</v>
      </c>
      <c r="F252">
        <f t="shared" si="17"/>
        <v>9.2100000000000009</v>
      </c>
      <c r="G252">
        <f t="shared" si="17"/>
        <v>5.26</v>
      </c>
      <c r="H252">
        <f t="shared" si="17"/>
        <v>5.71</v>
      </c>
      <c r="I252">
        <f t="shared" si="17"/>
        <v>4.8099999999999996</v>
      </c>
      <c r="J252">
        <f t="shared" si="17"/>
        <v>3.12</v>
      </c>
      <c r="K252">
        <f t="shared" si="17"/>
        <v>1.94</v>
      </c>
      <c r="L252" t="s">
        <v>31</v>
      </c>
      <c r="N252">
        <f>MIN(N80:N225)</f>
        <v>-0.41000000000000014</v>
      </c>
      <c r="O252">
        <f>MIN(O80:O225)</f>
        <v>-0.39000000000000057</v>
      </c>
      <c r="P252">
        <f>MIN(P80:P225)</f>
        <v>-0.58999999999999986</v>
      </c>
    </row>
    <row r="253" spans="1:16" x14ac:dyDescent="0.25">
      <c r="B253" s="4"/>
      <c r="C253" s="4"/>
    </row>
    <row r="254" spans="1:16" x14ac:dyDescent="0.25">
      <c r="B254" s="4"/>
      <c r="C254" s="4"/>
    </row>
    <row r="255" spans="1:16" x14ac:dyDescent="0.25">
      <c r="B255" s="4"/>
      <c r="C255" s="4"/>
    </row>
    <row r="256" spans="1:16" x14ac:dyDescent="0.25">
      <c r="B256" s="4"/>
      <c r="C256" s="4"/>
    </row>
  </sheetData>
  <pageMargins left="0.75" right="0.75" top="1" bottom="1" header="0.5" footer="0.5"/>
  <pageSetup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256"/>
  <sheetViews>
    <sheetView topLeftCell="A3" workbookViewId="0">
      <pane xSplit="1" ySplit="3" topLeftCell="B33" activePane="bottomRight" state="frozen"/>
      <selection activeCell="A3" sqref="A3"/>
      <selection pane="topRight" activeCell="B3" sqref="B3"/>
      <selection pane="bottomLeft" activeCell="A6" sqref="A6"/>
      <selection pane="bottomRight" activeCell="B5" sqref="B5:M5"/>
    </sheetView>
  </sheetViews>
  <sheetFormatPr defaultRowHeight="13.2" x14ac:dyDescent="0.25"/>
  <cols>
    <col min="1" max="1" width="10.109375" customWidth="1"/>
    <col min="3" max="3" width="11.5546875" bestFit="1" customWidth="1"/>
    <col min="6" max="7" width="8.88671875" customWidth="1"/>
    <col min="9" max="9" width="9.109375" customWidth="1"/>
    <col min="15" max="15" width="12.109375" customWidth="1"/>
  </cols>
  <sheetData>
    <row r="1" spans="1:16" x14ac:dyDescent="0.25">
      <c r="A1" t="s">
        <v>0</v>
      </c>
    </row>
    <row r="2" spans="1:16" x14ac:dyDescent="0.25">
      <c r="A2" t="s">
        <v>1</v>
      </c>
      <c r="N2">
        <v>333</v>
      </c>
    </row>
    <row r="3" spans="1:16" x14ac:dyDescent="0.25">
      <c r="A3" t="s">
        <v>2</v>
      </c>
    </row>
    <row r="4" spans="1:16" ht="26.4" x14ac:dyDescent="0.25">
      <c r="A4" s="2" t="s">
        <v>50</v>
      </c>
      <c r="B4" s="2">
        <v>26.5</v>
      </c>
      <c r="C4" s="2">
        <v>23.7</v>
      </c>
      <c r="D4" s="2">
        <v>19.5</v>
      </c>
      <c r="E4" s="2">
        <v>16.7</v>
      </c>
      <c r="F4" s="2">
        <v>13.35</v>
      </c>
      <c r="G4" s="2">
        <v>9.4</v>
      </c>
      <c r="H4" s="2">
        <v>14.25</v>
      </c>
      <c r="I4" s="2">
        <v>8.65</v>
      </c>
      <c r="J4" s="2">
        <v>6.3</v>
      </c>
      <c r="K4" s="2">
        <v>5.8</v>
      </c>
      <c r="L4" s="2">
        <v>3.55</v>
      </c>
      <c r="M4" s="2">
        <v>3.55</v>
      </c>
    </row>
    <row r="5" spans="1:16" s="2" customFormat="1" ht="30" customHeight="1" x14ac:dyDescent="0.25">
      <c r="A5" s="2" t="s">
        <v>188</v>
      </c>
      <c r="B5" s="2" t="s">
        <v>210</v>
      </c>
      <c r="C5" s="2" t="s">
        <v>211</v>
      </c>
      <c r="D5" s="2" t="s">
        <v>212</v>
      </c>
      <c r="E5" s="2" t="s">
        <v>213</v>
      </c>
      <c r="F5" s="2" t="s">
        <v>214</v>
      </c>
      <c r="G5" s="2" t="s">
        <v>215</v>
      </c>
      <c r="H5" s="2" t="s">
        <v>216</v>
      </c>
      <c r="I5" s="2" t="s">
        <v>217</v>
      </c>
      <c r="J5" s="2" t="s">
        <v>218</v>
      </c>
      <c r="K5" s="2" t="s">
        <v>219</v>
      </c>
      <c r="L5" s="2" t="s">
        <v>220</v>
      </c>
      <c r="M5" s="2" t="s">
        <v>221</v>
      </c>
      <c r="N5" s="2" t="s">
        <v>8</v>
      </c>
      <c r="O5" s="2" t="s">
        <v>5</v>
      </c>
      <c r="P5" s="2" t="s">
        <v>6</v>
      </c>
    </row>
    <row r="6" spans="1:16" s="2" customFormat="1" ht="12.6" customHeight="1" x14ac:dyDescent="0.25">
      <c r="A6" s="1">
        <v>37706</v>
      </c>
      <c r="N6" s="4"/>
      <c r="O6"/>
      <c r="P6"/>
    </row>
    <row r="7" spans="1:16" s="2" customFormat="1" ht="12.75" customHeight="1" x14ac:dyDescent="0.25">
      <c r="A7" s="1">
        <v>37707</v>
      </c>
      <c r="N7" s="4">
        <f t="shared" ref="N7:N70" si="0">B7-B6</f>
        <v>0</v>
      </c>
      <c r="O7">
        <f t="shared" ref="O7:O70" si="1">D7-D6</f>
        <v>0</v>
      </c>
      <c r="P7">
        <f t="shared" ref="P7:P70" si="2">H7-H6</f>
        <v>0</v>
      </c>
    </row>
    <row r="8" spans="1:16" s="2" customFormat="1" ht="12.75" customHeight="1" x14ac:dyDescent="0.25">
      <c r="A8" s="1">
        <v>37708</v>
      </c>
      <c r="N8" s="4">
        <f t="shared" si="0"/>
        <v>0</v>
      </c>
      <c r="O8">
        <f t="shared" si="1"/>
        <v>0</v>
      </c>
      <c r="P8">
        <f t="shared" si="2"/>
        <v>0</v>
      </c>
    </row>
    <row r="9" spans="1:16" s="2" customFormat="1" ht="12.75" customHeight="1" x14ac:dyDescent="0.25">
      <c r="A9" s="1">
        <v>37709</v>
      </c>
      <c r="N9" s="4">
        <f t="shared" si="0"/>
        <v>0</v>
      </c>
      <c r="O9">
        <f t="shared" si="1"/>
        <v>0</v>
      </c>
      <c r="P9">
        <f t="shared" si="2"/>
        <v>0</v>
      </c>
    </row>
    <row r="10" spans="1:16" s="2" customFormat="1" ht="12.75" customHeight="1" x14ac:dyDescent="0.25">
      <c r="A10" s="1">
        <v>37710</v>
      </c>
      <c r="N10" s="4">
        <f t="shared" si="0"/>
        <v>0</v>
      </c>
      <c r="O10">
        <f t="shared" si="1"/>
        <v>0</v>
      </c>
      <c r="P10">
        <f t="shared" si="2"/>
        <v>0</v>
      </c>
    </row>
    <row r="11" spans="1:16" s="2" customFormat="1" ht="12.75" customHeight="1" x14ac:dyDescent="0.25">
      <c r="A11" s="1">
        <v>37711</v>
      </c>
      <c r="N11" s="4">
        <f t="shared" si="0"/>
        <v>0</v>
      </c>
      <c r="O11">
        <f t="shared" si="1"/>
        <v>0</v>
      </c>
      <c r="P11">
        <f t="shared" si="2"/>
        <v>0</v>
      </c>
    </row>
    <row r="12" spans="1:16" s="2" customFormat="1" ht="12.75" customHeight="1" x14ac:dyDescent="0.25">
      <c r="A12" s="1">
        <v>37712</v>
      </c>
      <c r="N12" s="4">
        <f t="shared" si="0"/>
        <v>0</v>
      </c>
      <c r="O12">
        <f t="shared" si="1"/>
        <v>0</v>
      </c>
      <c r="P12">
        <f t="shared" si="2"/>
        <v>0</v>
      </c>
    </row>
    <row r="13" spans="1:16" s="2" customFormat="1" ht="12.75" customHeight="1" x14ac:dyDescent="0.25">
      <c r="A13" s="1">
        <v>37713</v>
      </c>
      <c r="N13" s="4">
        <f t="shared" si="0"/>
        <v>0</v>
      </c>
      <c r="O13">
        <f t="shared" si="1"/>
        <v>0</v>
      </c>
      <c r="P13">
        <f t="shared" si="2"/>
        <v>0</v>
      </c>
    </row>
    <row r="14" spans="1:16" s="2" customFormat="1" ht="12.75" customHeight="1" x14ac:dyDescent="0.25">
      <c r="A14" s="1">
        <v>37714</v>
      </c>
      <c r="N14" s="4">
        <f t="shared" si="0"/>
        <v>0</v>
      </c>
      <c r="O14">
        <f t="shared" si="1"/>
        <v>0</v>
      </c>
      <c r="P14">
        <f t="shared" si="2"/>
        <v>0</v>
      </c>
    </row>
    <row r="15" spans="1:16" s="2" customFormat="1" ht="12.75" customHeight="1" x14ac:dyDescent="0.25">
      <c r="A15" s="1">
        <v>37715</v>
      </c>
      <c r="N15" s="4">
        <f t="shared" si="0"/>
        <v>0</v>
      </c>
      <c r="O15">
        <f t="shared" si="1"/>
        <v>0</v>
      </c>
      <c r="P15">
        <f t="shared" si="2"/>
        <v>0</v>
      </c>
    </row>
    <row r="16" spans="1:16" s="2" customFormat="1" ht="12.75" customHeight="1" x14ac:dyDescent="0.25">
      <c r="A16" s="1">
        <v>37716</v>
      </c>
      <c r="N16" s="4">
        <f t="shared" si="0"/>
        <v>0</v>
      </c>
      <c r="O16">
        <f t="shared" si="1"/>
        <v>0</v>
      </c>
      <c r="P16">
        <f t="shared" si="2"/>
        <v>0</v>
      </c>
    </row>
    <row r="17" spans="1:16" s="2" customFormat="1" ht="12.75" customHeight="1" x14ac:dyDescent="0.25">
      <c r="A17" s="1">
        <v>37717</v>
      </c>
      <c r="N17" s="4">
        <f t="shared" si="0"/>
        <v>0</v>
      </c>
      <c r="O17">
        <f t="shared" si="1"/>
        <v>0</v>
      </c>
      <c r="P17">
        <f t="shared" si="2"/>
        <v>0</v>
      </c>
    </row>
    <row r="18" spans="1:16" s="2" customFormat="1" ht="12.75" customHeight="1" x14ac:dyDescent="0.25">
      <c r="A18" s="1">
        <v>37718</v>
      </c>
      <c r="N18" s="4">
        <f t="shared" si="0"/>
        <v>0</v>
      </c>
      <c r="O18">
        <f t="shared" si="1"/>
        <v>0</v>
      </c>
      <c r="P18">
        <f t="shared" si="2"/>
        <v>0</v>
      </c>
    </row>
    <row r="19" spans="1:16" s="2" customFormat="1" ht="12.75" customHeight="1" x14ac:dyDescent="0.25">
      <c r="A19" s="1">
        <v>37719</v>
      </c>
      <c r="N19" s="4">
        <f t="shared" si="0"/>
        <v>0</v>
      </c>
      <c r="O19">
        <f t="shared" si="1"/>
        <v>0</v>
      </c>
      <c r="P19">
        <f t="shared" si="2"/>
        <v>0</v>
      </c>
    </row>
    <row r="20" spans="1:16" s="2" customFormat="1" ht="12.75" customHeight="1" x14ac:dyDescent="0.25">
      <c r="A20" s="1">
        <v>37720</v>
      </c>
      <c r="N20" s="4">
        <f t="shared" si="0"/>
        <v>0</v>
      </c>
      <c r="O20">
        <f t="shared" si="1"/>
        <v>0</v>
      </c>
      <c r="P20">
        <f t="shared" si="2"/>
        <v>0</v>
      </c>
    </row>
    <row r="21" spans="1:16" s="2" customFormat="1" ht="12.75" customHeight="1" x14ac:dyDescent="0.25">
      <c r="A21" s="1">
        <v>37721</v>
      </c>
      <c r="N21" s="4">
        <f t="shared" si="0"/>
        <v>0</v>
      </c>
      <c r="O21">
        <f t="shared" si="1"/>
        <v>0</v>
      </c>
      <c r="P21">
        <f t="shared" si="2"/>
        <v>0</v>
      </c>
    </row>
    <row r="22" spans="1:16" s="2" customFormat="1" ht="12.75" customHeight="1" x14ac:dyDescent="0.25">
      <c r="A22" s="1">
        <v>37722</v>
      </c>
      <c r="N22" s="4">
        <f t="shared" si="0"/>
        <v>0</v>
      </c>
      <c r="O22">
        <f t="shared" si="1"/>
        <v>0</v>
      </c>
      <c r="P22">
        <f t="shared" si="2"/>
        <v>0</v>
      </c>
    </row>
    <row r="23" spans="1:16" s="2" customFormat="1" ht="12.75" customHeight="1" x14ac:dyDescent="0.25">
      <c r="A23" s="1">
        <v>37723</v>
      </c>
      <c r="N23" s="4">
        <f t="shared" si="0"/>
        <v>0</v>
      </c>
      <c r="O23">
        <f t="shared" si="1"/>
        <v>0</v>
      </c>
      <c r="P23">
        <f t="shared" si="2"/>
        <v>0</v>
      </c>
    </row>
    <row r="24" spans="1:16" s="2" customFormat="1" ht="12.75" customHeight="1" x14ac:dyDescent="0.25">
      <c r="A24" s="1">
        <v>37724</v>
      </c>
      <c r="N24" s="4">
        <f t="shared" si="0"/>
        <v>0</v>
      </c>
      <c r="O24">
        <f t="shared" si="1"/>
        <v>0</v>
      </c>
      <c r="P24">
        <f t="shared" si="2"/>
        <v>0</v>
      </c>
    </row>
    <row r="25" spans="1:16" s="2" customFormat="1" ht="12.75" customHeight="1" x14ac:dyDescent="0.25">
      <c r="A25" s="1">
        <v>37725</v>
      </c>
      <c r="N25" s="4">
        <f t="shared" si="0"/>
        <v>0</v>
      </c>
      <c r="O25">
        <f t="shared" si="1"/>
        <v>0</v>
      </c>
      <c r="P25">
        <f t="shared" si="2"/>
        <v>0</v>
      </c>
    </row>
    <row r="26" spans="1:16" s="2" customFormat="1" ht="12.75" customHeight="1" x14ac:dyDescent="0.25">
      <c r="A26" s="1">
        <v>37726</v>
      </c>
      <c r="N26" s="4">
        <f t="shared" si="0"/>
        <v>0</v>
      </c>
      <c r="O26">
        <f t="shared" si="1"/>
        <v>0</v>
      </c>
      <c r="P26">
        <f t="shared" si="2"/>
        <v>0</v>
      </c>
    </row>
    <row r="27" spans="1:16" s="2" customFormat="1" ht="12.75" customHeight="1" x14ac:dyDescent="0.25">
      <c r="A27" s="1">
        <v>37727</v>
      </c>
      <c r="N27" s="4">
        <f t="shared" si="0"/>
        <v>0</v>
      </c>
      <c r="O27">
        <f t="shared" si="1"/>
        <v>0</v>
      </c>
      <c r="P27">
        <f t="shared" si="2"/>
        <v>0</v>
      </c>
    </row>
    <row r="28" spans="1:16" s="2" customFormat="1" ht="12.75" customHeight="1" x14ac:dyDescent="0.25">
      <c r="A28" s="1">
        <v>37728</v>
      </c>
      <c r="N28" s="4">
        <f t="shared" si="0"/>
        <v>0</v>
      </c>
      <c r="O28">
        <f t="shared" si="1"/>
        <v>0</v>
      </c>
      <c r="P28">
        <f t="shared" si="2"/>
        <v>0</v>
      </c>
    </row>
    <row r="29" spans="1:16" s="2" customFormat="1" ht="12.75" customHeight="1" x14ac:dyDescent="0.25">
      <c r="A29" s="1">
        <v>37729</v>
      </c>
      <c r="N29" s="4">
        <f t="shared" si="0"/>
        <v>0</v>
      </c>
      <c r="O29">
        <f t="shared" si="1"/>
        <v>0</v>
      </c>
      <c r="P29">
        <f t="shared" si="2"/>
        <v>0</v>
      </c>
    </row>
    <row r="30" spans="1:16" s="2" customFormat="1" ht="12.75" customHeight="1" x14ac:dyDescent="0.25">
      <c r="A30" s="1">
        <v>37730</v>
      </c>
      <c r="N30" s="4">
        <f t="shared" si="0"/>
        <v>0</v>
      </c>
      <c r="O30">
        <f t="shared" si="1"/>
        <v>0</v>
      </c>
      <c r="P30">
        <f t="shared" si="2"/>
        <v>0</v>
      </c>
    </row>
    <row r="31" spans="1:16" s="2" customFormat="1" ht="12.75" customHeight="1" x14ac:dyDescent="0.25">
      <c r="A31" s="1">
        <v>37731</v>
      </c>
      <c r="N31" s="4">
        <f t="shared" si="0"/>
        <v>0</v>
      </c>
      <c r="O31">
        <f t="shared" si="1"/>
        <v>0</v>
      </c>
      <c r="P31">
        <f t="shared" si="2"/>
        <v>0</v>
      </c>
    </row>
    <row r="32" spans="1:16" s="2" customFormat="1" ht="12.75" customHeight="1" x14ac:dyDescent="0.25">
      <c r="A32" s="1">
        <v>37732</v>
      </c>
      <c r="N32" s="4">
        <f t="shared" si="0"/>
        <v>0</v>
      </c>
      <c r="O32">
        <f t="shared" si="1"/>
        <v>0</v>
      </c>
      <c r="P32">
        <f t="shared" si="2"/>
        <v>0</v>
      </c>
    </row>
    <row r="33" spans="1:16" s="2" customFormat="1" ht="12.75" customHeight="1" x14ac:dyDescent="0.25">
      <c r="A33" s="1">
        <v>37733</v>
      </c>
      <c r="N33" s="4">
        <f t="shared" si="0"/>
        <v>0</v>
      </c>
      <c r="O33">
        <f t="shared" si="1"/>
        <v>0</v>
      </c>
      <c r="P33">
        <f t="shared" si="2"/>
        <v>0</v>
      </c>
    </row>
    <row r="34" spans="1:16" s="2" customFormat="1" ht="12.75" customHeight="1" x14ac:dyDescent="0.25">
      <c r="A34" s="1">
        <v>37734</v>
      </c>
      <c r="N34" s="4">
        <f t="shared" si="0"/>
        <v>0</v>
      </c>
      <c r="O34">
        <f t="shared" si="1"/>
        <v>0</v>
      </c>
      <c r="P34">
        <f t="shared" si="2"/>
        <v>0</v>
      </c>
    </row>
    <row r="35" spans="1:16" s="2" customFormat="1" ht="12.75" customHeight="1" x14ac:dyDescent="0.25">
      <c r="A35" s="1">
        <v>37735</v>
      </c>
      <c r="N35" s="4">
        <f t="shared" si="0"/>
        <v>0</v>
      </c>
      <c r="O35">
        <f t="shared" si="1"/>
        <v>0</v>
      </c>
      <c r="P35">
        <f t="shared" si="2"/>
        <v>0</v>
      </c>
    </row>
    <row r="36" spans="1:16" s="2" customFormat="1" ht="12.75" customHeight="1" x14ac:dyDescent="0.25">
      <c r="A36" s="1">
        <v>37736</v>
      </c>
      <c r="N36" s="4">
        <f t="shared" si="0"/>
        <v>0</v>
      </c>
      <c r="O36">
        <f t="shared" si="1"/>
        <v>0</v>
      </c>
      <c r="P36">
        <f t="shared" si="2"/>
        <v>0</v>
      </c>
    </row>
    <row r="37" spans="1:16" s="2" customFormat="1" ht="12.75" customHeight="1" x14ac:dyDescent="0.25">
      <c r="A37" s="1">
        <v>37737</v>
      </c>
      <c r="N37" s="4">
        <f t="shared" si="0"/>
        <v>0</v>
      </c>
      <c r="O37">
        <f t="shared" si="1"/>
        <v>0</v>
      </c>
      <c r="P37">
        <f t="shared" si="2"/>
        <v>0</v>
      </c>
    </row>
    <row r="38" spans="1:16" s="2" customFormat="1" ht="12.75" customHeight="1" x14ac:dyDescent="0.25">
      <c r="A38" s="1">
        <v>37738</v>
      </c>
      <c r="N38" s="4">
        <f t="shared" si="0"/>
        <v>0</v>
      </c>
      <c r="O38">
        <f t="shared" si="1"/>
        <v>0</v>
      </c>
      <c r="P38">
        <f t="shared" si="2"/>
        <v>0</v>
      </c>
    </row>
    <row r="39" spans="1:16" s="2" customFormat="1" ht="12.75" customHeight="1" x14ac:dyDescent="0.25">
      <c r="A39" s="1">
        <v>37739</v>
      </c>
      <c r="N39" s="4">
        <f t="shared" si="0"/>
        <v>0</v>
      </c>
      <c r="O39">
        <f t="shared" si="1"/>
        <v>0</v>
      </c>
      <c r="P39">
        <f t="shared" si="2"/>
        <v>0</v>
      </c>
    </row>
    <row r="40" spans="1:16" s="2" customFormat="1" ht="12.75" customHeight="1" x14ac:dyDescent="0.25">
      <c r="A40" s="1">
        <v>37740</v>
      </c>
      <c r="N40" s="4">
        <f t="shared" si="0"/>
        <v>0</v>
      </c>
      <c r="O40">
        <f t="shared" si="1"/>
        <v>0</v>
      </c>
      <c r="P40">
        <f t="shared" si="2"/>
        <v>0</v>
      </c>
    </row>
    <row r="41" spans="1:16" s="2" customFormat="1" ht="12.75" customHeight="1" x14ac:dyDescent="0.25">
      <c r="A41" s="1">
        <v>37741</v>
      </c>
      <c r="N41" s="4">
        <f t="shared" si="0"/>
        <v>0</v>
      </c>
      <c r="O41">
        <f t="shared" si="1"/>
        <v>0</v>
      </c>
      <c r="P41">
        <f t="shared" si="2"/>
        <v>0</v>
      </c>
    </row>
    <row r="42" spans="1:16" s="2" customFormat="1" ht="12.75" customHeight="1" x14ac:dyDescent="0.25">
      <c r="A42" s="1">
        <v>37742</v>
      </c>
      <c r="N42" s="4">
        <f t="shared" si="0"/>
        <v>0</v>
      </c>
      <c r="O42">
        <f t="shared" si="1"/>
        <v>0</v>
      </c>
      <c r="P42">
        <f t="shared" si="2"/>
        <v>0</v>
      </c>
    </row>
    <row r="43" spans="1:16" s="2" customFormat="1" ht="12.75" customHeight="1" x14ac:dyDescent="0.25">
      <c r="A43" s="1">
        <v>37743</v>
      </c>
      <c r="N43" s="4">
        <f t="shared" si="0"/>
        <v>0</v>
      </c>
      <c r="O43">
        <f t="shared" si="1"/>
        <v>0</v>
      </c>
      <c r="P43">
        <f t="shared" si="2"/>
        <v>0</v>
      </c>
    </row>
    <row r="44" spans="1:16" s="2" customFormat="1" ht="12.75" customHeight="1" x14ac:dyDescent="0.25">
      <c r="A44" s="1">
        <v>37744</v>
      </c>
      <c r="N44" s="4">
        <f t="shared" si="0"/>
        <v>0</v>
      </c>
      <c r="O44">
        <f t="shared" si="1"/>
        <v>0</v>
      </c>
      <c r="P44">
        <f t="shared" si="2"/>
        <v>0</v>
      </c>
    </row>
    <row r="45" spans="1:16" s="2" customFormat="1" ht="12.75" customHeight="1" x14ac:dyDescent="0.25">
      <c r="A45" s="1">
        <v>37745</v>
      </c>
      <c r="N45" s="4">
        <f t="shared" si="0"/>
        <v>0</v>
      </c>
      <c r="O45">
        <f t="shared" si="1"/>
        <v>0</v>
      </c>
      <c r="P45">
        <f t="shared" si="2"/>
        <v>0</v>
      </c>
    </row>
    <row r="46" spans="1:16" s="2" customFormat="1" ht="12.75" customHeight="1" x14ac:dyDescent="0.25">
      <c r="A46" s="1">
        <v>37746</v>
      </c>
      <c r="N46" s="4">
        <f t="shared" si="0"/>
        <v>0</v>
      </c>
      <c r="O46">
        <f t="shared" si="1"/>
        <v>0</v>
      </c>
      <c r="P46">
        <f t="shared" si="2"/>
        <v>0</v>
      </c>
    </row>
    <row r="47" spans="1:16" s="2" customFormat="1" ht="12.75" customHeight="1" x14ac:dyDescent="0.25">
      <c r="A47" s="1">
        <v>37747</v>
      </c>
      <c r="N47" s="4">
        <f t="shared" si="0"/>
        <v>0</v>
      </c>
      <c r="O47">
        <f t="shared" si="1"/>
        <v>0</v>
      </c>
      <c r="P47">
        <f t="shared" si="2"/>
        <v>0</v>
      </c>
    </row>
    <row r="48" spans="1:16" s="2" customFormat="1" ht="12.75" customHeight="1" x14ac:dyDescent="0.25">
      <c r="A48" s="1">
        <v>37748</v>
      </c>
      <c r="N48" s="4">
        <f t="shared" si="0"/>
        <v>0</v>
      </c>
      <c r="O48">
        <f t="shared" si="1"/>
        <v>0</v>
      </c>
      <c r="P48">
        <f t="shared" si="2"/>
        <v>0</v>
      </c>
    </row>
    <row r="49" spans="1:16" s="2" customFormat="1" ht="12.75" customHeight="1" x14ac:dyDescent="0.25">
      <c r="A49" s="1">
        <v>37749</v>
      </c>
      <c r="N49" s="4">
        <f t="shared" si="0"/>
        <v>0</v>
      </c>
      <c r="O49">
        <f t="shared" si="1"/>
        <v>0</v>
      </c>
      <c r="P49">
        <f t="shared" si="2"/>
        <v>0</v>
      </c>
    </row>
    <row r="50" spans="1:16" s="2" customFormat="1" ht="12.75" customHeight="1" x14ac:dyDescent="0.25">
      <c r="A50" s="1">
        <v>37750</v>
      </c>
      <c r="N50" s="4">
        <f t="shared" si="0"/>
        <v>0</v>
      </c>
      <c r="O50">
        <f t="shared" si="1"/>
        <v>0</v>
      </c>
      <c r="P50">
        <f t="shared" si="2"/>
        <v>0</v>
      </c>
    </row>
    <row r="51" spans="1:16" s="2" customFormat="1" ht="12.75" customHeight="1" x14ac:dyDescent="0.25">
      <c r="A51" s="1">
        <v>37751</v>
      </c>
      <c r="N51" s="4">
        <f>B51-B50</f>
        <v>0</v>
      </c>
      <c r="O51">
        <f>D51-D50</f>
        <v>0</v>
      </c>
      <c r="P51">
        <f>H51-H50</f>
        <v>0</v>
      </c>
    </row>
    <row r="52" spans="1:16" s="2" customFormat="1" ht="12.75" customHeight="1" x14ac:dyDescent="0.25">
      <c r="A52" s="1">
        <v>37752</v>
      </c>
      <c r="N52" s="4">
        <f>B52-B51</f>
        <v>0</v>
      </c>
      <c r="O52">
        <f>D52-D51</f>
        <v>0</v>
      </c>
      <c r="P52">
        <f>H52-H51</f>
        <v>0</v>
      </c>
    </row>
    <row r="53" spans="1:16" s="2" customFormat="1" ht="12.75" customHeight="1" x14ac:dyDescent="0.25">
      <c r="A53" s="1">
        <v>37753</v>
      </c>
      <c r="N53" s="4">
        <f>B53-B52</f>
        <v>0</v>
      </c>
      <c r="O53">
        <f>D53-D52</f>
        <v>0</v>
      </c>
      <c r="P53">
        <f>H53-H52</f>
        <v>0</v>
      </c>
    </row>
    <row r="54" spans="1:16" s="2" customFormat="1" ht="12.75" customHeight="1" x14ac:dyDescent="0.25">
      <c r="A54" s="1">
        <v>37754</v>
      </c>
      <c r="N54" s="4">
        <f>B54-B53</f>
        <v>0</v>
      </c>
      <c r="O54">
        <f>D54-D53</f>
        <v>0</v>
      </c>
      <c r="P54">
        <f>H54-H53</f>
        <v>0</v>
      </c>
    </row>
    <row r="55" spans="1:16" s="2" customFormat="1" ht="12.75" customHeight="1" x14ac:dyDescent="0.25">
      <c r="A55" s="1">
        <v>37755</v>
      </c>
      <c r="N55" s="4">
        <f>B55-B54</f>
        <v>0</v>
      </c>
      <c r="O55">
        <f>D55-D54</f>
        <v>0</v>
      </c>
      <c r="P55">
        <f>H55-H54</f>
        <v>0</v>
      </c>
    </row>
    <row r="56" spans="1:16" s="2" customFormat="1" ht="12.75" customHeight="1" x14ac:dyDescent="0.25">
      <c r="A56" s="1">
        <v>37756</v>
      </c>
      <c r="B56" s="2">
        <v>22.25</v>
      </c>
      <c r="C56" s="2">
        <v>19.48</v>
      </c>
      <c r="D56" s="2">
        <v>14.42</v>
      </c>
      <c r="E56" s="2">
        <v>11.44</v>
      </c>
      <c r="F56" s="2">
        <v>7.57</v>
      </c>
      <c r="G56" s="2">
        <v>4.08</v>
      </c>
      <c r="H56" s="2">
        <v>6.06</v>
      </c>
      <c r="I56" s="2">
        <v>3.75</v>
      </c>
      <c r="J56" s="2">
        <v>2.1800000000000002</v>
      </c>
      <c r="K56" s="2">
        <v>1.05</v>
      </c>
      <c r="L56" s="2">
        <v>0.8</v>
      </c>
      <c r="M56" s="2">
        <v>1.24</v>
      </c>
      <c r="N56" s="4"/>
      <c r="O56"/>
      <c r="P56"/>
    </row>
    <row r="57" spans="1:16" s="2" customFormat="1" ht="12.75" customHeight="1" x14ac:dyDescent="0.25">
      <c r="A57" s="1">
        <v>37757</v>
      </c>
      <c r="B57" s="2">
        <v>22.26</v>
      </c>
      <c r="C57" s="2">
        <v>19.5</v>
      </c>
      <c r="D57" s="2">
        <v>14.52</v>
      </c>
      <c r="E57" s="2">
        <v>11.67</v>
      </c>
      <c r="F57" s="2">
        <v>7.7</v>
      </c>
      <c r="G57" s="2">
        <v>4.1900000000000004</v>
      </c>
      <c r="H57" s="2">
        <v>6.07</v>
      </c>
      <c r="I57" s="2">
        <v>3.85</v>
      </c>
      <c r="J57" s="2">
        <v>2.2400000000000002</v>
      </c>
      <c r="K57" s="2">
        <v>1.08</v>
      </c>
      <c r="L57" s="2">
        <v>1.04</v>
      </c>
      <c r="M57" s="2">
        <v>1.26</v>
      </c>
      <c r="N57" s="4">
        <f>B57-B56</f>
        <v>1.0000000000001563E-2</v>
      </c>
      <c r="O57">
        <f>D57-D56</f>
        <v>9.9999999999999645E-2</v>
      </c>
      <c r="P57">
        <f t="shared" si="2"/>
        <v>1.0000000000000675E-2</v>
      </c>
    </row>
    <row r="58" spans="1:16" s="2" customFormat="1" ht="12.75" customHeight="1" x14ac:dyDescent="0.25">
      <c r="A58" s="1">
        <v>37758</v>
      </c>
      <c r="B58" s="2">
        <v>22.23</v>
      </c>
      <c r="C58" s="2">
        <v>19.5</v>
      </c>
      <c r="D58" s="2">
        <v>14.47</v>
      </c>
      <c r="E58" s="2">
        <v>11.73</v>
      </c>
      <c r="F58" s="2">
        <v>8</v>
      </c>
      <c r="G58" s="2">
        <v>4.2</v>
      </c>
      <c r="H58" s="2">
        <v>6.05</v>
      </c>
      <c r="I58" s="2">
        <v>3.95</v>
      </c>
      <c r="J58" s="2">
        <v>2.35</v>
      </c>
      <c r="K58" s="2">
        <v>1.1299999999999999</v>
      </c>
      <c r="N58" s="4">
        <f>B58-B57</f>
        <v>-3.0000000000001137E-2</v>
      </c>
      <c r="O58">
        <f>D58-D57</f>
        <v>-4.9999999999998934E-2</v>
      </c>
      <c r="P58">
        <f t="shared" si="2"/>
        <v>-2.0000000000000462E-2</v>
      </c>
    </row>
    <row r="59" spans="1:16" s="2" customFormat="1" ht="12.75" customHeight="1" x14ac:dyDescent="0.25">
      <c r="A59" s="1">
        <v>37759</v>
      </c>
      <c r="B59" s="2">
        <v>22.27</v>
      </c>
      <c r="C59" s="2">
        <v>19.46</v>
      </c>
      <c r="D59" s="2">
        <v>14.47</v>
      </c>
      <c r="E59" s="2">
        <v>11.7</v>
      </c>
      <c r="F59" s="2">
        <v>8.06</v>
      </c>
      <c r="G59" s="2">
        <v>4.33</v>
      </c>
      <c r="H59" s="2">
        <v>6.03</v>
      </c>
      <c r="I59" s="2">
        <v>4</v>
      </c>
      <c r="J59" s="2">
        <v>2.41</v>
      </c>
      <c r="K59" s="2">
        <v>1.25</v>
      </c>
      <c r="L59" s="2">
        <v>1.02</v>
      </c>
      <c r="M59" s="2">
        <v>1.44</v>
      </c>
      <c r="N59" s="4">
        <f>B59-B58</f>
        <v>3.9999999999999147E-2</v>
      </c>
      <c r="O59">
        <f>D59-D58</f>
        <v>0</v>
      </c>
      <c r="P59"/>
    </row>
    <row r="60" spans="1:16" s="2" customFormat="1" ht="12.75" customHeight="1" x14ac:dyDescent="0.25">
      <c r="A60" s="1">
        <v>37760</v>
      </c>
      <c r="B60" s="2">
        <v>22.34</v>
      </c>
      <c r="C60" s="2">
        <v>19.52</v>
      </c>
      <c r="D60" s="2">
        <v>14.48</v>
      </c>
      <c r="E60" s="2">
        <v>11.62</v>
      </c>
      <c r="F60" s="2">
        <v>8.0399999999999991</v>
      </c>
      <c r="G60" s="2">
        <v>4.3499999999999996</v>
      </c>
      <c r="H60" s="2">
        <v>6</v>
      </c>
      <c r="I60" s="2">
        <v>3.99</v>
      </c>
      <c r="J60" s="2">
        <v>2.5099999999999998</v>
      </c>
      <c r="K60" s="2">
        <v>1.35</v>
      </c>
      <c r="L60" s="2">
        <v>0.82</v>
      </c>
      <c r="M60" s="2">
        <v>1.54</v>
      </c>
      <c r="N60" s="4">
        <f>B60-B59</f>
        <v>7.0000000000000284E-2</v>
      </c>
      <c r="O60">
        <f>D60-D59</f>
        <v>9.9999999999997868E-3</v>
      </c>
      <c r="P60">
        <f t="shared" si="2"/>
        <v>-3.0000000000000249E-2</v>
      </c>
    </row>
    <row r="61" spans="1:16" s="2" customFormat="1" ht="12.75" customHeight="1" x14ac:dyDescent="0.25">
      <c r="A61" s="1">
        <v>37761</v>
      </c>
      <c r="B61" s="2">
        <v>22.35</v>
      </c>
      <c r="C61" s="2">
        <v>19.54</v>
      </c>
      <c r="D61" s="2">
        <v>14.54</v>
      </c>
      <c r="E61" s="2">
        <v>11.61</v>
      </c>
      <c r="F61" s="2">
        <v>8.01</v>
      </c>
      <c r="G61" s="2">
        <v>4.42</v>
      </c>
      <c r="H61" s="2">
        <v>5.95</v>
      </c>
      <c r="I61" s="2">
        <v>4.04</v>
      </c>
      <c r="J61" s="2">
        <v>2.81</v>
      </c>
      <c r="K61" s="2">
        <v>1.6</v>
      </c>
      <c r="L61" s="2">
        <v>0.9</v>
      </c>
      <c r="M61" s="2">
        <v>1.8</v>
      </c>
      <c r="N61" s="4">
        <f t="shared" si="0"/>
        <v>1.0000000000001563E-2</v>
      </c>
      <c r="O61">
        <f t="shared" si="1"/>
        <v>5.9999999999998721E-2</v>
      </c>
      <c r="P61">
        <f t="shared" si="2"/>
        <v>-4.9999999999999822E-2</v>
      </c>
    </row>
    <row r="62" spans="1:16" s="2" customFormat="1" ht="12.75" customHeight="1" x14ac:dyDescent="0.25">
      <c r="A62" s="1">
        <v>37762</v>
      </c>
      <c r="B62" s="2">
        <v>22.45</v>
      </c>
      <c r="C62" s="2">
        <v>19.690000000000001</v>
      </c>
      <c r="D62" s="2">
        <v>14.64</v>
      </c>
      <c r="E62" s="2">
        <v>11.8</v>
      </c>
      <c r="F62" s="2">
        <v>8.02</v>
      </c>
      <c r="G62" s="2">
        <v>4.78</v>
      </c>
      <c r="H62" s="2">
        <v>6.02</v>
      </c>
      <c r="I62" s="2">
        <v>4.71</v>
      </c>
      <c r="J62" s="2">
        <v>3.76</v>
      </c>
      <c r="K62" s="2">
        <v>2.39</v>
      </c>
      <c r="L62" s="2">
        <v>1.24</v>
      </c>
      <c r="M62" s="2">
        <v>2.57</v>
      </c>
      <c r="N62" s="4">
        <f t="shared" si="0"/>
        <v>9.9999999999997868E-2</v>
      </c>
      <c r="O62">
        <f t="shared" si="1"/>
        <v>0.10000000000000142</v>
      </c>
      <c r="P62">
        <f t="shared" si="2"/>
        <v>6.9999999999999396E-2</v>
      </c>
    </row>
    <row r="63" spans="1:16" s="2" customFormat="1" ht="12.75" customHeight="1" x14ac:dyDescent="0.25">
      <c r="A63" s="1">
        <v>37763</v>
      </c>
      <c r="B63" s="2">
        <v>22.6</v>
      </c>
      <c r="C63" s="2">
        <v>19.8</v>
      </c>
      <c r="D63" s="2">
        <v>14.82</v>
      </c>
      <c r="E63" s="2">
        <v>11.97</v>
      </c>
      <c r="F63" s="2">
        <v>8.0399999999999991</v>
      </c>
      <c r="G63" s="2">
        <v>4.92</v>
      </c>
      <c r="H63" s="2">
        <v>6.19</v>
      </c>
      <c r="I63" s="2">
        <v>4.5999999999999996</v>
      </c>
      <c r="J63" s="2">
        <v>3.48</v>
      </c>
      <c r="L63" s="2">
        <v>1.06</v>
      </c>
      <c r="M63" s="2">
        <v>2.78</v>
      </c>
      <c r="N63" s="4">
        <f t="shared" si="0"/>
        <v>0.15000000000000213</v>
      </c>
      <c r="O63">
        <f t="shared" si="1"/>
        <v>0.17999999999999972</v>
      </c>
      <c r="P63">
        <f t="shared" si="2"/>
        <v>0.17000000000000082</v>
      </c>
    </row>
    <row r="64" spans="1:16" s="2" customFormat="1" ht="12.75" customHeight="1" x14ac:dyDescent="0.25">
      <c r="A64" s="1">
        <v>37764</v>
      </c>
      <c r="B64" s="2">
        <v>23.4</v>
      </c>
      <c r="C64" s="2">
        <v>20.21</v>
      </c>
      <c r="D64" s="2">
        <v>15.03</v>
      </c>
      <c r="E64" s="2">
        <v>12.04</v>
      </c>
      <c r="F64" s="2">
        <v>8.1999999999999993</v>
      </c>
      <c r="G64" s="2">
        <v>4.96</v>
      </c>
      <c r="H64" s="2">
        <v>6.17</v>
      </c>
      <c r="I64" s="2">
        <v>4.57</v>
      </c>
      <c r="J64" s="2">
        <v>3.32</v>
      </c>
      <c r="K64" s="2">
        <v>2.04</v>
      </c>
      <c r="L64" s="2">
        <v>1.6</v>
      </c>
      <c r="M64" s="2">
        <v>2.6</v>
      </c>
      <c r="N64" s="4">
        <f t="shared" si="0"/>
        <v>0.79999999999999716</v>
      </c>
      <c r="O64">
        <f t="shared" si="1"/>
        <v>0.20999999999999908</v>
      </c>
      <c r="P64">
        <f t="shared" si="2"/>
        <v>-2.0000000000000462E-2</v>
      </c>
    </row>
    <row r="65" spans="1:16" s="2" customFormat="1" ht="12.75" customHeight="1" x14ac:dyDescent="0.25">
      <c r="A65" s="1">
        <v>37765</v>
      </c>
      <c r="B65" s="2">
        <v>23.67</v>
      </c>
      <c r="C65" s="2">
        <v>20.67</v>
      </c>
      <c r="D65" s="2">
        <v>15.68</v>
      </c>
      <c r="E65" s="2">
        <v>12.27</v>
      </c>
      <c r="F65" s="2">
        <v>8.5</v>
      </c>
      <c r="G65" s="2">
        <v>4.91</v>
      </c>
      <c r="H65" s="2">
        <v>6.18</v>
      </c>
      <c r="I65" s="2">
        <v>4.6500000000000004</v>
      </c>
      <c r="J65" s="2">
        <v>3.34</v>
      </c>
      <c r="K65" s="2">
        <v>1.92</v>
      </c>
      <c r="L65" s="2">
        <v>1.5</v>
      </c>
      <c r="M65" s="2">
        <v>2.46</v>
      </c>
      <c r="N65" s="4">
        <f t="shared" si="0"/>
        <v>0.27000000000000313</v>
      </c>
      <c r="O65">
        <f t="shared" si="1"/>
        <v>0.65000000000000036</v>
      </c>
      <c r="P65">
        <f t="shared" si="2"/>
        <v>9.9999999999997868E-3</v>
      </c>
    </row>
    <row r="66" spans="1:16" s="2" customFormat="1" ht="12.75" customHeight="1" x14ac:dyDescent="0.25">
      <c r="A66" s="1">
        <v>37766</v>
      </c>
      <c r="B66" s="2">
        <v>23.99</v>
      </c>
      <c r="C66" s="2">
        <v>21.05</v>
      </c>
      <c r="D66" s="2">
        <v>16.23</v>
      </c>
      <c r="E66" s="2">
        <v>12.85</v>
      </c>
      <c r="F66" s="21">
        <v>9.1300000000000008</v>
      </c>
      <c r="G66" s="2">
        <v>4.8899999999999997</v>
      </c>
      <c r="H66" s="2">
        <v>6.19</v>
      </c>
      <c r="I66" s="2">
        <v>5.0599999999999996</v>
      </c>
      <c r="J66" s="2">
        <v>3.57</v>
      </c>
      <c r="K66" s="2">
        <v>1.95</v>
      </c>
      <c r="L66" s="2">
        <v>1.3</v>
      </c>
      <c r="M66" s="2">
        <v>2.34</v>
      </c>
      <c r="N66" s="4">
        <f t="shared" si="0"/>
        <v>0.31999999999999673</v>
      </c>
      <c r="O66">
        <f t="shared" si="1"/>
        <v>0.55000000000000071</v>
      </c>
      <c r="P66">
        <f t="shared" si="2"/>
        <v>1.0000000000000675E-2</v>
      </c>
    </row>
    <row r="67" spans="1:16" s="2" customFormat="1" ht="12.75" customHeight="1" x14ac:dyDescent="0.25">
      <c r="A67" s="1">
        <v>37767</v>
      </c>
      <c r="B67" s="2">
        <v>24.18</v>
      </c>
      <c r="C67" s="2">
        <v>21.33</v>
      </c>
      <c r="D67" s="2">
        <v>16.57</v>
      </c>
      <c r="E67" s="2">
        <v>13.43</v>
      </c>
      <c r="F67" s="22">
        <v>9.67</v>
      </c>
      <c r="G67" s="2">
        <v>5.0999999999999996</v>
      </c>
      <c r="H67" s="2">
        <v>6.29</v>
      </c>
      <c r="I67" s="2">
        <v>5.42</v>
      </c>
      <c r="J67" s="2">
        <v>3.72</v>
      </c>
      <c r="K67" s="2">
        <v>2.0499999999999998</v>
      </c>
      <c r="L67" s="2">
        <v>1.44</v>
      </c>
      <c r="M67" s="2">
        <v>2.48</v>
      </c>
      <c r="N67" s="4">
        <f t="shared" si="0"/>
        <v>0.19000000000000128</v>
      </c>
      <c r="O67">
        <f t="shared" si="1"/>
        <v>0.33999999999999986</v>
      </c>
      <c r="P67">
        <f t="shared" si="2"/>
        <v>9.9999999999999645E-2</v>
      </c>
    </row>
    <row r="68" spans="1:16" s="2" customFormat="1" ht="12.75" customHeight="1" x14ac:dyDescent="0.25">
      <c r="A68" s="1">
        <v>37768</v>
      </c>
      <c r="B68" s="2">
        <v>24.6</v>
      </c>
      <c r="C68" s="2">
        <v>21.74</v>
      </c>
      <c r="D68" s="2">
        <v>16.96</v>
      </c>
      <c r="E68" s="2">
        <v>14.06</v>
      </c>
      <c r="F68" s="22">
        <v>10.45</v>
      </c>
      <c r="G68" s="2">
        <v>5.44</v>
      </c>
      <c r="H68" s="2">
        <v>6.62</v>
      </c>
      <c r="I68" s="2">
        <v>5.84</v>
      </c>
      <c r="J68" s="2">
        <v>3.98</v>
      </c>
      <c r="K68" s="2">
        <v>2.25</v>
      </c>
      <c r="L68" s="2">
        <v>1.54</v>
      </c>
      <c r="M68" s="2">
        <v>2.52</v>
      </c>
      <c r="N68" s="4">
        <f t="shared" si="0"/>
        <v>0.42000000000000171</v>
      </c>
      <c r="O68">
        <f t="shared" si="1"/>
        <v>0.39000000000000057</v>
      </c>
      <c r="P68">
        <f t="shared" si="2"/>
        <v>0.33000000000000007</v>
      </c>
    </row>
    <row r="69" spans="1:16" s="2" customFormat="1" ht="12.75" customHeight="1" x14ac:dyDescent="0.25">
      <c r="A69" s="1">
        <v>37769</v>
      </c>
      <c r="B69" s="2">
        <v>24.87</v>
      </c>
      <c r="C69" s="2">
        <v>22.04</v>
      </c>
      <c r="D69" s="2">
        <v>17.45</v>
      </c>
      <c r="E69" s="2">
        <v>14.37</v>
      </c>
      <c r="F69" s="23">
        <v>11.21</v>
      </c>
      <c r="G69" s="2">
        <v>5.87</v>
      </c>
      <c r="H69" s="2">
        <v>6.9</v>
      </c>
      <c r="I69" s="2">
        <v>6.11</v>
      </c>
      <c r="J69" s="2">
        <v>3.89</v>
      </c>
      <c r="K69" s="2">
        <v>2.29</v>
      </c>
      <c r="L69" s="2">
        <v>1.8</v>
      </c>
      <c r="M69" s="2">
        <v>2.38</v>
      </c>
      <c r="N69" s="4">
        <f t="shared" si="0"/>
        <v>0.26999999999999957</v>
      </c>
      <c r="O69">
        <f t="shared" si="1"/>
        <v>0.48999999999999844</v>
      </c>
      <c r="P69">
        <f t="shared" si="2"/>
        <v>0.28000000000000025</v>
      </c>
    </row>
    <row r="70" spans="1:16" s="2" customFormat="1" ht="12.75" customHeight="1" x14ac:dyDescent="0.25">
      <c r="A70" s="1">
        <v>37770</v>
      </c>
      <c r="B70" s="2">
        <v>25.35</v>
      </c>
      <c r="C70" s="2">
        <v>22.53</v>
      </c>
      <c r="D70" s="2">
        <v>17.989999999999998</v>
      </c>
      <c r="E70" s="2">
        <v>14.93</v>
      </c>
      <c r="F70" s="23">
        <v>11.86</v>
      </c>
      <c r="G70" s="2">
        <v>6.17</v>
      </c>
      <c r="H70" s="2">
        <v>7.01</v>
      </c>
      <c r="I70" s="2">
        <v>6.38</v>
      </c>
      <c r="J70" s="2">
        <v>3.98</v>
      </c>
      <c r="K70" s="2">
        <v>2.29</v>
      </c>
      <c r="L70" s="2">
        <v>1.76</v>
      </c>
      <c r="M70" s="2">
        <v>2.34</v>
      </c>
      <c r="N70" s="4">
        <f t="shared" si="0"/>
        <v>0.48000000000000043</v>
      </c>
      <c r="O70">
        <f t="shared" si="1"/>
        <v>0.53999999999999915</v>
      </c>
      <c r="P70">
        <f t="shared" si="2"/>
        <v>0.10999999999999943</v>
      </c>
    </row>
    <row r="71" spans="1:16" s="2" customFormat="1" ht="12.75" customHeight="1" x14ac:dyDescent="0.25">
      <c r="A71" s="1">
        <v>37771</v>
      </c>
      <c r="B71" s="2">
        <v>25.55</v>
      </c>
      <c r="C71" s="2">
        <v>22.91</v>
      </c>
      <c r="D71" s="2">
        <v>18.43</v>
      </c>
      <c r="E71" s="2">
        <v>15.6</v>
      </c>
      <c r="F71" s="23">
        <v>12.29</v>
      </c>
      <c r="G71" s="2">
        <v>6.6</v>
      </c>
      <c r="H71" s="2">
        <v>7.45</v>
      </c>
      <c r="I71" s="2">
        <v>6.78</v>
      </c>
      <c r="J71" s="2">
        <v>4.28</v>
      </c>
      <c r="K71" s="2">
        <v>2.4500000000000002</v>
      </c>
      <c r="L71" s="2">
        <v>1.78</v>
      </c>
      <c r="M71" s="2">
        <v>2.34</v>
      </c>
      <c r="N71" s="4">
        <f t="shared" ref="N71:N134" si="3">B71-B70</f>
        <v>0.19999999999999929</v>
      </c>
      <c r="O71">
        <f t="shared" ref="O71:O134" si="4">D71-D70</f>
        <v>0.44000000000000128</v>
      </c>
      <c r="P71"/>
    </row>
    <row r="72" spans="1:16" s="2" customFormat="1" ht="12.75" customHeight="1" x14ac:dyDescent="0.25">
      <c r="A72" s="1">
        <v>37772</v>
      </c>
      <c r="B72" s="2">
        <v>25.3</v>
      </c>
      <c r="C72" s="2">
        <v>22.75</v>
      </c>
      <c r="D72" s="2">
        <v>18.440000000000001</v>
      </c>
      <c r="E72" s="2">
        <v>15.67</v>
      </c>
      <c r="F72" s="23">
        <v>12.42</v>
      </c>
      <c r="G72" s="2">
        <v>6.89</v>
      </c>
      <c r="H72" s="2">
        <v>7.7</v>
      </c>
      <c r="I72" s="2">
        <v>7.06</v>
      </c>
      <c r="J72" s="2">
        <v>4.51</v>
      </c>
      <c r="K72" s="2">
        <v>2.5099999999999998</v>
      </c>
      <c r="L72" s="2">
        <v>1.94</v>
      </c>
      <c r="M72" s="2">
        <v>2.2400000000000002</v>
      </c>
      <c r="N72" s="4">
        <f t="shared" si="3"/>
        <v>-0.25</v>
      </c>
      <c r="O72">
        <f t="shared" si="4"/>
        <v>1.0000000000001563E-2</v>
      </c>
      <c r="P72"/>
    </row>
    <row r="73" spans="1:16" s="2" customFormat="1" ht="12.75" customHeight="1" x14ac:dyDescent="0.25">
      <c r="A73" s="1">
        <v>37773</v>
      </c>
      <c r="B73" s="2">
        <v>24.9</v>
      </c>
      <c r="C73" s="2">
        <v>22.37</v>
      </c>
      <c r="D73" s="2">
        <v>18.02</v>
      </c>
      <c r="E73" s="2">
        <v>15.38</v>
      </c>
      <c r="F73" s="23">
        <v>12.24</v>
      </c>
      <c r="G73" s="2">
        <v>7.13</v>
      </c>
      <c r="H73" s="2">
        <v>7.68</v>
      </c>
      <c r="I73" s="2">
        <v>7.04</v>
      </c>
      <c r="J73" s="2">
        <v>4.5199999999999996</v>
      </c>
      <c r="K73" s="2">
        <v>2.59</v>
      </c>
      <c r="L73" s="2">
        <v>1.9</v>
      </c>
      <c r="M73" s="2">
        <v>2.6</v>
      </c>
      <c r="N73" s="4">
        <f t="shared" si="3"/>
        <v>-0.40000000000000213</v>
      </c>
      <c r="O73">
        <f t="shared" si="4"/>
        <v>-0.42000000000000171</v>
      </c>
      <c r="P73">
        <f t="shared" ref="P73:P87" si="5">H73-H72</f>
        <v>-2.0000000000000462E-2</v>
      </c>
    </row>
    <row r="74" spans="1:16" s="2" customFormat="1" ht="12.75" customHeight="1" x14ac:dyDescent="0.25">
      <c r="A74" s="1">
        <v>37774</v>
      </c>
      <c r="B74" s="2">
        <v>24.66</v>
      </c>
      <c r="C74" s="2">
        <v>22.08</v>
      </c>
      <c r="D74" s="2">
        <v>17.64</v>
      </c>
      <c r="E74" s="2">
        <v>14.98</v>
      </c>
      <c r="F74" s="23">
        <v>11.8</v>
      </c>
      <c r="G74" s="2">
        <v>7.1</v>
      </c>
      <c r="H74" s="2">
        <v>7.57</v>
      </c>
      <c r="I74" s="2">
        <v>6.81</v>
      </c>
      <c r="J74" s="2">
        <v>4.47</v>
      </c>
      <c r="K74" s="2">
        <v>2.65</v>
      </c>
      <c r="L74" s="2">
        <v>2.02</v>
      </c>
      <c r="M74" s="2">
        <v>2.46</v>
      </c>
      <c r="N74" s="4">
        <f t="shared" si="3"/>
        <v>-0.23999999999999844</v>
      </c>
      <c r="O74">
        <f t="shared" si="4"/>
        <v>-0.37999999999999901</v>
      </c>
      <c r="P74">
        <f t="shared" si="5"/>
        <v>-0.10999999999999943</v>
      </c>
    </row>
    <row r="75" spans="1:16" s="2" customFormat="1" ht="12.75" customHeight="1" x14ac:dyDescent="0.25">
      <c r="A75" s="1">
        <v>37775</v>
      </c>
      <c r="B75" s="2">
        <v>24.42</v>
      </c>
      <c r="C75" s="2">
        <v>21.78</v>
      </c>
      <c r="D75" s="2">
        <v>17.32</v>
      </c>
      <c r="E75" s="2">
        <v>14.65</v>
      </c>
      <c r="F75" s="23">
        <v>11.51</v>
      </c>
      <c r="G75" s="2">
        <v>1.05</v>
      </c>
      <c r="H75" s="2">
        <v>7.43</v>
      </c>
      <c r="I75" s="2">
        <v>6.58</v>
      </c>
      <c r="J75" s="2">
        <v>4.3600000000000003</v>
      </c>
      <c r="K75" s="2">
        <v>2.69</v>
      </c>
      <c r="L75" s="2">
        <v>1.76</v>
      </c>
      <c r="M75" s="2">
        <v>2.34</v>
      </c>
      <c r="N75" s="4">
        <f t="shared" si="3"/>
        <v>-0.23999999999999844</v>
      </c>
      <c r="O75">
        <f t="shared" si="4"/>
        <v>-0.32000000000000028</v>
      </c>
      <c r="P75">
        <f t="shared" si="5"/>
        <v>-0.14000000000000057</v>
      </c>
    </row>
    <row r="76" spans="1:16" s="2" customFormat="1" ht="12.75" customHeight="1" x14ac:dyDescent="0.25">
      <c r="A76" s="1">
        <v>37776</v>
      </c>
      <c r="B76" s="2">
        <v>24.28</v>
      </c>
      <c r="C76" s="2">
        <v>21.64</v>
      </c>
      <c r="D76" s="2">
        <v>17.11</v>
      </c>
      <c r="E76" s="2">
        <v>14.46</v>
      </c>
      <c r="F76" s="23">
        <v>11.29</v>
      </c>
      <c r="G76" s="2">
        <v>6.96</v>
      </c>
      <c r="H76" s="2">
        <v>7.41</v>
      </c>
      <c r="I76" s="2">
        <v>6.39</v>
      </c>
      <c r="J76" s="2">
        <v>4.3099999999999996</v>
      </c>
      <c r="K76" s="2">
        <v>2.76</v>
      </c>
      <c r="L76" s="2">
        <v>1.54</v>
      </c>
      <c r="M76" s="2">
        <v>2.54</v>
      </c>
      <c r="N76" s="4">
        <f t="shared" si="3"/>
        <v>-0.14000000000000057</v>
      </c>
      <c r="O76">
        <f t="shared" si="4"/>
        <v>-0.21000000000000085</v>
      </c>
      <c r="P76">
        <f t="shared" si="5"/>
        <v>-1.9999999999999574E-2</v>
      </c>
    </row>
    <row r="77" spans="1:16" s="2" customFormat="1" ht="12.75" customHeight="1" x14ac:dyDescent="0.25">
      <c r="A77" s="1">
        <v>37777</v>
      </c>
      <c r="B77" s="2">
        <v>24.2</v>
      </c>
      <c r="C77" s="2">
        <v>21.56</v>
      </c>
      <c r="D77" s="2">
        <v>17.02</v>
      </c>
      <c r="E77" s="2">
        <v>14.28</v>
      </c>
      <c r="F77" s="23">
        <v>11.16</v>
      </c>
      <c r="G77" s="2">
        <v>7</v>
      </c>
      <c r="H77" s="2">
        <v>7.45</v>
      </c>
      <c r="I77" s="2">
        <v>6.34</v>
      </c>
      <c r="J77" s="2">
        <v>4.26</v>
      </c>
      <c r="K77" s="2">
        <v>2.82</v>
      </c>
      <c r="L77" s="2">
        <v>1.58</v>
      </c>
      <c r="M77" s="2">
        <v>2.5</v>
      </c>
      <c r="N77" s="4">
        <f t="shared" si="3"/>
        <v>-8.0000000000001847E-2</v>
      </c>
      <c r="O77">
        <f t="shared" si="4"/>
        <v>-8.9999999999999858E-2</v>
      </c>
      <c r="P77">
        <f t="shared" si="5"/>
        <v>4.0000000000000036E-2</v>
      </c>
    </row>
    <row r="78" spans="1:16" s="2" customFormat="1" ht="12.75" customHeight="1" x14ac:dyDescent="0.25">
      <c r="A78" s="1">
        <v>37778</v>
      </c>
      <c r="B78" s="2">
        <v>24.41</v>
      </c>
      <c r="C78" s="2">
        <v>21.68</v>
      </c>
      <c r="D78" s="2">
        <v>17.04</v>
      </c>
      <c r="E78" s="2">
        <v>14.26</v>
      </c>
      <c r="F78" s="23">
        <v>11.09</v>
      </c>
      <c r="G78" s="2">
        <v>6.91</v>
      </c>
      <c r="H78" s="2">
        <v>7.45</v>
      </c>
      <c r="I78" s="2">
        <v>6.24</v>
      </c>
      <c r="J78" s="2">
        <v>4.29</v>
      </c>
      <c r="K78" s="2">
        <v>2.82</v>
      </c>
      <c r="L78" s="2">
        <v>1.64</v>
      </c>
      <c r="M78" s="2">
        <v>2.74</v>
      </c>
      <c r="N78" s="4">
        <f t="shared" si="3"/>
        <v>0.21000000000000085</v>
      </c>
      <c r="O78">
        <f t="shared" si="4"/>
        <v>1.9999999999999574E-2</v>
      </c>
      <c r="P78">
        <f t="shared" si="5"/>
        <v>0</v>
      </c>
    </row>
    <row r="79" spans="1:16" s="2" customFormat="1" ht="12.75" customHeight="1" x14ac:dyDescent="0.25">
      <c r="A79" s="1">
        <v>37779</v>
      </c>
      <c r="B79" s="2">
        <v>24.63</v>
      </c>
      <c r="C79" s="2">
        <v>21.91</v>
      </c>
      <c r="D79" s="2">
        <v>17.239999999999998</v>
      </c>
      <c r="E79" s="2">
        <v>14.42</v>
      </c>
      <c r="F79" s="23">
        <v>11.21</v>
      </c>
      <c r="G79" s="2">
        <v>6.83</v>
      </c>
      <c r="H79" s="2">
        <v>7.48</v>
      </c>
      <c r="I79" s="2">
        <v>6.25</v>
      </c>
      <c r="J79" s="2">
        <v>4.3</v>
      </c>
      <c r="K79" s="2">
        <v>2.8</v>
      </c>
      <c r="L79" s="2">
        <v>1.64</v>
      </c>
      <c r="M79" s="2">
        <v>2.76</v>
      </c>
      <c r="N79" s="4">
        <f t="shared" si="3"/>
        <v>0.21999999999999886</v>
      </c>
      <c r="O79">
        <f t="shared" si="4"/>
        <v>0.19999999999999929</v>
      </c>
      <c r="P79">
        <f t="shared" si="5"/>
        <v>3.0000000000000249E-2</v>
      </c>
    </row>
    <row r="80" spans="1:16" x14ac:dyDescent="0.25">
      <c r="A80" s="1">
        <v>37780</v>
      </c>
      <c r="B80" s="4">
        <v>24.87</v>
      </c>
      <c r="C80" s="4">
        <v>22.15</v>
      </c>
      <c r="D80" s="2">
        <v>17.48</v>
      </c>
      <c r="E80" s="2">
        <v>14.65</v>
      </c>
      <c r="F80" s="23">
        <v>11.47</v>
      </c>
      <c r="G80" s="2">
        <v>6.62</v>
      </c>
      <c r="H80" s="2">
        <v>7.52</v>
      </c>
      <c r="I80" s="2">
        <v>6.37</v>
      </c>
      <c r="J80" s="2">
        <v>4.3499999999999996</v>
      </c>
      <c r="K80" s="2">
        <v>2.81</v>
      </c>
      <c r="L80" s="2">
        <v>1.68</v>
      </c>
      <c r="M80" s="2">
        <v>2.7</v>
      </c>
      <c r="N80" s="4">
        <f t="shared" si="3"/>
        <v>0.24000000000000199</v>
      </c>
      <c r="O80">
        <f t="shared" si="4"/>
        <v>0.24000000000000199</v>
      </c>
      <c r="P80">
        <f t="shared" si="5"/>
        <v>3.9999999999999147E-2</v>
      </c>
    </row>
    <row r="81" spans="1:17" x14ac:dyDescent="0.25">
      <c r="A81" s="1">
        <v>37781</v>
      </c>
      <c r="B81" s="4">
        <v>24.91</v>
      </c>
      <c r="C81" s="4">
        <v>22.23</v>
      </c>
      <c r="D81" s="2">
        <v>17.71</v>
      </c>
      <c r="E81" s="2">
        <v>14.89</v>
      </c>
      <c r="F81" s="23">
        <v>11.73</v>
      </c>
      <c r="G81" s="2">
        <v>6.61</v>
      </c>
      <c r="H81" s="2">
        <v>7.62</v>
      </c>
      <c r="I81" s="2">
        <v>6.53</v>
      </c>
      <c r="J81" s="2">
        <v>4.43</v>
      </c>
      <c r="K81" s="2">
        <v>2.82</v>
      </c>
      <c r="L81" s="2">
        <v>1.6</v>
      </c>
      <c r="M81" s="2">
        <v>2.54</v>
      </c>
      <c r="N81" s="4">
        <f t="shared" si="3"/>
        <v>3.9999999999999147E-2</v>
      </c>
      <c r="O81">
        <f t="shared" si="4"/>
        <v>0.23000000000000043</v>
      </c>
      <c r="P81">
        <f t="shared" si="5"/>
        <v>0.10000000000000053</v>
      </c>
    </row>
    <row r="82" spans="1:17" x14ac:dyDescent="0.25">
      <c r="A82" s="1">
        <v>37782</v>
      </c>
      <c r="B82" s="4">
        <v>24.85</v>
      </c>
      <c r="C82" s="4">
        <v>22.21</v>
      </c>
      <c r="D82" s="2">
        <v>17.739999999999998</v>
      </c>
      <c r="E82" s="2">
        <v>14.99</v>
      </c>
      <c r="F82" s="23">
        <v>11.83</v>
      </c>
      <c r="G82" s="2">
        <v>6.52</v>
      </c>
      <c r="H82" s="2">
        <v>7.64</v>
      </c>
      <c r="I82" s="2">
        <v>6.68</v>
      </c>
      <c r="J82" s="2">
        <v>4.34</v>
      </c>
      <c r="K82" s="2">
        <v>2.89</v>
      </c>
      <c r="L82" s="2">
        <v>1.26</v>
      </c>
      <c r="M82" s="2">
        <v>2.4</v>
      </c>
      <c r="N82" s="4">
        <f t="shared" si="3"/>
        <v>-5.9999999999998721E-2</v>
      </c>
      <c r="O82">
        <f t="shared" si="4"/>
        <v>2.9999999999997584E-2</v>
      </c>
      <c r="P82">
        <f t="shared" si="5"/>
        <v>1.9999999999999574E-2</v>
      </c>
    </row>
    <row r="83" spans="1:17" x14ac:dyDescent="0.25">
      <c r="A83" s="1">
        <v>37783</v>
      </c>
      <c r="B83" s="4">
        <v>24.87</v>
      </c>
      <c r="C83" s="4">
        <v>22.29</v>
      </c>
      <c r="D83" s="2">
        <v>17.77</v>
      </c>
      <c r="E83" s="2">
        <v>15.01</v>
      </c>
      <c r="F83" s="23">
        <v>11.86</v>
      </c>
      <c r="G83" s="2">
        <v>6.61</v>
      </c>
      <c r="H83" s="2">
        <v>7.69</v>
      </c>
      <c r="I83" s="2">
        <v>6.72</v>
      </c>
      <c r="J83" s="2">
        <v>4.43</v>
      </c>
      <c r="K83" s="2">
        <v>2.91</v>
      </c>
      <c r="L83" s="2">
        <v>1.76</v>
      </c>
      <c r="M83" s="2">
        <v>2.48</v>
      </c>
      <c r="N83" s="4">
        <f t="shared" si="3"/>
        <v>1.9999999999999574E-2</v>
      </c>
      <c r="O83">
        <f t="shared" si="4"/>
        <v>3.0000000000001137E-2</v>
      </c>
      <c r="P83">
        <f t="shared" si="5"/>
        <v>5.0000000000000711E-2</v>
      </c>
    </row>
    <row r="84" spans="1:17" x14ac:dyDescent="0.25">
      <c r="A84" s="1">
        <v>37784</v>
      </c>
      <c r="B84" s="4">
        <v>25.03</v>
      </c>
      <c r="C84" s="4">
        <v>22.42</v>
      </c>
      <c r="D84" s="2">
        <v>17.91</v>
      </c>
      <c r="E84" s="2">
        <v>15.09</v>
      </c>
      <c r="F84" s="23">
        <v>11.87</v>
      </c>
      <c r="G84" s="2">
        <v>6.78</v>
      </c>
      <c r="H84" s="2">
        <v>7.68</v>
      </c>
      <c r="I84" s="2">
        <v>6.8</v>
      </c>
      <c r="J84" s="2">
        <v>4.45</v>
      </c>
      <c r="K84" s="2">
        <v>2.94</v>
      </c>
      <c r="L84" s="2">
        <v>1.7</v>
      </c>
      <c r="M84" s="2">
        <v>2.3199999999999998</v>
      </c>
      <c r="N84" s="4">
        <f t="shared" si="3"/>
        <v>0.16000000000000014</v>
      </c>
      <c r="O84">
        <f t="shared" si="4"/>
        <v>0.14000000000000057</v>
      </c>
      <c r="P84">
        <f t="shared" si="5"/>
        <v>-1.0000000000000675E-2</v>
      </c>
    </row>
    <row r="85" spans="1:17" x14ac:dyDescent="0.25">
      <c r="A85" s="1">
        <v>37785</v>
      </c>
      <c r="B85" s="4">
        <v>25.07</v>
      </c>
      <c r="C85" s="4">
        <v>22.46</v>
      </c>
      <c r="D85" s="2">
        <v>18.02</v>
      </c>
      <c r="E85" s="2">
        <v>15.22</v>
      </c>
      <c r="F85" s="23">
        <v>12.03</v>
      </c>
      <c r="G85" s="2">
        <v>7</v>
      </c>
      <c r="H85" s="2">
        <v>7.89</v>
      </c>
      <c r="I85" s="2">
        <v>6.91</v>
      </c>
      <c r="J85" s="2">
        <v>4.54</v>
      </c>
      <c r="K85" s="2">
        <v>3.03</v>
      </c>
      <c r="L85" s="2">
        <v>1.9</v>
      </c>
      <c r="M85" s="2">
        <v>2.34</v>
      </c>
      <c r="N85" s="4">
        <f t="shared" si="3"/>
        <v>3.9999999999999147E-2</v>
      </c>
      <c r="O85">
        <f t="shared" si="4"/>
        <v>0.10999999999999943</v>
      </c>
      <c r="P85">
        <f t="shared" si="5"/>
        <v>0.20999999999999996</v>
      </c>
    </row>
    <row r="86" spans="1:17" x14ac:dyDescent="0.25">
      <c r="A86" s="1">
        <v>37786</v>
      </c>
      <c r="B86" s="4">
        <v>24.97</v>
      </c>
      <c r="C86" s="4">
        <v>22.34</v>
      </c>
      <c r="D86" s="2">
        <v>17.96</v>
      </c>
      <c r="E86" s="2">
        <v>15.22</v>
      </c>
      <c r="F86" s="23">
        <v>12.11</v>
      </c>
      <c r="G86" s="2">
        <v>7.18</v>
      </c>
      <c r="H86" s="2">
        <v>7.97</v>
      </c>
      <c r="I86" s="2">
        <v>7</v>
      </c>
      <c r="J86" s="2">
        <v>4.59</v>
      </c>
      <c r="K86" s="2">
        <v>3.09</v>
      </c>
      <c r="L86" s="2">
        <v>1.28</v>
      </c>
      <c r="M86" s="2">
        <v>2.04</v>
      </c>
      <c r="N86" s="4">
        <f t="shared" si="3"/>
        <v>-0.10000000000000142</v>
      </c>
      <c r="O86">
        <f t="shared" si="4"/>
        <v>-5.9999999999998721E-2</v>
      </c>
      <c r="P86">
        <f t="shared" si="5"/>
        <v>8.0000000000000071E-2</v>
      </c>
    </row>
    <row r="87" spans="1:17" x14ac:dyDescent="0.25">
      <c r="A87" s="1">
        <v>37787</v>
      </c>
      <c r="B87" s="4">
        <v>24.83</v>
      </c>
      <c r="C87" s="4">
        <v>22.24</v>
      </c>
      <c r="D87" s="2">
        <v>17.920000000000002</v>
      </c>
      <c r="E87" s="2">
        <v>15.09</v>
      </c>
      <c r="F87" s="23">
        <v>12.01</v>
      </c>
      <c r="G87" s="2">
        <v>7.29</v>
      </c>
      <c r="H87" s="2">
        <v>7.94</v>
      </c>
      <c r="I87" s="2">
        <v>6.94</v>
      </c>
      <c r="J87" s="2">
        <v>4.5</v>
      </c>
      <c r="K87" s="2">
        <v>3.06</v>
      </c>
      <c r="L87" s="2">
        <v>1.74</v>
      </c>
      <c r="M87" s="2">
        <v>2.2799999999999998</v>
      </c>
      <c r="N87" s="4">
        <f t="shared" si="3"/>
        <v>-0.14000000000000057</v>
      </c>
      <c r="O87">
        <f t="shared" si="4"/>
        <v>-3.9999999999999147E-2</v>
      </c>
      <c r="P87">
        <f t="shared" si="5"/>
        <v>-2.9999999999999361E-2</v>
      </c>
    </row>
    <row r="88" spans="1:17" x14ac:dyDescent="0.25">
      <c r="A88" s="1">
        <v>37788</v>
      </c>
      <c r="B88" s="4">
        <v>24.83</v>
      </c>
      <c r="C88" s="4">
        <v>22.23</v>
      </c>
      <c r="D88" s="2">
        <v>17.77</v>
      </c>
      <c r="E88" s="2">
        <v>15.05</v>
      </c>
      <c r="F88" s="23">
        <v>11.93</v>
      </c>
      <c r="G88" s="2">
        <v>7.32</v>
      </c>
      <c r="H88" s="2">
        <v>7.94</v>
      </c>
      <c r="I88" s="2">
        <v>6.82</v>
      </c>
      <c r="J88" s="2">
        <v>4.49</v>
      </c>
      <c r="K88" s="2">
        <v>3.05</v>
      </c>
      <c r="L88" s="2">
        <v>1.82</v>
      </c>
      <c r="M88" s="2">
        <v>2.2999999999999998</v>
      </c>
      <c r="N88" s="4">
        <f t="shared" ref="N88:N96" si="6">B88-B87</f>
        <v>0</v>
      </c>
      <c r="O88">
        <f t="shared" ref="O88:O96" si="7">D88-D87</f>
        <v>-0.15000000000000213</v>
      </c>
      <c r="P88">
        <f t="shared" ref="P88:P96" si="8">H88-H87</f>
        <v>0</v>
      </c>
    </row>
    <row r="89" spans="1:17" x14ac:dyDescent="0.25">
      <c r="A89" s="1">
        <v>37789</v>
      </c>
      <c r="B89" s="4">
        <v>24.94</v>
      </c>
      <c r="C89" s="4">
        <v>22.36</v>
      </c>
      <c r="D89" s="2">
        <v>17.79</v>
      </c>
      <c r="E89" s="2">
        <v>15.03</v>
      </c>
      <c r="F89" s="23">
        <v>11.76</v>
      </c>
      <c r="G89" s="2">
        <v>7.27</v>
      </c>
      <c r="H89" s="2">
        <v>8.0399999999999991</v>
      </c>
      <c r="I89" s="2">
        <v>6.78</v>
      </c>
      <c r="J89" s="2">
        <v>4.54</v>
      </c>
      <c r="K89" s="2">
        <v>3.04</v>
      </c>
      <c r="L89" s="2">
        <v>1.88</v>
      </c>
      <c r="M89" s="2">
        <v>2.4</v>
      </c>
      <c r="N89" s="4">
        <f t="shared" si="6"/>
        <v>0.11000000000000298</v>
      </c>
      <c r="O89">
        <f t="shared" si="7"/>
        <v>1.9999999999999574E-2</v>
      </c>
      <c r="P89">
        <f t="shared" si="8"/>
        <v>9.9999999999998757E-2</v>
      </c>
    </row>
    <row r="90" spans="1:17" x14ac:dyDescent="0.25">
      <c r="A90" s="1">
        <v>37790</v>
      </c>
      <c r="B90" s="4">
        <v>25.22</v>
      </c>
      <c r="C90" s="4">
        <v>22.63</v>
      </c>
      <c r="D90" s="2">
        <v>18.079999999999998</v>
      </c>
      <c r="E90" s="2">
        <v>15.22</v>
      </c>
      <c r="F90" s="23">
        <v>11.98</v>
      </c>
      <c r="G90" s="2">
        <v>7.26</v>
      </c>
      <c r="H90" s="2">
        <v>8.1300000000000008</v>
      </c>
      <c r="I90" s="2">
        <v>6.8</v>
      </c>
      <c r="J90" s="2">
        <v>4.5199999999999996</v>
      </c>
      <c r="K90" s="2">
        <v>3.1</v>
      </c>
      <c r="L90" s="2">
        <v>2</v>
      </c>
      <c r="M90" s="2">
        <v>2.44</v>
      </c>
      <c r="N90" s="4">
        <f t="shared" si="6"/>
        <v>0.27999999999999758</v>
      </c>
      <c r="O90">
        <f t="shared" si="7"/>
        <v>0.28999999999999915</v>
      </c>
      <c r="P90">
        <f t="shared" si="8"/>
        <v>9.0000000000001634E-2</v>
      </c>
    </row>
    <row r="91" spans="1:17" x14ac:dyDescent="0.25">
      <c r="A91" s="1">
        <v>37791</v>
      </c>
      <c r="B91" s="4">
        <v>25.39</v>
      </c>
      <c r="C91" s="4">
        <v>22.76</v>
      </c>
      <c r="D91" s="2">
        <v>18.23</v>
      </c>
      <c r="E91" s="2">
        <v>15.42</v>
      </c>
      <c r="F91" s="23">
        <v>12.17</v>
      </c>
      <c r="G91" s="2">
        <v>7.24</v>
      </c>
      <c r="H91" s="2">
        <v>8.33</v>
      </c>
      <c r="I91" s="2">
        <v>6.98</v>
      </c>
      <c r="J91" s="2">
        <v>4.6900000000000004</v>
      </c>
      <c r="K91" s="2">
        <v>3.2</v>
      </c>
      <c r="L91" s="2">
        <v>2.11</v>
      </c>
      <c r="M91" s="2">
        <v>2.54</v>
      </c>
      <c r="N91" s="4">
        <f t="shared" si="6"/>
        <v>0.17000000000000171</v>
      </c>
      <c r="O91">
        <f t="shared" si="7"/>
        <v>0.15000000000000213</v>
      </c>
      <c r="P91">
        <f t="shared" si="8"/>
        <v>0.19999999999999929</v>
      </c>
    </row>
    <row r="92" spans="1:17" x14ac:dyDescent="0.25">
      <c r="A92" s="1">
        <v>37792</v>
      </c>
      <c r="B92" s="4">
        <v>25.66</v>
      </c>
      <c r="C92" s="4">
        <v>23</v>
      </c>
      <c r="D92" s="2">
        <v>18.510000000000002</v>
      </c>
      <c r="E92" s="2">
        <v>15.65</v>
      </c>
      <c r="F92" s="23">
        <v>12.36</v>
      </c>
      <c r="G92" s="2">
        <v>7.49</v>
      </c>
      <c r="H92" s="2">
        <v>8.66</v>
      </c>
      <c r="I92" s="2">
        <v>7.16</v>
      </c>
      <c r="J92" s="2">
        <v>4.8099999999999996</v>
      </c>
      <c r="K92" s="2">
        <v>3.35</v>
      </c>
      <c r="L92" s="2">
        <v>1.9</v>
      </c>
      <c r="M92" s="2">
        <v>2.6</v>
      </c>
      <c r="N92" s="4">
        <f t="shared" si="6"/>
        <v>0.26999999999999957</v>
      </c>
      <c r="O92">
        <f t="shared" si="7"/>
        <v>0.28000000000000114</v>
      </c>
      <c r="P92">
        <f t="shared" si="8"/>
        <v>0.33000000000000007</v>
      </c>
    </row>
    <row r="93" spans="1:17" x14ac:dyDescent="0.25">
      <c r="A93" s="1">
        <v>37793</v>
      </c>
      <c r="B93" s="4">
        <v>25.73</v>
      </c>
      <c r="C93" s="4">
        <v>23.11</v>
      </c>
      <c r="D93" s="2">
        <v>18.690000000000001</v>
      </c>
      <c r="E93" s="2">
        <v>15.82</v>
      </c>
      <c r="F93" s="23">
        <v>12.59</v>
      </c>
      <c r="G93" s="2">
        <v>7.63</v>
      </c>
      <c r="H93" s="2">
        <v>9.0399999999999991</v>
      </c>
      <c r="I93" s="2">
        <v>7.42</v>
      </c>
      <c r="J93" s="2">
        <v>4.9800000000000004</v>
      </c>
      <c r="K93" s="2">
        <v>3.33</v>
      </c>
      <c r="L93" s="2">
        <v>1.94</v>
      </c>
      <c r="M93" s="2">
        <v>2.76</v>
      </c>
      <c r="N93" s="4">
        <f t="shared" si="6"/>
        <v>7.0000000000000284E-2</v>
      </c>
      <c r="O93">
        <f t="shared" si="7"/>
        <v>0.17999999999999972</v>
      </c>
      <c r="P93">
        <f t="shared" si="8"/>
        <v>0.37999999999999901</v>
      </c>
    </row>
    <row r="94" spans="1:17" x14ac:dyDescent="0.25">
      <c r="A94" s="1">
        <v>37794</v>
      </c>
      <c r="B94" s="4">
        <v>25.8</v>
      </c>
      <c r="C94" s="4">
        <v>23.2</v>
      </c>
      <c r="D94" s="2">
        <v>18.8</v>
      </c>
      <c r="E94" s="2">
        <v>15.95</v>
      </c>
      <c r="F94" s="2">
        <v>12.72</v>
      </c>
      <c r="G94" s="2">
        <v>7.99</v>
      </c>
      <c r="H94" s="2">
        <v>9.26</v>
      </c>
      <c r="I94" s="2">
        <v>7.65</v>
      </c>
      <c r="J94" s="2">
        <v>5.17</v>
      </c>
      <c r="K94" s="2">
        <v>3.41</v>
      </c>
      <c r="L94" s="2">
        <v>2</v>
      </c>
      <c r="M94" s="2">
        <v>3</v>
      </c>
      <c r="N94" s="4">
        <f t="shared" si="6"/>
        <v>7.0000000000000284E-2</v>
      </c>
      <c r="O94">
        <f t="shared" si="7"/>
        <v>0.10999999999999943</v>
      </c>
      <c r="P94">
        <f t="shared" si="8"/>
        <v>0.22000000000000064</v>
      </c>
    </row>
    <row r="95" spans="1:17" x14ac:dyDescent="0.25">
      <c r="A95" s="1">
        <v>37795</v>
      </c>
      <c r="B95" s="4">
        <v>25.85</v>
      </c>
      <c r="C95" s="4">
        <v>23.23</v>
      </c>
      <c r="D95" s="2">
        <v>18.82</v>
      </c>
      <c r="E95" s="2">
        <v>16</v>
      </c>
      <c r="F95" s="2">
        <v>12.76</v>
      </c>
      <c r="G95" s="2">
        <v>8.08</v>
      </c>
      <c r="H95" s="2">
        <v>9.51</v>
      </c>
      <c r="I95" s="2">
        <v>7.78</v>
      </c>
      <c r="J95" s="2">
        <v>5.24</v>
      </c>
      <c r="K95" s="2">
        <v>3.45</v>
      </c>
      <c r="L95" s="2">
        <v>2.04</v>
      </c>
      <c r="M95" s="2">
        <v>3.08</v>
      </c>
      <c r="N95" s="4">
        <f t="shared" si="6"/>
        <v>5.0000000000000711E-2</v>
      </c>
      <c r="O95">
        <f t="shared" si="7"/>
        <v>1.9999999999999574E-2</v>
      </c>
      <c r="P95">
        <f t="shared" si="8"/>
        <v>0.25</v>
      </c>
    </row>
    <row r="96" spans="1:17" x14ac:dyDescent="0.25">
      <c r="A96" s="1">
        <v>37796</v>
      </c>
      <c r="B96" s="4">
        <v>25.91</v>
      </c>
      <c r="C96" s="4">
        <v>23.26</v>
      </c>
      <c r="D96" s="2">
        <v>18.899999999999999</v>
      </c>
      <c r="E96" s="2">
        <v>16.04</v>
      </c>
      <c r="F96" s="2">
        <v>12.75</v>
      </c>
      <c r="G96" s="2">
        <v>8.08</v>
      </c>
      <c r="H96" s="2">
        <v>9.67</v>
      </c>
      <c r="I96" s="2">
        <v>7.8</v>
      </c>
      <c r="J96" s="2">
        <v>5.21</v>
      </c>
      <c r="K96" s="2">
        <v>3.44</v>
      </c>
      <c r="L96" s="2">
        <v>2.02</v>
      </c>
      <c r="M96" s="2">
        <v>2.92</v>
      </c>
      <c r="N96" s="4">
        <f t="shared" si="6"/>
        <v>5.9999999999998721E-2</v>
      </c>
      <c r="O96">
        <f t="shared" si="7"/>
        <v>7.9999999999998295E-2</v>
      </c>
      <c r="P96">
        <f t="shared" si="8"/>
        <v>0.16000000000000014</v>
      </c>
      <c r="Q96" s="4"/>
    </row>
    <row r="97" spans="1:16" x14ac:dyDescent="0.25">
      <c r="A97" s="1">
        <v>37797</v>
      </c>
      <c r="B97" s="4">
        <v>26.06</v>
      </c>
      <c r="C97" s="4">
        <v>23.41</v>
      </c>
      <c r="D97" s="2">
        <v>18.98</v>
      </c>
      <c r="E97" s="2">
        <v>16.11</v>
      </c>
      <c r="F97" s="2">
        <v>12.78</v>
      </c>
      <c r="G97" s="2">
        <v>8.1</v>
      </c>
      <c r="H97" s="2">
        <v>9.7799999999999994</v>
      </c>
      <c r="I97" s="2">
        <v>7.81</v>
      </c>
      <c r="J97" s="2">
        <v>5.19</v>
      </c>
      <c r="K97" s="2">
        <v>3.47</v>
      </c>
      <c r="L97" s="2">
        <v>1.76</v>
      </c>
      <c r="M97" s="2">
        <v>2.78</v>
      </c>
      <c r="N97" s="4">
        <f t="shared" si="3"/>
        <v>0.14999999999999858</v>
      </c>
      <c r="O97">
        <f t="shared" si="4"/>
        <v>8.0000000000001847E-2</v>
      </c>
      <c r="P97">
        <f t="shared" ref="P97:P158" si="9">H97-H96</f>
        <v>0.10999999999999943</v>
      </c>
    </row>
    <row r="98" spans="1:16" x14ac:dyDescent="0.25">
      <c r="A98" s="1">
        <v>37798</v>
      </c>
      <c r="B98" s="4">
        <v>26.4</v>
      </c>
      <c r="C98" s="4">
        <v>23.69</v>
      </c>
      <c r="D98" s="2">
        <v>19.239999999999998</v>
      </c>
      <c r="E98" s="2">
        <v>16.309999999999999</v>
      </c>
      <c r="F98" s="2">
        <v>12.92</v>
      </c>
      <c r="G98" s="2">
        <v>8.16</v>
      </c>
      <c r="H98" s="2">
        <v>10.07</v>
      </c>
      <c r="I98" s="2">
        <v>7.91</v>
      </c>
      <c r="J98" s="2">
        <v>5.18</v>
      </c>
      <c r="K98" s="2">
        <v>3.48</v>
      </c>
      <c r="L98" s="2">
        <v>2.08</v>
      </c>
      <c r="M98" s="2">
        <v>2.86</v>
      </c>
      <c r="N98" s="4">
        <f t="shared" si="3"/>
        <v>0.33999999999999986</v>
      </c>
      <c r="O98">
        <f t="shared" si="4"/>
        <v>0.25999999999999801</v>
      </c>
      <c r="P98">
        <f t="shared" si="9"/>
        <v>0.29000000000000092</v>
      </c>
    </row>
    <row r="99" spans="1:16" x14ac:dyDescent="0.25">
      <c r="A99" s="1">
        <v>37799</v>
      </c>
      <c r="B99" s="4">
        <v>26.71</v>
      </c>
      <c r="C99" s="4">
        <v>24.05</v>
      </c>
      <c r="D99" s="2">
        <v>19.68</v>
      </c>
      <c r="E99" s="2">
        <v>16.63</v>
      </c>
      <c r="F99" s="2">
        <v>13.08</v>
      </c>
      <c r="G99" s="2">
        <v>8.3800000000000008</v>
      </c>
      <c r="H99" s="2">
        <v>10.52</v>
      </c>
      <c r="I99" s="2">
        <v>8.1300000000000008</v>
      </c>
      <c r="J99" s="2">
        <v>5.34</v>
      </c>
      <c r="K99" s="2">
        <v>3.75</v>
      </c>
      <c r="L99" s="2">
        <v>2.16</v>
      </c>
      <c r="M99" s="2">
        <v>2.76</v>
      </c>
      <c r="N99" s="4">
        <f t="shared" si="3"/>
        <v>0.31000000000000227</v>
      </c>
      <c r="O99">
        <f t="shared" si="4"/>
        <v>0.44000000000000128</v>
      </c>
      <c r="P99">
        <f t="shared" si="9"/>
        <v>0.44999999999999929</v>
      </c>
    </row>
    <row r="100" spans="1:16" x14ac:dyDescent="0.25">
      <c r="A100" s="1">
        <v>37800</v>
      </c>
      <c r="B100" s="4">
        <v>27.03</v>
      </c>
      <c r="C100" s="4">
        <v>24.36</v>
      </c>
      <c r="D100" s="2">
        <v>20.02</v>
      </c>
      <c r="E100" s="2">
        <v>16.989999999999998</v>
      </c>
      <c r="F100" s="2">
        <v>13.44</v>
      </c>
      <c r="G100" s="2">
        <v>8.59</v>
      </c>
      <c r="H100" s="2">
        <v>10.86</v>
      </c>
      <c r="I100" s="2">
        <v>8.36</v>
      </c>
      <c r="J100" s="2">
        <v>5.6</v>
      </c>
      <c r="K100" s="2">
        <v>3.65</v>
      </c>
      <c r="L100" s="2">
        <v>2.1800000000000002</v>
      </c>
      <c r="M100" s="2">
        <v>2.76</v>
      </c>
      <c r="N100" s="4">
        <f t="shared" si="3"/>
        <v>0.32000000000000028</v>
      </c>
      <c r="O100">
        <f t="shared" si="4"/>
        <v>0.33999999999999986</v>
      </c>
      <c r="P100">
        <f t="shared" si="9"/>
        <v>0.33999999999999986</v>
      </c>
    </row>
    <row r="101" spans="1:16" x14ac:dyDescent="0.25">
      <c r="A101" s="1">
        <v>37801</v>
      </c>
      <c r="B101" s="4">
        <v>27.14</v>
      </c>
      <c r="C101" s="4">
        <v>24.47</v>
      </c>
      <c r="D101" s="2">
        <v>20.3</v>
      </c>
      <c r="E101" s="2">
        <v>17.28</v>
      </c>
      <c r="F101" s="2">
        <v>13.63</v>
      </c>
      <c r="G101" s="2">
        <v>9</v>
      </c>
      <c r="H101" s="2">
        <v>11.2</v>
      </c>
      <c r="I101" s="2">
        <v>8.64</v>
      </c>
      <c r="J101" s="2">
        <v>5.82</v>
      </c>
      <c r="K101" s="2">
        <v>3.77</v>
      </c>
      <c r="L101" s="2">
        <v>2.3199999999999998</v>
      </c>
      <c r="M101" s="2">
        <v>2.92</v>
      </c>
      <c r="N101" s="4">
        <f t="shared" si="3"/>
        <v>0.10999999999999943</v>
      </c>
      <c r="O101">
        <f t="shared" si="4"/>
        <v>0.28000000000000114</v>
      </c>
      <c r="P101">
        <f t="shared" si="9"/>
        <v>0.33999999999999986</v>
      </c>
    </row>
    <row r="102" spans="1:16" x14ac:dyDescent="0.25">
      <c r="A102" s="1">
        <v>37802</v>
      </c>
      <c r="B102" s="4">
        <v>27.09</v>
      </c>
      <c r="C102" s="4">
        <v>24.4</v>
      </c>
      <c r="D102" s="2">
        <v>20.36</v>
      </c>
      <c r="E102" s="2">
        <v>17.36</v>
      </c>
      <c r="F102" s="2">
        <v>13.76</v>
      </c>
      <c r="G102" s="2">
        <v>9.25</v>
      </c>
      <c r="H102" s="2">
        <v>11.47</v>
      </c>
      <c r="I102" s="2">
        <v>8.85</v>
      </c>
      <c r="J102" s="2">
        <v>6</v>
      </c>
      <c r="K102" s="2">
        <v>3.95</v>
      </c>
      <c r="L102" s="2">
        <v>2.44</v>
      </c>
      <c r="M102" s="2">
        <v>2.96</v>
      </c>
      <c r="N102" s="4">
        <f t="shared" si="3"/>
        <v>-5.0000000000000711E-2</v>
      </c>
      <c r="O102">
        <f t="shared" si="4"/>
        <v>5.9999999999998721E-2</v>
      </c>
      <c r="P102">
        <f t="shared" si="9"/>
        <v>0.27000000000000135</v>
      </c>
    </row>
    <row r="103" spans="1:16" x14ac:dyDescent="0.25">
      <c r="A103" s="1">
        <v>37803</v>
      </c>
      <c r="B103" s="4">
        <v>27.02</v>
      </c>
      <c r="C103" s="4">
        <v>24.33</v>
      </c>
      <c r="D103" s="2">
        <v>20.34</v>
      </c>
      <c r="E103" s="2">
        <v>17.37</v>
      </c>
      <c r="F103" s="2">
        <v>13.83</v>
      </c>
      <c r="G103" s="2">
        <v>9.36</v>
      </c>
      <c r="H103" s="2">
        <v>11.7</v>
      </c>
      <c r="I103" s="2">
        <v>8.9600000000000009</v>
      </c>
      <c r="J103" s="2">
        <v>6.17</v>
      </c>
      <c r="K103" s="2">
        <v>4.09</v>
      </c>
      <c r="L103" s="2">
        <v>2.66</v>
      </c>
      <c r="M103" s="2">
        <v>3.14</v>
      </c>
      <c r="N103" s="4">
        <f t="shared" si="3"/>
        <v>-7.0000000000000284E-2</v>
      </c>
      <c r="O103">
        <f t="shared" si="4"/>
        <v>-1.9999999999999574E-2</v>
      </c>
      <c r="P103">
        <f t="shared" si="9"/>
        <v>0.22999999999999865</v>
      </c>
    </row>
    <row r="104" spans="1:16" x14ac:dyDescent="0.25">
      <c r="A104" s="1">
        <v>37804</v>
      </c>
      <c r="B104" s="4">
        <v>26.98</v>
      </c>
      <c r="C104" s="4">
        <v>24.26</v>
      </c>
      <c r="D104" s="2">
        <v>20.28</v>
      </c>
      <c r="E104" s="2">
        <v>17.329999999999998</v>
      </c>
      <c r="F104" s="2">
        <v>13.77</v>
      </c>
      <c r="G104" s="2">
        <v>9.4</v>
      </c>
      <c r="H104" s="2">
        <v>11.87</v>
      </c>
      <c r="I104" s="2">
        <v>8.65</v>
      </c>
      <c r="J104" s="2">
        <v>6.26</v>
      </c>
      <c r="K104" s="2">
        <v>4.1900000000000004</v>
      </c>
      <c r="L104" s="2">
        <v>2.68</v>
      </c>
      <c r="M104" s="2">
        <v>3.2</v>
      </c>
      <c r="N104" s="4">
        <f t="shared" si="3"/>
        <v>-3.9999999999999147E-2</v>
      </c>
      <c r="O104">
        <f t="shared" si="4"/>
        <v>-5.9999999999998721E-2</v>
      </c>
      <c r="P104">
        <f t="shared" si="9"/>
        <v>0.16999999999999993</v>
      </c>
    </row>
    <row r="105" spans="1:16" x14ac:dyDescent="0.25">
      <c r="A105" s="1">
        <v>37805</v>
      </c>
      <c r="B105" s="4">
        <v>26.91</v>
      </c>
      <c r="C105" s="4">
        <v>24.16</v>
      </c>
      <c r="D105" s="2">
        <v>20.239999999999998</v>
      </c>
      <c r="E105" s="2">
        <v>17.3</v>
      </c>
      <c r="F105" s="2">
        <v>13.81</v>
      </c>
      <c r="G105" s="2">
        <v>9.43</v>
      </c>
      <c r="H105" s="2">
        <v>11.97</v>
      </c>
      <c r="I105" s="2">
        <v>9.0399999999999991</v>
      </c>
      <c r="J105" s="2">
        <v>6.38</v>
      </c>
      <c r="K105" s="2">
        <v>4.32</v>
      </c>
      <c r="L105" s="2">
        <v>2.7</v>
      </c>
      <c r="M105" s="2">
        <v>3.52</v>
      </c>
      <c r="N105" s="4">
        <f t="shared" si="3"/>
        <v>-7.0000000000000284E-2</v>
      </c>
      <c r="O105">
        <f t="shared" si="4"/>
        <v>-4.00000000000027E-2</v>
      </c>
      <c r="P105">
        <f t="shared" si="9"/>
        <v>0.10000000000000142</v>
      </c>
    </row>
    <row r="106" spans="1:16" x14ac:dyDescent="0.25">
      <c r="A106" s="1">
        <v>37806</v>
      </c>
      <c r="B106" s="4">
        <v>26.74</v>
      </c>
      <c r="C106" s="4">
        <v>23.99</v>
      </c>
      <c r="D106" s="2">
        <v>20.09</v>
      </c>
      <c r="E106" s="2">
        <v>17.21</v>
      </c>
      <c r="F106" s="2">
        <v>13.7</v>
      </c>
      <c r="G106" s="2">
        <v>9.5</v>
      </c>
      <c r="H106" s="2">
        <v>11.97</v>
      </c>
      <c r="I106" s="2">
        <v>9.11</v>
      </c>
      <c r="J106" s="2">
        <v>6.5</v>
      </c>
      <c r="K106" s="2">
        <v>4.33</v>
      </c>
      <c r="L106" s="2">
        <v>2.76</v>
      </c>
      <c r="M106" s="2">
        <v>3.62</v>
      </c>
      <c r="N106" s="4">
        <f t="shared" si="3"/>
        <v>-0.17000000000000171</v>
      </c>
      <c r="O106">
        <f t="shared" si="4"/>
        <v>-0.14999999999999858</v>
      </c>
      <c r="P106">
        <f t="shared" si="9"/>
        <v>0</v>
      </c>
    </row>
    <row r="107" spans="1:16" x14ac:dyDescent="0.25">
      <c r="A107" s="1">
        <v>37807</v>
      </c>
      <c r="B107" s="4">
        <v>26.52</v>
      </c>
      <c r="C107" s="4">
        <v>23.81</v>
      </c>
      <c r="D107" s="2">
        <v>19.920000000000002</v>
      </c>
      <c r="E107" s="2">
        <v>17.09</v>
      </c>
      <c r="F107" s="2">
        <v>13.58</v>
      </c>
      <c r="G107" s="2">
        <v>9.41</v>
      </c>
      <c r="H107" s="2">
        <v>11.95</v>
      </c>
      <c r="I107" s="2">
        <v>9.07</v>
      </c>
      <c r="J107" s="2">
        <v>6.57</v>
      </c>
      <c r="K107" s="2">
        <v>4.43</v>
      </c>
      <c r="L107" s="2">
        <v>2.84</v>
      </c>
      <c r="M107" s="2">
        <v>3.72</v>
      </c>
      <c r="N107" s="4">
        <f t="shared" si="3"/>
        <v>-0.21999999999999886</v>
      </c>
      <c r="O107">
        <f t="shared" si="4"/>
        <v>-0.16999999999999815</v>
      </c>
      <c r="P107">
        <f t="shared" si="9"/>
        <v>-2.000000000000135E-2</v>
      </c>
    </row>
    <row r="108" spans="1:16" x14ac:dyDescent="0.25">
      <c r="A108" s="1">
        <v>37808</v>
      </c>
      <c r="B108" s="4">
        <v>26.26</v>
      </c>
      <c r="C108" s="4">
        <v>23.58</v>
      </c>
      <c r="D108" s="2">
        <v>19.670000000000002</v>
      </c>
      <c r="E108" s="2">
        <v>16.88</v>
      </c>
      <c r="F108" s="2">
        <v>13.41</v>
      </c>
      <c r="G108" s="2">
        <v>9.34</v>
      </c>
      <c r="H108" s="2">
        <v>11.97</v>
      </c>
      <c r="I108" s="2">
        <v>8.98</v>
      </c>
      <c r="J108" s="2">
        <v>6.45</v>
      </c>
      <c r="K108" s="2">
        <v>4.49</v>
      </c>
      <c r="L108" s="2">
        <v>3.02</v>
      </c>
      <c r="M108" s="2">
        <v>3.74</v>
      </c>
      <c r="N108" s="4">
        <f t="shared" si="3"/>
        <v>-0.25999999999999801</v>
      </c>
      <c r="O108">
        <f t="shared" si="4"/>
        <v>-0.25</v>
      </c>
      <c r="P108">
        <f t="shared" si="9"/>
        <v>2.000000000000135E-2</v>
      </c>
    </row>
    <row r="109" spans="1:16" x14ac:dyDescent="0.25">
      <c r="A109" s="1">
        <v>37809</v>
      </c>
      <c r="B109" s="4">
        <v>26.05</v>
      </c>
      <c r="C109" s="4">
        <v>23.38</v>
      </c>
      <c r="D109" s="2">
        <v>19.440000000000001</v>
      </c>
      <c r="E109" s="2">
        <v>16.63</v>
      </c>
      <c r="F109" s="2">
        <v>13.24</v>
      </c>
      <c r="G109" s="2">
        <v>9.19</v>
      </c>
      <c r="H109" s="2">
        <v>11.98</v>
      </c>
      <c r="I109" s="2">
        <v>8.84</v>
      </c>
      <c r="J109" s="2">
        <v>6.32</v>
      </c>
      <c r="K109" s="2">
        <v>4.5199999999999996</v>
      </c>
      <c r="L109" s="2">
        <v>3.1</v>
      </c>
      <c r="M109" s="2">
        <v>3.8</v>
      </c>
      <c r="N109" s="4">
        <f t="shared" si="3"/>
        <v>-0.21000000000000085</v>
      </c>
      <c r="O109">
        <f t="shared" si="4"/>
        <v>-0.23000000000000043</v>
      </c>
      <c r="P109">
        <f t="shared" si="9"/>
        <v>9.9999999999997868E-3</v>
      </c>
    </row>
    <row r="110" spans="1:16" x14ac:dyDescent="0.25">
      <c r="A110" s="1">
        <v>37810</v>
      </c>
      <c r="B110" s="2">
        <v>25.94</v>
      </c>
      <c r="C110" s="4">
        <v>23.29</v>
      </c>
      <c r="D110" s="2">
        <v>19.260000000000002</v>
      </c>
      <c r="E110" s="2">
        <v>16.45</v>
      </c>
      <c r="F110" s="2">
        <v>13.07</v>
      </c>
      <c r="G110" s="2">
        <v>8.98</v>
      </c>
      <c r="H110" s="2">
        <v>11.95</v>
      </c>
      <c r="I110" s="2">
        <v>8.66</v>
      </c>
      <c r="J110" s="2">
        <v>6.1</v>
      </c>
      <c r="K110" s="2">
        <v>4.51</v>
      </c>
      <c r="L110" s="2">
        <v>2.98</v>
      </c>
      <c r="M110" s="2">
        <v>3.68</v>
      </c>
      <c r="N110" s="4">
        <f t="shared" si="3"/>
        <v>-0.10999999999999943</v>
      </c>
      <c r="O110">
        <f t="shared" si="4"/>
        <v>-0.17999999999999972</v>
      </c>
      <c r="P110">
        <f t="shared" si="9"/>
        <v>-3.0000000000001137E-2</v>
      </c>
    </row>
    <row r="111" spans="1:16" x14ac:dyDescent="0.25">
      <c r="A111" s="1">
        <v>37811</v>
      </c>
      <c r="B111" s="2">
        <v>25.92</v>
      </c>
      <c r="C111" s="4">
        <v>23.29</v>
      </c>
      <c r="D111" s="2">
        <v>19.23</v>
      </c>
      <c r="E111" s="2">
        <v>16.39</v>
      </c>
      <c r="F111" s="2">
        <v>12.92</v>
      </c>
      <c r="G111" s="2">
        <v>8.82</v>
      </c>
      <c r="H111" s="2">
        <v>11.93</v>
      </c>
      <c r="I111" s="2">
        <v>8.5</v>
      </c>
      <c r="J111" s="2">
        <v>5.94</v>
      </c>
      <c r="K111" s="2">
        <v>4.46</v>
      </c>
      <c r="L111" s="2">
        <v>2.84</v>
      </c>
      <c r="M111" s="2">
        <v>3.4</v>
      </c>
      <c r="N111" s="4">
        <f t="shared" si="3"/>
        <v>-1.9999999999999574E-2</v>
      </c>
      <c r="O111">
        <f t="shared" si="4"/>
        <v>-3.0000000000001137E-2</v>
      </c>
      <c r="P111">
        <f t="shared" si="9"/>
        <v>-1.9999999999999574E-2</v>
      </c>
    </row>
    <row r="112" spans="1:16" x14ac:dyDescent="0.25">
      <c r="A112" s="1">
        <v>37812</v>
      </c>
      <c r="B112" s="4">
        <v>26.07</v>
      </c>
      <c r="C112" s="4">
        <v>23.39</v>
      </c>
      <c r="D112" s="2">
        <v>19.29</v>
      </c>
      <c r="E112" s="2">
        <v>16.43</v>
      </c>
      <c r="F112" s="2">
        <v>12.96</v>
      </c>
      <c r="G112" s="2">
        <v>8.8000000000000007</v>
      </c>
      <c r="H112" s="2">
        <v>11.92</v>
      </c>
      <c r="I112" s="2">
        <v>8.4600000000000009</v>
      </c>
      <c r="J112" s="2">
        <v>5.86</v>
      </c>
      <c r="K112" s="2">
        <v>4.41</v>
      </c>
      <c r="L112" s="2">
        <v>2.74</v>
      </c>
      <c r="M112" s="2">
        <v>3.26</v>
      </c>
      <c r="N112" s="4">
        <f t="shared" si="3"/>
        <v>0.14999999999999858</v>
      </c>
      <c r="O112">
        <f t="shared" si="4"/>
        <v>5.9999999999998721E-2</v>
      </c>
      <c r="P112">
        <f t="shared" si="9"/>
        <v>-9.9999999999997868E-3</v>
      </c>
    </row>
    <row r="113" spans="1:16" x14ac:dyDescent="0.25">
      <c r="A113" s="1">
        <v>37813</v>
      </c>
      <c r="B113" s="4">
        <v>26.28</v>
      </c>
      <c r="C113" s="4">
        <v>23.54</v>
      </c>
      <c r="D113" s="2">
        <v>19.41</v>
      </c>
      <c r="E113" s="2">
        <v>16.55</v>
      </c>
      <c r="F113" s="2">
        <v>13.08</v>
      </c>
      <c r="G113" s="2">
        <v>8.86</v>
      </c>
      <c r="H113" s="2">
        <v>11.89</v>
      </c>
      <c r="I113" s="2">
        <v>8.5299999999999994</v>
      </c>
      <c r="J113" s="2">
        <v>5.82</v>
      </c>
      <c r="K113" s="2">
        <v>4.45</v>
      </c>
      <c r="L113" s="2">
        <v>2.6</v>
      </c>
      <c r="M113" s="2">
        <v>3.14</v>
      </c>
      <c r="N113" s="4">
        <f t="shared" si="3"/>
        <v>0.21000000000000085</v>
      </c>
      <c r="O113">
        <f t="shared" si="4"/>
        <v>0.12000000000000099</v>
      </c>
      <c r="P113">
        <f t="shared" si="9"/>
        <v>-2.9999999999999361E-2</v>
      </c>
    </row>
    <row r="114" spans="1:16" x14ac:dyDescent="0.25">
      <c r="A114" s="1">
        <v>37814</v>
      </c>
      <c r="B114" s="4">
        <v>26.63</v>
      </c>
      <c r="C114" s="4">
        <v>23.84</v>
      </c>
      <c r="D114" s="2">
        <v>19.670000000000002</v>
      </c>
      <c r="E114" s="2">
        <v>16.79</v>
      </c>
      <c r="F114" s="2">
        <v>13.19</v>
      </c>
      <c r="G114" s="2">
        <v>8.94</v>
      </c>
      <c r="H114" s="2">
        <v>11.98</v>
      </c>
      <c r="I114" s="2">
        <v>8.5500000000000007</v>
      </c>
      <c r="J114" s="2">
        <v>5.92</v>
      </c>
      <c r="K114" s="2">
        <v>4.5199999999999996</v>
      </c>
      <c r="L114" s="2">
        <v>2.54</v>
      </c>
      <c r="M114" s="2">
        <v>3.18</v>
      </c>
      <c r="N114" s="4">
        <f t="shared" si="3"/>
        <v>0.34999999999999787</v>
      </c>
      <c r="O114">
        <f t="shared" si="4"/>
        <v>0.26000000000000156</v>
      </c>
      <c r="P114">
        <f t="shared" si="9"/>
        <v>8.9999999999999858E-2</v>
      </c>
    </row>
    <row r="115" spans="1:16" x14ac:dyDescent="0.25">
      <c r="A115" s="1">
        <v>37815</v>
      </c>
      <c r="B115" s="4">
        <v>27.04</v>
      </c>
      <c r="C115" s="4">
        <v>24.21</v>
      </c>
      <c r="D115" s="2">
        <v>20.07</v>
      </c>
      <c r="E115" s="2">
        <v>17.12</v>
      </c>
      <c r="F115" s="2">
        <v>13.41</v>
      </c>
      <c r="G115" s="2">
        <v>9.08</v>
      </c>
      <c r="H115" s="2">
        <v>12.24</v>
      </c>
      <c r="I115" s="2">
        <v>8.6999999999999993</v>
      </c>
      <c r="J115" s="2">
        <v>6.08</v>
      </c>
      <c r="K115" s="2">
        <v>4.6399999999999997</v>
      </c>
      <c r="L115" s="2">
        <v>2.6</v>
      </c>
      <c r="M115" s="2">
        <v>3.2</v>
      </c>
      <c r="N115" s="4">
        <f t="shared" si="3"/>
        <v>0.41000000000000014</v>
      </c>
      <c r="O115">
        <f t="shared" si="4"/>
        <v>0.39999999999999858</v>
      </c>
      <c r="P115">
        <f t="shared" si="9"/>
        <v>0.25999999999999979</v>
      </c>
    </row>
    <row r="116" spans="1:16" x14ac:dyDescent="0.25">
      <c r="A116" s="1">
        <v>37816</v>
      </c>
      <c r="B116" s="4">
        <v>27.35</v>
      </c>
      <c r="C116" s="4">
        <v>24.6</v>
      </c>
      <c r="D116" s="2">
        <v>20.49</v>
      </c>
      <c r="E116" s="2">
        <v>17.53</v>
      </c>
      <c r="F116" s="2">
        <v>13.74</v>
      </c>
      <c r="G116" s="2">
        <v>9.3000000000000007</v>
      </c>
      <c r="H116" s="2">
        <v>12.62</v>
      </c>
      <c r="I116" s="2">
        <v>8.9499999999999993</v>
      </c>
      <c r="J116" s="2">
        <v>6.32</v>
      </c>
      <c r="K116" s="2">
        <v>4.72</v>
      </c>
      <c r="L116" s="2">
        <v>2.74</v>
      </c>
      <c r="M116" s="2">
        <v>3.24</v>
      </c>
      <c r="N116" s="4">
        <f t="shared" si="3"/>
        <v>0.31000000000000227</v>
      </c>
      <c r="O116">
        <f t="shared" si="4"/>
        <v>0.41999999999999815</v>
      </c>
      <c r="P116">
        <f t="shared" si="9"/>
        <v>0.37999999999999901</v>
      </c>
    </row>
    <row r="117" spans="1:16" x14ac:dyDescent="0.25">
      <c r="A117" s="1">
        <v>37817</v>
      </c>
      <c r="B117" s="4">
        <v>27.46</v>
      </c>
      <c r="C117" s="4">
        <v>24.72</v>
      </c>
      <c r="D117" s="2">
        <v>20.75</v>
      </c>
      <c r="E117" s="2">
        <v>17.850000000000001</v>
      </c>
      <c r="F117" s="2">
        <v>14.06</v>
      </c>
      <c r="G117" s="2">
        <v>9.6300000000000008</v>
      </c>
      <c r="H117" s="2">
        <v>12.87</v>
      </c>
      <c r="I117" s="2">
        <v>9.26</v>
      </c>
      <c r="J117" s="2">
        <v>6.58</v>
      </c>
      <c r="K117" s="2">
        <v>4.78</v>
      </c>
      <c r="L117" s="2">
        <v>2.84</v>
      </c>
      <c r="M117" s="2">
        <v>3.28</v>
      </c>
      <c r="N117" s="4">
        <f t="shared" si="3"/>
        <v>0.10999999999999943</v>
      </c>
      <c r="O117">
        <f t="shared" si="4"/>
        <v>0.26000000000000156</v>
      </c>
      <c r="P117">
        <f t="shared" si="9"/>
        <v>0.25</v>
      </c>
    </row>
    <row r="118" spans="1:16" x14ac:dyDescent="0.25">
      <c r="A118" s="1">
        <v>37818</v>
      </c>
      <c r="B118" s="4">
        <v>27.43</v>
      </c>
      <c r="C118" s="4">
        <v>24.7</v>
      </c>
      <c r="D118" s="4">
        <v>20.79</v>
      </c>
      <c r="E118" s="2">
        <v>17.95</v>
      </c>
      <c r="F118" s="2">
        <v>14.25</v>
      </c>
      <c r="G118" s="2">
        <v>9.9</v>
      </c>
      <c r="H118" s="2">
        <v>13.08</v>
      </c>
      <c r="I118" s="2">
        <v>9.5</v>
      </c>
      <c r="J118" s="2">
        <v>6.72</v>
      </c>
      <c r="K118" s="2">
        <v>4.8</v>
      </c>
      <c r="L118" s="2">
        <v>3</v>
      </c>
      <c r="M118" s="2">
        <v>3.48</v>
      </c>
      <c r="N118" s="4">
        <f t="shared" si="3"/>
        <v>-3.0000000000001137E-2</v>
      </c>
      <c r="O118">
        <f t="shared" si="4"/>
        <v>3.9999999999999147E-2</v>
      </c>
      <c r="P118">
        <f t="shared" si="9"/>
        <v>0.21000000000000085</v>
      </c>
    </row>
    <row r="119" spans="1:16" x14ac:dyDescent="0.25">
      <c r="A119" s="1">
        <v>37819</v>
      </c>
      <c r="B119" s="4">
        <v>27.28</v>
      </c>
      <c r="C119" s="4">
        <v>24.59</v>
      </c>
      <c r="D119" s="4">
        <v>20.75</v>
      </c>
      <c r="E119" s="2">
        <v>17.97</v>
      </c>
      <c r="F119" s="2">
        <v>14.35</v>
      </c>
      <c r="G119" s="2">
        <v>10.07</v>
      </c>
      <c r="H119" s="2">
        <v>13.2</v>
      </c>
      <c r="I119" s="2">
        <v>9.64</v>
      </c>
      <c r="J119" s="2">
        <v>6.92</v>
      </c>
      <c r="K119" s="2">
        <v>4.82</v>
      </c>
      <c r="L119" s="2">
        <v>3.04</v>
      </c>
      <c r="M119" s="2">
        <v>3.52</v>
      </c>
      <c r="N119" s="4">
        <f t="shared" si="3"/>
        <v>-0.14999999999999858</v>
      </c>
      <c r="O119">
        <f t="shared" si="4"/>
        <v>-3.9999999999999147E-2</v>
      </c>
      <c r="P119">
        <f t="shared" si="9"/>
        <v>0.11999999999999922</v>
      </c>
    </row>
    <row r="120" spans="1:16" x14ac:dyDescent="0.25">
      <c r="A120" s="1">
        <v>37820</v>
      </c>
      <c r="B120" s="4">
        <v>27.05</v>
      </c>
      <c r="C120" s="4">
        <v>24.4</v>
      </c>
      <c r="D120" s="2">
        <v>20.61</v>
      </c>
      <c r="E120" s="2">
        <v>17.87</v>
      </c>
      <c r="F120" s="2">
        <v>14.31</v>
      </c>
      <c r="G120" s="2">
        <v>10.119999999999999</v>
      </c>
      <c r="H120" s="2">
        <v>13.25</v>
      </c>
      <c r="I120" s="2">
        <v>9.7100000000000009</v>
      </c>
      <c r="J120" s="2">
        <v>6.89</v>
      </c>
      <c r="K120" s="2">
        <v>4.83</v>
      </c>
      <c r="L120" s="2">
        <v>3</v>
      </c>
      <c r="M120" s="2">
        <v>3.54</v>
      </c>
      <c r="N120" s="4">
        <f t="shared" si="3"/>
        <v>-0.23000000000000043</v>
      </c>
      <c r="O120">
        <f t="shared" si="4"/>
        <v>-0.14000000000000057</v>
      </c>
      <c r="P120">
        <f t="shared" si="9"/>
        <v>5.0000000000000711E-2</v>
      </c>
    </row>
    <row r="121" spans="1:16" x14ac:dyDescent="0.25">
      <c r="A121" s="1">
        <v>37821</v>
      </c>
      <c r="B121" s="4">
        <v>26.94</v>
      </c>
      <c r="C121" s="4">
        <v>24.32</v>
      </c>
      <c r="D121" s="2">
        <v>20.420000000000002</v>
      </c>
      <c r="E121" s="2">
        <v>17.68</v>
      </c>
      <c r="F121" s="2">
        <v>14.16</v>
      </c>
      <c r="G121" s="2">
        <v>10.08</v>
      </c>
      <c r="H121" s="2">
        <v>13.34</v>
      </c>
      <c r="I121" s="2">
        <v>9.68</v>
      </c>
      <c r="J121" s="2">
        <v>6.94</v>
      </c>
      <c r="K121" s="2">
        <v>4.83</v>
      </c>
      <c r="L121" s="2">
        <v>3.1</v>
      </c>
      <c r="M121" s="2">
        <v>3.64</v>
      </c>
      <c r="N121" s="4">
        <f t="shared" si="3"/>
        <v>-0.10999999999999943</v>
      </c>
      <c r="O121">
        <f t="shared" si="4"/>
        <v>-0.18999999999999773</v>
      </c>
      <c r="P121">
        <f t="shared" si="9"/>
        <v>8.9999999999999858E-2</v>
      </c>
    </row>
    <row r="122" spans="1:16" x14ac:dyDescent="0.25">
      <c r="A122" s="1">
        <v>37822</v>
      </c>
      <c r="B122" s="4">
        <v>26.86</v>
      </c>
      <c r="C122" s="4">
        <v>24.21</v>
      </c>
      <c r="D122" s="2">
        <v>20.39</v>
      </c>
      <c r="E122" s="2">
        <v>17.670000000000002</v>
      </c>
      <c r="F122" s="2">
        <v>14.12</v>
      </c>
      <c r="G122" s="2">
        <v>10.050000000000001</v>
      </c>
      <c r="H122" s="2">
        <v>13.37</v>
      </c>
      <c r="I122" s="2">
        <v>9.7200000000000006</v>
      </c>
      <c r="J122" s="2">
        <v>7.02</v>
      </c>
      <c r="K122" s="2">
        <v>4.93</v>
      </c>
      <c r="L122" s="2">
        <v>3.2</v>
      </c>
      <c r="M122" s="2">
        <v>3.66</v>
      </c>
      <c r="N122" s="4">
        <f t="shared" si="3"/>
        <v>-8.0000000000001847E-2</v>
      </c>
      <c r="O122">
        <f t="shared" si="4"/>
        <v>-3.0000000000001137E-2</v>
      </c>
      <c r="P122">
        <f t="shared" si="9"/>
        <v>2.9999999999999361E-2</v>
      </c>
    </row>
    <row r="123" spans="1:16" x14ac:dyDescent="0.25">
      <c r="A123" s="1">
        <v>37823</v>
      </c>
      <c r="B123" s="4">
        <v>26.76</v>
      </c>
      <c r="C123" s="4">
        <v>24.12</v>
      </c>
      <c r="D123" s="2">
        <v>20.28</v>
      </c>
      <c r="E123" s="2">
        <v>17.579999999999998</v>
      </c>
      <c r="F123" s="2">
        <v>14.04</v>
      </c>
      <c r="G123" s="2">
        <v>10.08</v>
      </c>
      <c r="H123" s="2">
        <v>13.38</v>
      </c>
      <c r="I123" s="2">
        <v>9.6999999999999993</v>
      </c>
      <c r="J123" s="2">
        <v>7.02</v>
      </c>
      <c r="K123" s="2">
        <v>4.9400000000000004</v>
      </c>
      <c r="L123" s="2">
        <v>3.18</v>
      </c>
      <c r="M123" s="2">
        <v>3.84</v>
      </c>
      <c r="N123" s="4">
        <f t="shared" si="3"/>
        <v>-9.9999999999997868E-2</v>
      </c>
      <c r="O123">
        <f t="shared" si="4"/>
        <v>-0.10999999999999943</v>
      </c>
      <c r="P123">
        <f t="shared" si="9"/>
        <v>1.0000000000001563E-2</v>
      </c>
    </row>
    <row r="124" spans="1:16" x14ac:dyDescent="0.25">
      <c r="A124" s="1">
        <v>37824</v>
      </c>
      <c r="B124" s="4">
        <v>26.9</v>
      </c>
      <c r="C124" s="4">
        <v>24.21</v>
      </c>
      <c r="D124" s="2">
        <v>20.32</v>
      </c>
      <c r="E124" s="2">
        <v>17.54</v>
      </c>
      <c r="F124" s="2">
        <v>13.96</v>
      </c>
      <c r="G124" s="2">
        <v>10</v>
      </c>
      <c r="H124" s="2">
        <v>13.36</v>
      </c>
      <c r="I124" s="2">
        <v>9.69</v>
      </c>
      <c r="J124" s="2">
        <v>7.05</v>
      </c>
      <c r="K124" s="2">
        <v>5.09</v>
      </c>
      <c r="L124" s="2">
        <v>3.24</v>
      </c>
      <c r="M124" s="2">
        <v>4</v>
      </c>
      <c r="N124" s="4">
        <f t="shared" si="3"/>
        <v>0.13999999999999702</v>
      </c>
      <c r="O124">
        <f t="shared" si="4"/>
        <v>3.9999999999999147E-2</v>
      </c>
      <c r="P124">
        <f t="shared" si="9"/>
        <v>-2.000000000000135E-2</v>
      </c>
    </row>
    <row r="125" spans="1:16" x14ac:dyDescent="0.25">
      <c r="A125" s="1">
        <v>37825</v>
      </c>
      <c r="B125" s="4">
        <v>27.05</v>
      </c>
      <c r="C125" s="4">
        <v>24.32</v>
      </c>
      <c r="D125" s="2">
        <v>20.46</v>
      </c>
      <c r="E125" s="2">
        <v>17.670000000000002</v>
      </c>
      <c r="F125" s="2">
        <v>14.01</v>
      </c>
      <c r="G125" s="2">
        <v>9.9499999999999993</v>
      </c>
      <c r="H125" s="2">
        <v>13.13</v>
      </c>
      <c r="I125" s="2">
        <v>9.65</v>
      </c>
      <c r="J125" s="2">
        <v>6.97</v>
      </c>
      <c r="K125" s="2">
        <v>5.17</v>
      </c>
      <c r="L125" s="2">
        <v>3.26</v>
      </c>
      <c r="M125" s="2">
        <v>3.92</v>
      </c>
      <c r="N125" s="4">
        <f t="shared" si="3"/>
        <v>0.15000000000000213</v>
      </c>
      <c r="O125">
        <f t="shared" si="4"/>
        <v>0.14000000000000057</v>
      </c>
      <c r="P125">
        <f t="shared" si="9"/>
        <v>-0.22999999999999865</v>
      </c>
    </row>
    <row r="126" spans="1:16" x14ac:dyDescent="0.25">
      <c r="A126" s="1">
        <v>37826</v>
      </c>
      <c r="B126" s="4">
        <v>27.12</v>
      </c>
      <c r="C126" s="2">
        <v>24.44</v>
      </c>
      <c r="D126" s="2">
        <v>20.57</v>
      </c>
      <c r="E126" s="2">
        <v>17.809999999999999</v>
      </c>
      <c r="F126" s="2">
        <v>14.13</v>
      </c>
      <c r="G126" s="2">
        <v>9.94</v>
      </c>
      <c r="H126" s="2">
        <v>13.28</v>
      </c>
      <c r="I126" s="2">
        <v>9.6999999999999993</v>
      </c>
      <c r="J126" s="2">
        <v>7.02</v>
      </c>
      <c r="K126" s="2">
        <v>5.23</v>
      </c>
      <c r="L126" s="2">
        <v>3.2</v>
      </c>
      <c r="M126" s="2">
        <v>3.9</v>
      </c>
      <c r="N126" s="4">
        <f t="shared" si="3"/>
        <v>7.0000000000000284E-2</v>
      </c>
      <c r="O126">
        <f t="shared" si="4"/>
        <v>0.10999999999999943</v>
      </c>
      <c r="P126">
        <f t="shared" si="9"/>
        <v>0.14999999999999858</v>
      </c>
    </row>
    <row r="127" spans="1:16" x14ac:dyDescent="0.25">
      <c r="A127" s="1">
        <v>37827</v>
      </c>
      <c r="B127" s="4">
        <v>27.15</v>
      </c>
      <c r="C127" s="2">
        <v>24.47</v>
      </c>
      <c r="D127" s="2">
        <v>20.6</v>
      </c>
      <c r="E127" s="2">
        <v>17.87</v>
      </c>
      <c r="F127" s="2">
        <v>14.18</v>
      </c>
      <c r="G127" s="2">
        <v>10.06</v>
      </c>
      <c r="H127" s="2">
        <v>13.37</v>
      </c>
      <c r="I127" s="2">
        <v>9.76</v>
      </c>
      <c r="J127" s="2">
        <v>7</v>
      </c>
      <c r="K127" s="2">
        <v>5.27</v>
      </c>
      <c r="L127" s="2">
        <v>3.36</v>
      </c>
      <c r="M127" s="2">
        <v>3.82</v>
      </c>
      <c r="N127" s="4">
        <f t="shared" si="3"/>
        <v>2.9999999999997584E-2</v>
      </c>
      <c r="O127">
        <f t="shared" si="4"/>
        <v>3.0000000000001137E-2</v>
      </c>
      <c r="P127">
        <f t="shared" si="9"/>
        <v>8.9999999999999858E-2</v>
      </c>
    </row>
    <row r="128" spans="1:16" x14ac:dyDescent="0.25">
      <c r="A128" s="1">
        <v>37828</v>
      </c>
      <c r="B128" s="4">
        <v>27.08</v>
      </c>
      <c r="C128" s="4">
        <v>24.42</v>
      </c>
      <c r="D128" s="2">
        <v>20.62</v>
      </c>
      <c r="E128" s="2">
        <v>17.89</v>
      </c>
      <c r="F128" s="2">
        <v>14.23</v>
      </c>
      <c r="G128" s="2">
        <v>10.18</v>
      </c>
      <c r="H128" s="2">
        <v>13.42</v>
      </c>
      <c r="I128" s="2">
        <v>9.81</v>
      </c>
      <c r="J128" s="2">
        <v>7.05</v>
      </c>
      <c r="K128" s="2">
        <v>5.26</v>
      </c>
      <c r="L128" s="2">
        <v>3.2</v>
      </c>
      <c r="M128" s="2">
        <v>3.74</v>
      </c>
      <c r="N128" s="4">
        <f t="shared" si="3"/>
        <v>-7.0000000000000284E-2</v>
      </c>
      <c r="O128">
        <f t="shared" si="4"/>
        <v>1.9999999999999574E-2</v>
      </c>
      <c r="P128">
        <f t="shared" si="9"/>
        <v>5.0000000000000711E-2</v>
      </c>
    </row>
    <row r="129" spans="1:16" x14ac:dyDescent="0.25">
      <c r="A129" s="1">
        <v>37829</v>
      </c>
      <c r="B129" s="4">
        <v>26.92</v>
      </c>
      <c r="C129" s="4">
        <v>24.27</v>
      </c>
      <c r="D129" s="2">
        <v>20.54</v>
      </c>
      <c r="E129" s="2">
        <v>17.829999999999998</v>
      </c>
      <c r="F129" s="2">
        <v>14.19</v>
      </c>
      <c r="G129" s="2">
        <v>10.199999999999999</v>
      </c>
      <c r="H129" s="2">
        <v>13.45</v>
      </c>
      <c r="I129" s="2">
        <v>9.83</v>
      </c>
      <c r="J129" s="2">
        <v>7.04</v>
      </c>
      <c r="K129" s="2">
        <v>5.24</v>
      </c>
      <c r="L129" s="2">
        <v>3.28</v>
      </c>
      <c r="M129" s="2">
        <v>3.8</v>
      </c>
      <c r="N129" s="4">
        <f t="shared" si="3"/>
        <v>-0.15999999999999659</v>
      </c>
      <c r="O129">
        <f t="shared" si="4"/>
        <v>-8.0000000000001847E-2</v>
      </c>
      <c r="P129">
        <f t="shared" si="9"/>
        <v>2.9999999999999361E-2</v>
      </c>
    </row>
    <row r="130" spans="1:16" x14ac:dyDescent="0.25">
      <c r="A130" s="1">
        <v>37830</v>
      </c>
      <c r="B130" s="4">
        <v>26.7</v>
      </c>
      <c r="C130" s="4">
        <v>24.17</v>
      </c>
      <c r="D130" s="2">
        <v>20.39</v>
      </c>
      <c r="E130" s="2">
        <v>17.7</v>
      </c>
      <c r="F130" s="2">
        <v>14.08</v>
      </c>
      <c r="G130" s="2">
        <v>10.16</v>
      </c>
      <c r="H130" s="2">
        <v>13.48</v>
      </c>
      <c r="I130" s="2">
        <v>9.84</v>
      </c>
      <c r="J130" s="2">
        <v>7.04</v>
      </c>
      <c r="K130" s="2">
        <v>5.23</v>
      </c>
      <c r="L130" s="2">
        <v>3.24</v>
      </c>
      <c r="M130" s="2">
        <v>3.78</v>
      </c>
      <c r="N130" s="4">
        <f t="shared" si="3"/>
        <v>-0.22000000000000242</v>
      </c>
      <c r="O130">
        <f t="shared" si="4"/>
        <v>-0.14999999999999858</v>
      </c>
      <c r="P130">
        <f t="shared" si="9"/>
        <v>3.0000000000001137E-2</v>
      </c>
    </row>
    <row r="131" spans="1:16" x14ac:dyDescent="0.25">
      <c r="A131" s="1">
        <v>37831</v>
      </c>
      <c r="B131" s="4">
        <v>26.48</v>
      </c>
      <c r="C131" s="4">
        <v>23.98</v>
      </c>
      <c r="D131" s="2">
        <v>20.22</v>
      </c>
      <c r="E131" s="2">
        <v>17.52</v>
      </c>
      <c r="F131" s="2">
        <v>13.95</v>
      </c>
      <c r="G131" s="2">
        <v>10.08</v>
      </c>
      <c r="H131" s="2">
        <v>13.5</v>
      </c>
      <c r="I131" s="2">
        <v>9.7899999999999991</v>
      </c>
      <c r="J131" s="2">
        <v>7.01</v>
      </c>
      <c r="K131" s="2">
        <v>5.19</v>
      </c>
      <c r="L131" s="2">
        <v>3.38</v>
      </c>
      <c r="M131" s="2">
        <v>3.8</v>
      </c>
      <c r="N131" s="4">
        <f t="shared" si="3"/>
        <v>-0.21999999999999886</v>
      </c>
      <c r="O131">
        <f t="shared" si="4"/>
        <v>-0.17000000000000171</v>
      </c>
      <c r="P131">
        <f t="shared" si="9"/>
        <v>1.9999999999999574E-2</v>
      </c>
    </row>
    <row r="132" spans="1:16" x14ac:dyDescent="0.25">
      <c r="A132" s="1">
        <v>37832</v>
      </c>
      <c r="B132" s="4">
        <v>26.37</v>
      </c>
      <c r="C132" s="4">
        <v>23.89</v>
      </c>
      <c r="D132" s="2">
        <v>20.079999999999998</v>
      </c>
      <c r="E132" s="2">
        <v>17.37</v>
      </c>
      <c r="F132" s="2">
        <v>13.82</v>
      </c>
      <c r="G132" s="2">
        <v>10.039999999999999</v>
      </c>
      <c r="H132" s="2">
        <v>13.42</v>
      </c>
      <c r="I132" s="2">
        <v>9.67</v>
      </c>
      <c r="J132" s="2">
        <v>6.97</v>
      </c>
      <c r="K132" s="2">
        <v>5.16</v>
      </c>
      <c r="L132" s="2">
        <v>3.36</v>
      </c>
      <c r="M132" s="2">
        <v>3.8</v>
      </c>
      <c r="N132" s="4">
        <f t="shared" si="3"/>
        <v>-0.10999999999999943</v>
      </c>
      <c r="O132">
        <f t="shared" si="4"/>
        <v>-0.14000000000000057</v>
      </c>
      <c r="P132">
        <f t="shared" si="9"/>
        <v>-8.0000000000000071E-2</v>
      </c>
    </row>
    <row r="133" spans="1:16" x14ac:dyDescent="0.25">
      <c r="A133" s="1">
        <v>37833</v>
      </c>
      <c r="B133" s="4">
        <v>26.34</v>
      </c>
      <c r="C133" s="4">
        <v>23.85</v>
      </c>
      <c r="D133" s="2">
        <v>19.98</v>
      </c>
      <c r="E133" s="2">
        <v>17.25</v>
      </c>
      <c r="F133" s="2">
        <v>13.73</v>
      </c>
      <c r="G133" s="14">
        <v>9.9700000000000006</v>
      </c>
      <c r="H133" s="14">
        <v>13.41</v>
      </c>
      <c r="I133" s="14">
        <v>9.56</v>
      </c>
      <c r="J133" s="14">
        <v>6.92</v>
      </c>
      <c r="K133" s="2">
        <v>5.14</v>
      </c>
      <c r="L133" s="2">
        <v>3.38</v>
      </c>
      <c r="M133" s="2">
        <v>3.64</v>
      </c>
      <c r="N133" s="4">
        <f t="shared" si="3"/>
        <v>-3.0000000000001137E-2</v>
      </c>
      <c r="O133">
        <f t="shared" si="4"/>
        <v>-9.9999999999997868E-2</v>
      </c>
      <c r="P133">
        <f t="shared" si="9"/>
        <v>-9.9999999999997868E-3</v>
      </c>
    </row>
    <row r="134" spans="1:16" x14ac:dyDescent="0.25">
      <c r="A134" s="1">
        <v>37834</v>
      </c>
      <c r="B134" s="4">
        <v>26.52</v>
      </c>
      <c r="C134" s="4">
        <v>23.96</v>
      </c>
      <c r="D134" s="2">
        <v>20.03</v>
      </c>
      <c r="E134" s="2">
        <v>17.23</v>
      </c>
      <c r="F134" s="2">
        <v>13.69</v>
      </c>
      <c r="G134" s="14">
        <v>9.81</v>
      </c>
      <c r="H134" s="14">
        <v>13.38</v>
      </c>
      <c r="I134" s="14">
        <v>9.48</v>
      </c>
      <c r="J134" s="14">
        <v>6.84</v>
      </c>
      <c r="K134" s="2">
        <v>5.0999999999999996</v>
      </c>
      <c r="L134" s="2">
        <v>3.28</v>
      </c>
      <c r="M134" s="2">
        <v>3.72</v>
      </c>
      <c r="N134" s="4">
        <f t="shared" si="3"/>
        <v>0.17999999999999972</v>
      </c>
      <c r="O134">
        <f t="shared" si="4"/>
        <v>5.0000000000000711E-2</v>
      </c>
      <c r="P134">
        <f t="shared" si="9"/>
        <v>-2.9999999999999361E-2</v>
      </c>
    </row>
    <row r="135" spans="1:16" x14ac:dyDescent="0.25">
      <c r="A135" s="1">
        <v>37835</v>
      </c>
      <c r="B135" s="4">
        <v>26.53</v>
      </c>
      <c r="C135" s="4">
        <v>23.98</v>
      </c>
      <c r="D135" s="2">
        <v>20.059999999999999</v>
      </c>
      <c r="E135" s="2">
        <v>17.309999999999999</v>
      </c>
      <c r="F135" s="2">
        <v>13.73</v>
      </c>
      <c r="G135" s="14">
        <v>9.75</v>
      </c>
      <c r="H135" s="14">
        <v>13.32</v>
      </c>
      <c r="I135" s="14">
        <v>9.4499999999999993</v>
      </c>
      <c r="J135" s="14">
        <v>6.8</v>
      </c>
      <c r="K135" s="2">
        <v>5.19</v>
      </c>
      <c r="L135" s="2">
        <v>3.5</v>
      </c>
      <c r="M135" s="2">
        <v>3.88</v>
      </c>
      <c r="N135" s="4">
        <f t="shared" ref="N135:N198" si="10">B135-B134</f>
        <v>1.0000000000001563E-2</v>
      </c>
      <c r="O135">
        <f t="shared" ref="O135:O198" si="11">D135-D134</f>
        <v>2.9999999999997584E-2</v>
      </c>
      <c r="P135">
        <f t="shared" si="9"/>
        <v>-6.0000000000000497E-2</v>
      </c>
    </row>
    <row r="136" spans="1:16" x14ac:dyDescent="0.25">
      <c r="A136" s="1">
        <v>37836</v>
      </c>
      <c r="B136" s="4">
        <v>26.4</v>
      </c>
      <c r="C136" s="4">
        <v>23.89</v>
      </c>
      <c r="D136" s="2">
        <v>20.03</v>
      </c>
      <c r="E136" s="2">
        <v>17.3</v>
      </c>
      <c r="F136" s="2">
        <v>13.74</v>
      </c>
      <c r="G136" s="14">
        <v>9.7200000000000006</v>
      </c>
      <c r="H136" s="14">
        <v>13.28</v>
      </c>
      <c r="I136" s="14">
        <v>9.4499999999999993</v>
      </c>
      <c r="J136" s="14">
        <v>6.79</v>
      </c>
      <c r="K136" s="2">
        <v>5.05</v>
      </c>
      <c r="L136" s="2">
        <v>3.14</v>
      </c>
      <c r="M136" s="2">
        <v>3.76</v>
      </c>
      <c r="N136" s="4">
        <f t="shared" si="10"/>
        <v>-0.13000000000000256</v>
      </c>
      <c r="O136">
        <f t="shared" si="11"/>
        <v>-2.9999999999997584E-2</v>
      </c>
      <c r="P136">
        <f t="shared" si="9"/>
        <v>-4.0000000000000924E-2</v>
      </c>
    </row>
    <row r="137" spans="1:16" x14ac:dyDescent="0.25">
      <c r="A137" s="1">
        <v>37837</v>
      </c>
      <c r="B137" s="4">
        <v>26.21</v>
      </c>
      <c r="C137" s="4">
        <v>23.74</v>
      </c>
      <c r="D137" s="2">
        <v>19.89</v>
      </c>
      <c r="E137" s="2">
        <v>17.18</v>
      </c>
      <c r="F137" s="2">
        <v>13.65</v>
      </c>
      <c r="G137" s="14">
        <v>9.73</v>
      </c>
      <c r="H137" s="14">
        <v>13.29</v>
      </c>
      <c r="I137" s="14">
        <v>9.43</v>
      </c>
      <c r="J137" s="14">
        <v>6.82</v>
      </c>
      <c r="K137" s="2">
        <v>4.9800000000000004</v>
      </c>
      <c r="L137" s="2">
        <v>3.24</v>
      </c>
      <c r="M137" s="2">
        <v>3.72</v>
      </c>
      <c r="N137" s="4">
        <f t="shared" si="10"/>
        <v>-0.18999999999999773</v>
      </c>
      <c r="O137">
        <f t="shared" si="11"/>
        <v>-0.14000000000000057</v>
      </c>
      <c r="P137">
        <f t="shared" si="9"/>
        <v>9.9999999999997868E-3</v>
      </c>
    </row>
    <row r="138" spans="1:16" x14ac:dyDescent="0.25">
      <c r="A138" s="1">
        <v>37838</v>
      </c>
      <c r="B138" s="4"/>
      <c r="C138" s="4"/>
      <c r="D138" s="2"/>
      <c r="E138" s="2"/>
      <c r="F138" s="2"/>
      <c r="G138" s="2"/>
      <c r="H138" s="2"/>
      <c r="I138" s="2"/>
      <c r="J138" s="2"/>
      <c r="K138" s="2"/>
      <c r="L138" s="2"/>
      <c r="M138" s="2"/>
      <c r="N138" s="4"/>
    </row>
    <row r="139" spans="1:16" x14ac:dyDescent="0.25">
      <c r="A139" s="1">
        <v>37839</v>
      </c>
      <c r="B139" s="4">
        <v>25.75</v>
      </c>
      <c r="C139" s="4">
        <v>23.34</v>
      </c>
      <c r="D139" s="2">
        <v>19.47</v>
      </c>
      <c r="E139" s="2">
        <v>16.84</v>
      </c>
      <c r="F139" s="2">
        <v>13.44</v>
      </c>
      <c r="G139" s="2">
        <v>9.61</v>
      </c>
      <c r="H139" s="2">
        <v>13.35</v>
      </c>
      <c r="I139" s="2">
        <v>9.35</v>
      </c>
      <c r="J139" s="2">
        <v>6.78</v>
      </c>
      <c r="K139" s="2">
        <v>4.9800000000000004</v>
      </c>
      <c r="L139" s="2">
        <v>3.26</v>
      </c>
      <c r="M139" s="2">
        <v>4.2</v>
      </c>
      <c r="N139" s="4"/>
    </row>
    <row r="140" spans="1:16" x14ac:dyDescent="0.25">
      <c r="A140" s="1">
        <v>37840</v>
      </c>
      <c r="B140" s="4">
        <v>25.59</v>
      </c>
      <c r="C140" s="4">
        <v>23.21</v>
      </c>
      <c r="D140" s="2">
        <v>19.21</v>
      </c>
      <c r="E140" s="2">
        <v>16.63</v>
      </c>
      <c r="F140" s="2">
        <v>13.3</v>
      </c>
      <c r="G140" s="2">
        <v>9.48</v>
      </c>
      <c r="H140" s="2">
        <v>13.32</v>
      </c>
      <c r="I140" s="2">
        <v>9.1999999999999993</v>
      </c>
      <c r="J140" s="2">
        <v>6.63</v>
      </c>
      <c r="K140" s="2">
        <v>4.9000000000000004</v>
      </c>
      <c r="L140" s="2">
        <v>3.36</v>
      </c>
      <c r="M140" s="2">
        <v>3.88</v>
      </c>
      <c r="N140" s="4">
        <f t="shared" si="10"/>
        <v>-0.16000000000000014</v>
      </c>
      <c r="O140">
        <f t="shared" si="11"/>
        <v>-0.25999999999999801</v>
      </c>
      <c r="P140">
        <f t="shared" si="9"/>
        <v>-2.9999999999999361E-2</v>
      </c>
    </row>
    <row r="141" spans="1:16" x14ac:dyDescent="0.25">
      <c r="A141" s="1">
        <v>37841</v>
      </c>
      <c r="B141" s="4">
        <v>25.4</v>
      </c>
      <c r="C141" s="4">
        <v>23.04</v>
      </c>
      <c r="D141" s="2">
        <v>19.079999999999998</v>
      </c>
      <c r="E141" s="2">
        <v>16.5</v>
      </c>
      <c r="F141" s="2">
        <v>13.22</v>
      </c>
      <c r="G141" s="2">
        <v>9.43</v>
      </c>
      <c r="H141" s="2">
        <v>13.29</v>
      </c>
      <c r="I141" s="2">
        <v>9.0299999999999994</v>
      </c>
      <c r="J141" s="2">
        <v>6.5</v>
      </c>
      <c r="K141" s="2">
        <v>4.83</v>
      </c>
      <c r="L141" s="2">
        <v>3.26</v>
      </c>
      <c r="M141" s="2">
        <v>3.74</v>
      </c>
      <c r="N141" s="4">
        <f t="shared" si="10"/>
        <v>-0.19000000000000128</v>
      </c>
      <c r="O141">
        <f t="shared" si="11"/>
        <v>-0.13000000000000256</v>
      </c>
      <c r="P141">
        <f t="shared" si="9"/>
        <v>-3.0000000000001137E-2</v>
      </c>
    </row>
    <row r="142" spans="1:16" x14ac:dyDescent="0.25">
      <c r="A142" s="1">
        <v>37842</v>
      </c>
      <c r="B142" s="4">
        <v>25.15</v>
      </c>
      <c r="C142" s="4">
        <v>22.83</v>
      </c>
      <c r="D142" s="2">
        <v>18.82</v>
      </c>
      <c r="E142" s="2">
        <v>16.3</v>
      </c>
      <c r="F142" s="2">
        <v>13.1</v>
      </c>
      <c r="G142" s="2">
        <v>9.35</v>
      </c>
      <c r="H142" s="2">
        <v>13.24</v>
      </c>
      <c r="I142" s="2">
        <v>8.94</v>
      </c>
      <c r="J142" s="2">
        <v>6.41</v>
      </c>
      <c r="K142" s="2">
        <v>4.75</v>
      </c>
      <c r="L142" s="2">
        <v>3.14</v>
      </c>
      <c r="M142" s="2">
        <v>3.68</v>
      </c>
      <c r="N142" s="4">
        <f t="shared" si="10"/>
        <v>-0.25</v>
      </c>
      <c r="O142">
        <f t="shared" si="11"/>
        <v>-0.25999999999999801</v>
      </c>
      <c r="P142">
        <f t="shared" si="9"/>
        <v>-4.9999999999998934E-2</v>
      </c>
    </row>
    <row r="143" spans="1:16" x14ac:dyDescent="0.25">
      <c r="A143" s="1">
        <v>37843</v>
      </c>
      <c r="B143" s="4">
        <v>25.16</v>
      </c>
      <c r="C143" s="4">
        <v>22.74</v>
      </c>
      <c r="D143" s="2">
        <v>18.600000000000001</v>
      </c>
      <c r="E143" s="2">
        <v>16.100000000000001</v>
      </c>
      <c r="F143" s="2">
        <v>12.94</v>
      </c>
      <c r="G143" s="2">
        <v>9.18</v>
      </c>
      <c r="H143" s="2">
        <v>13.18</v>
      </c>
      <c r="I143" s="2">
        <v>8.9700000000000006</v>
      </c>
      <c r="J143" s="2">
        <v>6.25</v>
      </c>
      <c r="K143" s="2">
        <v>4.6900000000000004</v>
      </c>
      <c r="L143" s="2">
        <v>3</v>
      </c>
      <c r="M143" s="2">
        <v>3.58</v>
      </c>
      <c r="N143" s="4">
        <f t="shared" si="10"/>
        <v>1.0000000000001563E-2</v>
      </c>
      <c r="O143">
        <f t="shared" si="11"/>
        <v>-0.21999999999999886</v>
      </c>
      <c r="P143">
        <f t="shared" si="9"/>
        <v>-6.0000000000000497E-2</v>
      </c>
    </row>
    <row r="144" spans="1:16" x14ac:dyDescent="0.25">
      <c r="A144" s="1">
        <v>37844</v>
      </c>
      <c r="B144" s="4">
        <v>25.33</v>
      </c>
      <c r="C144" s="4">
        <v>22.81</v>
      </c>
      <c r="D144" s="2">
        <v>18.61</v>
      </c>
      <c r="E144" s="2">
        <v>16.059999999999999</v>
      </c>
      <c r="F144" s="2">
        <v>12.82</v>
      </c>
      <c r="G144" s="2">
        <v>9.0399999999999991</v>
      </c>
      <c r="H144" s="2">
        <v>13.12</v>
      </c>
      <c r="I144" s="2">
        <v>8.69</v>
      </c>
      <c r="J144" s="2">
        <v>6.12</v>
      </c>
      <c r="K144" s="2">
        <v>4.62</v>
      </c>
      <c r="L144" s="2">
        <v>2.88</v>
      </c>
      <c r="M144" s="2">
        <v>3.48</v>
      </c>
      <c r="N144" s="4">
        <f t="shared" si="10"/>
        <v>0.16999999999999815</v>
      </c>
      <c r="O144">
        <f t="shared" si="11"/>
        <v>9.9999999999980105E-3</v>
      </c>
      <c r="P144">
        <f t="shared" si="9"/>
        <v>-6.0000000000000497E-2</v>
      </c>
    </row>
    <row r="145" spans="1:16" x14ac:dyDescent="0.25">
      <c r="A145" s="1">
        <v>37845</v>
      </c>
      <c r="B145" s="4">
        <v>25.5</v>
      </c>
      <c r="C145" s="4">
        <v>22.98</v>
      </c>
      <c r="D145" s="2">
        <v>18.78</v>
      </c>
      <c r="E145" s="2">
        <v>16.350000000000001</v>
      </c>
      <c r="F145" s="2">
        <v>12.88</v>
      </c>
      <c r="G145" s="2">
        <v>8.9600000000000009</v>
      </c>
      <c r="H145" s="2">
        <v>13.08</v>
      </c>
      <c r="I145" s="2">
        <v>8.6199999999999992</v>
      </c>
      <c r="J145" s="2">
        <v>6.04</v>
      </c>
      <c r="K145" s="2">
        <v>4.59</v>
      </c>
      <c r="L145" s="2">
        <v>2.88</v>
      </c>
      <c r="M145" s="2">
        <v>3.4</v>
      </c>
      <c r="N145" s="4">
        <f t="shared" si="10"/>
        <v>0.17000000000000171</v>
      </c>
      <c r="O145">
        <f t="shared" si="11"/>
        <v>0.17000000000000171</v>
      </c>
      <c r="P145">
        <f t="shared" si="9"/>
        <v>-3.9999999999999147E-2</v>
      </c>
    </row>
    <row r="146" spans="1:16" x14ac:dyDescent="0.25">
      <c r="A146" s="1">
        <v>37846</v>
      </c>
      <c r="B146" s="4"/>
      <c r="C146" s="4"/>
      <c r="D146" s="2"/>
      <c r="E146" s="2"/>
      <c r="F146" s="2"/>
      <c r="G146" s="2"/>
      <c r="H146" s="2"/>
      <c r="I146" s="2"/>
      <c r="J146" s="2"/>
      <c r="K146" s="2"/>
      <c r="L146" s="2"/>
      <c r="M146" s="2"/>
      <c r="N146" s="4"/>
    </row>
    <row r="147" spans="1:16" x14ac:dyDescent="0.25">
      <c r="A147" s="1">
        <v>37847</v>
      </c>
      <c r="B147" s="4">
        <v>25.58</v>
      </c>
      <c r="C147" s="4">
        <v>23.03</v>
      </c>
      <c r="D147" s="2">
        <v>18.989999999999998</v>
      </c>
      <c r="E147" s="2">
        <v>16.579999999999998</v>
      </c>
      <c r="F147" s="2">
        <v>13.11</v>
      </c>
      <c r="G147" s="2">
        <v>8.94</v>
      </c>
      <c r="H147" s="2">
        <v>12.94</v>
      </c>
      <c r="I147" s="2">
        <v>8.6199999999999992</v>
      </c>
      <c r="J147" s="2">
        <v>6.02</v>
      </c>
      <c r="K147" s="2">
        <v>4.38</v>
      </c>
      <c r="L147" s="2">
        <v>2.78</v>
      </c>
      <c r="M147" s="2">
        <v>3.28</v>
      </c>
      <c r="N147" s="4"/>
    </row>
    <row r="148" spans="1:16" x14ac:dyDescent="0.25">
      <c r="A148" s="1">
        <v>37848</v>
      </c>
      <c r="B148" s="4">
        <v>25.61</v>
      </c>
      <c r="C148" s="4">
        <v>23.11</v>
      </c>
      <c r="D148" s="2">
        <v>19.059999999999999</v>
      </c>
      <c r="E148" s="2">
        <v>16.62</v>
      </c>
      <c r="F148" s="2">
        <v>13.16</v>
      </c>
      <c r="G148" s="2">
        <v>8.9600000000000009</v>
      </c>
      <c r="H148" s="2">
        <v>12.98</v>
      </c>
      <c r="I148" s="2">
        <v>8.65</v>
      </c>
      <c r="J148" s="2">
        <v>6.09</v>
      </c>
      <c r="K148" s="2">
        <v>4.38</v>
      </c>
      <c r="L148" s="2">
        <v>2.84</v>
      </c>
      <c r="M148" s="2">
        <v>3.3</v>
      </c>
      <c r="N148" s="4">
        <f t="shared" si="10"/>
        <v>3.0000000000001137E-2</v>
      </c>
      <c r="O148">
        <f t="shared" si="11"/>
        <v>7.0000000000000284E-2</v>
      </c>
      <c r="P148">
        <f t="shared" si="9"/>
        <v>4.0000000000000924E-2</v>
      </c>
    </row>
    <row r="149" spans="1:16" x14ac:dyDescent="0.25">
      <c r="A149" s="1">
        <v>37849</v>
      </c>
      <c r="B149" s="4">
        <v>25.67</v>
      </c>
      <c r="C149" s="4">
        <v>23.24</v>
      </c>
      <c r="D149" s="2">
        <v>19.16</v>
      </c>
      <c r="E149" s="2">
        <v>16.670000000000002</v>
      </c>
      <c r="F149" s="2">
        <v>13.17</v>
      </c>
      <c r="G149" s="2">
        <v>9.06</v>
      </c>
      <c r="H149" s="2">
        <v>12.95</v>
      </c>
      <c r="I149" s="2">
        <v>8.7100000000000009</v>
      </c>
      <c r="J149" s="2">
        <v>6.18</v>
      </c>
      <c r="K149" s="2">
        <v>4.37</v>
      </c>
      <c r="L149" s="2">
        <v>2.98</v>
      </c>
      <c r="M149" s="2">
        <v>3.52</v>
      </c>
      <c r="N149" s="4">
        <f t="shared" si="10"/>
        <v>6.0000000000002274E-2</v>
      </c>
      <c r="O149">
        <f t="shared" si="11"/>
        <v>0.10000000000000142</v>
      </c>
      <c r="P149">
        <f t="shared" si="9"/>
        <v>-3.0000000000001137E-2</v>
      </c>
    </row>
    <row r="150" spans="1:16" x14ac:dyDescent="0.25">
      <c r="A150" s="1">
        <v>37850</v>
      </c>
      <c r="B150" s="4">
        <v>25.72</v>
      </c>
      <c r="C150" s="4">
        <v>23.28</v>
      </c>
      <c r="D150" s="2">
        <v>19.21</v>
      </c>
      <c r="E150" s="2">
        <v>16.72</v>
      </c>
      <c r="F150" s="2">
        <v>13.2</v>
      </c>
      <c r="G150" s="2">
        <v>9.1</v>
      </c>
      <c r="H150" s="2">
        <v>12.98</v>
      </c>
      <c r="I150" s="2">
        <v>8.73</v>
      </c>
      <c r="J150" s="2">
        <v>6.17</v>
      </c>
      <c r="K150" s="2">
        <v>4.3899999999999997</v>
      </c>
      <c r="L150" s="2">
        <v>2.9</v>
      </c>
      <c r="M150" s="2">
        <v>3.66</v>
      </c>
      <c r="N150" s="4">
        <f t="shared" si="10"/>
        <v>4.9999999999997158E-2</v>
      </c>
      <c r="O150">
        <f t="shared" si="11"/>
        <v>5.0000000000000711E-2</v>
      </c>
      <c r="P150">
        <f t="shared" si="9"/>
        <v>3.0000000000001137E-2</v>
      </c>
    </row>
    <row r="151" spans="1:16" x14ac:dyDescent="0.25">
      <c r="A151" s="1">
        <v>37851</v>
      </c>
      <c r="B151" s="4">
        <v>25.71</v>
      </c>
      <c r="C151" s="4">
        <v>23.28</v>
      </c>
      <c r="D151" s="2">
        <v>19.25</v>
      </c>
      <c r="E151" s="2">
        <v>16.75</v>
      </c>
      <c r="F151" s="2">
        <v>13.27</v>
      </c>
      <c r="G151" s="2">
        <v>9.17</v>
      </c>
      <c r="H151" s="2">
        <v>13</v>
      </c>
      <c r="I151" s="2">
        <v>8.7799999999999994</v>
      </c>
      <c r="J151" s="2">
        <v>6.26</v>
      </c>
      <c r="K151" s="2">
        <v>4.41</v>
      </c>
      <c r="L151" s="2">
        <v>2.92</v>
      </c>
      <c r="M151" s="2">
        <v>3.62</v>
      </c>
      <c r="N151" s="4">
        <f t="shared" si="10"/>
        <v>-9.9999999999980105E-3</v>
      </c>
      <c r="O151">
        <f t="shared" si="11"/>
        <v>3.9999999999999147E-2</v>
      </c>
      <c r="P151">
        <f t="shared" si="9"/>
        <v>1.9999999999999574E-2</v>
      </c>
    </row>
    <row r="152" spans="1:16" x14ac:dyDescent="0.25">
      <c r="A152" s="1">
        <v>37852</v>
      </c>
      <c r="B152" s="4">
        <v>25.68</v>
      </c>
      <c r="C152" s="4">
        <v>23.26</v>
      </c>
      <c r="D152" s="2">
        <v>19.239999999999998</v>
      </c>
      <c r="E152" s="2">
        <v>16.75</v>
      </c>
      <c r="F152" s="2">
        <v>13.29</v>
      </c>
      <c r="G152" s="2">
        <v>9.1300000000000008</v>
      </c>
      <c r="H152" s="2">
        <v>13.04</v>
      </c>
      <c r="I152" s="2">
        <v>8.82</v>
      </c>
      <c r="J152" s="2">
        <v>6.32</v>
      </c>
      <c r="K152" s="2">
        <v>4.41</v>
      </c>
      <c r="L152" s="2">
        <v>2.94</v>
      </c>
      <c r="M152" s="2">
        <v>3.7</v>
      </c>
      <c r="N152" s="4">
        <f t="shared" si="10"/>
        <v>-3.0000000000001137E-2</v>
      </c>
      <c r="O152">
        <f t="shared" si="11"/>
        <v>-1.0000000000001563E-2</v>
      </c>
      <c r="P152">
        <f t="shared" si="9"/>
        <v>3.9999999999999147E-2</v>
      </c>
    </row>
    <row r="153" spans="1:16" x14ac:dyDescent="0.25">
      <c r="A153" s="1">
        <v>37853</v>
      </c>
      <c r="B153" s="4">
        <v>25.62</v>
      </c>
      <c r="C153" s="4">
        <v>23.2</v>
      </c>
      <c r="D153" s="2">
        <v>19.2</v>
      </c>
      <c r="E153" s="2">
        <v>16.73</v>
      </c>
      <c r="F153" s="2">
        <v>13.28</v>
      </c>
      <c r="G153" s="2">
        <v>9.1</v>
      </c>
      <c r="H153" s="2">
        <v>13.15</v>
      </c>
      <c r="I153" s="2">
        <v>8.91</v>
      </c>
      <c r="J153" s="2">
        <v>6.43</v>
      </c>
      <c r="K153" s="2">
        <v>4.43</v>
      </c>
      <c r="L153" s="2">
        <v>3</v>
      </c>
      <c r="M153" s="2">
        <v>4</v>
      </c>
      <c r="N153" s="4">
        <f t="shared" si="10"/>
        <v>-5.9999999999998721E-2</v>
      </c>
      <c r="O153">
        <f t="shared" si="11"/>
        <v>-3.9999999999999147E-2</v>
      </c>
      <c r="P153">
        <f t="shared" si="9"/>
        <v>0.11000000000000121</v>
      </c>
    </row>
    <row r="154" spans="1:16" x14ac:dyDescent="0.25">
      <c r="A154" s="1">
        <v>37854</v>
      </c>
      <c r="B154" s="4">
        <v>25.58</v>
      </c>
      <c r="C154" s="4">
        <v>23.18</v>
      </c>
      <c r="D154" s="2">
        <v>19.170000000000002</v>
      </c>
      <c r="E154" s="2">
        <v>16.7</v>
      </c>
      <c r="F154" s="2">
        <v>13.27</v>
      </c>
      <c r="G154" s="2">
        <v>9.07</v>
      </c>
      <c r="H154" s="2">
        <v>13.19</v>
      </c>
      <c r="I154" s="2">
        <v>8.94</v>
      </c>
      <c r="J154" s="2">
        <v>6.48</v>
      </c>
      <c r="K154" s="2">
        <v>4.43</v>
      </c>
      <c r="L154" s="2">
        <v>3.01</v>
      </c>
      <c r="M154" s="2">
        <v>4.0999999999999996</v>
      </c>
      <c r="N154" s="4">
        <f t="shared" si="10"/>
        <v>-4.00000000000027E-2</v>
      </c>
      <c r="O154">
        <f t="shared" si="11"/>
        <v>-2.9999999999997584E-2</v>
      </c>
      <c r="P154">
        <f t="shared" si="9"/>
        <v>3.9999999999999147E-2</v>
      </c>
    </row>
    <row r="155" spans="1:16" x14ac:dyDescent="0.25">
      <c r="A155" s="1">
        <v>37855</v>
      </c>
      <c r="B155" s="4">
        <v>25.63</v>
      </c>
      <c r="C155" s="4">
        <v>23.23</v>
      </c>
      <c r="D155" s="2">
        <v>19.18</v>
      </c>
      <c r="E155" s="2">
        <v>16.7</v>
      </c>
      <c r="F155" s="2">
        <v>13.24</v>
      </c>
      <c r="G155" s="2">
        <v>9.1300000000000008</v>
      </c>
      <c r="H155" s="2">
        <v>13.16</v>
      </c>
      <c r="I155" s="2">
        <v>8.92</v>
      </c>
      <c r="J155" s="2">
        <v>6.45</v>
      </c>
      <c r="K155" s="2">
        <v>4.46</v>
      </c>
      <c r="L155" s="2">
        <v>3.06</v>
      </c>
      <c r="M155" s="2">
        <v>3.94</v>
      </c>
      <c r="N155" s="4">
        <f t="shared" si="10"/>
        <v>5.0000000000000711E-2</v>
      </c>
      <c r="O155">
        <f t="shared" si="11"/>
        <v>9.9999999999980105E-3</v>
      </c>
      <c r="P155">
        <f t="shared" si="9"/>
        <v>-2.9999999999999361E-2</v>
      </c>
    </row>
    <row r="156" spans="1:16" x14ac:dyDescent="0.25">
      <c r="A156" s="1">
        <v>37856</v>
      </c>
      <c r="B156" s="4">
        <v>25.62</v>
      </c>
      <c r="C156" s="4">
        <v>23.22</v>
      </c>
      <c r="D156" s="2">
        <v>19.18</v>
      </c>
      <c r="E156" s="2">
        <v>16.72</v>
      </c>
      <c r="F156" s="2">
        <v>13.24</v>
      </c>
      <c r="G156" s="2">
        <v>9.1199999999999992</v>
      </c>
      <c r="H156" s="2">
        <v>13.17</v>
      </c>
      <c r="I156" s="2">
        <v>8.9</v>
      </c>
      <c r="J156" s="2">
        <v>6.37</v>
      </c>
      <c r="K156" s="2">
        <v>4.43</v>
      </c>
      <c r="L156" s="2">
        <v>3.04</v>
      </c>
      <c r="M156" s="2">
        <v>3.68</v>
      </c>
      <c r="N156" s="4">
        <f t="shared" si="10"/>
        <v>-9.9999999999980105E-3</v>
      </c>
      <c r="O156">
        <f t="shared" si="11"/>
        <v>0</v>
      </c>
      <c r="P156">
        <f t="shared" si="9"/>
        <v>9.9999999999997868E-3</v>
      </c>
    </row>
    <row r="157" spans="1:16" x14ac:dyDescent="0.25">
      <c r="A157" s="1">
        <v>37857</v>
      </c>
      <c r="B157" s="4">
        <v>25.51</v>
      </c>
      <c r="C157" s="4">
        <v>23.09</v>
      </c>
      <c r="D157" s="2">
        <v>19.149999999999999</v>
      </c>
      <c r="E157" s="2">
        <v>16.690000000000001</v>
      </c>
      <c r="F157" s="2">
        <v>13.23</v>
      </c>
      <c r="G157" s="2">
        <v>9.11</v>
      </c>
      <c r="H157" s="2">
        <v>13.15</v>
      </c>
      <c r="I157" s="2">
        <v>8.89</v>
      </c>
      <c r="J157" s="2">
        <v>6.22</v>
      </c>
      <c r="K157" s="2">
        <v>4.3600000000000003</v>
      </c>
      <c r="L157" s="2">
        <v>2.94</v>
      </c>
      <c r="M157" s="2">
        <v>3.68</v>
      </c>
      <c r="N157" s="4">
        <f t="shared" si="10"/>
        <v>-0.10999999999999943</v>
      </c>
      <c r="O157">
        <f t="shared" si="11"/>
        <v>-3.0000000000001137E-2</v>
      </c>
      <c r="P157">
        <f t="shared" si="9"/>
        <v>-1.9999999999999574E-2</v>
      </c>
    </row>
    <row r="158" spans="1:16" x14ac:dyDescent="0.25">
      <c r="A158" s="1">
        <v>37858</v>
      </c>
      <c r="B158" s="4">
        <v>25.33</v>
      </c>
      <c r="C158" s="4">
        <v>22.95</v>
      </c>
      <c r="D158" s="2">
        <v>18.940000000000001</v>
      </c>
      <c r="E158" s="2">
        <v>16.54</v>
      </c>
      <c r="F158" s="2">
        <v>13.12</v>
      </c>
      <c r="G158" s="2">
        <v>9.09</v>
      </c>
      <c r="H158" s="2">
        <v>13.15</v>
      </c>
      <c r="I158" s="2">
        <v>8.83</v>
      </c>
      <c r="J158" s="2">
        <v>6.17</v>
      </c>
      <c r="K158" s="2">
        <v>4.32</v>
      </c>
      <c r="L158" s="2">
        <v>2.77</v>
      </c>
      <c r="M158" s="2">
        <v>3.39</v>
      </c>
      <c r="N158" s="4">
        <f t="shared" si="10"/>
        <v>-0.18000000000000327</v>
      </c>
      <c r="O158">
        <f t="shared" si="11"/>
        <v>-0.2099999999999973</v>
      </c>
      <c r="P158">
        <f t="shared" si="9"/>
        <v>0</v>
      </c>
    </row>
    <row r="159" spans="1:16" x14ac:dyDescent="0.25">
      <c r="A159" s="1">
        <v>37859</v>
      </c>
      <c r="B159" s="4">
        <v>25.17</v>
      </c>
      <c r="C159" s="4">
        <v>22.82</v>
      </c>
      <c r="D159" s="2">
        <v>18.78</v>
      </c>
      <c r="E159" s="2">
        <v>16.36</v>
      </c>
      <c r="F159" s="2">
        <v>12.96</v>
      </c>
      <c r="G159" s="2">
        <v>9.1</v>
      </c>
      <c r="H159" s="2">
        <v>13.16</v>
      </c>
      <c r="I159" s="2">
        <v>8.7799999999999994</v>
      </c>
      <c r="J159" s="2">
        <v>6.18</v>
      </c>
      <c r="K159" s="2">
        <v>4.24</v>
      </c>
      <c r="L159" s="2">
        <v>2.81</v>
      </c>
      <c r="M159" s="2">
        <v>3.37</v>
      </c>
      <c r="N159" s="4">
        <f t="shared" si="10"/>
        <v>-0.15999999999999659</v>
      </c>
      <c r="O159">
        <f t="shared" si="11"/>
        <v>-0.16000000000000014</v>
      </c>
      <c r="P159">
        <f t="shared" ref="P159:P222" si="12">H159-H158</f>
        <v>9.9999999999997868E-3</v>
      </c>
    </row>
    <row r="160" spans="1:16" x14ac:dyDescent="0.25">
      <c r="A160" s="1">
        <v>37860</v>
      </c>
      <c r="B160" s="4">
        <v>25.05</v>
      </c>
      <c r="C160" s="4">
        <v>22.71</v>
      </c>
      <c r="D160" s="4">
        <v>18.61</v>
      </c>
      <c r="E160" s="2">
        <v>16.239999999999998</v>
      </c>
      <c r="F160" s="2">
        <v>12.85</v>
      </c>
      <c r="G160" s="2">
        <v>9.08</v>
      </c>
      <c r="H160" s="2">
        <v>13.16</v>
      </c>
      <c r="I160" s="2">
        <v>8.77</v>
      </c>
      <c r="J160" s="2">
        <v>6.12</v>
      </c>
      <c r="K160" s="2">
        <v>4.17</v>
      </c>
      <c r="L160" s="2">
        <v>2.75</v>
      </c>
      <c r="M160" s="2">
        <v>3.71</v>
      </c>
      <c r="N160" s="4">
        <f t="shared" si="10"/>
        <v>-0.12000000000000099</v>
      </c>
      <c r="O160">
        <f t="shared" si="11"/>
        <v>-0.17000000000000171</v>
      </c>
      <c r="P160">
        <f t="shared" si="12"/>
        <v>0</v>
      </c>
    </row>
    <row r="161" spans="1:16" x14ac:dyDescent="0.25">
      <c r="A161" s="1">
        <v>37861</v>
      </c>
      <c r="B161" s="4">
        <v>24.9</v>
      </c>
      <c r="C161" s="4">
        <v>22.58</v>
      </c>
      <c r="D161" s="2">
        <v>18.45</v>
      </c>
      <c r="E161" s="2">
        <v>16.05</v>
      </c>
      <c r="F161" s="2">
        <v>12.77</v>
      </c>
      <c r="G161" s="2">
        <v>8.99</v>
      </c>
      <c r="H161" s="2">
        <v>13.04</v>
      </c>
      <c r="I161" s="2">
        <v>8.67</v>
      </c>
      <c r="J161" s="2">
        <v>5.98</v>
      </c>
      <c r="K161" s="2">
        <v>4.07</v>
      </c>
      <c r="L161" s="2">
        <v>2.5099999999999998</v>
      </c>
      <c r="M161" s="2">
        <v>3.33</v>
      </c>
      <c r="N161" s="4">
        <f t="shared" si="10"/>
        <v>-0.15000000000000213</v>
      </c>
      <c r="O161">
        <f t="shared" si="11"/>
        <v>-0.16000000000000014</v>
      </c>
      <c r="P161">
        <f t="shared" si="12"/>
        <v>-0.12000000000000099</v>
      </c>
    </row>
    <row r="162" spans="1:16" x14ac:dyDescent="0.25">
      <c r="A162" s="1">
        <v>37862</v>
      </c>
      <c r="B162" s="4">
        <v>24.6</v>
      </c>
      <c r="C162" s="4">
        <v>22.45</v>
      </c>
      <c r="D162" s="2">
        <v>18.27</v>
      </c>
      <c r="E162" s="2">
        <v>15.84</v>
      </c>
      <c r="F162" s="2">
        <v>12.61</v>
      </c>
      <c r="G162" s="2">
        <v>8.94</v>
      </c>
      <c r="H162" s="2">
        <v>13</v>
      </c>
      <c r="I162" s="2">
        <v>8.51</v>
      </c>
      <c r="J162" s="2">
        <v>5.89</v>
      </c>
      <c r="K162" s="2">
        <v>3.97</v>
      </c>
      <c r="L162" s="2">
        <v>2.63</v>
      </c>
      <c r="M162" s="2">
        <v>3.03</v>
      </c>
      <c r="N162" s="4">
        <f t="shared" si="10"/>
        <v>-0.29999999999999716</v>
      </c>
      <c r="O162">
        <f t="shared" si="11"/>
        <v>-0.17999999999999972</v>
      </c>
      <c r="P162">
        <f t="shared" si="12"/>
        <v>-3.9999999999999147E-2</v>
      </c>
    </row>
    <row r="163" spans="1:16" x14ac:dyDescent="0.25">
      <c r="A163" s="1">
        <v>37863</v>
      </c>
      <c r="B163" s="4">
        <v>24.52</v>
      </c>
      <c r="C163" s="4">
        <v>22.32</v>
      </c>
      <c r="D163" s="2">
        <v>18.100000000000001</v>
      </c>
      <c r="E163" s="2">
        <v>15.66</v>
      </c>
      <c r="F163" s="2">
        <v>12.43</v>
      </c>
      <c r="G163" s="2">
        <v>8.9</v>
      </c>
      <c r="H163" s="2">
        <v>12.91</v>
      </c>
      <c r="I163" s="2">
        <v>8.4</v>
      </c>
      <c r="J163" s="2">
        <v>5.79</v>
      </c>
      <c r="K163" s="2">
        <v>3.89</v>
      </c>
      <c r="L163" s="5">
        <v>2.4700000000000002</v>
      </c>
      <c r="M163" s="5">
        <v>3.05</v>
      </c>
      <c r="N163" s="4">
        <f t="shared" si="10"/>
        <v>-8.0000000000001847E-2</v>
      </c>
      <c r="O163">
        <f t="shared" si="11"/>
        <v>-0.16999999999999815</v>
      </c>
      <c r="P163">
        <f t="shared" si="12"/>
        <v>-8.9999999999999858E-2</v>
      </c>
    </row>
    <row r="164" spans="1:16" x14ac:dyDescent="0.25">
      <c r="A164" s="1">
        <v>37864</v>
      </c>
      <c r="B164" s="4">
        <v>24.53</v>
      </c>
      <c r="C164" s="4">
        <v>22.22</v>
      </c>
      <c r="D164" s="2">
        <v>17.95</v>
      </c>
      <c r="E164" s="2">
        <v>15.51</v>
      </c>
      <c r="F164" s="2">
        <v>12.28</v>
      </c>
      <c r="G164" s="2">
        <v>8.65</v>
      </c>
      <c r="H164" s="2">
        <v>12.82</v>
      </c>
      <c r="I164" s="2">
        <v>8.3000000000000007</v>
      </c>
      <c r="J164" s="2">
        <v>5.73</v>
      </c>
      <c r="K164" s="2">
        <v>3.84</v>
      </c>
      <c r="L164" s="2">
        <v>2.41</v>
      </c>
      <c r="M164" s="2">
        <v>2.97</v>
      </c>
      <c r="N164" s="4">
        <f t="shared" si="10"/>
        <v>1.0000000000001563E-2</v>
      </c>
      <c r="O164">
        <f t="shared" si="11"/>
        <v>-0.15000000000000213</v>
      </c>
      <c r="P164">
        <f t="shared" si="12"/>
        <v>-8.9999999999999858E-2</v>
      </c>
    </row>
    <row r="165" spans="1:16" x14ac:dyDescent="0.25">
      <c r="A165" s="1">
        <v>37865</v>
      </c>
      <c r="B165" s="4">
        <v>24.87</v>
      </c>
      <c r="C165" s="4">
        <v>22.37</v>
      </c>
      <c r="D165" s="2">
        <v>17.899999999999999</v>
      </c>
      <c r="E165" s="2">
        <v>15.43</v>
      </c>
      <c r="F165" s="2">
        <v>12.17</v>
      </c>
      <c r="G165" s="2">
        <v>8.49</v>
      </c>
      <c r="H165" s="2">
        <v>12.75</v>
      </c>
      <c r="I165" s="2">
        <v>8.24</v>
      </c>
      <c r="J165" s="2">
        <v>5.7</v>
      </c>
      <c r="K165" s="2">
        <v>3.83</v>
      </c>
      <c r="L165" s="2">
        <v>2.71</v>
      </c>
      <c r="M165" s="2">
        <v>3.05</v>
      </c>
      <c r="N165" s="4">
        <f t="shared" si="10"/>
        <v>0.33999999999999986</v>
      </c>
      <c r="O165">
        <f t="shared" si="11"/>
        <v>-5.0000000000000711E-2</v>
      </c>
      <c r="P165">
        <f t="shared" si="12"/>
        <v>-7.0000000000000284E-2</v>
      </c>
    </row>
    <row r="166" spans="1:16" x14ac:dyDescent="0.25">
      <c r="A166" s="1">
        <v>37866</v>
      </c>
      <c r="B166" s="4">
        <v>25.05</v>
      </c>
      <c r="C166" s="4">
        <v>22.45</v>
      </c>
      <c r="D166" s="2">
        <v>18.16</v>
      </c>
      <c r="E166" s="2">
        <v>15.66</v>
      </c>
      <c r="F166" s="2">
        <v>12.3</v>
      </c>
      <c r="G166" s="2">
        <v>8.4700000000000006</v>
      </c>
      <c r="H166" s="2">
        <v>12.72</v>
      </c>
      <c r="I166" s="2">
        <v>8.2799999999999994</v>
      </c>
      <c r="J166" s="2">
        <v>5.74</v>
      </c>
      <c r="K166" s="2">
        <v>3.85</v>
      </c>
      <c r="L166" s="2">
        <v>2.39</v>
      </c>
      <c r="M166" s="2">
        <v>3.19</v>
      </c>
      <c r="N166" s="4">
        <f t="shared" si="10"/>
        <v>0.17999999999999972</v>
      </c>
      <c r="O166">
        <f t="shared" si="11"/>
        <v>0.26000000000000156</v>
      </c>
      <c r="P166">
        <f t="shared" si="12"/>
        <v>-2.9999999999999361E-2</v>
      </c>
    </row>
    <row r="167" spans="1:16" x14ac:dyDescent="0.25">
      <c r="A167" s="1">
        <v>37867</v>
      </c>
      <c r="B167" s="4">
        <v>24.72</v>
      </c>
      <c r="C167" s="4">
        <v>22.38</v>
      </c>
      <c r="D167" s="2">
        <v>18.190000000000001</v>
      </c>
      <c r="E167" s="2">
        <v>15.69</v>
      </c>
      <c r="F167" s="2">
        <v>12.39</v>
      </c>
      <c r="G167" s="2">
        <v>8.58</v>
      </c>
      <c r="H167" s="2">
        <v>12.72</v>
      </c>
      <c r="I167" s="2">
        <v>8.32</v>
      </c>
      <c r="J167" s="2">
        <v>5.75</v>
      </c>
      <c r="K167" s="2">
        <v>3.87</v>
      </c>
      <c r="L167" s="2">
        <v>2.31</v>
      </c>
      <c r="M167" s="2">
        <v>3.26</v>
      </c>
      <c r="N167" s="4">
        <f t="shared" si="10"/>
        <v>-0.33000000000000185</v>
      </c>
      <c r="O167">
        <f t="shared" si="11"/>
        <v>3.0000000000001137E-2</v>
      </c>
      <c r="P167">
        <f t="shared" si="12"/>
        <v>0</v>
      </c>
    </row>
    <row r="168" spans="1:16" x14ac:dyDescent="0.25">
      <c r="A168" s="1">
        <v>37868</v>
      </c>
      <c r="B168" s="4">
        <v>24.61</v>
      </c>
      <c r="C168" s="4">
        <v>22.34</v>
      </c>
      <c r="D168" s="2">
        <v>18.11</v>
      </c>
      <c r="E168" s="2">
        <v>15.67</v>
      </c>
      <c r="F168" s="2">
        <v>12.38</v>
      </c>
      <c r="G168" s="2">
        <v>8.51</v>
      </c>
      <c r="H168" s="2">
        <v>12.72</v>
      </c>
      <c r="I168" s="2">
        <v>8.31</v>
      </c>
      <c r="J168" s="2">
        <v>5.76</v>
      </c>
      <c r="K168" s="2">
        <v>3.82</v>
      </c>
      <c r="L168" s="2">
        <v>2.29</v>
      </c>
      <c r="M168" s="2">
        <v>3.21</v>
      </c>
      <c r="N168" s="4">
        <f t="shared" si="10"/>
        <v>-0.10999999999999943</v>
      </c>
      <c r="O168">
        <f t="shared" si="11"/>
        <v>-8.0000000000001847E-2</v>
      </c>
      <c r="P168">
        <f t="shared" si="12"/>
        <v>0</v>
      </c>
    </row>
    <row r="169" spans="1:16" x14ac:dyDescent="0.25">
      <c r="A169" s="1">
        <v>37869</v>
      </c>
      <c r="B169" s="4">
        <v>24.43</v>
      </c>
      <c r="C169" s="4">
        <v>22.24</v>
      </c>
      <c r="D169" s="2">
        <v>17.97</v>
      </c>
      <c r="E169" s="2">
        <v>15.55</v>
      </c>
      <c r="F169" s="2">
        <v>12.3</v>
      </c>
      <c r="G169" s="2">
        <v>8.5</v>
      </c>
      <c r="H169" s="2">
        <v>12.71</v>
      </c>
      <c r="I169" s="2">
        <v>8.2799999999999994</v>
      </c>
      <c r="J169" s="2">
        <v>5.68</v>
      </c>
      <c r="K169" s="2">
        <v>3.81</v>
      </c>
      <c r="L169" s="2">
        <v>2.39</v>
      </c>
      <c r="M169" s="2">
        <v>3.07</v>
      </c>
      <c r="N169" s="4">
        <f t="shared" si="10"/>
        <v>-0.17999999999999972</v>
      </c>
      <c r="O169">
        <f t="shared" si="11"/>
        <v>-0.14000000000000057</v>
      </c>
      <c r="P169">
        <f t="shared" si="12"/>
        <v>-9.9999999999997868E-3</v>
      </c>
    </row>
    <row r="170" spans="1:16" x14ac:dyDescent="0.25">
      <c r="A170" s="1">
        <v>37870</v>
      </c>
      <c r="B170" s="4">
        <v>24.44</v>
      </c>
      <c r="C170" s="4">
        <v>22.14</v>
      </c>
      <c r="D170" s="2">
        <v>17.829999999999998</v>
      </c>
      <c r="E170" s="2">
        <v>15.38</v>
      </c>
      <c r="F170" s="2">
        <v>12.15</v>
      </c>
      <c r="G170" s="2">
        <v>8.4700000000000006</v>
      </c>
      <c r="H170" s="2">
        <v>12.68</v>
      </c>
      <c r="I170" s="2">
        <v>8.2100000000000009</v>
      </c>
      <c r="J170" s="2">
        <v>5.62</v>
      </c>
      <c r="K170" s="2">
        <v>3.75</v>
      </c>
      <c r="L170" s="2">
        <v>2.33</v>
      </c>
      <c r="M170" s="2">
        <v>2.99</v>
      </c>
      <c r="N170" s="4">
        <f t="shared" si="10"/>
        <v>1.0000000000001563E-2</v>
      </c>
      <c r="O170">
        <f t="shared" si="11"/>
        <v>-0.14000000000000057</v>
      </c>
      <c r="P170">
        <f t="shared" si="12"/>
        <v>-3.0000000000001137E-2</v>
      </c>
    </row>
    <row r="171" spans="1:16" x14ac:dyDescent="0.25">
      <c r="A171" s="1">
        <v>37871</v>
      </c>
      <c r="B171" s="4">
        <v>24.73</v>
      </c>
      <c r="C171" s="4">
        <v>22.35</v>
      </c>
      <c r="D171" s="2">
        <v>17.98</v>
      </c>
      <c r="E171" s="2">
        <v>15.45</v>
      </c>
      <c r="F171" s="2">
        <v>12.11</v>
      </c>
      <c r="G171" s="2">
        <v>8.4499999999999993</v>
      </c>
      <c r="H171" s="2">
        <v>12.6</v>
      </c>
      <c r="I171" s="2">
        <v>8.1999999999999993</v>
      </c>
      <c r="J171" s="2">
        <v>5.56</v>
      </c>
      <c r="K171" s="2">
        <v>3.63</v>
      </c>
      <c r="L171" s="2">
        <v>2.29</v>
      </c>
      <c r="M171" s="2">
        <v>2.91</v>
      </c>
      <c r="N171" s="4">
        <f t="shared" si="10"/>
        <v>0.28999999999999915</v>
      </c>
      <c r="O171">
        <f t="shared" si="11"/>
        <v>0.15000000000000213</v>
      </c>
      <c r="P171">
        <f t="shared" si="12"/>
        <v>-8.0000000000000071E-2</v>
      </c>
    </row>
    <row r="172" spans="1:16" x14ac:dyDescent="0.25">
      <c r="A172" s="1">
        <v>37872</v>
      </c>
      <c r="B172" s="4">
        <v>24.9</v>
      </c>
      <c r="C172" s="4">
        <v>22.4</v>
      </c>
      <c r="D172" s="2">
        <v>18.100000000000001</v>
      </c>
      <c r="E172" s="2">
        <v>15.65</v>
      </c>
      <c r="F172" s="2">
        <v>12.33</v>
      </c>
      <c r="G172" s="2">
        <v>8.43</v>
      </c>
      <c r="H172" s="2">
        <v>12.65</v>
      </c>
      <c r="I172" s="2">
        <v>8.24</v>
      </c>
      <c r="J172" s="2">
        <v>5.5</v>
      </c>
      <c r="K172" s="2">
        <v>3.56</v>
      </c>
      <c r="L172" s="2">
        <v>2.23</v>
      </c>
      <c r="M172" s="2">
        <v>2.97</v>
      </c>
      <c r="N172" s="4">
        <f t="shared" si="10"/>
        <v>0.16999999999999815</v>
      </c>
      <c r="O172">
        <f t="shared" si="11"/>
        <v>0.12000000000000099</v>
      </c>
      <c r="P172">
        <f t="shared" si="12"/>
        <v>5.0000000000000711E-2</v>
      </c>
    </row>
    <row r="173" spans="1:16" x14ac:dyDescent="0.25">
      <c r="A173" s="1">
        <v>37873</v>
      </c>
      <c r="B173" s="4">
        <v>25.17</v>
      </c>
      <c r="C173" s="4">
        <v>22.63</v>
      </c>
      <c r="D173" s="2">
        <v>18.34</v>
      </c>
      <c r="E173" s="2">
        <v>15.77</v>
      </c>
      <c r="F173" s="2">
        <v>12.42</v>
      </c>
      <c r="G173" s="2">
        <v>8.4600000000000009</v>
      </c>
      <c r="H173" s="2">
        <v>12.63</v>
      </c>
      <c r="I173" s="2">
        <v>8.23</v>
      </c>
      <c r="J173" s="2">
        <v>5.45</v>
      </c>
      <c r="K173" s="2">
        <v>3.57</v>
      </c>
      <c r="L173" s="2">
        <v>2.17</v>
      </c>
      <c r="M173" s="2">
        <v>2.59</v>
      </c>
      <c r="N173" s="4">
        <f t="shared" si="10"/>
        <v>0.27000000000000313</v>
      </c>
      <c r="O173">
        <f t="shared" si="11"/>
        <v>0.23999999999999844</v>
      </c>
      <c r="P173">
        <f t="shared" si="12"/>
        <v>-1.9999999999999574E-2</v>
      </c>
    </row>
    <row r="174" spans="1:16" x14ac:dyDescent="0.25">
      <c r="A174" s="1">
        <v>37874</v>
      </c>
      <c r="B174" s="4">
        <v>25.1</v>
      </c>
      <c r="C174" s="4">
        <v>22.69</v>
      </c>
      <c r="D174" s="2">
        <v>18.53</v>
      </c>
      <c r="E174" s="2">
        <v>16.03</v>
      </c>
      <c r="F174" s="2">
        <v>12.61</v>
      </c>
      <c r="G174" s="2">
        <v>8.51</v>
      </c>
      <c r="H174" s="2">
        <v>12.6</v>
      </c>
      <c r="I174" s="2">
        <v>8.24</v>
      </c>
      <c r="J174" s="2">
        <v>5.43</v>
      </c>
      <c r="K174" s="2">
        <v>3.56</v>
      </c>
      <c r="L174" s="2">
        <v>2.21</v>
      </c>
      <c r="M174" s="2">
        <v>2.75</v>
      </c>
      <c r="N174" s="4">
        <f t="shared" si="10"/>
        <v>-7.0000000000000284E-2</v>
      </c>
      <c r="O174">
        <f t="shared" si="11"/>
        <v>0.19000000000000128</v>
      </c>
      <c r="P174">
        <f t="shared" si="12"/>
        <v>-3.0000000000001137E-2</v>
      </c>
    </row>
    <row r="175" spans="1:16" x14ac:dyDescent="0.25">
      <c r="A175" s="1">
        <v>37875</v>
      </c>
      <c r="B175" s="4">
        <v>24.94</v>
      </c>
      <c r="C175" s="4">
        <v>22.61</v>
      </c>
      <c r="D175" s="2">
        <v>18.52</v>
      </c>
      <c r="E175" s="2">
        <v>16.079999999999998</v>
      </c>
      <c r="F175" s="2">
        <v>12.74</v>
      </c>
      <c r="G175" s="2">
        <v>8.5</v>
      </c>
      <c r="H175" s="2">
        <v>12.51</v>
      </c>
      <c r="I175" s="2">
        <v>8.2799999999999994</v>
      </c>
      <c r="J175" s="2">
        <v>5.46</v>
      </c>
      <c r="K175" s="2">
        <v>3.52</v>
      </c>
      <c r="L175" s="2">
        <v>2.25</v>
      </c>
      <c r="M175" s="2">
        <v>2.59</v>
      </c>
      <c r="N175" s="4">
        <f t="shared" si="10"/>
        <v>-0.16000000000000014</v>
      </c>
      <c r="O175">
        <f t="shared" si="11"/>
        <v>-1.0000000000001563E-2</v>
      </c>
      <c r="P175">
        <f t="shared" si="12"/>
        <v>-8.9999999999999858E-2</v>
      </c>
    </row>
    <row r="176" spans="1:16" x14ac:dyDescent="0.25">
      <c r="A176" s="1">
        <v>37876</v>
      </c>
      <c r="B176" s="4">
        <v>24.94</v>
      </c>
      <c r="C176" s="4">
        <v>22.52</v>
      </c>
      <c r="D176" s="2">
        <v>18.36</v>
      </c>
      <c r="E176" s="2">
        <v>15.94</v>
      </c>
      <c r="F176" s="2">
        <v>12.65</v>
      </c>
      <c r="G176" s="2">
        <v>8.5299999999999994</v>
      </c>
      <c r="H176" s="2">
        <v>12.49</v>
      </c>
      <c r="I176" s="2">
        <v>8.27</v>
      </c>
      <c r="J176" s="2">
        <v>5.45</v>
      </c>
      <c r="K176" s="2">
        <v>3.5</v>
      </c>
      <c r="L176" s="2">
        <v>2.19</v>
      </c>
      <c r="M176" s="2">
        <v>2.67</v>
      </c>
      <c r="N176" s="4">
        <f t="shared" si="10"/>
        <v>0</v>
      </c>
      <c r="O176">
        <f t="shared" si="11"/>
        <v>-0.16000000000000014</v>
      </c>
      <c r="P176">
        <f t="shared" si="12"/>
        <v>-1.9999999999999574E-2</v>
      </c>
    </row>
    <row r="177" spans="1:16" x14ac:dyDescent="0.25">
      <c r="A177" s="1">
        <v>37877</v>
      </c>
      <c r="B177" s="4">
        <v>25.05</v>
      </c>
      <c r="C177" s="4">
        <v>22.58</v>
      </c>
      <c r="D177" s="2">
        <v>18.27</v>
      </c>
      <c r="E177" s="2">
        <v>15.87</v>
      </c>
      <c r="F177" s="2">
        <v>12.52</v>
      </c>
      <c r="G177" s="2">
        <v>8.48</v>
      </c>
      <c r="H177" s="2">
        <v>12.42</v>
      </c>
      <c r="I177" s="2">
        <v>8.2100000000000009</v>
      </c>
      <c r="J177" s="2">
        <v>5.43</v>
      </c>
      <c r="K177" s="2">
        <v>3.45</v>
      </c>
      <c r="L177" s="2">
        <v>2.15</v>
      </c>
      <c r="M177" s="2">
        <v>2.61</v>
      </c>
      <c r="N177" s="4">
        <f t="shared" si="10"/>
        <v>0.10999999999999943</v>
      </c>
      <c r="O177">
        <f t="shared" si="11"/>
        <v>-8.9999999999999858E-2</v>
      </c>
      <c r="P177">
        <f t="shared" si="12"/>
        <v>-7.0000000000000284E-2</v>
      </c>
    </row>
    <row r="178" spans="1:16" x14ac:dyDescent="0.25">
      <c r="A178" s="1">
        <v>37878</v>
      </c>
      <c r="B178" s="4">
        <v>25.01</v>
      </c>
      <c r="C178" s="4">
        <v>22.53</v>
      </c>
      <c r="D178" s="2">
        <v>18.350000000000001</v>
      </c>
      <c r="E178" s="2">
        <v>15.87</v>
      </c>
      <c r="F178" s="2">
        <v>12.51</v>
      </c>
      <c r="G178" s="2">
        <v>8.4600000000000009</v>
      </c>
      <c r="H178" s="2">
        <v>12.27</v>
      </c>
      <c r="I178" s="2">
        <v>8.1300000000000008</v>
      </c>
      <c r="J178" s="2">
        <v>5.46</v>
      </c>
      <c r="K178" s="2">
        <v>3.46</v>
      </c>
      <c r="L178" s="2">
        <v>2.21</v>
      </c>
      <c r="M178" s="2">
        <v>2.69</v>
      </c>
      <c r="N178" s="4">
        <f t="shared" si="10"/>
        <v>-3.9999999999999147E-2</v>
      </c>
      <c r="O178">
        <f t="shared" si="11"/>
        <v>8.0000000000001847E-2</v>
      </c>
      <c r="P178">
        <f t="shared" si="12"/>
        <v>-0.15000000000000036</v>
      </c>
    </row>
    <row r="179" spans="1:16" x14ac:dyDescent="0.25">
      <c r="A179" s="1">
        <v>37879</v>
      </c>
      <c r="B179" s="4">
        <v>25.2</v>
      </c>
      <c r="C179" s="4">
        <v>22.7</v>
      </c>
      <c r="D179" s="2">
        <v>18.34</v>
      </c>
      <c r="E179" s="2">
        <v>15.84</v>
      </c>
      <c r="F179" s="2">
        <v>12.5</v>
      </c>
      <c r="G179" s="2">
        <v>8.43</v>
      </c>
      <c r="H179" s="2">
        <v>12.23</v>
      </c>
      <c r="I179" s="2">
        <v>8.1</v>
      </c>
      <c r="J179" s="2">
        <v>5.48</v>
      </c>
      <c r="K179" s="2">
        <v>3.52</v>
      </c>
      <c r="L179" s="2">
        <v>2.09</v>
      </c>
      <c r="M179" s="2">
        <v>2.79</v>
      </c>
      <c r="N179" s="4">
        <f t="shared" si="10"/>
        <v>0.18999999999999773</v>
      </c>
      <c r="O179">
        <f t="shared" si="11"/>
        <v>-1.0000000000001563E-2</v>
      </c>
      <c r="P179">
        <f t="shared" si="12"/>
        <v>-3.9999999999999147E-2</v>
      </c>
    </row>
    <row r="180" spans="1:16" x14ac:dyDescent="0.25">
      <c r="A180" s="1">
        <v>37880</v>
      </c>
      <c r="B180" s="4">
        <v>25.5</v>
      </c>
      <c r="C180" s="4">
        <v>22.97</v>
      </c>
      <c r="D180" s="2">
        <v>18.63</v>
      </c>
      <c r="E180" s="2">
        <v>16.05</v>
      </c>
      <c r="F180" s="2">
        <v>12.58</v>
      </c>
      <c r="G180" s="2">
        <v>8.4</v>
      </c>
      <c r="H180" s="2">
        <v>12.18</v>
      </c>
      <c r="I180" s="2">
        <v>8.09</v>
      </c>
      <c r="J180" s="2">
        <v>5.52</v>
      </c>
      <c r="K180" s="2">
        <v>3.53</v>
      </c>
      <c r="L180" s="2">
        <v>2.13</v>
      </c>
      <c r="M180" s="2">
        <v>2.91</v>
      </c>
      <c r="N180" s="4">
        <f t="shared" si="10"/>
        <v>0.30000000000000071</v>
      </c>
      <c r="O180">
        <f t="shared" si="11"/>
        <v>0.28999999999999915</v>
      </c>
      <c r="P180">
        <f t="shared" si="12"/>
        <v>-5.0000000000000711E-2</v>
      </c>
    </row>
    <row r="181" spans="1:16" x14ac:dyDescent="0.25">
      <c r="A181" s="1">
        <v>37881</v>
      </c>
      <c r="B181" s="4">
        <v>25.85</v>
      </c>
      <c r="C181" s="4">
        <v>23.32</v>
      </c>
      <c r="D181" s="2">
        <v>18.920000000000002</v>
      </c>
      <c r="E181" s="2">
        <v>16.41</v>
      </c>
      <c r="F181" s="2">
        <v>12.87</v>
      </c>
      <c r="G181" s="2">
        <v>8.3800000000000008</v>
      </c>
      <c r="H181" s="2">
        <v>12.15</v>
      </c>
      <c r="I181" s="2">
        <v>8.16</v>
      </c>
      <c r="J181" s="2">
        <v>5.63</v>
      </c>
      <c r="K181" s="2">
        <v>3.63</v>
      </c>
      <c r="L181" s="2">
        <v>2.23</v>
      </c>
      <c r="M181" s="2">
        <v>3.15</v>
      </c>
      <c r="N181" s="4">
        <f t="shared" si="10"/>
        <v>0.35000000000000142</v>
      </c>
      <c r="O181">
        <f t="shared" si="11"/>
        <v>0.2900000000000027</v>
      </c>
      <c r="P181">
        <f t="shared" si="12"/>
        <v>-2.9999999999999361E-2</v>
      </c>
    </row>
    <row r="182" spans="1:16" x14ac:dyDescent="0.25">
      <c r="A182" s="1">
        <v>37882</v>
      </c>
      <c r="B182" s="4">
        <v>25.9</v>
      </c>
      <c r="C182" s="4">
        <v>23.48</v>
      </c>
      <c r="D182" s="2">
        <v>19.29</v>
      </c>
      <c r="E182" s="2">
        <v>16.77</v>
      </c>
      <c r="F182" s="2">
        <v>13.19</v>
      </c>
      <c r="G182" s="2">
        <v>8.3699999999999992</v>
      </c>
      <c r="H182" s="2">
        <v>12.19</v>
      </c>
      <c r="I182" s="2">
        <v>8.36</v>
      </c>
      <c r="J182" s="2">
        <v>5.85</v>
      </c>
      <c r="K182" s="2">
        <v>3.7</v>
      </c>
      <c r="L182" s="2">
        <v>2.41</v>
      </c>
      <c r="M182" s="2">
        <v>3.37</v>
      </c>
      <c r="N182" s="4">
        <f t="shared" si="10"/>
        <v>4.9999999999997158E-2</v>
      </c>
      <c r="O182">
        <f t="shared" si="11"/>
        <v>0.36999999999999744</v>
      </c>
      <c r="P182">
        <f t="shared" si="12"/>
        <v>3.9999999999999147E-2</v>
      </c>
    </row>
    <row r="183" spans="1:16" x14ac:dyDescent="0.25">
      <c r="A183" s="1">
        <v>37883</v>
      </c>
      <c r="B183" s="4">
        <v>25.78</v>
      </c>
      <c r="C183" s="4">
        <v>23.41</v>
      </c>
      <c r="D183" s="2">
        <v>19.309999999999999</v>
      </c>
      <c r="E183" s="2">
        <v>16.850000000000001</v>
      </c>
      <c r="F183" s="2">
        <v>13.31</v>
      </c>
      <c r="G183" s="2">
        <v>8.56</v>
      </c>
      <c r="H183" s="2">
        <v>12.24</v>
      </c>
      <c r="I183" s="2">
        <v>8.4700000000000006</v>
      </c>
      <c r="J183" s="2">
        <v>5.96</v>
      </c>
      <c r="K183" s="2">
        <v>3.8</v>
      </c>
      <c r="L183" s="2">
        <v>2.35</v>
      </c>
      <c r="M183" s="2">
        <v>3.49</v>
      </c>
      <c r="N183" s="4">
        <f t="shared" si="10"/>
        <v>-0.11999999999999744</v>
      </c>
      <c r="O183">
        <f t="shared" si="11"/>
        <v>1.9999999999999574E-2</v>
      </c>
      <c r="P183">
        <f t="shared" si="12"/>
        <v>5.0000000000000711E-2</v>
      </c>
    </row>
    <row r="184" spans="1:16" x14ac:dyDescent="0.25">
      <c r="A184" s="1">
        <v>37884</v>
      </c>
      <c r="B184" s="4">
        <v>25.68</v>
      </c>
      <c r="C184" s="4">
        <v>23.31</v>
      </c>
      <c r="D184" s="2">
        <v>19.190000000000001</v>
      </c>
      <c r="E184" s="2">
        <v>16.75</v>
      </c>
      <c r="F184" s="2">
        <v>13.25</v>
      </c>
      <c r="G184" s="2">
        <v>8.75</v>
      </c>
      <c r="H184" s="2">
        <v>12.26</v>
      </c>
      <c r="I184" s="2">
        <v>8.51</v>
      </c>
      <c r="J184" s="2">
        <v>5.95</v>
      </c>
      <c r="K184" s="2">
        <v>3.9</v>
      </c>
      <c r="L184" s="2">
        <v>2.41</v>
      </c>
      <c r="M184" s="2">
        <v>3.45</v>
      </c>
      <c r="N184" s="4">
        <f t="shared" si="10"/>
        <v>-0.10000000000000142</v>
      </c>
      <c r="O184">
        <f t="shared" si="11"/>
        <v>-0.11999999999999744</v>
      </c>
      <c r="P184">
        <f t="shared" si="12"/>
        <v>1.9999999999999574E-2</v>
      </c>
    </row>
    <row r="185" spans="1:16" x14ac:dyDescent="0.25">
      <c r="A185" s="1">
        <v>37885</v>
      </c>
      <c r="B185" s="4">
        <v>25.59</v>
      </c>
      <c r="C185" s="4">
        <v>23.27</v>
      </c>
      <c r="D185" s="2">
        <v>19.13</v>
      </c>
      <c r="E185" s="2">
        <v>16.68</v>
      </c>
      <c r="F185" s="2">
        <v>13.16</v>
      </c>
      <c r="G185" s="2">
        <v>8.85</v>
      </c>
      <c r="H185" s="2">
        <v>12.24</v>
      </c>
      <c r="I185" s="2">
        <v>8.52</v>
      </c>
      <c r="J185" s="2">
        <v>5.94</v>
      </c>
      <c r="K185" s="2">
        <v>3.91</v>
      </c>
      <c r="L185" s="2">
        <v>2.5499999999999998</v>
      </c>
      <c r="M185" s="2">
        <v>3.59</v>
      </c>
      <c r="N185" s="4">
        <f t="shared" si="10"/>
        <v>-8.9999999999999858E-2</v>
      </c>
      <c r="O185">
        <f t="shared" si="11"/>
        <v>-6.0000000000002274E-2</v>
      </c>
      <c r="P185">
        <f t="shared" si="12"/>
        <v>-1.9999999999999574E-2</v>
      </c>
    </row>
    <row r="186" spans="1:16" x14ac:dyDescent="0.25">
      <c r="A186" s="1">
        <v>37886</v>
      </c>
      <c r="B186" s="2">
        <v>25.55</v>
      </c>
      <c r="C186" s="2">
        <v>23.25</v>
      </c>
      <c r="D186" s="2">
        <v>19.100000000000001</v>
      </c>
      <c r="E186" s="2">
        <v>16.649999999999999</v>
      </c>
      <c r="F186" s="2">
        <v>13.11</v>
      </c>
      <c r="G186" s="2">
        <v>8.8800000000000008</v>
      </c>
      <c r="H186" s="2">
        <v>12.25</v>
      </c>
      <c r="I186" s="2">
        <v>8.5299999999999994</v>
      </c>
      <c r="J186" s="2">
        <v>5.92</v>
      </c>
      <c r="K186" s="2">
        <v>4.01</v>
      </c>
      <c r="L186" s="2">
        <v>2.73</v>
      </c>
      <c r="M186" s="2">
        <v>3.73</v>
      </c>
      <c r="N186" s="4">
        <f t="shared" si="10"/>
        <v>-3.9999999999999147E-2</v>
      </c>
      <c r="O186">
        <f t="shared" si="11"/>
        <v>-2.9999999999997584E-2</v>
      </c>
      <c r="P186">
        <f t="shared" si="12"/>
        <v>9.9999999999997868E-3</v>
      </c>
    </row>
    <row r="187" spans="1:16" x14ac:dyDescent="0.25">
      <c r="A187" s="1">
        <v>37887</v>
      </c>
      <c r="B187" s="2">
        <v>25.48</v>
      </c>
      <c r="C187" s="2">
        <v>23.18</v>
      </c>
      <c r="D187" s="2">
        <v>19.05</v>
      </c>
      <c r="E187" s="2">
        <v>16.600000000000001</v>
      </c>
      <c r="F187" s="2">
        <v>13.09</v>
      </c>
      <c r="G187" s="2">
        <v>8.8699999999999992</v>
      </c>
      <c r="H187" s="2">
        <v>12.23</v>
      </c>
      <c r="I187" s="2">
        <v>8.52</v>
      </c>
      <c r="J187" s="2">
        <v>5.72</v>
      </c>
      <c r="K187" s="2">
        <v>4</v>
      </c>
      <c r="L187" s="2">
        <v>2.57</v>
      </c>
      <c r="M187" s="2">
        <v>3.41</v>
      </c>
      <c r="N187" s="4">
        <f t="shared" si="10"/>
        <v>-7.0000000000000284E-2</v>
      </c>
      <c r="O187">
        <f t="shared" si="11"/>
        <v>-5.0000000000000711E-2</v>
      </c>
      <c r="P187">
        <f t="shared" si="12"/>
        <v>-1.9999999999999574E-2</v>
      </c>
    </row>
    <row r="188" spans="1:16" x14ac:dyDescent="0.25">
      <c r="A188" s="1">
        <v>37888</v>
      </c>
      <c r="B188" s="4">
        <v>25.75</v>
      </c>
      <c r="C188" s="4">
        <v>23.32</v>
      </c>
      <c r="D188" s="2">
        <v>19.12</v>
      </c>
      <c r="E188" s="2">
        <v>16.579999999999998</v>
      </c>
      <c r="F188" s="2">
        <v>13.06</v>
      </c>
      <c r="G188" s="2">
        <v>8.8000000000000007</v>
      </c>
      <c r="H188" s="2">
        <v>12.2</v>
      </c>
      <c r="I188" s="2">
        <v>8.4700000000000006</v>
      </c>
      <c r="J188" s="2">
        <v>5.65</v>
      </c>
      <c r="K188" s="2">
        <v>3.98</v>
      </c>
      <c r="L188" s="2">
        <v>2.4900000000000002</v>
      </c>
      <c r="M188" s="2">
        <v>3.13</v>
      </c>
      <c r="N188" s="4">
        <f t="shared" si="10"/>
        <v>0.26999999999999957</v>
      </c>
      <c r="O188">
        <f t="shared" si="11"/>
        <v>7.0000000000000284E-2</v>
      </c>
      <c r="P188">
        <f t="shared" si="12"/>
        <v>-3.0000000000001137E-2</v>
      </c>
    </row>
    <row r="189" spans="1:16" x14ac:dyDescent="0.25">
      <c r="A189" s="1">
        <v>37889</v>
      </c>
      <c r="B189" s="4">
        <v>25.74</v>
      </c>
      <c r="C189" s="4">
        <v>23.42</v>
      </c>
      <c r="D189" s="2">
        <v>19.29</v>
      </c>
      <c r="E189" s="2">
        <v>16.739999999999998</v>
      </c>
      <c r="F189" s="2">
        <v>13.16</v>
      </c>
      <c r="G189" s="2">
        <v>8.74</v>
      </c>
      <c r="H189" s="2">
        <v>12.22</v>
      </c>
      <c r="I189" s="2">
        <v>8.43</v>
      </c>
      <c r="J189" s="2">
        <v>5.6</v>
      </c>
      <c r="K189" s="2">
        <v>3.92</v>
      </c>
      <c r="L189" s="2">
        <v>2.29</v>
      </c>
      <c r="M189" s="2">
        <v>3.11</v>
      </c>
      <c r="N189" s="4">
        <f t="shared" si="10"/>
        <v>-1.0000000000001563E-2</v>
      </c>
      <c r="O189">
        <f t="shared" si="11"/>
        <v>0.16999999999999815</v>
      </c>
      <c r="P189">
        <f t="shared" si="12"/>
        <v>2.000000000000135E-2</v>
      </c>
    </row>
    <row r="190" spans="1:16" x14ac:dyDescent="0.25">
      <c r="A190" s="1">
        <v>37890</v>
      </c>
      <c r="B190" s="4">
        <v>25.66</v>
      </c>
      <c r="C190" s="4">
        <v>23.35</v>
      </c>
      <c r="D190" s="2">
        <v>19.260000000000002</v>
      </c>
      <c r="E190" s="2">
        <v>16.809999999999999</v>
      </c>
      <c r="F190" s="2">
        <v>13.25</v>
      </c>
      <c r="G190" s="2">
        <v>8.7899999999999991</v>
      </c>
      <c r="H190" s="2">
        <v>12.33</v>
      </c>
      <c r="I190" s="2">
        <v>8.48</v>
      </c>
      <c r="J190" s="2">
        <v>5.69</v>
      </c>
      <c r="K190" s="2">
        <v>3.94</v>
      </c>
      <c r="L190" s="2">
        <v>2.35</v>
      </c>
      <c r="M190" s="2">
        <v>2.95</v>
      </c>
      <c r="N190" s="4">
        <f t="shared" si="10"/>
        <v>-7.9999999999998295E-2</v>
      </c>
      <c r="O190">
        <f t="shared" si="11"/>
        <v>-2.9999999999997584E-2</v>
      </c>
      <c r="P190">
        <f t="shared" si="12"/>
        <v>0.10999999999999943</v>
      </c>
    </row>
    <row r="191" spans="1:16" x14ac:dyDescent="0.25">
      <c r="A191" s="1">
        <v>37891</v>
      </c>
      <c r="B191" s="4">
        <v>25.71</v>
      </c>
      <c r="C191" s="4">
        <v>23.35</v>
      </c>
      <c r="D191" s="2">
        <v>19.18</v>
      </c>
      <c r="E191" s="2">
        <v>16.73</v>
      </c>
      <c r="F191" s="2">
        <v>13.17</v>
      </c>
      <c r="G191" s="2">
        <v>8.85</v>
      </c>
      <c r="H191" s="2">
        <v>12.47</v>
      </c>
      <c r="I191" s="2">
        <v>8.51</v>
      </c>
      <c r="J191" s="2">
        <v>5.7</v>
      </c>
      <c r="K191" s="2">
        <v>3.56</v>
      </c>
      <c r="L191" s="2">
        <v>2.4900000000000002</v>
      </c>
      <c r="M191" s="2">
        <v>2.91</v>
      </c>
      <c r="N191" s="4">
        <f t="shared" si="10"/>
        <v>5.0000000000000711E-2</v>
      </c>
      <c r="O191">
        <f t="shared" si="11"/>
        <v>-8.0000000000001847E-2</v>
      </c>
      <c r="P191">
        <f t="shared" si="12"/>
        <v>0.14000000000000057</v>
      </c>
    </row>
    <row r="192" spans="1:16" x14ac:dyDescent="0.25">
      <c r="A192" s="1">
        <v>37892</v>
      </c>
      <c r="B192" s="4">
        <v>25.81</v>
      </c>
      <c r="C192" s="4">
        <v>23.43</v>
      </c>
      <c r="D192" s="2">
        <v>19.27</v>
      </c>
      <c r="E192" s="2">
        <v>16.77</v>
      </c>
      <c r="F192" s="2">
        <v>13.17</v>
      </c>
      <c r="G192" s="2">
        <v>8.85</v>
      </c>
      <c r="H192" s="2">
        <v>12.64</v>
      </c>
      <c r="I192" s="2">
        <v>8.5299999999999994</v>
      </c>
      <c r="J192" s="2">
        <v>5.79</v>
      </c>
      <c r="K192" s="2">
        <v>4.16</v>
      </c>
      <c r="L192" s="2">
        <v>2.4300000000000002</v>
      </c>
      <c r="M192" s="2">
        <v>3.03</v>
      </c>
      <c r="N192" s="4">
        <f t="shared" si="10"/>
        <v>9.9999999999997868E-2</v>
      </c>
      <c r="O192">
        <f t="shared" si="11"/>
        <v>8.9999999999999858E-2</v>
      </c>
      <c r="P192">
        <f t="shared" si="12"/>
        <v>0.16999999999999993</v>
      </c>
    </row>
    <row r="193" spans="1:16" x14ac:dyDescent="0.25">
      <c r="A193" s="1">
        <v>37893</v>
      </c>
      <c r="B193" s="4">
        <v>25.83</v>
      </c>
      <c r="C193" s="4">
        <v>23.47</v>
      </c>
      <c r="D193" s="2">
        <v>19.28</v>
      </c>
      <c r="E193" s="2">
        <v>16.78</v>
      </c>
      <c r="F193" s="2">
        <v>13.18</v>
      </c>
      <c r="G193" s="2">
        <v>8.9</v>
      </c>
      <c r="H193" s="2">
        <v>12.8</v>
      </c>
      <c r="I193" s="2">
        <v>8.6199999999999992</v>
      </c>
      <c r="J193" s="2">
        <v>5.84</v>
      </c>
      <c r="K193" s="2">
        <v>4.2</v>
      </c>
      <c r="L193" s="2">
        <v>2.38</v>
      </c>
      <c r="M193" s="2">
        <v>2.97</v>
      </c>
      <c r="N193" s="4">
        <f t="shared" si="10"/>
        <v>1.9999999999999574E-2</v>
      </c>
      <c r="O193">
        <f t="shared" si="11"/>
        <v>1.0000000000001563E-2</v>
      </c>
      <c r="P193">
        <f t="shared" si="12"/>
        <v>0.16000000000000014</v>
      </c>
    </row>
    <row r="194" spans="1:16" x14ac:dyDescent="0.25">
      <c r="A194" s="1">
        <v>37894</v>
      </c>
      <c r="B194" s="4">
        <v>25.91</v>
      </c>
      <c r="C194" s="4">
        <v>23.56</v>
      </c>
      <c r="D194" s="2">
        <v>19.350000000000001</v>
      </c>
      <c r="E194" s="2">
        <v>16.809999999999999</v>
      </c>
      <c r="F194" s="2">
        <v>13.19</v>
      </c>
      <c r="G194" s="2">
        <v>8.94</v>
      </c>
      <c r="H194" s="2">
        <v>12.9</v>
      </c>
      <c r="I194" s="2">
        <v>8.66</v>
      </c>
      <c r="J194" s="2">
        <v>5.92</v>
      </c>
      <c r="K194" s="2">
        <v>4.25</v>
      </c>
      <c r="L194" s="2">
        <v>2.4900000000000002</v>
      </c>
      <c r="M194" s="2">
        <v>3.07</v>
      </c>
      <c r="N194" s="4">
        <f t="shared" si="10"/>
        <v>8.0000000000001847E-2</v>
      </c>
      <c r="O194">
        <f t="shared" si="11"/>
        <v>7.0000000000000284E-2</v>
      </c>
      <c r="P194">
        <f t="shared" si="12"/>
        <v>9.9999999999999645E-2</v>
      </c>
    </row>
    <row r="195" spans="1:16" x14ac:dyDescent="0.25">
      <c r="A195" s="1">
        <v>37895</v>
      </c>
      <c r="B195" s="4">
        <v>26.01</v>
      </c>
      <c r="C195" s="4">
        <v>23.69</v>
      </c>
      <c r="D195" s="2">
        <v>19.489999999999998</v>
      </c>
      <c r="E195" s="2">
        <v>16.940000000000001</v>
      </c>
      <c r="F195" s="2">
        <v>13.29</v>
      </c>
      <c r="G195" s="2">
        <v>8.98</v>
      </c>
      <c r="H195" s="2">
        <v>12.92</v>
      </c>
      <c r="I195" s="2">
        <v>8.75</v>
      </c>
      <c r="J195" s="2">
        <v>6.02</v>
      </c>
      <c r="K195" s="2">
        <v>4.17</v>
      </c>
      <c r="L195" s="2">
        <v>2.5299999999999998</v>
      </c>
      <c r="M195" s="2">
        <v>3.29</v>
      </c>
      <c r="N195" s="4">
        <f t="shared" si="10"/>
        <v>0.10000000000000142</v>
      </c>
      <c r="O195">
        <f t="shared" si="11"/>
        <v>0.13999999999999702</v>
      </c>
      <c r="P195">
        <f t="shared" si="12"/>
        <v>1.9999999999999574E-2</v>
      </c>
    </row>
    <row r="196" spans="1:16" x14ac:dyDescent="0.25">
      <c r="A196" s="1">
        <v>37896</v>
      </c>
      <c r="B196" s="4">
        <v>26</v>
      </c>
      <c r="C196" s="4">
        <v>23.74</v>
      </c>
      <c r="D196" s="2">
        <v>19.600000000000001</v>
      </c>
      <c r="E196" s="2">
        <v>17.03</v>
      </c>
      <c r="F196" s="2">
        <v>13.43</v>
      </c>
      <c r="G196" s="2">
        <v>8.99</v>
      </c>
      <c r="H196" s="2">
        <v>12.95</v>
      </c>
      <c r="I196" s="2">
        <v>8.83</v>
      </c>
      <c r="J196" s="2">
        <v>6.12</v>
      </c>
      <c r="K196" s="2">
        <v>4.2300000000000004</v>
      </c>
      <c r="L196" s="2">
        <v>2.69</v>
      </c>
      <c r="M196" s="2">
        <v>3.43</v>
      </c>
      <c r="N196" s="4">
        <f t="shared" si="10"/>
        <v>-1.0000000000001563E-2</v>
      </c>
      <c r="O196">
        <f t="shared" si="11"/>
        <v>0.11000000000000298</v>
      </c>
      <c r="P196">
        <f t="shared" si="12"/>
        <v>2.9999999999999361E-2</v>
      </c>
    </row>
    <row r="197" spans="1:16" x14ac:dyDescent="0.25">
      <c r="A197" s="1">
        <v>37897</v>
      </c>
      <c r="B197" s="4">
        <v>25.8</v>
      </c>
      <c r="C197" s="4">
        <v>23.57</v>
      </c>
      <c r="D197" s="2">
        <v>19.52</v>
      </c>
      <c r="E197" s="2">
        <v>17.04</v>
      </c>
      <c r="F197" s="2">
        <v>13.47</v>
      </c>
      <c r="G197" s="2">
        <v>9.1199999999999992</v>
      </c>
      <c r="H197" s="2">
        <v>12.92</v>
      </c>
      <c r="I197" s="2">
        <v>8.8699999999999992</v>
      </c>
      <c r="J197" s="2">
        <v>6.15</v>
      </c>
      <c r="K197" s="2">
        <v>4.29</v>
      </c>
      <c r="L197" s="2">
        <v>2.63</v>
      </c>
      <c r="M197" s="2">
        <v>3.45</v>
      </c>
      <c r="N197" s="4">
        <f t="shared" si="10"/>
        <v>-0.19999999999999929</v>
      </c>
      <c r="O197">
        <f t="shared" si="11"/>
        <v>-8.0000000000001847E-2</v>
      </c>
      <c r="P197">
        <f t="shared" si="12"/>
        <v>-2.9999999999999361E-2</v>
      </c>
    </row>
    <row r="198" spans="1:16" x14ac:dyDescent="0.25">
      <c r="A198" s="1">
        <v>37898</v>
      </c>
      <c r="B198" s="4">
        <v>25.45</v>
      </c>
      <c r="C198" s="4">
        <v>23.33</v>
      </c>
      <c r="D198" s="2">
        <v>19.25</v>
      </c>
      <c r="E198" s="2">
        <v>16.829999999999998</v>
      </c>
      <c r="F198" s="2">
        <v>13.34</v>
      </c>
      <c r="G198" s="2">
        <v>9.1</v>
      </c>
      <c r="H198" s="2">
        <v>12.85</v>
      </c>
      <c r="I198" s="2">
        <v>8.85</v>
      </c>
      <c r="J198" s="2">
        <v>6.14</v>
      </c>
      <c r="K198" s="2">
        <v>4.2699999999999996</v>
      </c>
      <c r="L198" s="2">
        <v>2.67</v>
      </c>
      <c r="M198" s="2">
        <v>3.41</v>
      </c>
      <c r="N198" s="4">
        <f t="shared" si="10"/>
        <v>-0.35000000000000142</v>
      </c>
      <c r="O198">
        <f t="shared" si="11"/>
        <v>-0.26999999999999957</v>
      </c>
      <c r="P198">
        <f t="shared" si="12"/>
        <v>-7.0000000000000284E-2</v>
      </c>
    </row>
    <row r="199" spans="1:16" x14ac:dyDescent="0.25">
      <c r="A199" s="1">
        <v>37899</v>
      </c>
      <c r="B199" s="4">
        <v>25.12</v>
      </c>
      <c r="C199" s="4">
        <v>22.97</v>
      </c>
      <c r="D199" s="2">
        <v>18.940000000000001</v>
      </c>
      <c r="E199" s="2">
        <v>16.52</v>
      </c>
      <c r="F199" s="2">
        <v>13.07</v>
      </c>
      <c r="G199" s="2">
        <v>9.07</v>
      </c>
      <c r="H199" s="2">
        <v>12.67</v>
      </c>
      <c r="I199" s="2">
        <v>8.6999999999999993</v>
      </c>
      <c r="J199" s="2">
        <v>6.02</v>
      </c>
      <c r="K199" s="2">
        <v>4.24</v>
      </c>
      <c r="L199" s="2">
        <v>2.69</v>
      </c>
      <c r="M199" s="2">
        <v>3.39</v>
      </c>
      <c r="N199" s="4">
        <f t="shared" ref="N199:N248" si="13">B199-B198</f>
        <v>-0.32999999999999829</v>
      </c>
      <c r="O199">
        <f t="shared" ref="O199:O248" si="14">D199-D198</f>
        <v>-0.30999999999999872</v>
      </c>
      <c r="P199">
        <f t="shared" si="12"/>
        <v>-0.17999999999999972</v>
      </c>
    </row>
    <row r="200" spans="1:16" x14ac:dyDescent="0.25">
      <c r="A200" s="1">
        <v>37900</v>
      </c>
      <c r="B200" s="4">
        <v>24.95</v>
      </c>
      <c r="C200" s="4">
        <v>22.78</v>
      </c>
      <c r="D200" s="2">
        <v>18.62</v>
      </c>
      <c r="E200" s="2">
        <v>16.22</v>
      </c>
      <c r="F200" s="2">
        <v>12.85</v>
      </c>
      <c r="G200" s="2">
        <v>8.82</v>
      </c>
      <c r="H200" s="2">
        <v>12.56</v>
      </c>
      <c r="I200" s="2">
        <v>8.5399999999999991</v>
      </c>
      <c r="J200" s="2">
        <v>5.87</v>
      </c>
      <c r="K200" s="2">
        <v>4.2</v>
      </c>
      <c r="L200" s="2">
        <v>2.73</v>
      </c>
      <c r="M200" s="2">
        <v>3.33</v>
      </c>
      <c r="N200" s="4">
        <f t="shared" si="13"/>
        <v>-0.17000000000000171</v>
      </c>
      <c r="O200">
        <f t="shared" si="14"/>
        <v>-0.32000000000000028</v>
      </c>
      <c r="P200">
        <f t="shared" si="12"/>
        <v>-0.10999999999999943</v>
      </c>
    </row>
    <row r="201" spans="1:16" x14ac:dyDescent="0.25">
      <c r="A201" s="1">
        <v>37901</v>
      </c>
      <c r="B201" s="4">
        <v>24.92</v>
      </c>
      <c r="C201" s="4">
        <v>22.7</v>
      </c>
      <c r="D201" s="2">
        <v>18.52</v>
      </c>
      <c r="E201" s="2">
        <v>16.12</v>
      </c>
      <c r="F201" s="2">
        <v>12.73</v>
      </c>
      <c r="G201" s="2">
        <v>8.6199999999999992</v>
      </c>
      <c r="H201" s="2">
        <v>12.42</v>
      </c>
      <c r="I201" s="2">
        <v>8.4</v>
      </c>
      <c r="J201" s="2">
        <v>5.65</v>
      </c>
      <c r="K201" s="2">
        <v>4.12</v>
      </c>
      <c r="L201" s="2">
        <v>2.59</v>
      </c>
      <c r="M201" s="2">
        <v>3.25</v>
      </c>
      <c r="N201" s="4">
        <f t="shared" si="13"/>
        <v>-2.9999999999997584E-2</v>
      </c>
      <c r="O201">
        <f t="shared" si="14"/>
        <v>-0.10000000000000142</v>
      </c>
      <c r="P201">
        <f t="shared" si="12"/>
        <v>-0.14000000000000057</v>
      </c>
    </row>
    <row r="202" spans="1:16" x14ac:dyDescent="0.25">
      <c r="A202" s="1">
        <v>37902</v>
      </c>
      <c r="B202" s="4">
        <v>24.81</v>
      </c>
      <c r="C202" s="4">
        <v>22.65</v>
      </c>
      <c r="D202" s="2">
        <v>18.46</v>
      </c>
      <c r="E202" s="2">
        <v>15.93</v>
      </c>
      <c r="F202" s="2">
        <v>12.56</v>
      </c>
      <c r="G202" s="2">
        <v>8.5500000000000007</v>
      </c>
      <c r="H202" s="2">
        <v>12.33</v>
      </c>
      <c r="I202" s="2">
        <v>8.32</v>
      </c>
      <c r="J202" s="2">
        <v>5.47</v>
      </c>
      <c r="K202" s="2">
        <v>4.07</v>
      </c>
      <c r="L202" s="2">
        <v>2.41</v>
      </c>
      <c r="M202" s="2">
        <v>3.05</v>
      </c>
      <c r="N202" s="4">
        <f t="shared" si="13"/>
        <v>-0.11000000000000298</v>
      </c>
      <c r="O202">
        <f t="shared" si="14"/>
        <v>-5.9999999999998721E-2</v>
      </c>
      <c r="P202">
        <f t="shared" si="12"/>
        <v>-8.9999999999999858E-2</v>
      </c>
    </row>
    <row r="203" spans="1:16" x14ac:dyDescent="0.25">
      <c r="A203" s="1">
        <v>37903</v>
      </c>
      <c r="B203" s="4">
        <v>24.86</v>
      </c>
      <c r="C203" s="4">
        <v>22.69</v>
      </c>
      <c r="D203" s="14">
        <v>18.420000000000002</v>
      </c>
      <c r="E203" s="14">
        <v>15.89</v>
      </c>
      <c r="F203" s="2">
        <v>12.49</v>
      </c>
      <c r="G203" s="2">
        <v>8.4600000000000009</v>
      </c>
      <c r="H203" s="2">
        <v>12.17</v>
      </c>
      <c r="I203" s="2">
        <v>8.15</v>
      </c>
      <c r="J203" s="2">
        <v>5.29</v>
      </c>
      <c r="K203" s="2">
        <v>4</v>
      </c>
      <c r="L203" s="2">
        <v>2.29</v>
      </c>
      <c r="M203" s="2">
        <v>2.77</v>
      </c>
      <c r="N203" s="4">
        <f t="shared" si="13"/>
        <v>5.0000000000000711E-2</v>
      </c>
      <c r="O203">
        <f t="shared" si="14"/>
        <v>-3.9999999999999147E-2</v>
      </c>
      <c r="P203">
        <f t="shared" si="12"/>
        <v>-0.16000000000000014</v>
      </c>
    </row>
    <row r="204" spans="1:16" x14ac:dyDescent="0.25">
      <c r="A204" s="1">
        <v>37904</v>
      </c>
      <c r="B204" s="4">
        <v>24.94</v>
      </c>
      <c r="C204" s="4">
        <v>22.78</v>
      </c>
      <c r="D204" s="14">
        <v>18.5</v>
      </c>
      <c r="E204" s="2">
        <v>15.93</v>
      </c>
      <c r="F204" s="2">
        <v>12.48</v>
      </c>
      <c r="G204" s="2">
        <v>8.2899999999999991</v>
      </c>
      <c r="H204" s="2">
        <v>12.04</v>
      </c>
      <c r="I204" s="2">
        <v>8.0500000000000007</v>
      </c>
      <c r="J204" s="2">
        <v>5.2</v>
      </c>
      <c r="K204" s="2">
        <v>3.9</v>
      </c>
      <c r="L204" s="2">
        <v>2.21</v>
      </c>
      <c r="M204" s="2">
        <v>2.87</v>
      </c>
      <c r="N204" s="4">
        <f t="shared" si="13"/>
        <v>8.0000000000001847E-2</v>
      </c>
      <c r="O204">
        <f t="shared" si="14"/>
        <v>7.9999999999998295E-2</v>
      </c>
      <c r="P204">
        <f t="shared" si="12"/>
        <v>-0.13000000000000078</v>
      </c>
    </row>
    <row r="205" spans="1:16" x14ac:dyDescent="0.25">
      <c r="A205" s="1">
        <v>37905</v>
      </c>
      <c r="B205" s="4">
        <v>25.03</v>
      </c>
      <c r="C205" s="4">
        <v>22.87</v>
      </c>
      <c r="D205" s="14">
        <v>18.63</v>
      </c>
      <c r="E205" s="2">
        <v>16.03</v>
      </c>
      <c r="F205" s="2">
        <v>12.56</v>
      </c>
      <c r="G205" s="2">
        <v>8.2200000000000006</v>
      </c>
      <c r="H205" s="2">
        <v>11.97</v>
      </c>
      <c r="I205" s="2">
        <v>8</v>
      </c>
      <c r="J205" s="2">
        <v>5.15</v>
      </c>
      <c r="K205" s="2">
        <v>3.85</v>
      </c>
      <c r="L205" s="2">
        <v>2.11</v>
      </c>
      <c r="M205" s="2">
        <v>2.57</v>
      </c>
      <c r="N205" s="4">
        <f t="shared" si="13"/>
        <v>8.9999999999999858E-2</v>
      </c>
      <c r="O205">
        <f t="shared" si="14"/>
        <v>0.12999999999999901</v>
      </c>
      <c r="P205">
        <f t="shared" si="12"/>
        <v>-6.9999999999998508E-2</v>
      </c>
    </row>
    <row r="206" spans="1:16" x14ac:dyDescent="0.25">
      <c r="A206" s="1">
        <v>37906</v>
      </c>
      <c r="B206" s="4">
        <v>25.04</v>
      </c>
      <c r="C206" s="4">
        <v>22.89</v>
      </c>
      <c r="D206" s="2">
        <v>18.670000000000002</v>
      </c>
      <c r="E206" s="2">
        <v>16.11</v>
      </c>
      <c r="F206" s="2">
        <v>12.63</v>
      </c>
      <c r="G206" s="2">
        <v>8.23</v>
      </c>
      <c r="H206" s="2">
        <v>11.87</v>
      </c>
      <c r="I206" s="2">
        <v>7.95</v>
      </c>
      <c r="J206" s="2">
        <v>5.18</v>
      </c>
      <c r="K206" s="2">
        <v>3.7</v>
      </c>
      <c r="L206" s="2">
        <v>2.0699999999999998</v>
      </c>
      <c r="M206" s="2">
        <v>2.5299999999999998</v>
      </c>
      <c r="N206" s="4">
        <f t="shared" si="13"/>
        <v>9.9999999999980105E-3</v>
      </c>
      <c r="O206">
        <f t="shared" si="14"/>
        <v>4.00000000000027E-2</v>
      </c>
      <c r="P206">
        <f t="shared" si="12"/>
        <v>-0.10000000000000142</v>
      </c>
    </row>
    <row r="207" spans="1:16" x14ac:dyDescent="0.25">
      <c r="A207" s="1">
        <v>37907</v>
      </c>
      <c r="B207" s="4">
        <v>24.8</v>
      </c>
      <c r="C207" s="4">
        <v>22.73</v>
      </c>
      <c r="D207" s="2">
        <v>18.55</v>
      </c>
      <c r="E207" s="2">
        <v>16.100000000000001</v>
      </c>
      <c r="F207" s="2">
        <v>12.65</v>
      </c>
      <c r="G207" s="2">
        <v>8.1</v>
      </c>
      <c r="H207" s="2">
        <v>11.77</v>
      </c>
      <c r="I207" s="14">
        <v>7.93</v>
      </c>
      <c r="J207" s="2">
        <v>5.2</v>
      </c>
      <c r="K207" s="2">
        <v>3.61</v>
      </c>
      <c r="L207" s="2">
        <v>2.25</v>
      </c>
      <c r="M207" s="2">
        <v>2.65</v>
      </c>
      <c r="N207" s="4">
        <f t="shared" si="13"/>
        <v>-0.23999999999999844</v>
      </c>
      <c r="O207">
        <f t="shared" si="14"/>
        <v>-0.12000000000000099</v>
      </c>
      <c r="P207">
        <f t="shared" si="12"/>
        <v>-9.9999999999999645E-2</v>
      </c>
    </row>
    <row r="208" spans="1:16" x14ac:dyDescent="0.25">
      <c r="A208" s="1">
        <v>37908</v>
      </c>
      <c r="B208" s="4">
        <v>24.44</v>
      </c>
      <c r="C208" s="4">
        <v>22.43</v>
      </c>
      <c r="D208" s="2">
        <v>18.260000000000002</v>
      </c>
      <c r="E208" s="2">
        <v>15.85</v>
      </c>
      <c r="F208" s="2">
        <v>12.45</v>
      </c>
      <c r="G208" s="2">
        <v>8.23</v>
      </c>
      <c r="H208" s="2">
        <v>11.67</v>
      </c>
      <c r="I208" s="2">
        <v>7.87</v>
      </c>
      <c r="J208" s="2">
        <v>5.26</v>
      </c>
      <c r="K208" s="2">
        <v>3.51</v>
      </c>
      <c r="L208" s="2">
        <v>2.09</v>
      </c>
      <c r="M208" s="2">
        <v>2.79</v>
      </c>
      <c r="N208" s="4">
        <f t="shared" si="13"/>
        <v>-0.35999999999999943</v>
      </c>
      <c r="O208">
        <f t="shared" si="14"/>
        <v>-0.28999999999999915</v>
      </c>
      <c r="P208">
        <f t="shared" si="12"/>
        <v>-9.9999999999999645E-2</v>
      </c>
    </row>
    <row r="209" spans="1:16" x14ac:dyDescent="0.25">
      <c r="A209" s="1">
        <v>37909</v>
      </c>
      <c r="B209" s="4">
        <v>24.12</v>
      </c>
      <c r="C209" s="4">
        <v>22.16</v>
      </c>
      <c r="D209" s="2">
        <v>17.93</v>
      </c>
      <c r="E209" s="2">
        <v>15.49</v>
      </c>
      <c r="F209" s="2">
        <v>12.15</v>
      </c>
      <c r="G209" s="2">
        <v>8.14</v>
      </c>
      <c r="H209" s="2">
        <v>11.46</v>
      </c>
      <c r="I209" s="2">
        <v>7.75</v>
      </c>
      <c r="J209" s="2">
        <v>5.22</v>
      </c>
      <c r="K209" s="2">
        <v>3.51</v>
      </c>
      <c r="L209" s="2">
        <v>2.33</v>
      </c>
      <c r="M209" s="2">
        <v>2.89</v>
      </c>
      <c r="N209" s="4">
        <f t="shared" si="13"/>
        <v>-0.32000000000000028</v>
      </c>
      <c r="O209">
        <f t="shared" si="14"/>
        <v>-0.33000000000000185</v>
      </c>
      <c r="P209">
        <f t="shared" si="12"/>
        <v>-0.20999999999999908</v>
      </c>
    </row>
    <row r="210" spans="1:16" x14ac:dyDescent="0.25">
      <c r="A210" s="1">
        <v>37910</v>
      </c>
      <c r="B210" s="4">
        <v>23.83</v>
      </c>
      <c r="C210" s="4">
        <v>21.88</v>
      </c>
      <c r="D210" s="2">
        <v>17.64</v>
      </c>
      <c r="E210" s="2">
        <v>15.14</v>
      </c>
      <c r="F210" s="2">
        <v>11.88</v>
      </c>
      <c r="G210" s="2">
        <v>8.08</v>
      </c>
      <c r="H210" s="2">
        <v>11.32</v>
      </c>
      <c r="I210" s="2">
        <v>7.59</v>
      </c>
      <c r="J210" s="2">
        <v>5.17</v>
      </c>
      <c r="K210" s="2">
        <v>3.5</v>
      </c>
      <c r="L210" s="2">
        <v>2.0299999999999998</v>
      </c>
      <c r="M210" s="2">
        <v>2.91</v>
      </c>
      <c r="N210" s="4">
        <f t="shared" si="13"/>
        <v>-0.2900000000000027</v>
      </c>
      <c r="O210">
        <f t="shared" si="14"/>
        <v>-0.28999999999999915</v>
      </c>
      <c r="P210">
        <f t="shared" si="12"/>
        <v>-0.14000000000000057</v>
      </c>
    </row>
    <row r="211" spans="1:16" x14ac:dyDescent="0.25">
      <c r="A211" s="1">
        <v>37911</v>
      </c>
      <c r="B211" s="4">
        <v>23.63</v>
      </c>
      <c r="C211" s="4">
        <v>21.65</v>
      </c>
      <c r="D211" s="2">
        <v>17.399999999999999</v>
      </c>
      <c r="E211" s="2">
        <v>14.77</v>
      </c>
      <c r="F211" s="2">
        <v>11.7</v>
      </c>
      <c r="G211" s="2">
        <v>8.0299999999999994</v>
      </c>
      <c r="H211" s="2">
        <v>11.2</v>
      </c>
      <c r="I211" s="2">
        <v>7.47</v>
      </c>
      <c r="J211" s="2">
        <v>5.0999999999999996</v>
      </c>
      <c r="K211" s="2">
        <v>3.41</v>
      </c>
      <c r="L211" s="2">
        <v>2.5099999999999998</v>
      </c>
      <c r="M211" s="2">
        <v>3.01</v>
      </c>
      <c r="N211" s="4">
        <f t="shared" si="13"/>
        <v>-0.19999999999999929</v>
      </c>
      <c r="O211">
        <f t="shared" si="14"/>
        <v>-0.24000000000000199</v>
      </c>
      <c r="P211">
        <f t="shared" si="12"/>
        <v>-0.12000000000000099</v>
      </c>
    </row>
    <row r="212" spans="1:16" x14ac:dyDescent="0.25">
      <c r="A212" s="1">
        <v>37912</v>
      </c>
      <c r="B212" s="4">
        <v>23.42</v>
      </c>
      <c r="C212" s="4">
        <v>21.46</v>
      </c>
      <c r="D212" s="2">
        <v>17.12</v>
      </c>
      <c r="E212" s="14">
        <v>14.47</v>
      </c>
      <c r="F212" s="2">
        <v>11.44</v>
      </c>
      <c r="G212" s="2">
        <v>7.99</v>
      </c>
      <c r="H212" s="2">
        <v>10.97</v>
      </c>
      <c r="I212" s="2">
        <v>7.33</v>
      </c>
      <c r="J212" s="2">
        <v>5.0999999999999996</v>
      </c>
      <c r="K212" s="2">
        <v>3.37</v>
      </c>
      <c r="L212" s="2">
        <v>2.35</v>
      </c>
      <c r="M212" s="2">
        <v>3.09</v>
      </c>
      <c r="N212" s="4">
        <f t="shared" si="13"/>
        <v>-0.2099999999999973</v>
      </c>
      <c r="O212">
        <f t="shared" si="14"/>
        <v>-0.27999999999999758</v>
      </c>
      <c r="P212">
        <f t="shared" si="12"/>
        <v>-0.22999999999999865</v>
      </c>
    </row>
    <row r="213" spans="1:16" x14ac:dyDescent="0.25">
      <c r="A213" s="1">
        <v>37913</v>
      </c>
      <c r="B213" s="4">
        <v>23.28</v>
      </c>
      <c r="C213" s="4">
        <v>21.25</v>
      </c>
      <c r="D213" s="2">
        <v>16.89</v>
      </c>
      <c r="E213" s="2">
        <v>14.22</v>
      </c>
      <c r="F213" s="2">
        <v>11.2</v>
      </c>
      <c r="G213" s="2">
        <v>7.8</v>
      </c>
      <c r="H213" s="2">
        <v>10.86</v>
      </c>
      <c r="I213" s="2">
        <v>7.24</v>
      </c>
      <c r="J213" s="2">
        <v>4.8899999999999997</v>
      </c>
      <c r="K213" s="2">
        <v>3.33</v>
      </c>
      <c r="L213" s="2">
        <v>1.93</v>
      </c>
      <c r="M213" s="2">
        <v>3.09</v>
      </c>
      <c r="N213" s="4">
        <f t="shared" si="13"/>
        <v>-0.14000000000000057</v>
      </c>
      <c r="O213">
        <f t="shared" si="14"/>
        <v>-0.23000000000000043</v>
      </c>
      <c r="P213">
        <f t="shared" si="12"/>
        <v>-0.11000000000000121</v>
      </c>
    </row>
    <row r="214" spans="1:16" x14ac:dyDescent="0.25">
      <c r="A214" s="1">
        <v>37914</v>
      </c>
      <c r="B214" s="4">
        <v>23.12</v>
      </c>
      <c r="C214" s="4">
        <v>21.08</v>
      </c>
      <c r="D214" s="2">
        <v>16.68</v>
      </c>
      <c r="E214" s="2">
        <v>14.02</v>
      </c>
      <c r="F214" s="2">
        <v>10.96</v>
      </c>
      <c r="G214" s="2">
        <v>7.5</v>
      </c>
      <c r="H214" s="2">
        <v>10.67</v>
      </c>
      <c r="I214" s="2">
        <v>7.08</v>
      </c>
      <c r="J214" s="2">
        <v>4.78</v>
      </c>
      <c r="K214" s="2">
        <v>3.19</v>
      </c>
      <c r="L214" s="2">
        <v>1.83</v>
      </c>
      <c r="M214" s="2">
        <v>2.95</v>
      </c>
      <c r="N214" s="4">
        <f t="shared" si="13"/>
        <v>-0.16000000000000014</v>
      </c>
      <c r="O214">
        <f t="shared" si="14"/>
        <v>-0.21000000000000085</v>
      </c>
      <c r="P214">
        <f t="shared" si="12"/>
        <v>-0.1899999999999995</v>
      </c>
    </row>
    <row r="215" spans="1:16" x14ac:dyDescent="0.25">
      <c r="A215" s="1">
        <v>37915</v>
      </c>
      <c r="B215" s="4">
        <v>22.99</v>
      </c>
      <c r="C215" s="4">
        <v>20.93</v>
      </c>
      <c r="D215" s="2">
        <v>16.489999999999998</v>
      </c>
      <c r="E215" s="2">
        <v>13.87</v>
      </c>
      <c r="F215" s="2">
        <v>10.75</v>
      </c>
      <c r="G215" s="2">
        <v>7.16</v>
      </c>
      <c r="H215" s="2">
        <v>10.36</v>
      </c>
      <c r="I215" s="2">
        <v>6.95</v>
      </c>
      <c r="J215" s="2">
        <v>4.62</v>
      </c>
      <c r="K215" s="2">
        <v>3.08</v>
      </c>
      <c r="L215" s="2">
        <v>1.93</v>
      </c>
      <c r="M215" s="2">
        <v>2.93</v>
      </c>
      <c r="N215" s="4">
        <f t="shared" si="13"/>
        <v>-0.13000000000000256</v>
      </c>
      <c r="O215">
        <f t="shared" si="14"/>
        <v>-0.19000000000000128</v>
      </c>
      <c r="P215">
        <f t="shared" si="12"/>
        <v>-0.3100000000000005</v>
      </c>
    </row>
    <row r="216" spans="1:16" x14ac:dyDescent="0.25">
      <c r="A216" s="1">
        <v>37916</v>
      </c>
      <c r="B216" s="4">
        <v>22.88</v>
      </c>
      <c r="C216" s="4">
        <v>20.8</v>
      </c>
      <c r="D216" s="2">
        <v>16.28</v>
      </c>
      <c r="E216" s="2">
        <v>13.72</v>
      </c>
      <c r="F216" s="2">
        <v>10.65</v>
      </c>
      <c r="G216" s="2">
        <v>7.01</v>
      </c>
      <c r="H216" s="2">
        <v>10.24</v>
      </c>
      <c r="I216" s="2">
        <v>6.81</v>
      </c>
      <c r="J216" s="2">
        <v>4.5199999999999996</v>
      </c>
      <c r="K216" s="2">
        <v>3.06</v>
      </c>
      <c r="L216" s="2">
        <v>1.68</v>
      </c>
      <c r="M216" s="2">
        <v>2.87</v>
      </c>
      <c r="N216" s="4">
        <f t="shared" si="13"/>
        <v>-0.10999999999999943</v>
      </c>
      <c r="O216">
        <f t="shared" si="14"/>
        <v>-0.2099999999999973</v>
      </c>
      <c r="P216">
        <f t="shared" si="12"/>
        <v>-0.11999999999999922</v>
      </c>
    </row>
    <row r="217" spans="1:16" x14ac:dyDescent="0.25">
      <c r="A217" s="1">
        <v>37917</v>
      </c>
      <c r="B217" s="4">
        <v>22.75</v>
      </c>
      <c r="C217" s="4">
        <v>20.64</v>
      </c>
      <c r="D217" s="2">
        <v>16.16</v>
      </c>
      <c r="E217" s="2">
        <v>13.55</v>
      </c>
      <c r="F217" s="2">
        <v>10.45</v>
      </c>
      <c r="G217" s="2">
        <v>6.9</v>
      </c>
      <c r="H217" s="2">
        <v>10.11</v>
      </c>
      <c r="I217" s="2">
        <v>6.8</v>
      </c>
      <c r="J217" s="2">
        <v>4.45</v>
      </c>
      <c r="K217" s="2">
        <v>3.08</v>
      </c>
      <c r="L217" s="2">
        <v>1.89</v>
      </c>
      <c r="M217" s="2">
        <v>2.99</v>
      </c>
      <c r="N217" s="4">
        <f t="shared" si="13"/>
        <v>-0.12999999999999901</v>
      </c>
      <c r="O217">
        <f t="shared" si="14"/>
        <v>-0.12000000000000099</v>
      </c>
      <c r="P217">
        <f t="shared" si="12"/>
        <v>-0.13000000000000078</v>
      </c>
    </row>
    <row r="218" spans="1:16" x14ac:dyDescent="0.25">
      <c r="A218" s="1">
        <v>37918</v>
      </c>
      <c r="B218" s="4">
        <v>22.73</v>
      </c>
      <c r="C218" s="4">
        <v>20.64</v>
      </c>
      <c r="D218" s="2">
        <v>16.059999999999999</v>
      </c>
      <c r="E218" s="2">
        <v>13.42</v>
      </c>
      <c r="F218" s="2">
        <v>10.28</v>
      </c>
      <c r="G218" s="2">
        <v>6.85</v>
      </c>
      <c r="H218" s="2">
        <v>9.9499999999999993</v>
      </c>
      <c r="I218" s="2">
        <v>6.78</v>
      </c>
      <c r="J218" s="2">
        <v>4.46</v>
      </c>
      <c r="K218" s="2">
        <v>3.26</v>
      </c>
      <c r="L218" s="2">
        <v>2.23</v>
      </c>
      <c r="M218" s="2">
        <v>3.03</v>
      </c>
      <c r="N218" s="4">
        <f t="shared" si="13"/>
        <v>-1.9999999999999574E-2</v>
      </c>
      <c r="O218">
        <f t="shared" si="14"/>
        <v>-0.10000000000000142</v>
      </c>
      <c r="P218">
        <f t="shared" si="12"/>
        <v>-0.16000000000000014</v>
      </c>
    </row>
    <row r="219" spans="1:16" x14ac:dyDescent="0.25">
      <c r="A219" s="1">
        <v>37919</v>
      </c>
      <c r="B219" s="4">
        <v>22.94</v>
      </c>
      <c r="C219" s="4">
        <v>20.72</v>
      </c>
      <c r="D219" s="2">
        <v>16.02</v>
      </c>
      <c r="E219" s="2">
        <v>13.29</v>
      </c>
      <c r="F219" s="2">
        <v>10.19</v>
      </c>
      <c r="G219" s="2">
        <v>6.62</v>
      </c>
      <c r="H219" s="2">
        <v>9.6999999999999993</v>
      </c>
      <c r="I219" s="2">
        <v>6.53</v>
      </c>
      <c r="J219" s="2">
        <v>4.2</v>
      </c>
      <c r="K219" s="2">
        <v>3.02</v>
      </c>
      <c r="L219" s="2">
        <v>1.61</v>
      </c>
      <c r="M219" s="2">
        <v>2.5299999999999998</v>
      </c>
      <c r="N219" s="4">
        <f t="shared" si="13"/>
        <v>0.21000000000000085</v>
      </c>
      <c r="O219">
        <f t="shared" si="14"/>
        <v>-3.9999999999999147E-2</v>
      </c>
      <c r="P219">
        <f t="shared" si="12"/>
        <v>-0.25</v>
      </c>
    </row>
    <row r="220" spans="1:16" x14ac:dyDescent="0.25">
      <c r="A220" s="1">
        <v>37920</v>
      </c>
      <c r="B220" s="4">
        <v>22.89</v>
      </c>
      <c r="C220" s="4">
        <v>20.64</v>
      </c>
      <c r="D220" s="2">
        <v>16.07</v>
      </c>
      <c r="E220" s="2">
        <v>13.25</v>
      </c>
      <c r="F220" s="2">
        <v>10.16</v>
      </c>
      <c r="G220" s="2">
        <v>6.66</v>
      </c>
      <c r="H220" s="2">
        <v>9.6</v>
      </c>
      <c r="I220" s="2">
        <v>6.36</v>
      </c>
      <c r="J220" s="2">
        <v>4.0999999999999996</v>
      </c>
      <c r="K220" s="2">
        <v>2.89</v>
      </c>
      <c r="L220" s="2">
        <v>1.59</v>
      </c>
      <c r="M220" s="2">
        <v>2.17</v>
      </c>
      <c r="N220" s="4">
        <f t="shared" si="13"/>
        <v>-5.0000000000000711E-2</v>
      </c>
      <c r="O220">
        <f t="shared" si="14"/>
        <v>5.0000000000000711E-2</v>
      </c>
      <c r="P220">
        <f t="shared" si="12"/>
        <v>-9.9999999999999645E-2</v>
      </c>
    </row>
    <row r="221" spans="1:16" x14ac:dyDescent="0.25">
      <c r="A221" s="1">
        <v>37921</v>
      </c>
      <c r="B221" s="4">
        <v>22.97</v>
      </c>
      <c r="C221" s="4">
        <v>20.74</v>
      </c>
      <c r="D221" s="2">
        <v>16.11</v>
      </c>
      <c r="E221" s="2">
        <v>13.26</v>
      </c>
      <c r="F221" s="2">
        <v>10.15</v>
      </c>
      <c r="G221" s="2">
        <v>6.6</v>
      </c>
      <c r="H221" s="2">
        <v>9.49</v>
      </c>
      <c r="I221" s="2">
        <v>6.21</v>
      </c>
      <c r="J221" s="2">
        <v>4.05</v>
      </c>
      <c r="K221" s="2">
        <v>2.75</v>
      </c>
      <c r="L221" s="2">
        <v>1.55</v>
      </c>
      <c r="M221" s="2">
        <v>2.15</v>
      </c>
      <c r="N221" s="4">
        <f t="shared" si="13"/>
        <v>7.9999999999998295E-2</v>
      </c>
      <c r="O221">
        <f t="shared" si="14"/>
        <v>3.9999999999999147E-2</v>
      </c>
      <c r="P221">
        <f t="shared" si="12"/>
        <v>-0.10999999999999943</v>
      </c>
    </row>
    <row r="222" spans="1:16" x14ac:dyDescent="0.25">
      <c r="A222" s="1">
        <v>37922</v>
      </c>
      <c r="B222" s="2">
        <v>23.16</v>
      </c>
      <c r="C222" s="2">
        <v>20.82</v>
      </c>
      <c r="D222" s="2">
        <v>16.170000000000002</v>
      </c>
      <c r="E222" s="2">
        <v>13.3</v>
      </c>
      <c r="F222" s="2">
        <v>10.199999999999999</v>
      </c>
      <c r="G222" s="2">
        <v>6.53</v>
      </c>
      <c r="H222" s="2">
        <v>9.39</v>
      </c>
      <c r="I222" s="2">
        <v>6.16</v>
      </c>
      <c r="J222" s="2">
        <v>4.07</v>
      </c>
      <c r="K222" s="2">
        <v>2.63</v>
      </c>
      <c r="L222" s="2">
        <v>1.39</v>
      </c>
      <c r="M222" s="2">
        <v>2.0699999999999998</v>
      </c>
      <c r="N222" s="4">
        <f t="shared" si="13"/>
        <v>0.19000000000000128</v>
      </c>
      <c r="O222">
        <f t="shared" si="14"/>
        <v>6.0000000000002274E-2</v>
      </c>
      <c r="P222">
        <f t="shared" si="12"/>
        <v>-9.9999999999999645E-2</v>
      </c>
    </row>
    <row r="223" spans="1:16" x14ac:dyDescent="0.25">
      <c r="A223" s="1">
        <v>37923</v>
      </c>
      <c r="B223" s="2">
        <v>22.98</v>
      </c>
      <c r="C223" s="2">
        <v>20.87</v>
      </c>
      <c r="D223" s="2">
        <v>16.22</v>
      </c>
      <c r="E223" s="2">
        <v>13.38</v>
      </c>
      <c r="F223" s="2">
        <v>10.31</v>
      </c>
      <c r="G223" s="2">
        <v>6.57</v>
      </c>
      <c r="H223" s="2">
        <v>9.33</v>
      </c>
      <c r="I223" s="2">
        <v>6.2</v>
      </c>
      <c r="J223" s="2">
        <v>4.07</v>
      </c>
      <c r="K223" s="2">
        <v>2.65</v>
      </c>
      <c r="L223" s="2">
        <v>1.38</v>
      </c>
      <c r="M223" s="2">
        <v>2.0499999999999998</v>
      </c>
      <c r="N223" s="4">
        <f t="shared" si="13"/>
        <v>-0.17999999999999972</v>
      </c>
      <c r="O223">
        <f t="shared" si="14"/>
        <v>4.9999999999997158E-2</v>
      </c>
      <c r="P223">
        <f t="shared" ref="P223:P248" si="15">H223-H222</f>
        <v>-6.0000000000000497E-2</v>
      </c>
    </row>
    <row r="224" spans="1:16" x14ac:dyDescent="0.25">
      <c r="A224" s="1">
        <v>37924</v>
      </c>
      <c r="B224" s="4">
        <v>22.94</v>
      </c>
      <c r="C224" s="4">
        <v>20.79</v>
      </c>
      <c r="D224" s="2">
        <v>16.22</v>
      </c>
      <c r="E224" s="2">
        <v>13.38</v>
      </c>
      <c r="F224" s="2">
        <v>10.33</v>
      </c>
      <c r="G224" s="2">
        <v>6.53</v>
      </c>
      <c r="H224" s="2">
        <v>9.27</v>
      </c>
      <c r="I224" s="2">
        <v>6.23</v>
      </c>
      <c r="J224" s="2">
        <v>4.09</v>
      </c>
      <c r="K224" s="2">
        <v>2.64</v>
      </c>
      <c r="L224" s="2">
        <v>1.41</v>
      </c>
      <c r="M224" s="2">
        <v>2.15</v>
      </c>
      <c r="N224" s="4">
        <f>B224-B223</f>
        <v>-3.9999999999999147E-2</v>
      </c>
      <c r="O224">
        <f>D224-D223</f>
        <v>0</v>
      </c>
      <c r="P224">
        <f>H224-H223</f>
        <v>-6.0000000000000497E-2</v>
      </c>
    </row>
    <row r="225" spans="1:16" x14ac:dyDescent="0.25">
      <c r="A225" s="1">
        <v>37925</v>
      </c>
      <c r="B225" s="4">
        <v>23.03</v>
      </c>
      <c r="C225" s="4">
        <v>20.87</v>
      </c>
      <c r="D225" s="2">
        <v>16.23</v>
      </c>
      <c r="E225" s="2">
        <v>13.39</v>
      </c>
      <c r="F225" s="2">
        <v>10.33</v>
      </c>
      <c r="G225" s="2">
        <v>6.48</v>
      </c>
      <c r="H225" s="2">
        <v>9.18</v>
      </c>
      <c r="I225" s="2">
        <v>6.2</v>
      </c>
      <c r="J225" s="2">
        <v>4.2300000000000004</v>
      </c>
      <c r="K225" s="2">
        <v>2.57</v>
      </c>
      <c r="L225" s="2">
        <v>1.01</v>
      </c>
      <c r="M225" s="2">
        <v>2.23</v>
      </c>
      <c r="N225" s="4">
        <f>B225-B224</f>
        <v>8.9999999999999858E-2</v>
      </c>
      <c r="O225">
        <f>D225-D224</f>
        <v>1.0000000000001563E-2</v>
      </c>
      <c r="P225">
        <f>H225-H224</f>
        <v>-8.9999999999999858E-2</v>
      </c>
    </row>
    <row r="226" spans="1:16" x14ac:dyDescent="0.25">
      <c r="A226" s="1">
        <v>37926</v>
      </c>
      <c r="B226" s="2">
        <v>22.96</v>
      </c>
      <c r="C226" s="2">
        <v>20.78</v>
      </c>
      <c r="D226" s="2">
        <v>16.23</v>
      </c>
      <c r="E226" s="2">
        <v>13.42</v>
      </c>
      <c r="F226" s="2">
        <v>10.34</v>
      </c>
      <c r="G226" s="2">
        <v>6.54</v>
      </c>
      <c r="H226" s="2">
        <v>9.1</v>
      </c>
      <c r="I226" s="2">
        <v>6.23</v>
      </c>
      <c r="J226" s="2">
        <v>4.32</v>
      </c>
      <c r="K226" s="2">
        <v>2.62</v>
      </c>
      <c r="L226" s="2">
        <v>1.63</v>
      </c>
      <c r="M226" s="2">
        <v>2.4900000000000002</v>
      </c>
      <c r="N226" s="4">
        <f>B226-B225</f>
        <v>-7.0000000000000284E-2</v>
      </c>
      <c r="O226">
        <f>D226-D225</f>
        <v>0</v>
      </c>
      <c r="P226">
        <f>H226-H225</f>
        <v>-8.0000000000000071E-2</v>
      </c>
    </row>
    <row r="227" spans="1:16" x14ac:dyDescent="0.25">
      <c r="A227" s="1">
        <v>37927</v>
      </c>
      <c r="B227" s="2">
        <v>22.78</v>
      </c>
      <c r="C227" s="2">
        <v>20.62</v>
      </c>
      <c r="D227" s="2">
        <v>16.079999999999998</v>
      </c>
      <c r="E227" s="2">
        <v>13.33</v>
      </c>
      <c r="F227" s="2">
        <v>10.26</v>
      </c>
      <c r="G227" s="2">
        <v>6.58</v>
      </c>
      <c r="H227" s="2">
        <v>8.9600000000000009</v>
      </c>
      <c r="I227" s="2">
        <v>6.22</v>
      </c>
      <c r="J227" s="2">
        <v>4.3600000000000003</v>
      </c>
      <c r="K227" s="2">
        <v>2.69</v>
      </c>
      <c r="L227" s="2">
        <v>1.65</v>
      </c>
      <c r="M227" s="2">
        <v>2.57</v>
      </c>
      <c r="N227" s="4">
        <f>B227-B226</f>
        <v>-0.17999999999999972</v>
      </c>
      <c r="O227">
        <f>D227-D226</f>
        <v>-0.15000000000000213</v>
      </c>
      <c r="P227">
        <f>H227-H226</f>
        <v>-0.13999999999999879</v>
      </c>
    </row>
    <row r="228" spans="1:16" x14ac:dyDescent="0.25">
      <c r="A228" s="1">
        <v>37928</v>
      </c>
      <c r="B228" s="4">
        <v>22.6</v>
      </c>
      <c r="C228" s="4">
        <v>20.45</v>
      </c>
      <c r="D228" s="2">
        <v>15.93</v>
      </c>
      <c r="E228" s="2">
        <v>13.08</v>
      </c>
      <c r="F228" s="2">
        <v>10.06</v>
      </c>
      <c r="G228" s="2">
        <v>6.59</v>
      </c>
      <c r="H228" s="2">
        <v>8.98</v>
      </c>
      <c r="I228" s="2">
        <v>6.13</v>
      </c>
      <c r="J228" s="2">
        <v>4.28</v>
      </c>
      <c r="K228" s="2">
        <v>2.62</v>
      </c>
      <c r="L228" s="2">
        <v>1.51</v>
      </c>
      <c r="M228" s="2">
        <v>2.5499999999999998</v>
      </c>
      <c r="N228" s="4">
        <f t="shared" si="13"/>
        <v>-0.17999999999999972</v>
      </c>
      <c r="O228">
        <f t="shared" si="14"/>
        <v>-0.14999999999999858</v>
      </c>
      <c r="P228">
        <f t="shared" si="15"/>
        <v>1.9999999999999574E-2</v>
      </c>
    </row>
    <row r="229" spans="1:16" x14ac:dyDescent="0.25">
      <c r="A229" s="1">
        <v>37929</v>
      </c>
      <c r="B229" s="4">
        <v>22.5</v>
      </c>
      <c r="C229" s="4">
        <v>20.329999999999998</v>
      </c>
      <c r="D229" s="2">
        <v>15.77</v>
      </c>
      <c r="E229" s="2">
        <v>13</v>
      </c>
      <c r="F229" s="2">
        <v>9.85</v>
      </c>
      <c r="G229" s="2">
        <v>6.38</v>
      </c>
      <c r="H229" s="2">
        <v>8.8800000000000008</v>
      </c>
      <c r="I229" s="2">
        <v>6.01</v>
      </c>
      <c r="J229" s="2">
        <v>4.12</v>
      </c>
      <c r="K229" s="2">
        <v>2.5</v>
      </c>
      <c r="L229" s="2">
        <v>1.53</v>
      </c>
      <c r="M229" s="2">
        <v>2.4300000000000002</v>
      </c>
      <c r="N229" s="4">
        <f t="shared" si="13"/>
        <v>-0.10000000000000142</v>
      </c>
      <c r="O229">
        <f t="shared" si="14"/>
        <v>-0.16000000000000014</v>
      </c>
      <c r="P229">
        <f t="shared" si="15"/>
        <v>-9.9999999999999645E-2</v>
      </c>
    </row>
    <row r="230" spans="1:16" x14ac:dyDescent="0.25">
      <c r="A230" s="1">
        <v>37930</v>
      </c>
      <c r="B230" s="4">
        <v>22.39</v>
      </c>
      <c r="C230" s="4">
        <v>20.190000000000001</v>
      </c>
      <c r="D230" s="2">
        <v>15.63</v>
      </c>
      <c r="E230" s="2">
        <v>12.9</v>
      </c>
      <c r="F230" s="2">
        <v>9.67</v>
      </c>
      <c r="G230" s="2">
        <v>6.31</v>
      </c>
      <c r="H230" s="2">
        <v>8.8000000000000007</v>
      </c>
      <c r="I230" s="2">
        <v>5.83</v>
      </c>
      <c r="J230" s="2">
        <v>3.94</v>
      </c>
      <c r="K230" s="2">
        <v>2.37</v>
      </c>
      <c r="L230" s="2">
        <v>1.45</v>
      </c>
      <c r="M230" s="2">
        <v>2.25</v>
      </c>
      <c r="N230" s="4">
        <f t="shared" si="13"/>
        <v>-0.10999999999999943</v>
      </c>
      <c r="O230">
        <f t="shared" si="14"/>
        <v>-0.13999999999999879</v>
      </c>
      <c r="P230">
        <f t="shared" si="15"/>
        <v>-8.0000000000000071E-2</v>
      </c>
    </row>
    <row r="231" spans="1:16" x14ac:dyDescent="0.25">
      <c r="A231" s="1">
        <v>37931</v>
      </c>
      <c r="B231" s="4"/>
      <c r="C231" s="4"/>
      <c r="D231" s="2"/>
      <c r="E231" s="2"/>
      <c r="F231" s="2"/>
      <c r="G231" s="2"/>
      <c r="H231" s="2"/>
      <c r="I231" s="2"/>
      <c r="J231" s="2"/>
      <c r="K231" s="2"/>
      <c r="L231" s="2"/>
      <c r="M231" s="2"/>
      <c r="N231" s="4">
        <f t="shared" si="13"/>
        <v>-22.39</v>
      </c>
      <c r="O231">
        <f t="shared" si="14"/>
        <v>-15.63</v>
      </c>
      <c r="P231">
        <f t="shared" si="15"/>
        <v>-8.8000000000000007</v>
      </c>
    </row>
    <row r="232" spans="1:16" x14ac:dyDescent="0.25">
      <c r="A232" s="1">
        <v>37932</v>
      </c>
      <c r="B232" s="4"/>
      <c r="C232" s="4"/>
      <c r="D232" s="2"/>
      <c r="E232" s="2"/>
      <c r="F232" s="2"/>
      <c r="G232" s="2"/>
      <c r="H232" s="2"/>
      <c r="I232" s="2"/>
      <c r="J232" s="2"/>
      <c r="K232" s="2"/>
      <c r="L232" s="2"/>
      <c r="M232" s="2"/>
      <c r="N232" s="4">
        <f t="shared" si="13"/>
        <v>0</v>
      </c>
      <c r="O232">
        <f t="shared" si="14"/>
        <v>0</v>
      </c>
      <c r="P232">
        <f t="shared" si="15"/>
        <v>0</v>
      </c>
    </row>
    <row r="233" spans="1:16" x14ac:dyDescent="0.25">
      <c r="A233" s="1">
        <v>37933</v>
      </c>
      <c r="B233" s="4"/>
      <c r="C233" s="4"/>
      <c r="N233" s="4">
        <f t="shared" si="13"/>
        <v>0</v>
      </c>
      <c r="O233">
        <f t="shared" si="14"/>
        <v>0</v>
      </c>
      <c r="P233">
        <f t="shared" si="15"/>
        <v>0</v>
      </c>
    </row>
    <row r="234" spans="1:16" x14ac:dyDescent="0.25">
      <c r="A234" s="1">
        <v>37934</v>
      </c>
      <c r="B234" s="4"/>
      <c r="C234" s="4"/>
      <c r="N234" s="4">
        <f t="shared" si="13"/>
        <v>0</v>
      </c>
      <c r="O234">
        <f t="shared" si="14"/>
        <v>0</v>
      </c>
      <c r="P234">
        <f t="shared" si="15"/>
        <v>0</v>
      </c>
    </row>
    <row r="235" spans="1:16" x14ac:dyDescent="0.25">
      <c r="A235" s="1">
        <v>37935</v>
      </c>
      <c r="B235" s="4"/>
      <c r="C235" s="4"/>
      <c r="N235" s="4">
        <f t="shared" si="13"/>
        <v>0</v>
      </c>
      <c r="O235">
        <f t="shared" si="14"/>
        <v>0</v>
      </c>
      <c r="P235">
        <f t="shared" si="15"/>
        <v>0</v>
      </c>
    </row>
    <row r="236" spans="1:16" x14ac:dyDescent="0.25">
      <c r="A236" s="1">
        <v>37936</v>
      </c>
      <c r="B236" s="4"/>
      <c r="C236" s="4"/>
      <c r="N236" s="4">
        <f t="shared" si="13"/>
        <v>0</v>
      </c>
      <c r="O236">
        <f t="shared" si="14"/>
        <v>0</v>
      </c>
      <c r="P236">
        <f t="shared" si="15"/>
        <v>0</v>
      </c>
    </row>
    <row r="237" spans="1:16" x14ac:dyDescent="0.25">
      <c r="A237" s="1">
        <v>37937</v>
      </c>
      <c r="B237" s="4"/>
      <c r="C237" s="4"/>
      <c r="N237" s="4">
        <f t="shared" si="13"/>
        <v>0</v>
      </c>
      <c r="O237">
        <f t="shared" si="14"/>
        <v>0</v>
      </c>
      <c r="P237">
        <f t="shared" si="15"/>
        <v>0</v>
      </c>
    </row>
    <row r="238" spans="1:16" x14ac:dyDescent="0.25">
      <c r="A238" s="1">
        <v>37938</v>
      </c>
      <c r="B238" s="4"/>
      <c r="C238" s="4"/>
      <c r="N238" s="4">
        <f t="shared" si="13"/>
        <v>0</v>
      </c>
      <c r="O238">
        <f t="shared" si="14"/>
        <v>0</v>
      </c>
      <c r="P238">
        <f t="shared" si="15"/>
        <v>0</v>
      </c>
    </row>
    <row r="239" spans="1:16" x14ac:dyDescent="0.25">
      <c r="A239" s="1">
        <v>37939</v>
      </c>
      <c r="B239" s="4"/>
      <c r="C239" s="4"/>
      <c r="N239" s="4">
        <f t="shared" si="13"/>
        <v>0</v>
      </c>
      <c r="O239">
        <f t="shared" si="14"/>
        <v>0</v>
      </c>
      <c r="P239">
        <f t="shared" si="15"/>
        <v>0</v>
      </c>
    </row>
    <row r="240" spans="1:16" x14ac:dyDescent="0.25">
      <c r="A240" s="1">
        <v>37940</v>
      </c>
      <c r="B240" s="4"/>
      <c r="C240" s="4"/>
      <c r="N240" s="4">
        <f t="shared" si="13"/>
        <v>0</v>
      </c>
      <c r="O240">
        <f t="shared" si="14"/>
        <v>0</v>
      </c>
      <c r="P240">
        <f t="shared" si="15"/>
        <v>0</v>
      </c>
    </row>
    <row r="241" spans="1:16" x14ac:dyDescent="0.25">
      <c r="A241" s="1">
        <v>37941</v>
      </c>
      <c r="B241" s="4"/>
      <c r="C241" s="4"/>
      <c r="N241" s="4">
        <f t="shared" si="13"/>
        <v>0</v>
      </c>
      <c r="O241">
        <f t="shared" si="14"/>
        <v>0</v>
      </c>
      <c r="P241">
        <f t="shared" si="15"/>
        <v>0</v>
      </c>
    </row>
    <row r="242" spans="1:16" x14ac:dyDescent="0.25">
      <c r="A242" s="1">
        <v>37942</v>
      </c>
      <c r="B242" s="4"/>
      <c r="C242" s="4"/>
      <c r="N242" s="4">
        <f t="shared" si="13"/>
        <v>0</v>
      </c>
      <c r="O242">
        <f t="shared" si="14"/>
        <v>0</v>
      </c>
      <c r="P242">
        <f t="shared" si="15"/>
        <v>0</v>
      </c>
    </row>
    <row r="243" spans="1:16" x14ac:dyDescent="0.25">
      <c r="A243" s="1">
        <v>37943</v>
      </c>
      <c r="B243" s="4"/>
      <c r="C243" s="4"/>
      <c r="N243" s="4">
        <f t="shared" si="13"/>
        <v>0</v>
      </c>
      <c r="O243">
        <f t="shared" si="14"/>
        <v>0</v>
      </c>
      <c r="P243">
        <f t="shared" si="15"/>
        <v>0</v>
      </c>
    </row>
    <row r="244" spans="1:16" x14ac:dyDescent="0.25">
      <c r="A244" s="1">
        <v>37944</v>
      </c>
      <c r="B244" s="4"/>
      <c r="C244" s="4"/>
      <c r="N244" s="4">
        <f t="shared" si="13"/>
        <v>0</v>
      </c>
      <c r="O244">
        <f t="shared" si="14"/>
        <v>0</v>
      </c>
      <c r="P244">
        <f t="shared" si="15"/>
        <v>0</v>
      </c>
    </row>
    <row r="245" spans="1:16" x14ac:dyDescent="0.25">
      <c r="A245" s="1">
        <v>37945</v>
      </c>
      <c r="B245" s="4"/>
      <c r="C245" s="4"/>
      <c r="N245" s="4">
        <f t="shared" si="13"/>
        <v>0</v>
      </c>
      <c r="O245">
        <f t="shared" si="14"/>
        <v>0</v>
      </c>
      <c r="P245">
        <f t="shared" si="15"/>
        <v>0</v>
      </c>
    </row>
    <row r="246" spans="1:16" x14ac:dyDescent="0.25">
      <c r="A246" s="1">
        <v>37946</v>
      </c>
      <c r="B246" s="4"/>
      <c r="C246" s="4"/>
      <c r="N246" s="4">
        <f t="shared" si="13"/>
        <v>0</v>
      </c>
      <c r="O246">
        <f t="shared" si="14"/>
        <v>0</v>
      </c>
      <c r="P246">
        <f t="shared" si="15"/>
        <v>0</v>
      </c>
    </row>
    <row r="247" spans="1:16" x14ac:dyDescent="0.25">
      <c r="A247" s="1">
        <v>37947</v>
      </c>
      <c r="B247" s="4"/>
      <c r="C247" s="4"/>
      <c r="N247" s="4">
        <f t="shared" si="13"/>
        <v>0</v>
      </c>
      <c r="O247">
        <f t="shared" si="14"/>
        <v>0</v>
      </c>
      <c r="P247">
        <f t="shared" si="15"/>
        <v>0</v>
      </c>
    </row>
    <row r="248" spans="1:16" x14ac:dyDescent="0.25">
      <c r="A248" s="1">
        <v>37948</v>
      </c>
      <c r="B248" s="4"/>
      <c r="C248" s="4"/>
      <c r="N248" s="4">
        <f t="shared" si="13"/>
        <v>0</v>
      </c>
      <c r="O248">
        <f t="shared" si="14"/>
        <v>0</v>
      </c>
      <c r="P248">
        <f t="shared" si="15"/>
        <v>0</v>
      </c>
    </row>
    <row r="249" spans="1:16" x14ac:dyDescent="0.25">
      <c r="A249" s="1"/>
      <c r="B249" s="4"/>
      <c r="C249" s="4"/>
      <c r="N249" s="4"/>
    </row>
    <row r="250" spans="1:16" x14ac:dyDescent="0.25">
      <c r="A250" s="1"/>
      <c r="B250" s="4"/>
      <c r="C250" s="4"/>
      <c r="N250" s="4"/>
    </row>
    <row r="251" spans="1:16" x14ac:dyDescent="0.25">
      <c r="A251" s="4" t="s">
        <v>30</v>
      </c>
      <c r="B251" s="4">
        <f t="shared" ref="B251:K251" si="16">MAX(B80:B225)</f>
        <v>27.46</v>
      </c>
      <c r="C251" s="4"/>
      <c r="D251" s="4">
        <f t="shared" si="16"/>
        <v>20.79</v>
      </c>
      <c r="E251" s="4"/>
      <c r="F251" s="4">
        <f t="shared" si="16"/>
        <v>14.35</v>
      </c>
      <c r="G251" s="4">
        <f t="shared" si="16"/>
        <v>10.199999999999999</v>
      </c>
      <c r="H251" s="4">
        <f t="shared" si="16"/>
        <v>13.5</v>
      </c>
      <c r="I251" s="4">
        <f t="shared" si="16"/>
        <v>9.84</v>
      </c>
      <c r="J251" s="4">
        <f t="shared" si="16"/>
        <v>7.05</v>
      </c>
      <c r="K251" s="4">
        <f t="shared" si="16"/>
        <v>5.27</v>
      </c>
      <c r="L251" t="s">
        <v>30</v>
      </c>
      <c r="N251" s="4">
        <f>MAX(N80:N225)</f>
        <v>0.41000000000000014</v>
      </c>
      <c r="O251" s="4">
        <f>MAX(O80:O225)</f>
        <v>0.44000000000000128</v>
      </c>
      <c r="P251" s="4">
        <f>MAX(P80:P225)</f>
        <v>0.44999999999999929</v>
      </c>
    </row>
    <row r="252" spans="1:16" x14ac:dyDescent="0.25">
      <c r="A252" t="s">
        <v>31</v>
      </c>
      <c r="B252">
        <f t="shared" ref="B252:K252" si="17">MIN(B80:B225)</f>
        <v>22.73</v>
      </c>
      <c r="D252">
        <f t="shared" si="17"/>
        <v>16.02</v>
      </c>
      <c r="F252">
        <f t="shared" si="17"/>
        <v>10.15</v>
      </c>
      <c r="G252">
        <f t="shared" si="17"/>
        <v>6.48</v>
      </c>
      <c r="H252">
        <f t="shared" si="17"/>
        <v>7.52</v>
      </c>
      <c r="I252">
        <f t="shared" si="17"/>
        <v>6.16</v>
      </c>
      <c r="J252">
        <f t="shared" si="17"/>
        <v>4.05</v>
      </c>
      <c r="K252">
        <f t="shared" si="17"/>
        <v>2.57</v>
      </c>
      <c r="L252" t="s">
        <v>31</v>
      </c>
      <c r="N252">
        <f>MIN(N80:N225)</f>
        <v>-0.35999999999999943</v>
      </c>
      <c r="O252">
        <f>MIN(O80:O225)</f>
        <v>-0.33000000000000185</v>
      </c>
      <c r="P252">
        <f>MIN(P80:P225)</f>
        <v>-0.3100000000000005</v>
      </c>
    </row>
    <row r="253" spans="1:16" x14ac:dyDescent="0.25">
      <c r="B253" s="4"/>
      <c r="C253" s="4"/>
    </row>
    <row r="254" spans="1:16" x14ac:dyDescent="0.25">
      <c r="B254" s="4"/>
      <c r="C254" s="4"/>
    </row>
    <row r="255" spans="1:16" x14ac:dyDescent="0.25">
      <c r="B255" s="4"/>
      <c r="C255" s="4"/>
    </row>
    <row r="256" spans="1:16" x14ac:dyDescent="0.25">
      <c r="B256" s="4"/>
      <c r="C256" s="4"/>
    </row>
  </sheetData>
  <pageMargins left="0.75" right="0.75" top="1" bottom="1" header="0.5" footer="0.5"/>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CAB64-F627-4D1A-99EE-1E6A6577E4BB}">
  <dimension ref="A1:Q256"/>
  <sheetViews>
    <sheetView topLeftCell="A3" workbookViewId="0">
      <pane xSplit="1" ySplit="3" topLeftCell="B208" activePane="bottomRight" state="frozen"/>
      <selection activeCell="A3" sqref="A3"/>
      <selection pane="topRight" activeCell="B3" sqref="B3"/>
      <selection pane="bottomLeft" activeCell="A6" sqref="A6"/>
      <selection pane="bottomRight" activeCell="A227" sqref="A227"/>
    </sheetView>
  </sheetViews>
  <sheetFormatPr defaultRowHeight="13.2" x14ac:dyDescent="0.25"/>
  <cols>
    <col min="1" max="1" width="10.109375" customWidth="1"/>
    <col min="3" max="3" width="11.5546875" bestFit="1" customWidth="1"/>
    <col min="6" max="7" width="8.88671875" customWidth="1"/>
    <col min="9" max="9" width="9.109375" customWidth="1"/>
    <col min="15" max="15" width="12.109375" customWidth="1"/>
  </cols>
  <sheetData>
    <row r="1" spans="1:16" x14ac:dyDescent="0.25">
      <c r="A1" t="s">
        <v>0</v>
      </c>
    </row>
    <row r="2" spans="1:16" x14ac:dyDescent="0.25">
      <c r="A2" t="s">
        <v>1</v>
      </c>
      <c r="N2">
        <v>333</v>
      </c>
    </row>
    <row r="3" spans="1:16" x14ac:dyDescent="0.25">
      <c r="A3" t="s">
        <v>2</v>
      </c>
    </row>
    <row r="4" spans="1:16" ht="26.4" x14ac:dyDescent="0.25">
      <c r="A4" s="2" t="s">
        <v>50</v>
      </c>
      <c r="B4" s="2">
        <v>26.5</v>
      </c>
      <c r="C4" s="2">
        <v>23.7</v>
      </c>
      <c r="D4" s="2">
        <v>19.5</v>
      </c>
      <c r="E4" s="2">
        <v>16.7</v>
      </c>
      <c r="F4" s="2">
        <v>13.35</v>
      </c>
      <c r="G4" s="2">
        <v>9.4</v>
      </c>
      <c r="H4" s="2">
        <v>14.25</v>
      </c>
      <c r="I4" s="2">
        <v>8.65</v>
      </c>
      <c r="J4" s="2">
        <v>6.3</v>
      </c>
      <c r="K4" s="2">
        <v>5.8</v>
      </c>
      <c r="L4" s="2">
        <v>3.55</v>
      </c>
      <c r="M4" s="2">
        <v>3.55</v>
      </c>
    </row>
    <row r="5" spans="1:16" s="2" customFormat="1" ht="30" customHeight="1" x14ac:dyDescent="0.25">
      <c r="A5" s="2" t="s">
        <v>197</v>
      </c>
      <c r="B5" s="2" t="s">
        <v>222</v>
      </c>
      <c r="C5" s="2" t="s">
        <v>223</v>
      </c>
      <c r="D5" s="2" t="s">
        <v>224</v>
      </c>
      <c r="E5" s="2" t="s">
        <v>225</v>
      </c>
      <c r="F5" s="2" t="s">
        <v>226</v>
      </c>
      <c r="G5" s="2" t="s">
        <v>227</v>
      </c>
      <c r="H5" s="2" t="s">
        <v>228</v>
      </c>
      <c r="I5" s="2" t="s">
        <v>229</v>
      </c>
      <c r="J5" s="2" t="s">
        <v>230</v>
      </c>
      <c r="K5" s="2" t="s">
        <v>231</v>
      </c>
      <c r="L5" s="2" t="s">
        <v>232</v>
      </c>
      <c r="M5" s="2" t="s">
        <v>233</v>
      </c>
      <c r="N5" s="2" t="s">
        <v>8</v>
      </c>
      <c r="O5" s="2" t="s">
        <v>5</v>
      </c>
      <c r="P5" s="2" t="s">
        <v>6</v>
      </c>
    </row>
    <row r="6" spans="1:16" s="2" customFormat="1" ht="12.6" customHeight="1" x14ac:dyDescent="0.25">
      <c r="A6" s="1">
        <v>37706</v>
      </c>
      <c r="N6" s="4"/>
      <c r="O6"/>
      <c r="P6"/>
    </row>
    <row r="7" spans="1:16" s="2" customFormat="1" ht="12.75" customHeight="1" x14ac:dyDescent="0.25">
      <c r="A7" s="1">
        <v>37707</v>
      </c>
      <c r="N7" s="4">
        <f t="shared" ref="N7:N70" si="0">B7-B6</f>
        <v>0</v>
      </c>
      <c r="O7">
        <f t="shared" ref="O7:O70" si="1">D7-D6</f>
        <v>0</v>
      </c>
      <c r="P7">
        <f t="shared" ref="P7:P70" si="2">H7-H6</f>
        <v>0</v>
      </c>
    </row>
    <row r="8" spans="1:16" s="2" customFormat="1" ht="12.75" customHeight="1" x14ac:dyDescent="0.25">
      <c r="A8" s="1">
        <v>37708</v>
      </c>
      <c r="N8" s="4">
        <f t="shared" si="0"/>
        <v>0</v>
      </c>
      <c r="O8">
        <f t="shared" si="1"/>
        <v>0</v>
      </c>
      <c r="P8">
        <f t="shared" si="2"/>
        <v>0</v>
      </c>
    </row>
    <row r="9" spans="1:16" s="2" customFormat="1" ht="12.75" customHeight="1" x14ac:dyDescent="0.25">
      <c r="A9" s="1">
        <v>37709</v>
      </c>
      <c r="N9" s="4">
        <f t="shared" si="0"/>
        <v>0</v>
      </c>
      <c r="O9">
        <f t="shared" si="1"/>
        <v>0</v>
      </c>
      <c r="P9">
        <f t="shared" si="2"/>
        <v>0</v>
      </c>
    </row>
    <row r="10" spans="1:16" s="2" customFormat="1" ht="12.75" customHeight="1" x14ac:dyDescent="0.25">
      <c r="A10" s="1">
        <v>37710</v>
      </c>
      <c r="N10" s="4">
        <f t="shared" si="0"/>
        <v>0</v>
      </c>
      <c r="O10">
        <f t="shared" si="1"/>
        <v>0</v>
      </c>
      <c r="P10">
        <f t="shared" si="2"/>
        <v>0</v>
      </c>
    </row>
    <row r="11" spans="1:16" s="2" customFormat="1" ht="12.75" customHeight="1" x14ac:dyDescent="0.25">
      <c r="A11" s="1">
        <v>37711</v>
      </c>
      <c r="N11" s="4">
        <f t="shared" si="0"/>
        <v>0</v>
      </c>
      <c r="O11">
        <f t="shared" si="1"/>
        <v>0</v>
      </c>
      <c r="P11">
        <f t="shared" si="2"/>
        <v>0</v>
      </c>
    </row>
    <row r="12" spans="1:16" s="2" customFormat="1" ht="12.75" customHeight="1" x14ac:dyDescent="0.25">
      <c r="A12" s="1">
        <v>37712</v>
      </c>
      <c r="N12" s="4">
        <f t="shared" si="0"/>
        <v>0</v>
      </c>
      <c r="O12">
        <f t="shared" si="1"/>
        <v>0</v>
      </c>
      <c r="P12">
        <f t="shared" si="2"/>
        <v>0</v>
      </c>
    </row>
    <row r="13" spans="1:16" s="2" customFormat="1" ht="12.75" customHeight="1" x14ac:dyDescent="0.25">
      <c r="A13" s="1">
        <v>37713</v>
      </c>
      <c r="N13" s="4">
        <f t="shared" si="0"/>
        <v>0</v>
      </c>
      <c r="O13">
        <f t="shared" si="1"/>
        <v>0</v>
      </c>
      <c r="P13">
        <f t="shared" si="2"/>
        <v>0</v>
      </c>
    </row>
    <row r="14" spans="1:16" s="2" customFormat="1" ht="12.75" customHeight="1" x14ac:dyDescent="0.25">
      <c r="A14" s="1">
        <v>37714</v>
      </c>
      <c r="N14" s="4">
        <f t="shared" si="0"/>
        <v>0</v>
      </c>
      <c r="O14">
        <f t="shared" si="1"/>
        <v>0</v>
      </c>
      <c r="P14">
        <f t="shared" si="2"/>
        <v>0</v>
      </c>
    </row>
    <row r="15" spans="1:16" s="2" customFormat="1" ht="12.75" customHeight="1" x14ac:dyDescent="0.25">
      <c r="A15" s="1">
        <v>37715</v>
      </c>
      <c r="N15" s="4">
        <f t="shared" si="0"/>
        <v>0</v>
      </c>
      <c r="O15">
        <f t="shared" si="1"/>
        <v>0</v>
      </c>
      <c r="P15">
        <f t="shared" si="2"/>
        <v>0</v>
      </c>
    </row>
    <row r="16" spans="1:16" s="2" customFormat="1" ht="12.75" customHeight="1" x14ac:dyDescent="0.25">
      <c r="A16" s="1">
        <v>37716</v>
      </c>
      <c r="N16" s="4">
        <f t="shared" si="0"/>
        <v>0</v>
      </c>
      <c r="O16">
        <f t="shared" si="1"/>
        <v>0</v>
      </c>
      <c r="P16">
        <f t="shared" si="2"/>
        <v>0</v>
      </c>
    </row>
    <row r="17" spans="1:16" s="2" customFormat="1" ht="12.75" customHeight="1" x14ac:dyDescent="0.25">
      <c r="A17" s="1">
        <v>37717</v>
      </c>
      <c r="N17" s="4">
        <f t="shared" si="0"/>
        <v>0</v>
      </c>
      <c r="O17">
        <f t="shared" si="1"/>
        <v>0</v>
      </c>
      <c r="P17">
        <f t="shared" si="2"/>
        <v>0</v>
      </c>
    </row>
    <row r="18" spans="1:16" s="2" customFormat="1" ht="12.75" customHeight="1" x14ac:dyDescent="0.25">
      <c r="A18" s="1">
        <v>37718</v>
      </c>
      <c r="N18" s="4">
        <f t="shared" si="0"/>
        <v>0</v>
      </c>
      <c r="O18">
        <f t="shared" si="1"/>
        <v>0</v>
      </c>
      <c r="P18">
        <f t="shared" si="2"/>
        <v>0</v>
      </c>
    </row>
    <row r="19" spans="1:16" s="2" customFormat="1" ht="12.75" customHeight="1" x14ac:dyDescent="0.25">
      <c r="A19" s="1">
        <v>37719</v>
      </c>
      <c r="N19" s="4">
        <f t="shared" si="0"/>
        <v>0</v>
      </c>
      <c r="O19">
        <f t="shared" si="1"/>
        <v>0</v>
      </c>
      <c r="P19">
        <f t="shared" si="2"/>
        <v>0</v>
      </c>
    </row>
    <row r="20" spans="1:16" s="2" customFormat="1" ht="12.75" customHeight="1" x14ac:dyDescent="0.25">
      <c r="A20" s="1">
        <v>37720</v>
      </c>
      <c r="N20" s="4">
        <f t="shared" si="0"/>
        <v>0</v>
      </c>
      <c r="O20">
        <f t="shared" si="1"/>
        <v>0</v>
      </c>
      <c r="P20">
        <f t="shared" si="2"/>
        <v>0</v>
      </c>
    </row>
    <row r="21" spans="1:16" s="2" customFormat="1" ht="12.75" customHeight="1" x14ac:dyDescent="0.25">
      <c r="A21" s="1">
        <v>37721</v>
      </c>
      <c r="N21" s="4">
        <f t="shared" si="0"/>
        <v>0</v>
      </c>
      <c r="O21">
        <f t="shared" si="1"/>
        <v>0</v>
      </c>
      <c r="P21">
        <f t="shared" si="2"/>
        <v>0</v>
      </c>
    </row>
    <row r="22" spans="1:16" s="2" customFormat="1" ht="12.75" customHeight="1" x14ac:dyDescent="0.25">
      <c r="A22" s="1">
        <v>37722</v>
      </c>
      <c r="N22" s="4">
        <f t="shared" si="0"/>
        <v>0</v>
      </c>
      <c r="O22">
        <f t="shared" si="1"/>
        <v>0</v>
      </c>
      <c r="P22">
        <f t="shared" si="2"/>
        <v>0</v>
      </c>
    </row>
    <row r="23" spans="1:16" s="2" customFormat="1" ht="12.75" customHeight="1" x14ac:dyDescent="0.25">
      <c r="A23" s="1">
        <v>37723</v>
      </c>
      <c r="N23" s="4">
        <f t="shared" si="0"/>
        <v>0</v>
      </c>
      <c r="O23">
        <f t="shared" si="1"/>
        <v>0</v>
      </c>
      <c r="P23">
        <f t="shared" si="2"/>
        <v>0</v>
      </c>
    </row>
    <row r="24" spans="1:16" s="2" customFormat="1" ht="12.75" customHeight="1" x14ac:dyDescent="0.25">
      <c r="A24" s="1">
        <v>37724</v>
      </c>
      <c r="N24" s="4">
        <f t="shared" si="0"/>
        <v>0</v>
      </c>
      <c r="O24">
        <f t="shared" si="1"/>
        <v>0</v>
      </c>
      <c r="P24">
        <f t="shared" si="2"/>
        <v>0</v>
      </c>
    </row>
    <row r="25" spans="1:16" s="2" customFormat="1" ht="12.75" customHeight="1" x14ac:dyDescent="0.25">
      <c r="A25" s="1">
        <v>37725</v>
      </c>
      <c r="N25" s="4">
        <f t="shared" si="0"/>
        <v>0</v>
      </c>
      <c r="O25">
        <f t="shared" si="1"/>
        <v>0</v>
      </c>
      <c r="P25">
        <f t="shared" si="2"/>
        <v>0</v>
      </c>
    </row>
    <row r="26" spans="1:16" s="2" customFormat="1" ht="12.75" customHeight="1" x14ac:dyDescent="0.25">
      <c r="A26" s="1">
        <v>37726</v>
      </c>
      <c r="N26" s="4">
        <f t="shared" si="0"/>
        <v>0</v>
      </c>
      <c r="O26">
        <f t="shared" si="1"/>
        <v>0</v>
      </c>
      <c r="P26">
        <f t="shared" si="2"/>
        <v>0</v>
      </c>
    </row>
    <row r="27" spans="1:16" s="2" customFormat="1" ht="12.75" customHeight="1" x14ac:dyDescent="0.25">
      <c r="A27" s="1">
        <v>37727</v>
      </c>
      <c r="N27" s="4">
        <f t="shared" si="0"/>
        <v>0</v>
      </c>
      <c r="O27">
        <f t="shared" si="1"/>
        <v>0</v>
      </c>
      <c r="P27">
        <f t="shared" si="2"/>
        <v>0</v>
      </c>
    </row>
    <row r="28" spans="1:16" s="2" customFormat="1" ht="12.75" customHeight="1" x14ac:dyDescent="0.25">
      <c r="A28" s="1">
        <v>37728</v>
      </c>
      <c r="N28" s="4">
        <f t="shared" si="0"/>
        <v>0</v>
      </c>
      <c r="O28">
        <f t="shared" si="1"/>
        <v>0</v>
      </c>
      <c r="P28">
        <f t="shared" si="2"/>
        <v>0</v>
      </c>
    </row>
    <row r="29" spans="1:16" s="2" customFormat="1" ht="12.75" customHeight="1" x14ac:dyDescent="0.25">
      <c r="A29" s="1">
        <v>37729</v>
      </c>
      <c r="N29" s="4">
        <f t="shared" si="0"/>
        <v>0</v>
      </c>
      <c r="O29">
        <f t="shared" si="1"/>
        <v>0</v>
      </c>
      <c r="P29">
        <f t="shared" si="2"/>
        <v>0</v>
      </c>
    </row>
    <row r="30" spans="1:16" s="2" customFormat="1" ht="12.75" customHeight="1" x14ac:dyDescent="0.25">
      <c r="A30" s="1">
        <v>37730</v>
      </c>
      <c r="N30" s="4">
        <f t="shared" si="0"/>
        <v>0</v>
      </c>
      <c r="O30">
        <f t="shared" si="1"/>
        <v>0</v>
      </c>
      <c r="P30">
        <f t="shared" si="2"/>
        <v>0</v>
      </c>
    </row>
    <row r="31" spans="1:16" s="2" customFormat="1" ht="12.75" customHeight="1" x14ac:dyDescent="0.25">
      <c r="A31" s="1">
        <v>37731</v>
      </c>
      <c r="N31" s="4">
        <f t="shared" si="0"/>
        <v>0</v>
      </c>
      <c r="O31">
        <f t="shared" si="1"/>
        <v>0</v>
      </c>
      <c r="P31">
        <f t="shared" si="2"/>
        <v>0</v>
      </c>
    </row>
    <row r="32" spans="1:16" s="2" customFormat="1" ht="12.75" customHeight="1" x14ac:dyDescent="0.25">
      <c r="A32" s="1">
        <v>37732</v>
      </c>
      <c r="N32" s="4">
        <f t="shared" si="0"/>
        <v>0</v>
      </c>
      <c r="O32">
        <f t="shared" si="1"/>
        <v>0</v>
      </c>
      <c r="P32">
        <f t="shared" si="2"/>
        <v>0</v>
      </c>
    </row>
    <row r="33" spans="1:16" s="2" customFormat="1" ht="12.75" customHeight="1" x14ac:dyDescent="0.25">
      <c r="A33" s="1">
        <v>37733</v>
      </c>
      <c r="N33" s="4">
        <f t="shared" si="0"/>
        <v>0</v>
      </c>
      <c r="O33">
        <f t="shared" si="1"/>
        <v>0</v>
      </c>
      <c r="P33">
        <f t="shared" si="2"/>
        <v>0</v>
      </c>
    </row>
    <row r="34" spans="1:16" s="2" customFormat="1" ht="12.75" customHeight="1" x14ac:dyDescent="0.25">
      <c r="A34" s="1">
        <v>37734</v>
      </c>
      <c r="N34" s="4">
        <f t="shared" si="0"/>
        <v>0</v>
      </c>
      <c r="O34">
        <f t="shared" si="1"/>
        <v>0</v>
      </c>
      <c r="P34">
        <f t="shared" si="2"/>
        <v>0</v>
      </c>
    </row>
    <row r="35" spans="1:16" s="2" customFormat="1" ht="12.75" customHeight="1" x14ac:dyDescent="0.25">
      <c r="A35" s="1">
        <v>37735</v>
      </c>
      <c r="N35" s="4">
        <f t="shared" si="0"/>
        <v>0</v>
      </c>
      <c r="O35">
        <f t="shared" si="1"/>
        <v>0</v>
      </c>
      <c r="P35">
        <f t="shared" si="2"/>
        <v>0</v>
      </c>
    </row>
    <row r="36" spans="1:16" s="2" customFormat="1" ht="12.75" customHeight="1" x14ac:dyDescent="0.25">
      <c r="A36" s="1">
        <v>37736</v>
      </c>
      <c r="N36" s="4">
        <f t="shared" si="0"/>
        <v>0</v>
      </c>
      <c r="O36">
        <f t="shared" si="1"/>
        <v>0</v>
      </c>
      <c r="P36">
        <f t="shared" si="2"/>
        <v>0</v>
      </c>
    </row>
    <row r="37" spans="1:16" s="2" customFormat="1" ht="12.75" customHeight="1" x14ac:dyDescent="0.25">
      <c r="A37" s="1">
        <v>37737</v>
      </c>
      <c r="N37" s="4">
        <f t="shared" si="0"/>
        <v>0</v>
      </c>
      <c r="O37">
        <f t="shared" si="1"/>
        <v>0</v>
      </c>
      <c r="P37">
        <f t="shared" si="2"/>
        <v>0</v>
      </c>
    </row>
    <row r="38" spans="1:16" s="2" customFormat="1" ht="12.75" customHeight="1" x14ac:dyDescent="0.25">
      <c r="A38" s="1">
        <v>37738</v>
      </c>
      <c r="N38" s="4">
        <f t="shared" si="0"/>
        <v>0</v>
      </c>
      <c r="O38">
        <f t="shared" si="1"/>
        <v>0</v>
      </c>
      <c r="P38">
        <f t="shared" si="2"/>
        <v>0</v>
      </c>
    </row>
    <row r="39" spans="1:16" s="2" customFormat="1" ht="12.75" customHeight="1" x14ac:dyDescent="0.25">
      <c r="A39" s="1">
        <v>37739</v>
      </c>
      <c r="N39" s="4">
        <f t="shared" si="0"/>
        <v>0</v>
      </c>
      <c r="O39">
        <f t="shared" si="1"/>
        <v>0</v>
      </c>
      <c r="P39">
        <f t="shared" si="2"/>
        <v>0</v>
      </c>
    </row>
    <row r="40" spans="1:16" s="2" customFormat="1" ht="12.75" customHeight="1" x14ac:dyDescent="0.25">
      <c r="A40" s="1">
        <v>37740</v>
      </c>
      <c r="N40" s="4">
        <f t="shared" si="0"/>
        <v>0</v>
      </c>
      <c r="O40">
        <f t="shared" si="1"/>
        <v>0</v>
      </c>
      <c r="P40">
        <f t="shared" si="2"/>
        <v>0</v>
      </c>
    </row>
    <row r="41" spans="1:16" s="2" customFormat="1" ht="12.75" customHeight="1" x14ac:dyDescent="0.25">
      <c r="A41" s="1">
        <v>37741</v>
      </c>
      <c r="N41" s="4">
        <f t="shared" si="0"/>
        <v>0</v>
      </c>
      <c r="O41">
        <f t="shared" si="1"/>
        <v>0</v>
      </c>
      <c r="P41">
        <f t="shared" si="2"/>
        <v>0</v>
      </c>
    </row>
    <row r="42" spans="1:16" s="2" customFormat="1" ht="12.75" customHeight="1" x14ac:dyDescent="0.25">
      <c r="A42" s="1">
        <v>37742</v>
      </c>
      <c r="N42" s="4">
        <f t="shared" si="0"/>
        <v>0</v>
      </c>
      <c r="O42">
        <f t="shared" si="1"/>
        <v>0</v>
      </c>
      <c r="P42">
        <f t="shared" si="2"/>
        <v>0</v>
      </c>
    </row>
    <row r="43" spans="1:16" s="2" customFormat="1" ht="12.75" customHeight="1" x14ac:dyDescent="0.25">
      <c r="A43" s="1">
        <v>37743</v>
      </c>
      <c r="N43" s="4">
        <f t="shared" si="0"/>
        <v>0</v>
      </c>
      <c r="O43">
        <f t="shared" si="1"/>
        <v>0</v>
      </c>
      <c r="P43">
        <f t="shared" si="2"/>
        <v>0</v>
      </c>
    </row>
    <row r="44" spans="1:16" s="2" customFormat="1" ht="12.75" customHeight="1" x14ac:dyDescent="0.25">
      <c r="A44" s="1">
        <v>37744</v>
      </c>
      <c r="N44" s="4">
        <f t="shared" si="0"/>
        <v>0</v>
      </c>
      <c r="O44">
        <f t="shared" si="1"/>
        <v>0</v>
      </c>
      <c r="P44">
        <f t="shared" si="2"/>
        <v>0</v>
      </c>
    </row>
    <row r="45" spans="1:16" s="2" customFormat="1" ht="12.75" customHeight="1" x14ac:dyDescent="0.25">
      <c r="A45" s="1">
        <v>37745</v>
      </c>
      <c r="N45" s="4">
        <f t="shared" si="0"/>
        <v>0</v>
      </c>
      <c r="O45">
        <f t="shared" si="1"/>
        <v>0</v>
      </c>
      <c r="P45">
        <f t="shared" si="2"/>
        <v>0</v>
      </c>
    </row>
    <row r="46" spans="1:16" s="2" customFormat="1" ht="12.75" customHeight="1" x14ac:dyDescent="0.25">
      <c r="A46" s="1">
        <v>37746</v>
      </c>
      <c r="N46" s="4">
        <f t="shared" si="0"/>
        <v>0</v>
      </c>
      <c r="O46">
        <f t="shared" si="1"/>
        <v>0</v>
      </c>
      <c r="P46">
        <f t="shared" si="2"/>
        <v>0</v>
      </c>
    </row>
    <row r="47" spans="1:16" s="2" customFormat="1" ht="12.75" customHeight="1" x14ac:dyDescent="0.25">
      <c r="A47" s="1">
        <v>37747</v>
      </c>
      <c r="N47" s="4">
        <f t="shared" si="0"/>
        <v>0</v>
      </c>
      <c r="O47">
        <f t="shared" si="1"/>
        <v>0</v>
      </c>
      <c r="P47">
        <f t="shared" si="2"/>
        <v>0</v>
      </c>
    </row>
    <row r="48" spans="1:16" s="2" customFormat="1" ht="12.75" customHeight="1" x14ac:dyDescent="0.25">
      <c r="A48" s="1">
        <v>37748</v>
      </c>
      <c r="N48" s="4">
        <f t="shared" si="0"/>
        <v>0</v>
      </c>
      <c r="O48">
        <f t="shared" si="1"/>
        <v>0</v>
      </c>
      <c r="P48">
        <f t="shared" si="2"/>
        <v>0</v>
      </c>
    </row>
    <row r="49" spans="1:16" s="2" customFormat="1" ht="12.75" customHeight="1" x14ac:dyDescent="0.25">
      <c r="A49" s="1">
        <v>37749</v>
      </c>
      <c r="N49" s="4">
        <f t="shared" si="0"/>
        <v>0</v>
      </c>
      <c r="O49">
        <f t="shared" si="1"/>
        <v>0</v>
      </c>
      <c r="P49">
        <f t="shared" si="2"/>
        <v>0</v>
      </c>
    </row>
    <row r="50" spans="1:16" s="2" customFormat="1" ht="12.75" customHeight="1" x14ac:dyDescent="0.25">
      <c r="A50" s="1">
        <v>37750</v>
      </c>
      <c r="N50" s="4">
        <f t="shared" si="0"/>
        <v>0</v>
      </c>
      <c r="O50">
        <f t="shared" si="1"/>
        <v>0</v>
      </c>
      <c r="P50">
        <f t="shared" si="2"/>
        <v>0</v>
      </c>
    </row>
    <row r="51" spans="1:16" s="2" customFormat="1" ht="12.75" customHeight="1" x14ac:dyDescent="0.25">
      <c r="A51" s="1">
        <v>37751</v>
      </c>
      <c r="N51" s="4">
        <f t="shared" ref="N51:N57" si="3">B51-B50</f>
        <v>0</v>
      </c>
      <c r="O51">
        <f t="shared" ref="O51:O57" si="4">D51-D50</f>
        <v>0</v>
      </c>
      <c r="P51">
        <f t="shared" ref="P51:P56" si="5">H51-H50</f>
        <v>0</v>
      </c>
    </row>
    <row r="52" spans="1:16" s="2" customFormat="1" ht="12.75" customHeight="1" x14ac:dyDescent="0.25">
      <c r="A52" s="1">
        <v>37752</v>
      </c>
      <c r="N52" s="4">
        <f t="shared" si="3"/>
        <v>0</v>
      </c>
      <c r="O52">
        <f t="shared" si="4"/>
        <v>0</v>
      </c>
      <c r="P52">
        <f t="shared" si="5"/>
        <v>0</v>
      </c>
    </row>
    <row r="53" spans="1:16" s="2" customFormat="1" ht="12.75" customHeight="1" x14ac:dyDescent="0.25">
      <c r="A53" s="1">
        <v>37753</v>
      </c>
      <c r="N53" s="4">
        <f t="shared" si="3"/>
        <v>0</v>
      </c>
      <c r="O53">
        <f t="shared" si="4"/>
        <v>0</v>
      </c>
      <c r="P53">
        <f t="shared" si="5"/>
        <v>0</v>
      </c>
    </row>
    <row r="54" spans="1:16" s="2" customFormat="1" ht="12.75" customHeight="1" x14ac:dyDescent="0.25">
      <c r="A54" s="1">
        <v>37754</v>
      </c>
      <c r="N54" s="4">
        <f t="shared" si="3"/>
        <v>0</v>
      </c>
      <c r="O54">
        <f t="shared" si="4"/>
        <v>0</v>
      </c>
      <c r="P54">
        <f t="shared" si="5"/>
        <v>0</v>
      </c>
    </row>
    <row r="55" spans="1:16" s="2" customFormat="1" ht="12.75" customHeight="1" x14ac:dyDescent="0.25">
      <c r="A55" s="1">
        <v>37755</v>
      </c>
      <c r="N55" s="4">
        <f t="shared" si="3"/>
        <v>0</v>
      </c>
      <c r="O55">
        <f t="shared" si="4"/>
        <v>0</v>
      </c>
      <c r="P55">
        <f t="shared" si="5"/>
        <v>0</v>
      </c>
    </row>
    <row r="56" spans="1:16" s="2" customFormat="1" ht="12.75" customHeight="1" x14ac:dyDescent="0.25">
      <c r="A56" s="1">
        <v>37756</v>
      </c>
      <c r="N56" s="4">
        <f t="shared" si="3"/>
        <v>0</v>
      </c>
      <c r="O56">
        <f t="shared" si="4"/>
        <v>0</v>
      </c>
      <c r="P56">
        <f t="shared" si="5"/>
        <v>0</v>
      </c>
    </row>
    <row r="57" spans="1:16" s="2" customFormat="1" ht="12.75" customHeight="1" x14ac:dyDescent="0.25">
      <c r="A57" s="1">
        <v>37757</v>
      </c>
      <c r="N57" s="4">
        <f t="shared" si="3"/>
        <v>0</v>
      </c>
      <c r="O57">
        <f t="shared" si="4"/>
        <v>0</v>
      </c>
      <c r="P57">
        <f t="shared" si="2"/>
        <v>0</v>
      </c>
    </row>
    <row r="58" spans="1:16" s="2" customFormat="1" ht="12.75" customHeight="1" x14ac:dyDescent="0.25">
      <c r="A58" s="1">
        <v>37758</v>
      </c>
      <c r="B58" s="2">
        <v>21.76</v>
      </c>
      <c r="C58" s="2">
        <v>19.13</v>
      </c>
      <c r="D58" s="2">
        <v>14.14</v>
      </c>
      <c r="E58" s="2">
        <v>10.39</v>
      </c>
      <c r="F58" s="2">
        <v>7.45</v>
      </c>
      <c r="G58" s="2">
        <v>2.96</v>
      </c>
      <c r="H58" s="2">
        <v>4.78</v>
      </c>
      <c r="I58" s="2">
        <v>3.25</v>
      </c>
      <c r="J58" s="2">
        <v>2.15</v>
      </c>
      <c r="K58" s="2">
        <v>0.85</v>
      </c>
      <c r="L58" s="2">
        <v>0.63</v>
      </c>
      <c r="M58" s="2">
        <v>1.41</v>
      </c>
      <c r="N58" s="4"/>
      <c r="O58"/>
      <c r="P58"/>
    </row>
    <row r="59" spans="1:16" s="2" customFormat="1" ht="12.75" customHeight="1" x14ac:dyDescent="0.25">
      <c r="A59" s="1">
        <v>37759</v>
      </c>
      <c r="B59" s="2">
        <v>21.76</v>
      </c>
      <c r="C59" s="2">
        <v>19.170000000000002</v>
      </c>
      <c r="D59" s="2">
        <v>14.23</v>
      </c>
      <c r="E59" s="2">
        <v>10.57</v>
      </c>
      <c r="G59" s="2">
        <v>3.02</v>
      </c>
      <c r="H59" s="2">
        <v>4.8</v>
      </c>
      <c r="I59" s="2">
        <v>3.33</v>
      </c>
      <c r="J59" s="2">
        <v>2.08</v>
      </c>
      <c r="K59" s="2">
        <v>0.89</v>
      </c>
      <c r="L59" s="2">
        <v>0.71</v>
      </c>
      <c r="M59" s="2">
        <v>1.1200000000000001</v>
      </c>
      <c r="N59" s="4">
        <f>B59-B58</f>
        <v>0</v>
      </c>
      <c r="O59">
        <f>D59-D58</f>
        <v>8.9999999999999858E-2</v>
      </c>
      <c r="P59"/>
    </row>
    <row r="60" spans="1:16" s="2" customFormat="1" ht="12.75" customHeight="1" x14ac:dyDescent="0.25">
      <c r="A60" s="1">
        <v>37760</v>
      </c>
      <c r="B60" s="2">
        <v>21.8</v>
      </c>
      <c r="C60" s="2">
        <v>19.2</v>
      </c>
      <c r="D60" s="2">
        <v>14.26</v>
      </c>
      <c r="E60" s="2">
        <v>10.62</v>
      </c>
      <c r="F60" s="2">
        <v>7.64</v>
      </c>
      <c r="G60" s="2">
        <v>3.12</v>
      </c>
      <c r="H60" s="2">
        <v>4.83</v>
      </c>
      <c r="I60" s="2">
        <v>3.38</v>
      </c>
      <c r="J60" s="2">
        <v>2.0699999999999998</v>
      </c>
      <c r="K60" s="2">
        <v>1.02</v>
      </c>
      <c r="L60" s="2">
        <v>0.61</v>
      </c>
      <c r="M60" s="2">
        <v>1.01</v>
      </c>
      <c r="N60" s="4">
        <f>B60-B59</f>
        <v>3.9999999999999147E-2</v>
      </c>
      <c r="O60">
        <f>D60-D59</f>
        <v>2.9999999999999361E-2</v>
      </c>
      <c r="P60">
        <f t="shared" si="2"/>
        <v>3.0000000000000249E-2</v>
      </c>
    </row>
    <row r="61" spans="1:16" s="2" customFormat="1" ht="12.75" customHeight="1" x14ac:dyDescent="0.25">
      <c r="A61" s="1">
        <v>37761</v>
      </c>
      <c r="B61" s="2">
        <v>21.91</v>
      </c>
      <c r="C61" s="2">
        <v>19.329999999999998</v>
      </c>
      <c r="D61" s="2">
        <v>14.28</v>
      </c>
      <c r="E61" s="2">
        <v>10.64</v>
      </c>
      <c r="F61" s="2">
        <v>7.68</v>
      </c>
      <c r="G61" s="2">
        <v>3.23</v>
      </c>
      <c r="H61" s="2">
        <v>4.84</v>
      </c>
      <c r="I61" s="2">
        <v>3.39</v>
      </c>
      <c r="J61" s="2">
        <v>2.1</v>
      </c>
      <c r="K61" s="2">
        <v>1.17</v>
      </c>
      <c r="L61" s="2">
        <v>0.56999999999999995</v>
      </c>
      <c r="M61" s="2">
        <v>1.05</v>
      </c>
      <c r="N61" s="4">
        <f t="shared" si="0"/>
        <v>0.10999999999999943</v>
      </c>
      <c r="O61">
        <f t="shared" si="1"/>
        <v>1.9999999999999574E-2</v>
      </c>
      <c r="P61">
        <f t="shared" si="2"/>
        <v>9.9999999999997868E-3</v>
      </c>
    </row>
    <row r="62" spans="1:16" s="2" customFormat="1" ht="12.75" customHeight="1" x14ac:dyDescent="0.25">
      <c r="A62" s="1">
        <v>37762</v>
      </c>
      <c r="B62" s="2">
        <v>22.12</v>
      </c>
      <c r="C62" s="2">
        <v>19.59</v>
      </c>
      <c r="D62" s="2">
        <v>14.49</v>
      </c>
      <c r="E62" s="2">
        <v>10.68</v>
      </c>
      <c r="F62" s="2">
        <v>7.77</v>
      </c>
      <c r="G62" s="2">
        <v>3.31</v>
      </c>
      <c r="I62" s="2">
        <v>3.38</v>
      </c>
      <c r="J62" s="2">
        <v>2.12</v>
      </c>
      <c r="K62" s="2">
        <v>1.17</v>
      </c>
      <c r="L62" s="2">
        <v>0.55000000000000004</v>
      </c>
      <c r="M62" s="2">
        <v>1.17</v>
      </c>
      <c r="N62" s="4">
        <f t="shared" si="0"/>
        <v>0.21000000000000085</v>
      </c>
      <c r="O62">
        <f t="shared" si="1"/>
        <v>0.21000000000000085</v>
      </c>
      <c r="P62"/>
    </row>
    <row r="63" spans="1:16" s="2" customFormat="1" ht="12.75" customHeight="1" x14ac:dyDescent="0.25">
      <c r="A63" s="1">
        <v>37763</v>
      </c>
      <c r="B63" s="2">
        <v>22.23</v>
      </c>
      <c r="C63" s="2">
        <v>19.73</v>
      </c>
      <c r="D63" s="2">
        <v>14.77</v>
      </c>
      <c r="E63" s="2">
        <v>10.87</v>
      </c>
      <c r="F63" s="2">
        <v>8.01</v>
      </c>
      <c r="G63" s="2">
        <v>3.36</v>
      </c>
      <c r="H63" s="2">
        <v>4.88</v>
      </c>
      <c r="I63" s="2">
        <v>3.43</v>
      </c>
      <c r="J63" s="2">
        <v>2.2599999999999998</v>
      </c>
      <c r="K63" s="2">
        <v>1.22</v>
      </c>
      <c r="L63" s="2">
        <v>0.69</v>
      </c>
      <c r="M63" s="2">
        <v>1.21</v>
      </c>
      <c r="N63" s="4">
        <f t="shared" si="0"/>
        <v>0.10999999999999943</v>
      </c>
      <c r="O63">
        <f t="shared" si="1"/>
        <v>0.27999999999999936</v>
      </c>
      <c r="P63"/>
    </row>
    <row r="64" spans="1:16" s="2" customFormat="1" ht="12.75" customHeight="1" x14ac:dyDescent="0.25">
      <c r="A64" s="1">
        <v>37764</v>
      </c>
      <c r="B64" s="2">
        <v>22.19</v>
      </c>
      <c r="C64" s="2">
        <v>19.71</v>
      </c>
      <c r="D64" s="2">
        <v>14.84</v>
      </c>
      <c r="E64" s="2">
        <v>11.13</v>
      </c>
      <c r="F64" s="2">
        <v>8.3000000000000007</v>
      </c>
      <c r="G64" s="2">
        <v>3.42</v>
      </c>
      <c r="H64" s="2">
        <v>4.91</v>
      </c>
      <c r="I64" s="2">
        <v>3.71</v>
      </c>
      <c r="J64" s="2">
        <v>2.4500000000000002</v>
      </c>
      <c r="K64" s="2">
        <v>1.4</v>
      </c>
      <c r="L64" s="2">
        <v>0.69</v>
      </c>
      <c r="M64" s="2">
        <v>1.35</v>
      </c>
      <c r="N64" s="4">
        <f t="shared" si="0"/>
        <v>-3.9999999999999147E-2</v>
      </c>
      <c r="O64">
        <f t="shared" si="1"/>
        <v>7.0000000000000284E-2</v>
      </c>
      <c r="P64">
        <f t="shared" si="2"/>
        <v>3.0000000000000249E-2</v>
      </c>
    </row>
    <row r="65" spans="1:16" s="2" customFormat="1" ht="12.75" customHeight="1" x14ac:dyDescent="0.25">
      <c r="A65" s="1">
        <v>37765</v>
      </c>
      <c r="B65" s="2">
        <v>22.09</v>
      </c>
      <c r="C65" s="2">
        <v>19.64</v>
      </c>
      <c r="D65" s="2">
        <v>14.83</v>
      </c>
      <c r="E65" s="2">
        <v>11.12</v>
      </c>
      <c r="F65" s="2">
        <v>8.44</v>
      </c>
      <c r="G65" s="2">
        <v>3.62</v>
      </c>
      <c r="H65" s="2">
        <v>4.97</v>
      </c>
      <c r="I65" s="2">
        <v>3.83</v>
      </c>
      <c r="J65" s="2">
        <v>2.69</v>
      </c>
      <c r="K65" s="2">
        <v>1.73</v>
      </c>
      <c r="L65" s="2">
        <v>0.75</v>
      </c>
      <c r="M65" s="2">
        <v>1.35</v>
      </c>
      <c r="N65" s="4">
        <f t="shared" si="0"/>
        <v>-0.10000000000000142</v>
      </c>
      <c r="O65">
        <f t="shared" si="1"/>
        <v>-9.9999999999997868E-3</v>
      </c>
      <c r="P65">
        <f t="shared" si="2"/>
        <v>5.9999999999999609E-2</v>
      </c>
    </row>
    <row r="66" spans="1:16" s="2" customFormat="1" ht="12.75" customHeight="1" x14ac:dyDescent="0.25">
      <c r="A66" s="1">
        <v>37766</v>
      </c>
      <c r="B66" s="2">
        <v>22.55</v>
      </c>
      <c r="C66" s="2">
        <v>20.05</v>
      </c>
      <c r="D66" s="2">
        <v>14.84</v>
      </c>
      <c r="E66" s="2">
        <v>11.09</v>
      </c>
      <c r="F66" s="21">
        <v>8.48</v>
      </c>
      <c r="G66" s="2">
        <v>3.8</v>
      </c>
      <c r="H66" s="2">
        <v>5.08</v>
      </c>
      <c r="I66" s="2">
        <v>4.0199999999999996</v>
      </c>
      <c r="J66" s="2">
        <v>3.1</v>
      </c>
      <c r="K66" s="2">
        <v>2</v>
      </c>
      <c r="L66" s="2">
        <v>0.81</v>
      </c>
      <c r="M66" s="2">
        <v>1.97</v>
      </c>
      <c r="N66" s="4">
        <f t="shared" si="0"/>
        <v>0.46000000000000085</v>
      </c>
      <c r="O66">
        <f t="shared" si="1"/>
        <v>9.9999999999997868E-3</v>
      </c>
      <c r="P66">
        <f t="shared" si="2"/>
        <v>0.11000000000000032</v>
      </c>
    </row>
    <row r="67" spans="1:16" s="2" customFormat="1" ht="12.75" customHeight="1" x14ac:dyDescent="0.25">
      <c r="A67" s="1">
        <v>37767</v>
      </c>
      <c r="B67" s="2">
        <v>23.15</v>
      </c>
      <c r="C67" s="2">
        <v>20.75</v>
      </c>
      <c r="D67" s="2">
        <v>15.6</v>
      </c>
      <c r="E67" s="2">
        <v>11.24</v>
      </c>
      <c r="F67" s="22">
        <v>8.61</v>
      </c>
      <c r="G67" s="2">
        <v>4.0999999999999996</v>
      </c>
      <c r="H67" s="2">
        <v>5.17</v>
      </c>
      <c r="I67" s="2">
        <v>4.3099999999999996</v>
      </c>
      <c r="J67" s="2">
        <v>3.75</v>
      </c>
      <c r="K67" s="2">
        <v>2.4</v>
      </c>
      <c r="L67" s="2">
        <v>1.1499999999999999</v>
      </c>
      <c r="M67" s="2">
        <v>2.67</v>
      </c>
      <c r="N67" s="4">
        <f t="shared" si="0"/>
        <v>0.59999999999999787</v>
      </c>
      <c r="O67">
        <f t="shared" si="1"/>
        <v>0.75999999999999979</v>
      </c>
      <c r="P67">
        <f t="shared" si="2"/>
        <v>8.9999999999999858E-2</v>
      </c>
    </row>
    <row r="68" spans="1:16" s="2" customFormat="1" ht="12.75" customHeight="1" x14ac:dyDescent="0.25">
      <c r="A68" s="1">
        <v>37768</v>
      </c>
      <c r="B68" s="2">
        <v>23.31</v>
      </c>
      <c r="C68" s="2">
        <v>21.07</v>
      </c>
      <c r="D68" s="2">
        <v>16.059999999999999</v>
      </c>
      <c r="E68" s="2">
        <v>11.68</v>
      </c>
      <c r="F68" s="22">
        <v>9.3800000000000008</v>
      </c>
      <c r="G68" s="2">
        <v>4.75</v>
      </c>
      <c r="H68" s="2">
        <v>5.51</v>
      </c>
      <c r="I68" s="2">
        <v>4.87</v>
      </c>
      <c r="J68" s="2">
        <v>4</v>
      </c>
      <c r="K68" s="2">
        <v>2.58</v>
      </c>
      <c r="L68" s="2">
        <v>1.73</v>
      </c>
      <c r="M68" s="2">
        <v>3.07</v>
      </c>
      <c r="N68" s="4">
        <f t="shared" si="0"/>
        <v>0.16000000000000014</v>
      </c>
      <c r="O68">
        <f t="shared" si="1"/>
        <v>0.45999999999999908</v>
      </c>
      <c r="P68">
        <f t="shared" si="2"/>
        <v>0.33999999999999986</v>
      </c>
    </row>
    <row r="69" spans="1:16" s="2" customFormat="1" ht="12.75" customHeight="1" x14ac:dyDescent="0.25">
      <c r="A69" s="1">
        <v>37769</v>
      </c>
      <c r="B69" s="2">
        <v>23.23</v>
      </c>
      <c r="C69" s="2">
        <v>20.97</v>
      </c>
      <c r="D69" s="2">
        <v>16.23</v>
      </c>
      <c r="E69" s="2">
        <v>11.92</v>
      </c>
      <c r="F69" s="23">
        <v>9.7899999999999991</v>
      </c>
      <c r="G69" s="2">
        <v>5.08</v>
      </c>
      <c r="H69" s="2">
        <v>5.82</v>
      </c>
      <c r="I69" s="2">
        <v>5.3</v>
      </c>
      <c r="J69" s="2">
        <v>4.0199999999999996</v>
      </c>
      <c r="K69" s="2">
        <v>2.44</v>
      </c>
      <c r="L69" s="2">
        <v>1.93</v>
      </c>
      <c r="M69" s="2">
        <v>3.15</v>
      </c>
      <c r="N69" s="4">
        <f t="shared" si="0"/>
        <v>-7.9999999999998295E-2</v>
      </c>
      <c r="O69">
        <f t="shared" si="1"/>
        <v>0.17000000000000171</v>
      </c>
      <c r="P69">
        <f t="shared" si="2"/>
        <v>0.3100000000000005</v>
      </c>
    </row>
    <row r="70" spans="1:16" s="2" customFormat="1" ht="12.75" customHeight="1" x14ac:dyDescent="0.25">
      <c r="A70" s="1">
        <v>37770</v>
      </c>
      <c r="B70" s="2">
        <v>23.38</v>
      </c>
      <c r="C70" s="2">
        <v>20.99</v>
      </c>
      <c r="D70" s="2">
        <v>16.170000000000002</v>
      </c>
      <c r="E70" s="2">
        <v>12.91</v>
      </c>
      <c r="F70" s="23">
        <v>9.9</v>
      </c>
      <c r="G70" s="2">
        <v>5.63</v>
      </c>
      <c r="H70" s="2">
        <v>5.98</v>
      </c>
      <c r="I70" s="2">
        <v>5.38</v>
      </c>
      <c r="J70" s="2">
        <v>3.9</v>
      </c>
      <c r="K70" s="2">
        <v>2.2200000000000002</v>
      </c>
      <c r="L70" s="2">
        <v>1.43</v>
      </c>
      <c r="M70" s="2">
        <v>2.91</v>
      </c>
      <c r="N70" s="4">
        <f t="shared" si="0"/>
        <v>0.14999999999999858</v>
      </c>
      <c r="O70">
        <f t="shared" si="1"/>
        <v>-5.9999999999998721E-2</v>
      </c>
      <c r="P70">
        <f t="shared" si="2"/>
        <v>0.16000000000000014</v>
      </c>
    </row>
    <row r="71" spans="1:16" s="2" customFormat="1" ht="12.75" customHeight="1" x14ac:dyDescent="0.25">
      <c r="A71" s="1">
        <v>37771</v>
      </c>
      <c r="B71" s="2">
        <v>23.23</v>
      </c>
      <c r="C71" s="2">
        <v>20.97</v>
      </c>
      <c r="D71" s="2">
        <v>16.25</v>
      </c>
      <c r="E71" s="2">
        <v>12.92</v>
      </c>
      <c r="F71" s="23">
        <v>9.91</v>
      </c>
      <c r="G71" s="2">
        <v>5.61</v>
      </c>
      <c r="H71" s="2">
        <v>6.24</v>
      </c>
      <c r="I71" s="2">
        <v>5.36</v>
      </c>
      <c r="J71" s="2">
        <v>3.61</v>
      </c>
      <c r="K71" s="2">
        <v>1.99</v>
      </c>
      <c r="L71" s="2">
        <v>1.75</v>
      </c>
      <c r="M71" s="2">
        <v>2.5099999999999998</v>
      </c>
      <c r="N71" s="4">
        <f t="shared" ref="N71:N134" si="6">B71-B70</f>
        <v>-0.14999999999999858</v>
      </c>
      <c r="O71">
        <f t="shared" ref="O71:O134" si="7">D71-D70</f>
        <v>7.9999999999998295E-2</v>
      </c>
      <c r="P71"/>
    </row>
    <row r="72" spans="1:16" s="2" customFormat="1" ht="12.75" customHeight="1" x14ac:dyDescent="0.25">
      <c r="A72" s="1">
        <v>37772</v>
      </c>
      <c r="B72" s="2">
        <v>23.11</v>
      </c>
      <c r="C72" s="2">
        <v>20.99</v>
      </c>
      <c r="D72" s="2">
        <v>16.18</v>
      </c>
      <c r="E72" s="2">
        <v>12.84</v>
      </c>
      <c r="F72" s="23">
        <v>9.9</v>
      </c>
      <c r="G72" s="2">
        <v>5.62</v>
      </c>
      <c r="H72" s="2">
        <v>6.73</v>
      </c>
      <c r="I72" s="2">
        <v>5.41</v>
      </c>
      <c r="J72" s="2">
        <v>3.46</v>
      </c>
      <c r="K72" s="2">
        <v>1.93</v>
      </c>
      <c r="L72" s="2">
        <v>1.45</v>
      </c>
      <c r="M72" s="2">
        <v>2.37</v>
      </c>
      <c r="N72" s="4">
        <f t="shared" si="6"/>
        <v>-0.12000000000000099</v>
      </c>
      <c r="O72">
        <f t="shared" si="7"/>
        <v>-7.0000000000000284E-2</v>
      </c>
      <c r="P72"/>
    </row>
    <row r="73" spans="1:16" s="2" customFormat="1" ht="12.75" customHeight="1" x14ac:dyDescent="0.25">
      <c r="A73" s="1">
        <v>37773</v>
      </c>
      <c r="B73" s="2">
        <v>23.05</v>
      </c>
      <c r="C73" s="2">
        <v>20.84</v>
      </c>
      <c r="D73" s="2">
        <v>16.13</v>
      </c>
      <c r="E73" s="2">
        <v>12.78</v>
      </c>
      <c r="F73" s="23">
        <v>9.8699999999999992</v>
      </c>
      <c r="G73" s="2">
        <v>5.79</v>
      </c>
      <c r="H73" s="2">
        <v>7.22</v>
      </c>
      <c r="I73" s="2">
        <v>5.5</v>
      </c>
      <c r="J73" s="2">
        <v>3.38</v>
      </c>
      <c r="K73" s="2">
        <v>1.88</v>
      </c>
      <c r="L73" s="2">
        <v>1.55</v>
      </c>
      <c r="M73" s="2">
        <v>2.4900000000000002</v>
      </c>
      <c r="N73" s="4">
        <f t="shared" si="6"/>
        <v>-5.9999999999998721E-2</v>
      </c>
      <c r="O73">
        <f t="shared" si="7"/>
        <v>-5.0000000000000711E-2</v>
      </c>
      <c r="P73">
        <f t="shared" ref="P73:P136" si="8">H73-H72</f>
        <v>0.48999999999999932</v>
      </c>
    </row>
    <row r="74" spans="1:16" s="2" customFormat="1" ht="12.75" customHeight="1" x14ac:dyDescent="0.25">
      <c r="A74" s="1">
        <v>37774</v>
      </c>
      <c r="B74" s="2">
        <v>23.18</v>
      </c>
      <c r="C74" s="2">
        <v>20.97</v>
      </c>
      <c r="D74" s="2">
        <v>16.149999999999999</v>
      </c>
      <c r="E74" s="2">
        <v>12.73</v>
      </c>
      <c r="F74" s="23">
        <v>9.8000000000000007</v>
      </c>
      <c r="G74" s="2">
        <v>5.79</v>
      </c>
      <c r="H74" s="2">
        <v>7.75</v>
      </c>
      <c r="I74" s="2">
        <v>5.52</v>
      </c>
      <c r="J74" s="2">
        <v>3.42</v>
      </c>
      <c r="K74" s="2">
        <v>1.92</v>
      </c>
      <c r="L74" s="2">
        <v>1.53</v>
      </c>
      <c r="M74" s="2">
        <v>2.5299999999999998</v>
      </c>
      <c r="N74" s="4">
        <f t="shared" si="6"/>
        <v>0.12999999999999901</v>
      </c>
      <c r="O74">
        <f t="shared" si="7"/>
        <v>1.9999999999999574E-2</v>
      </c>
      <c r="P74">
        <f t="shared" si="8"/>
        <v>0.53000000000000025</v>
      </c>
    </row>
    <row r="75" spans="1:16" s="2" customFormat="1" ht="12.75" customHeight="1" x14ac:dyDescent="0.25">
      <c r="A75" s="1">
        <v>37775</v>
      </c>
      <c r="B75" s="2">
        <v>23.25</v>
      </c>
      <c r="C75" s="2">
        <v>21.02</v>
      </c>
      <c r="D75" s="2">
        <v>16.27</v>
      </c>
      <c r="E75" s="2">
        <v>12.81</v>
      </c>
      <c r="F75" s="23">
        <v>9.86</v>
      </c>
      <c r="G75" s="2">
        <v>5.84</v>
      </c>
      <c r="H75" s="2">
        <v>8.1</v>
      </c>
      <c r="I75" s="2">
        <v>5.56</v>
      </c>
      <c r="J75" s="2">
        <v>3.4</v>
      </c>
      <c r="K75" s="2">
        <v>1.86</v>
      </c>
      <c r="L75" s="2">
        <v>1.33</v>
      </c>
      <c r="M75" s="2">
        <v>2.31</v>
      </c>
      <c r="N75" s="4">
        <f t="shared" si="6"/>
        <v>7.0000000000000284E-2</v>
      </c>
      <c r="O75">
        <f t="shared" si="7"/>
        <v>0.12000000000000099</v>
      </c>
      <c r="P75">
        <f t="shared" si="8"/>
        <v>0.34999999999999964</v>
      </c>
    </row>
    <row r="76" spans="1:16" s="2" customFormat="1" ht="12.75" customHeight="1" x14ac:dyDescent="0.25">
      <c r="A76" s="1">
        <v>37776</v>
      </c>
      <c r="B76" s="2">
        <v>23.17</v>
      </c>
      <c r="C76" s="2">
        <v>20.95</v>
      </c>
      <c r="D76" s="2">
        <v>16.260000000000002</v>
      </c>
      <c r="E76" s="2">
        <v>12.9</v>
      </c>
      <c r="F76" s="23">
        <v>9.93</v>
      </c>
      <c r="G76" s="2">
        <v>5.88</v>
      </c>
      <c r="H76" s="2">
        <v>8.33</v>
      </c>
      <c r="I76" s="2">
        <v>5.67</v>
      </c>
      <c r="J76" s="2">
        <v>3.49</v>
      </c>
      <c r="K76" s="2">
        <v>1.83</v>
      </c>
      <c r="L76" s="2">
        <v>1.27</v>
      </c>
      <c r="M76" s="2">
        <v>2.0099999999999998</v>
      </c>
      <c r="N76" s="4">
        <f t="shared" si="6"/>
        <v>-7.9999999999998295E-2</v>
      </c>
      <c r="O76">
        <f t="shared" si="7"/>
        <v>-9.9999999999980105E-3</v>
      </c>
      <c r="P76">
        <f t="shared" si="8"/>
        <v>0.23000000000000043</v>
      </c>
    </row>
    <row r="77" spans="1:16" s="2" customFormat="1" ht="12.75" customHeight="1" x14ac:dyDescent="0.25">
      <c r="A77" s="1">
        <v>37777</v>
      </c>
      <c r="B77" s="2">
        <v>23.09</v>
      </c>
      <c r="C77" s="2">
        <v>20.91</v>
      </c>
      <c r="D77" s="2">
        <v>16.21</v>
      </c>
      <c r="E77" s="2">
        <v>12.87</v>
      </c>
      <c r="F77" s="23">
        <v>10.01</v>
      </c>
      <c r="G77" s="2">
        <v>5.92</v>
      </c>
      <c r="H77" s="2">
        <v>8.41</v>
      </c>
      <c r="I77" s="2">
        <v>5.75</v>
      </c>
      <c r="J77" s="2">
        <v>3.6</v>
      </c>
      <c r="K77" s="2">
        <v>1.88</v>
      </c>
      <c r="L77" s="2">
        <v>1.35</v>
      </c>
      <c r="M77" s="2">
        <v>1.85</v>
      </c>
      <c r="N77" s="4">
        <f t="shared" si="6"/>
        <v>-8.0000000000001847E-2</v>
      </c>
      <c r="O77">
        <f t="shared" si="7"/>
        <v>-5.0000000000000711E-2</v>
      </c>
      <c r="P77">
        <f t="shared" si="8"/>
        <v>8.0000000000000071E-2</v>
      </c>
    </row>
    <row r="78" spans="1:16" s="2" customFormat="1" ht="12.75" customHeight="1" x14ac:dyDescent="0.25">
      <c r="A78" s="1">
        <v>37778</v>
      </c>
      <c r="B78" s="2">
        <v>23.17</v>
      </c>
      <c r="C78" s="2">
        <v>20.96</v>
      </c>
      <c r="D78" s="2">
        <v>16.190000000000001</v>
      </c>
      <c r="E78" s="2">
        <v>12.81</v>
      </c>
      <c r="F78" s="23">
        <v>9.9700000000000006</v>
      </c>
      <c r="G78" s="2">
        <v>5.98</v>
      </c>
      <c r="H78" s="2">
        <v>8.41</v>
      </c>
      <c r="I78" s="2">
        <v>5.73</v>
      </c>
      <c r="J78" s="2">
        <v>3.64</v>
      </c>
      <c r="K78" s="2">
        <v>1.92</v>
      </c>
      <c r="L78" s="2">
        <v>1.3</v>
      </c>
      <c r="M78" s="2">
        <v>1.9</v>
      </c>
      <c r="N78" s="4">
        <f t="shared" si="6"/>
        <v>8.0000000000001847E-2</v>
      </c>
      <c r="O78">
        <f t="shared" si="7"/>
        <v>-1.9999999999999574E-2</v>
      </c>
      <c r="P78">
        <f t="shared" si="8"/>
        <v>0</v>
      </c>
    </row>
    <row r="79" spans="1:16" s="2" customFormat="1" ht="12.75" customHeight="1" x14ac:dyDescent="0.25">
      <c r="A79" s="1">
        <v>37779</v>
      </c>
      <c r="B79" s="2">
        <v>23.37</v>
      </c>
      <c r="C79" s="2">
        <v>21.13</v>
      </c>
      <c r="D79" s="2">
        <v>16.3</v>
      </c>
      <c r="E79" s="2">
        <v>12.91</v>
      </c>
      <c r="F79" s="23">
        <v>9.9</v>
      </c>
      <c r="G79" s="2">
        <v>5.98</v>
      </c>
      <c r="H79" s="2">
        <v>8.15</v>
      </c>
      <c r="I79" s="2">
        <v>5.7</v>
      </c>
      <c r="J79" s="2">
        <v>3.65</v>
      </c>
      <c r="K79" s="2">
        <v>2</v>
      </c>
      <c r="L79" s="2">
        <v>1.24</v>
      </c>
      <c r="M79" s="2">
        <v>1.84</v>
      </c>
      <c r="N79" s="4">
        <f t="shared" si="6"/>
        <v>0.19999999999999929</v>
      </c>
      <c r="O79">
        <f t="shared" si="7"/>
        <v>0.10999999999999943</v>
      </c>
      <c r="P79">
        <f t="shared" si="8"/>
        <v>-0.25999999999999979</v>
      </c>
    </row>
    <row r="80" spans="1:16" x14ac:dyDescent="0.25">
      <c r="A80" s="1">
        <v>37780</v>
      </c>
      <c r="B80" s="4">
        <v>23.64</v>
      </c>
      <c r="C80" s="4">
        <v>21.36</v>
      </c>
      <c r="D80" s="2">
        <v>16.54</v>
      </c>
      <c r="E80" s="2">
        <v>13.12</v>
      </c>
      <c r="F80" s="23">
        <v>10.050000000000001</v>
      </c>
      <c r="G80" s="2">
        <v>6.04</v>
      </c>
      <c r="H80" s="2">
        <v>8</v>
      </c>
      <c r="I80" s="2">
        <v>5.73</v>
      </c>
      <c r="J80" s="2">
        <v>3.76</v>
      </c>
      <c r="K80" s="2">
        <v>2.09</v>
      </c>
      <c r="L80" s="2">
        <v>1.3</v>
      </c>
      <c r="M80" s="2">
        <v>2.02</v>
      </c>
      <c r="N80" s="4">
        <f t="shared" si="6"/>
        <v>0.26999999999999957</v>
      </c>
      <c r="O80">
        <f t="shared" si="7"/>
        <v>0.23999999999999844</v>
      </c>
      <c r="P80">
        <f t="shared" si="8"/>
        <v>-0.15000000000000036</v>
      </c>
    </row>
    <row r="81" spans="1:17" x14ac:dyDescent="0.25">
      <c r="A81" s="1">
        <v>37781</v>
      </c>
      <c r="B81" s="4">
        <v>24</v>
      </c>
      <c r="C81" s="4">
        <v>21.68</v>
      </c>
      <c r="D81" s="2">
        <v>16.88</v>
      </c>
      <c r="E81" s="2">
        <v>13.47</v>
      </c>
      <c r="F81" s="23">
        <v>10.31</v>
      </c>
      <c r="G81" s="2">
        <v>6.1</v>
      </c>
      <c r="H81" s="2">
        <v>7.82</v>
      </c>
      <c r="I81" s="2">
        <v>5.81</v>
      </c>
      <c r="J81" s="2">
        <v>3.81</v>
      </c>
      <c r="K81" s="2">
        <v>2.11</v>
      </c>
      <c r="L81" s="2">
        <v>1.36</v>
      </c>
      <c r="M81" s="2">
        <v>2.14</v>
      </c>
      <c r="N81" s="4">
        <f t="shared" si="6"/>
        <v>0.35999999999999943</v>
      </c>
      <c r="O81">
        <f t="shared" si="7"/>
        <v>0.33999999999999986</v>
      </c>
      <c r="P81">
        <f t="shared" si="8"/>
        <v>-0.17999999999999972</v>
      </c>
    </row>
    <row r="82" spans="1:17" x14ac:dyDescent="0.25">
      <c r="A82" s="1">
        <v>37782</v>
      </c>
      <c r="B82" s="4">
        <v>24.2</v>
      </c>
      <c r="C82" s="4">
        <v>21.92</v>
      </c>
      <c r="D82" s="2">
        <v>17.170000000000002</v>
      </c>
      <c r="E82" s="2">
        <v>13.83</v>
      </c>
      <c r="F82" s="23">
        <v>10.68</v>
      </c>
      <c r="G82" s="2">
        <v>6.16</v>
      </c>
      <c r="H82" s="2">
        <v>7.78</v>
      </c>
      <c r="I82" s="2">
        <v>6.01</v>
      </c>
      <c r="J82" s="2">
        <v>3.96</v>
      </c>
      <c r="K82" s="2">
        <v>2.08</v>
      </c>
      <c r="L82" s="2">
        <v>1.44</v>
      </c>
      <c r="M82" s="2">
        <v>2.34</v>
      </c>
      <c r="N82" s="4">
        <f t="shared" si="6"/>
        <v>0.19999999999999929</v>
      </c>
      <c r="O82">
        <f t="shared" si="7"/>
        <v>0.2900000000000027</v>
      </c>
      <c r="P82">
        <f t="shared" si="8"/>
        <v>-4.0000000000000036E-2</v>
      </c>
    </row>
    <row r="83" spans="1:17" x14ac:dyDescent="0.25">
      <c r="A83" s="1">
        <v>37783</v>
      </c>
      <c r="B83" s="4">
        <v>24.08</v>
      </c>
      <c r="C83" s="4">
        <v>21.87</v>
      </c>
      <c r="D83" s="2">
        <v>17.32</v>
      </c>
      <c r="E83" s="2">
        <v>14.2</v>
      </c>
      <c r="F83" s="23">
        <v>10.97</v>
      </c>
      <c r="G83" s="2">
        <v>6.17</v>
      </c>
      <c r="H83" s="2">
        <v>7.72</v>
      </c>
      <c r="I83" s="2">
        <v>6.29</v>
      </c>
      <c r="J83" s="2">
        <v>4.2300000000000004</v>
      </c>
      <c r="K83" s="2">
        <v>2.2999999999999998</v>
      </c>
      <c r="L83" s="2">
        <v>1.54</v>
      </c>
      <c r="M83" s="2">
        <v>2.52</v>
      </c>
      <c r="N83" s="4">
        <f t="shared" si="6"/>
        <v>-0.12000000000000099</v>
      </c>
      <c r="O83">
        <f t="shared" si="7"/>
        <v>0.14999999999999858</v>
      </c>
      <c r="P83">
        <f t="shared" si="8"/>
        <v>-6.0000000000000497E-2</v>
      </c>
    </row>
    <row r="84" spans="1:17" x14ac:dyDescent="0.25">
      <c r="A84" s="1">
        <v>37784</v>
      </c>
      <c r="B84" s="4">
        <v>23.95</v>
      </c>
      <c r="C84" s="4">
        <v>21.76</v>
      </c>
      <c r="D84" s="2">
        <v>17.260000000000002</v>
      </c>
      <c r="E84" s="2">
        <v>14.13</v>
      </c>
      <c r="F84" s="23">
        <v>10.93</v>
      </c>
      <c r="G84" s="2">
        <v>6.48</v>
      </c>
      <c r="H84" s="2">
        <v>7.75</v>
      </c>
      <c r="I84" s="2">
        <v>6.51</v>
      </c>
      <c r="J84" s="2">
        <v>4.45</v>
      </c>
      <c r="K84" s="2">
        <v>2.38</v>
      </c>
      <c r="L84" s="2">
        <v>1.76</v>
      </c>
      <c r="M84" s="2">
        <v>2.76</v>
      </c>
      <c r="N84" s="4">
        <f t="shared" si="6"/>
        <v>-0.12999999999999901</v>
      </c>
      <c r="O84">
        <f t="shared" si="7"/>
        <v>-5.9999999999998721E-2</v>
      </c>
      <c r="P84">
        <f t="shared" si="8"/>
        <v>3.0000000000000249E-2</v>
      </c>
    </row>
    <row r="85" spans="1:17" x14ac:dyDescent="0.25">
      <c r="A85" s="1">
        <v>37785</v>
      </c>
      <c r="B85" s="4">
        <v>24.07</v>
      </c>
      <c r="C85" s="4">
        <v>21.83</v>
      </c>
      <c r="D85" s="2">
        <v>17.23</v>
      </c>
      <c r="E85" s="2">
        <v>14.1</v>
      </c>
      <c r="F85" s="23">
        <v>10.89</v>
      </c>
      <c r="G85" s="2">
        <v>6.84</v>
      </c>
      <c r="H85" s="2">
        <v>7.78</v>
      </c>
      <c r="I85" s="2">
        <v>6.51</v>
      </c>
      <c r="J85" s="2">
        <v>4.47</v>
      </c>
      <c r="K85" s="2">
        <v>2.48</v>
      </c>
      <c r="L85" s="2">
        <v>1.76</v>
      </c>
      <c r="M85" s="2">
        <v>2.9</v>
      </c>
      <c r="N85" s="4">
        <f t="shared" si="6"/>
        <v>0.12000000000000099</v>
      </c>
      <c r="O85">
        <f t="shared" si="7"/>
        <v>-3.0000000000001137E-2</v>
      </c>
      <c r="P85">
        <f t="shared" si="8"/>
        <v>3.0000000000000249E-2</v>
      </c>
    </row>
    <row r="86" spans="1:17" x14ac:dyDescent="0.25">
      <c r="A86" s="1">
        <v>37786</v>
      </c>
      <c r="B86" s="4">
        <v>24.22</v>
      </c>
      <c r="C86" s="4">
        <v>21.93</v>
      </c>
      <c r="D86" s="2">
        <v>17.350000000000001</v>
      </c>
      <c r="E86" s="2">
        <v>14.15</v>
      </c>
      <c r="F86" s="23">
        <v>10.91</v>
      </c>
      <c r="G86" s="2">
        <v>6.75</v>
      </c>
      <c r="H86" s="2">
        <v>7.94</v>
      </c>
      <c r="I86" s="2">
        <v>6.51</v>
      </c>
      <c r="J86" s="2">
        <v>4.46</v>
      </c>
      <c r="K86" s="2">
        <v>2.5</v>
      </c>
      <c r="L86" s="2">
        <v>1.66</v>
      </c>
      <c r="M86" s="2">
        <v>2.96</v>
      </c>
      <c r="N86" s="4">
        <f t="shared" si="6"/>
        <v>0.14999999999999858</v>
      </c>
      <c r="O86">
        <f t="shared" si="7"/>
        <v>0.12000000000000099</v>
      </c>
      <c r="P86">
        <f t="shared" si="8"/>
        <v>0.16000000000000014</v>
      </c>
    </row>
    <row r="87" spans="1:17" x14ac:dyDescent="0.25">
      <c r="A87" s="1">
        <v>37787</v>
      </c>
      <c r="B87" s="4">
        <v>24.12</v>
      </c>
      <c r="C87" s="4">
        <v>21.87</v>
      </c>
      <c r="D87" s="2">
        <v>17.36</v>
      </c>
      <c r="E87" s="2">
        <v>14.26</v>
      </c>
      <c r="F87" s="23">
        <v>11.03</v>
      </c>
      <c r="G87" s="2">
        <v>6.86</v>
      </c>
      <c r="H87" s="2">
        <v>7.97</v>
      </c>
      <c r="I87" s="2">
        <v>6.58</v>
      </c>
      <c r="J87" s="2">
        <v>4.43</v>
      </c>
      <c r="K87" s="2">
        <v>2.5299999999999998</v>
      </c>
      <c r="L87" s="2">
        <v>1.86</v>
      </c>
      <c r="M87" s="2">
        <v>2.92</v>
      </c>
      <c r="N87" s="4">
        <f t="shared" si="6"/>
        <v>-9.9999999999997868E-2</v>
      </c>
      <c r="O87">
        <f t="shared" si="7"/>
        <v>9.9999999999980105E-3</v>
      </c>
      <c r="P87">
        <f t="shared" si="8"/>
        <v>2.9999999999999361E-2</v>
      </c>
    </row>
    <row r="88" spans="1:17" x14ac:dyDescent="0.25">
      <c r="A88" s="1">
        <v>37788</v>
      </c>
      <c r="B88" s="4">
        <v>23.92</v>
      </c>
      <c r="C88" s="4">
        <v>21.67</v>
      </c>
      <c r="D88" s="2">
        <v>17.260000000000002</v>
      </c>
      <c r="E88" s="2">
        <v>14.11</v>
      </c>
      <c r="F88" s="23">
        <v>11.07</v>
      </c>
      <c r="G88" s="2">
        <v>6.92</v>
      </c>
      <c r="H88" s="2">
        <v>7.96</v>
      </c>
      <c r="I88" s="2">
        <v>6.62</v>
      </c>
      <c r="J88" s="2">
        <v>4.37</v>
      </c>
      <c r="K88" s="2">
        <v>2.61</v>
      </c>
      <c r="L88" s="2">
        <v>2.08</v>
      </c>
      <c r="M88" s="2">
        <v>2.78</v>
      </c>
      <c r="N88" s="4">
        <f t="shared" si="6"/>
        <v>-0.19999999999999929</v>
      </c>
      <c r="O88">
        <f t="shared" si="7"/>
        <v>-9.9999999999997868E-2</v>
      </c>
      <c r="P88">
        <f t="shared" si="8"/>
        <v>-9.9999999999997868E-3</v>
      </c>
    </row>
    <row r="89" spans="1:17" x14ac:dyDescent="0.25">
      <c r="A89" s="1">
        <v>37789</v>
      </c>
      <c r="B89" s="4">
        <v>23.75</v>
      </c>
      <c r="C89" s="4">
        <v>21.51</v>
      </c>
      <c r="D89" s="2">
        <v>17.010000000000002</v>
      </c>
      <c r="E89" s="2">
        <v>13.93</v>
      </c>
      <c r="F89" s="23">
        <v>10.99</v>
      </c>
      <c r="G89" s="2">
        <v>6.87</v>
      </c>
      <c r="H89" s="2">
        <v>7.96</v>
      </c>
      <c r="I89" s="2">
        <v>6.54</v>
      </c>
      <c r="J89" s="2">
        <v>4.16</v>
      </c>
      <c r="K89" s="2">
        <v>2.48</v>
      </c>
      <c r="L89" s="2">
        <v>1.9</v>
      </c>
      <c r="M89" s="2">
        <v>2.56</v>
      </c>
      <c r="N89" s="4">
        <f t="shared" si="6"/>
        <v>-0.17000000000000171</v>
      </c>
      <c r="O89">
        <f t="shared" si="7"/>
        <v>-0.25</v>
      </c>
      <c r="P89">
        <f t="shared" si="8"/>
        <v>0</v>
      </c>
    </row>
    <row r="90" spans="1:17" x14ac:dyDescent="0.25">
      <c r="A90" s="1">
        <v>37790</v>
      </c>
      <c r="B90" s="4">
        <v>23.7</v>
      </c>
      <c r="C90" s="4">
        <v>21.48</v>
      </c>
      <c r="D90" s="2">
        <v>17</v>
      </c>
      <c r="E90" s="2">
        <v>13.76</v>
      </c>
      <c r="F90" s="23">
        <v>10.86</v>
      </c>
      <c r="G90" s="2">
        <v>6.73</v>
      </c>
      <c r="H90" s="2">
        <v>7.98</v>
      </c>
      <c r="I90" s="2">
        <v>6.39</v>
      </c>
      <c r="J90" s="2">
        <v>4.17</v>
      </c>
      <c r="K90" s="2">
        <v>2.5</v>
      </c>
      <c r="L90" s="2">
        <v>1.92</v>
      </c>
      <c r="M90" s="2">
        <v>2.42</v>
      </c>
      <c r="N90" s="4">
        <f t="shared" si="6"/>
        <v>-5.0000000000000711E-2</v>
      </c>
      <c r="O90">
        <f t="shared" si="7"/>
        <v>-1.0000000000001563E-2</v>
      </c>
      <c r="P90">
        <f t="shared" si="8"/>
        <v>2.0000000000000462E-2</v>
      </c>
    </row>
    <row r="91" spans="1:17" x14ac:dyDescent="0.25">
      <c r="A91" s="1">
        <v>37791</v>
      </c>
      <c r="B91" s="4">
        <v>23.69</v>
      </c>
      <c r="C91" s="4">
        <v>21.46</v>
      </c>
      <c r="D91" s="2">
        <v>16.989999999999998</v>
      </c>
      <c r="E91" s="2">
        <v>13.75</v>
      </c>
      <c r="F91" s="23">
        <v>10.75</v>
      </c>
      <c r="G91" s="2">
        <v>6.71</v>
      </c>
      <c r="H91" s="2">
        <v>8.1199999999999992</v>
      </c>
      <c r="I91" s="2">
        <v>6.33</v>
      </c>
      <c r="J91" s="2">
        <v>4.1500000000000004</v>
      </c>
      <c r="K91" s="2">
        <v>2.65</v>
      </c>
      <c r="L91" s="2">
        <v>1.8</v>
      </c>
      <c r="M91" s="2">
        <v>2.58</v>
      </c>
      <c r="N91" s="4">
        <f t="shared" si="6"/>
        <v>-9.9999999999980105E-3</v>
      </c>
      <c r="O91">
        <f t="shared" si="7"/>
        <v>-1.0000000000001563E-2</v>
      </c>
      <c r="P91">
        <f t="shared" si="8"/>
        <v>0.13999999999999879</v>
      </c>
    </row>
    <row r="92" spans="1:17" x14ac:dyDescent="0.25">
      <c r="A92" s="1">
        <v>37792</v>
      </c>
      <c r="B92" s="4">
        <v>23.66</v>
      </c>
      <c r="C92" s="4">
        <v>21.55</v>
      </c>
      <c r="D92" s="2">
        <v>17.059999999999999</v>
      </c>
      <c r="E92" s="2">
        <v>13.75</v>
      </c>
      <c r="F92" s="23">
        <v>10.64</v>
      </c>
      <c r="G92" s="2">
        <v>6.72</v>
      </c>
      <c r="H92" s="2">
        <v>8.5299999999999994</v>
      </c>
      <c r="I92" s="2">
        <v>6.34</v>
      </c>
      <c r="J92" s="2">
        <v>4.1399999999999997</v>
      </c>
      <c r="K92" s="2">
        <v>2.5</v>
      </c>
      <c r="L92" s="2">
        <v>1.68</v>
      </c>
      <c r="M92" s="2">
        <v>2.56</v>
      </c>
      <c r="N92" s="4">
        <f t="shared" si="6"/>
        <v>-3.0000000000001137E-2</v>
      </c>
      <c r="O92">
        <f t="shared" si="7"/>
        <v>7.0000000000000284E-2</v>
      </c>
      <c r="P92">
        <f t="shared" si="8"/>
        <v>0.41000000000000014</v>
      </c>
    </row>
    <row r="93" spans="1:17" x14ac:dyDescent="0.25">
      <c r="A93" s="1">
        <v>37793</v>
      </c>
      <c r="B93" s="4">
        <v>23.77</v>
      </c>
      <c r="C93" s="4">
        <v>21.56</v>
      </c>
      <c r="D93" s="2">
        <v>17.13</v>
      </c>
      <c r="E93" s="2">
        <v>13.86</v>
      </c>
      <c r="F93" s="23">
        <v>10.69</v>
      </c>
      <c r="G93" s="2">
        <v>6.85</v>
      </c>
      <c r="H93" s="2">
        <v>9.3699999999999992</v>
      </c>
      <c r="I93" s="2">
        <v>6.51</v>
      </c>
      <c r="J93" s="2">
        <v>4.2300000000000004</v>
      </c>
      <c r="K93" s="2">
        <v>2.44</v>
      </c>
      <c r="L93" s="2">
        <v>1.78</v>
      </c>
      <c r="M93" s="2">
        <v>2.46</v>
      </c>
      <c r="N93" s="4">
        <f t="shared" si="6"/>
        <v>0.10999999999999943</v>
      </c>
      <c r="O93">
        <f t="shared" si="7"/>
        <v>7.0000000000000284E-2</v>
      </c>
      <c r="P93">
        <f t="shared" si="8"/>
        <v>0.83999999999999986</v>
      </c>
    </row>
    <row r="94" spans="1:17" x14ac:dyDescent="0.25">
      <c r="A94" s="1">
        <v>37794</v>
      </c>
      <c r="B94" s="4">
        <v>23.81</v>
      </c>
      <c r="C94" s="4">
        <v>21.59</v>
      </c>
      <c r="D94" s="2">
        <v>17.18</v>
      </c>
      <c r="E94" s="2">
        <v>13.89</v>
      </c>
      <c r="F94" s="2">
        <v>10.76</v>
      </c>
      <c r="G94" s="2">
        <v>6.94</v>
      </c>
      <c r="H94" s="2">
        <v>10.33</v>
      </c>
      <c r="I94" s="2">
        <v>6.84</v>
      </c>
      <c r="J94" s="2">
        <v>4.42</v>
      </c>
      <c r="K94" s="2">
        <v>2.58</v>
      </c>
      <c r="L94" s="2">
        <v>1.92</v>
      </c>
      <c r="M94" s="2">
        <v>2.52</v>
      </c>
      <c r="N94" s="4">
        <f t="shared" si="6"/>
        <v>3.9999999999999147E-2</v>
      </c>
      <c r="O94">
        <f t="shared" si="7"/>
        <v>5.0000000000000711E-2</v>
      </c>
      <c r="P94">
        <f t="shared" si="8"/>
        <v>0.96000000000000085</v>
      </c>
    </row>
    <row r="95" spans="1:17" x14ac:dyDescent="0.25">
      <c r="A95" s="1">
        <v>37795</v>
      </c>
      <c r="B95" s="4">
        <v>23.73</v>
      </c>
      <c r="C95" s="4">
        <v>21.51</v>
      </c>
      <c r="D95" s="2">
        <v>17.18</v>
      </c>
      <c r="E95" s="2">
        <v>13.92</v>
      </c>
      <c r="F95" s="2">
        <v>10.81</v>
      </c>
      <c r="G95" s="2">
        <v>7.36</v>
      </c>
      <c r="H95" s="2">
        <v>10.83</v>
      </c>
      <c r="I95" s="2">
        <v>7.07</v>
      </c>
      <c r="J95" s="2">
        <v>4.58</v>
      </c>
      <c r="K95" s="2">
        <v>2.69</v>
      </c>
      <c r="L95" s="2">
        <v>1.78</v>
      </c>
      <c r="M95" s="2">
        <v>2.54</v>
      </c>
      <c r="N95" s="4">
        <f t="shared" si="6"/>
        <v>-7.9999999999998295E-2</v>
      </c>
      <c r="O95">
        <f t="shared" si="7"/>
        <v>0</v>
      </c>
      <c r="P95">
        <f t="shared" si="8"/>
        <v>0.5</v>
      </c>
    </row>
    <row r="96" spans="1:17" x14ac:dyDescent="0.25">
      <c r="A96" s="1">
        <v>37796</v>
      </c>
      <c r="B96" s="4">
        <v>23.67</v>
      </c>
      <c r="C96" s="4">
        <v>21.43</v>
      </c>
      <c r="D96" s="2">
        <v>17.07</v>
      </c>
      <c r="E96" s="2">
        <v>13.88</v>
      </c>
      <c r="F96" s="2">
        <v>10.79</v>
      </c>
      <c r="G96" s="2">
        <v>7.54</v>
      </c>
      <c r="H96" s="2">
        <v>11.18</v>
      </c>
      <c r="I96" s="2">
        <v>7.21</v>
      </c>
      <c r="J96" s="2">
        <v>4.72</v>
      </c>
      <c r="K96" s="2">
        <v>2.76</v>
      </c>
      <c r="L96" s="2">
        <v>1.88</v>
      </c>
      <c r="M96" s="2">
        <v>2.72</v>
      </c>
      <c r="N96" s="4">
        <f t="shared" si="6"/>
        <v>-5.9999999999998721E-2</v>
      </c>
      <c r="O96">
        <f t="shared" si="7"/>
        <v>-0.10999999999999943</v>
      </c>
      <c r="P96">
        <f t="shared" si="8"/>
        <v>0.34999999999999964</v>
      </c>
      <c r="Q96" s="4"/>
    </row>
    <row r="97" spans="1:16" x14ac:dyDescent="0.25">
      <c r="A97" s="1">
        <v>37797</v>
      </c>
      <c r="B97" s="4">
        <v>23.72</v>
      </c>
      <c r="C97" s="4">
        <v>21.49</v>
      </c>
      <c r="D97" s="2">
        <v>17.02</v>
      </c>
      <c r="E97" s="2">
        <v>13.77</v>
      </c>
      <c r="F97" s="2">
        <v>10.73</v>
      </c>
      <c r="G97" s="2">
        <v>7.49</v>
      </c>
      <c r="H97" s="2">
        <v>11.35</v>
      </c>
      <c r="I97" s="2">
        <v>7.26</v>
      </c>
      <c r="J97" s="2">
        <v>4.79</v>
      </c>
      <c r="K97" s="2">
        <v>2.8</v>
      </c>
      <c r="L97" s="2">
        <v>1.98</v>
      </c>
      <c r="M97" s="2">
        <v>2.62</v>
      </c>
      <c r="N97" s="4">
        <f t="shared" si="6"/>
        <v>4.9999999999997158E-2</v>
      </c>
      <c r="O97">
        <f t="shared" si="7"/>
        <v>-5.0000000000000711E-2</v>
      </c>
      <c r="P97">
        <f t="shared" si="8"/>
        <v>0.16999999999999993</v>
      </c>
    </row>
    <row r="98" spans="1:16" x14ac:dyDescent="0.25">
      <c r="A98" s="1">
        <v>37798</v>
      </c>
      <c r="B98" s="4">
        <v>23.73</v>
      </c>
      <c r="C98" s="4">
        <v>21.51</v>
      </c>
      <c r="D98" s="2">
        <v>17.07</v>
      </c>
      <c r="E98" s="2">
        <v>13.83</v>
      </c>
      <c r="F98" s="2">
        <v>10.75</v>
      </c>
      <c r="G98" s="2">
        <v>7.51</v>
      </c>
      <c r="H98" s="2">
        <v>11.39</v>
      </c>
      <c r="I98" s="2">
        <v>7.31</v>
      </c>
      <c r="J98" s="2">
        <v>4.82</v>
      </c>
      <c r="K98" s="2">
        <v>2.76</v>
      </c>
      <c r="L98" s="2">
        <v>1.92</v>
      </c>
      <c r="M98" s="2">
        <v>3.14</v>
      </c>
      <c r="N98" s="4">
        <f t="shared" si="6"/>
        <v>1.0000000000001563E-2</v>
      </c>
      <c r="O98">
        <f t="shared" si="7"/>
        <v>5.0000000000000711E-2</v>
      </c>
      <c r="P98">
        <f t="shared" si="8"/>
        <v>4.0000000000000924E-2</v>
      </c>
    </row>
    <row r="99" spans="1:16" x14ac:dyDescent="0.25">
      <c r="A99" s="1">
        <v>37799</v>
      </c>
      <c r="B99" s="4">
        <v>23.72</v>
      </c>
      <c r="C99" s="4">
        <v>21.51</v>
      </c>
      <c r="D99" s="2">
        <v>17.11</v>
      </c>
      <c r="E99" s="2">
        <v>13.86</v>
      </c>
      <c r="F99" s="2">
        <v>10.84</v>
      </c>
      <c r="G99" s="2">
        <v>7.53</v>
      </c>
      <c r="H99" s="2">
        <v>11.4</v>
      </c>
      <c r="I99" s="2">
        <v>7.34</v>
      </c>
      <c r="J99" s="2">
        <v>4.8</v>
      </c>
      <c r="K99" s="2">
        <v>2.71</v>
      </c>
      <c r="L99" s="2">
        <v>1.96</v>
      </c>
      <c r="M99" s="2">
        <v>3.12</v>
      </c>
      <c r="N99" s="4">
        <f t="shared" si="6"/>
        <v>-1.0000000000001563E-2</v>
      </c>
      <c r="O99">
        <f t="shared" si="7"/>
        <v>3.9999999999999147E-2</v>
      </c>
      <c r="P99">
        <f t="shared" si="8"/>
        <v>9.9999999999997868E-3</v>
      </c>
    </row>
    <row r="100" spans="1:16" x14ac:dyDescent="0.25">
      <c r="A100" s="1">
        <v>37800</v>
      </c>
      <c r="B100" s="4">
        <v>23.87</v>
      </c>
      <c r="C100" s="4">
        <v>21.61</v>
      </c>
      <c r="D100" s="2">
        <v>17.190000000000001</v>
      </c>
      <c r="E100" s="2">
        <v>13.9</v>
      </c>
      <c r="F100" s="2">
        <v>10.88</v>
      </c>
      <c r="G100" s="2">
        <v>7.53</v>
      </c>
      <c r="H100" s="2">
        <v>11.39</v>
      </c>
      <c r="I100" s="2">
        <v>7.35</v>
      </c>
      <c r="J100" s="2">
        <v>4.72</v>
      </c>
      <c r="K100" s="2">
        <v>2.72</v>
      </c>
      <c r="L100" s="2">
        <v>2</v>
      </c>
      <c r="M100" s="2">
        <v>2.92</v>
      </c>
      <c r="N100" s="4">
        <f t="shared" si="6"/>
        <v>0.15000000000000213</v>
      </c>
      <c r="O100">
        <f t="shared" si="7"/>
        <v>8.0000000000001847E-2</v>
      </c>
      <c r="P100">
        <f t="shared" si="8"/>
        <v>-9.9999999999997868E-3</v>
      </c>
    </row>
    <row r="101" spans="1:16" x14ac:dyDescent="0.25">
      <c r="A101" s="1">
        <v>37801</v>
      </c>
      <c r="B101" s="4">
        <v>24.07</v>
      </c>
      <c r="C101" s="4">
        <v>21.8</v>
      </c>
      <c r="D101" s="2">
        <v>17.309999999999999</v>
      </c>
      <c r="E101" s="2">
        <v>14.05</v>
      </c>
      <c r="F101" s="2">
        <v>10.87</v>
      </c>
      <c r="G101" s="2">
        <v>7.59</v>
      </c>
      <c r="H101" s="2">
        <v>11.41</v>
      </c>
      <c r="I101" s="2">
        <v>7.35</v>
      </c>
      <c r="J101" s="2">
        <v>4.6100000000000003</v>
      </c>
      <c r="K101" s="2">
        <v>2.57</v>
      </c>
      <c r="L101" s="2">
        <v>2.06</v>
      </c>
      <c r="M101" s="2">
        <v>2.82</v>
      </c>
      <c r="N101" s="4">
        <f t="shared" si="6"/>
        <v>0.19999999999999929</v>
      </c>
      <c r="O101">
        <f t="shared" si="7"/>
        <v>0.11999999999999744</v>
      </c>
      <c r="P101">
        <f t="shared" si="8"/>
        <v>1.9999999999999574E-2</v>
      </c>
    </row>
    <row r="102" spans="1:16" x14ac:dyDescent="0.25">
      <c r="A102" s="1">
        <v>37802</v>
      </c>
      <c r="B102" s="4">
        <v>24.45</v>
      </c>
      <c r="C102" s="4">
        <v>22.1</v>
      </c>
      <c r="D102" s="2">
        <v>17.63</v>
      </c>
      <c r="E102" s="2">
        <v>14.36</v>
      </c>
      <c r="F102" s="2">
        <v>11.12</v>
      </c>
      <c r="G102" s="2">
        <v>7.66</v>
      </c>
      <c r="H102" s="2">
        <v>11.49</v>
      </c>
      <c r="I102" s="2">
        <v>7.44</v>
      </c>
      <c r="J102" s="2">
        <v>4.58</v>
      </c>
      <c r="K102" s="2">
        <v>2.71</v>
      </c>
      <c r="L102" s="2">
        <v>2.12</v>
      </c>
      <c r="M102" s="2">
        <v>2.68</v>
      </c>
      <c r="N102" s="4">
        <f t="shared" si="6"/>
        <v>0.37999999999999901</v>
      </c>
      <c r="O102">
        <f t="shared" si="7"/>
        <v>0.32000000000000028</v>
      </c>
      <c r="P102">
        <f t="shared" si="8"/>
        <v>8.0000000000000071E-2</v>
      </c>
    </row>
    <row r="103" spans="1:16" x14ac:dyDescent="0.25">
      <c r="A103" s="1">
        <v>37803</v>
      </c>
      <c r="B103" s="4">
        <v>24.99</v>
      </c>
      <c r="C103" s="4">
        <v>22.63</v>
      </c>
      <c r="D103" s="2">
        <v>18.07</v>
      </c>
      <c r="E103" s="2">
        <v>14.84</v>
      </c>
      <c r="F103" s="2">
        <v>11.54</v>
      </c>
      <c r="G103" s="2">
        <v>7.85</v>
      </c>
      <c r="H103" s="2">
        <v>11.46</v>
      </c>
      <c r="I103" s="2">
        <v>7.54</v>
      </c>
      <c r="J103" s="2">
        <v>4.6900000000000004</v>
      </c>
      <c r="K103" s="2">
        <v>2.84</v>
      </c>
      <c r="L103" s="2">
        <v>1.96</v>
      </c>
      <c r="M103" s="2">
        <v>2.52</v>
      </c>
      <c r="N103" s="4">
        <f t="shared" si="6"/>
        <v>0.53999999999999915</v>
      </c>
      <c r="O103">
        <f t="shared" si="7"/>
        <v>0.44000000000000128</v>
      </c>
      <c r="P103">
        <f t="shared" si="8"/>
        <v>-2.9999999999999361E-2</v>
      </c>
    </row>
    <row r="104" spans="1:16" x14ac:dyDescent="0.25">
      <c r="A104" s="1">
        <v>37804</v>
      </c>
      <c r="B104" s="4">
        <v>24.87</v>
      </c>
      <c r="C104" s="4">
        <v>22.62</v>
      </c>
      <c r="D104" s="2">
        <v>18.27</v>
      </c>
      <c r="E104" s="2">
        <v>15.4</v>
      </c>
      <c r="F104" s="2">
        <v>12</v>
      </c>
      <c r="G104" s="2">
        <v>7.94</v>
      </c>
      <c r="H104" s="2">
        <v>11.42</v>
      </c>
      <c r="I104" s="2">
        <v>7.72</v>
      </c>
      <c r="J104" s="2">
        <v>4.83</v>
      </c>
      <c r="K104" s="2">
        <v>3.04</v>
      </c>
      <c r="L104" s="2">
        <v>2</v>
      </c>
      <c r="M104" s="2">
        <v>2.61</v>
      </c>
      <c r="N104" s="4">
        <f t="shared" si="6"/>
        <v>-0.11999999999999744</v>
      </c>
      <c r="O104">
        <f t="shared" si="7"/>
        <v>0.19999999999999929</v>
      </c>
      <c r="P104">
        <f t="shared" si="8"/>
        <v>-4.0000000000000924E-2</v>
      </c>
    </row>
    <row r="105" spans="1:16" x14ac:dyDescent="0.25">
      <c r="A105" s="1">
        <v>37805</v>
      </c>
      <c r="B105" s="4">
        <v>24.86</v>
      </c>
      <c r="C105" s="4">
        <v>22.59</v>
      </c>
      <c r="D105" s="2">
        <v>18.239999999999998</v>
      </c>
      <c r="E105" s="2">
        <v>15.39</v>
      </c>
      <c r="F105" s="2">
        <v>12.12</v>
      </c>
      <c r="G105" s="2">
        <v>8.08</v>
      </c>
      <c r="H105" s="2">
        <v>11.34</v>
      </c>
      <c r="I105" s="2">
        <v>7.77</v>
      </c>
      <c r="J105" s="2">
        <v>4.9800000000000004</v>
      </c>
      <c r="K105" s="2">
        <v>3.12</v>
      </c>
      <c r="L105" s="2">
        <v>2.17</v>
      </c>
      <c r="M105" s="2">
        <v>2.72</v>
      </c>
      <c r="N105" s="4">
        <f t="shared" si="6"/>
        <v>-1.0000000000001563E-2</v>
      </c>
      <c r="O105">
        <f t="shared" si="7"/>
        <v>-3.0000000000001137E-2</v>
      </c>
      <c r="P105">
        <f t="shared" si="8"/>
        <v>-8.0000000000000071E-2</v>
      </c>
    </row>
    <row r="106" spans="1:16" x14ac:dyDescent="0.25">
      <c r="A106" s="1">
        <v>37806</v>
      </c>
      <c r="B106" s="4">
        <v>25.22</v>
      </c>
      <c r="C106" s="4">
        <v>22.84</v>
      </c>
      <c r="D106" s="2">
        <v>18.41</v>
      </c>
      <c r="E106" s="2">
        <v>15.41</v>
      </c>
      <c r="F106" s="2">
        <v>12.08</v>
      </c>
      <c r="G106" s="2">
        <v>8.18</v>
      </c>
      <c r="H106" s="2">
        <v>11.37</v>
      </c>
      <c r="I106" s="2">
        <v>7.74</v>
      </c>
      <c r="J106" s="2">
        <v>4.99</v>
      </c>
      <c r="K106" s="2">
        <v>3.1</v>
      </c>
      <c r="L106" s="2">
        <v>2.16</v>
      </c>
      <c r="M106" s="2">
        <v>2.72</v>
      </c>
      <c r="N106" s="4">
        <f t="shared" si="6"/>
        <v>0.35999999999999943</v>
      </c>
      <c r="O106">
        <f t="shared" si="7"/>
        <v>0.17000000000000171</v>
      </c>
      <c r="P106">
        <f t="shared" si="8"/>
        <v>2.9999999999999361E-2</v>
      </c>
    </row>
    <row r="107" spans="1:16" x14ac:dyDescent="0.25">
      <c r="A107" s="1">
        <v>37807</v>
      </c>
      <c r="B107" s="4">
        <v>25.35</v>
      </c>
      <c r="C107" s="4">
        <v>23.1</v>
      </c>
      <c r="D107" s="2">
        <v>18.77</v>
      </c>
      <c r="E107" s="2">
        <v>15.84</v>
      </c>
      <c r="F107" s="2">
        <v>12.26</v>
      </c>
      <c r="G107" s="2">
        <v>8.1999999999999993</v>
      </c>
      <c r="H107" s="2">
        <v>11.47</v>
      </c>
      <c r="I107" s="2">
        <v>7.75</v>
      </c>
      <c r="J107" s="2">
        <v>5.03</v>
      </c>
      <c r="K107" s="2">
        <v>3.23</v>
      </c>
      <c r="L107" s="2">
        <v>2.2400000000000002</v>
      </c>
      <c r="M107" s="2">
        <v>2.74</v>
      </c>
      <c r="N107" s="4">
        <f t="shared" si="6"/>
        <v>0.13000000000000256</v>
      </c>
      <c r="O107">
        <f t="shared" si="7"/>
        <v>0.35999999999999943</v>
      </c>
      <c r="P107">
        <f t="shared" si="8"/>
        <v>0.10000000000000142</v>
      </c>
    </row>
    <row r="108" spans="1:16" x14ac:dyDescent="0.25">
      <c r="A108" s="1">
        <v>37808</v>
      </c>
      <c r="B108" s="4">
        <v>25.37</v>
      </c>
      <c r="C108" s="4">
        <v>23.75</v>
      </c>
      <c r="D108" s="2">
        <v>18.88</v>
      </c>
      <c r="E108" s="2">
        <v>16.059999999999999</v>
      </c>
      <c r="F108" s="2">
        <v>12.45</v>
      </c>
      <c r="G108" s="2">
        <v>8.26</v>
      </c>
      <c r="H108" s="2">
        <v>11.71</v>
      </c>
      <c r="I108" s="2">
        <v>7.91</v>
      </c>
      <c r="J108" s="2">
        <v>5.19</v>
      </c>
      <c r="K108" s="2">
        <v>3.31</v>
      </c>
      <c r="L108" s="2">
        <v>2.3199999999999998</v>
      </c>
      <c r="M108" s="2">
        <v>2.84</v>
      </c>
      <c r="N108" s="4">
        <f t="shared" si="6"/>
        <v>1.9999999999999574E-2</v>
      </c>
      <c r="O108">
        <f t="shared" si="7"/>
        <v>0.10999999999999943</v>
      </c>
      <c r="P108">
        <f t="shared" si="8"/>
        <v>0.24000000000000021</v>
      </c>
    </row>
    <row r="109" spans="1:16" x14ac:dyDescent="0.25">
      <c r="A109" s="1">
        <v>37809</v>
      </c>
      <c r="B109" s="4">
        <v>25.33</v>
      </c>
      <c r="C109" s="4">
        <v>23.73</v>
      </c>
      <c r="D109" s="2">
        <v>18.89</v>
      </c>
      <c r="E109" s="2">
        <v>16.079999999999998</v>
      </c>
      <c r="F109" s="2">
        <v>12.5</v>
      </c>
      <c r="G109" s="2">
        <v>8.34</v>
      </c>
      <c r="H109" s="2">
        <v>11.89</v>
      </c>
      <c r="I109" s="2">
        <v>8.01</v>
      </c>
      <c r="J109" s="2">
        <v>5.24</v>
      </c>
      <c r="K109" s="2">
        <v>3.38</v>
      </c>
      <c r="L109" s="2">
        <v>2.2400000000000002</v>
      </c>
      <c r="M109" s="2">
        <v>2.82</v>
      </c>
      <c r="N109" s="4">
        <f t="shared" si="6"/>
        <v>-4.00000000000027E-2</v>
      </c>
      <c r="O109">
        <f t="shared" si="7"/>
        <v>1.0000000000001563E-2</v>
      </c>
      <c r="P109">
        <f t="shared" si="8"/>
        <v>0.17999999999999972</v>
      </c>
    </row>
    <row r="110" spans="1:16" x14ac:dyDescent="0.25">
      <c r="A110" s="1">
        <v>37810</v>
      </c>
      <c r="B110" s="2">
        <v>25.3</v>
      </c>
      <c r="C110" s="4">
        <v>23.11</v>
      </c>
      <c r="D110" s="2">
        <v>18.88</v>
      </c>
      <c r="E110" s="2">
        <v>16.059999999999999</v>
      </c>
      <c r="F110" s="2">
        <v>12.49</v>
      </c>
      <c r="G110" s="2">
        <v>8.41</v>
      </c>
      <c r="H110" s="2">
        <v>11.94</v>
      </c>
      <c r="I110" s="2">
        <v>8.08</v>
      </c>
      <c r="J110" s="2">
        <v>5.35</v>
      </c>
      <c r="K110" s="2">
        <v>3.49</v>
      </c>
      <c r="L110" s="2">
        <v>2.2799999999999998</v>
      </c>
      <c r="M110" s="2">
        <v>2.94</v>
      </c>
      <c r="N110" s="4">
        <f t="shared" si="6"/>
        <v>-2.9999999999997584E-2</v>
      </c>
      <c r="O110">
        <f t="shared" si="7"/>
        <v>-1.0000000000001563E-2</v>
      </c>
      <c r="P110">
        <f t="shared" si="8"/>
        <v>4.9999999999998934E-2</v>
      </c>
    </row>
    <row r="111" spans="1:16" x14ac:dyDescent="0.25">
      <c r="A111" s="1">
        <v>37811</v>
      </c>
      <c r="B111" s="2">
        <v>25.25</v>
      </c>
      <c r="C111" s="4">
        <v>23.07</v>
      </c>
      <c r="D111" s="2">
        <v>18.850000000000001</v>
      </c>
      <c r="E111" s="2">
        <v>16.03</v>
      </c>
      <c r="F111" s="2">
        <v>12.47</v>
      </c>
      <c r="G111" s="2">
        <v>8.5</v>
      </c>
      <c r="H111" s="2">
        <v>11.98</v>
      </c>
      <c r="I111" s="2">
        <v>8.1</v>
      </c>
      <c r="J111" s="2">
        <v>5.38</v>
      </c>
      <c r="K111" s="2">
        <v>3.57</v>
      </c>
      <c r="L111" s="2">
        <v>2.38</v>
      </c>
      <c r="M111" s="2">
        <v>3.14</v>
      </c>
      <c r="N111" s="4">
        <f t="shared" si="6"/>
        <v>-5.0000000000000711E-2</v>
      </c>
      <c r="O111">
        <f t="shared" si="7"/>
        <v>-2.9999999999997584E-2</v>
      </c>
      <c r="P111">
        <f t="shared" si="8"/>
        <v>4.0000000000000924E-2</v>
      </c>
    </row>
    <row r="112" spans="1:16" x14ac:dyDescent="0.25">
      <c r="A112" s="1">
        <v>37812</v>
      </c>
      <c r="B112" s="4">
        <v>25.19</v>
      </c>
      <c r="C112" s="4">
        <v>23.04</v>
      </c>
      <c r="D112" s="2">
        <v>18.86</v>
      </c>
      <c r="E112" s="2">
        <v>16.03</v>
      </c>
      <c r="F112" s="2">
        <v>12.43</v>
      </c>
      <c r="G112" s="2">
        <v>8.48</v>
      </c>
      <c r="H112" s="2">
        <v>11.96</v>
      </c>
      <c r="I112" s="2">
        <v>8.1</v>
      </c>
      <c r="J112" s="2">
        <v>5.39</v>
      </c>
      <c r="K112" s="2">
        <v>3.61</v>
      </c>
      <c r="L112" s="2">
        <v>2.42</v>
      </c>
      <c r="M112" s="2">
        <v>3.18</v>
      </c>
      <c r="N112" s="4">
        <f t="shared" si="6"/>
        <v>-5.9999999999998721E-2</v>
      </c>
      <c r="O112">
        <f t="shared" si="7"/>
        <v>9.9999999999980105E-3</v>
      </c>
      <c r="P112">
        <f t="shared" si="8"/>
        <v>-1.9999999999999574E-2</v>
      </c>
    </row>
    <row r="113" spans="1:16" x14ac:dyDescent="0.25">
      <c r="A113" s="1">
        <v>37813</v>
      </c>
      <c r="B113" s="4">
        <v>25.05</v>
      </c>
      <c r="C113" s="4">
        <v>22.88</v>
      </c>
      <c r="D113" s="2">
        <v>18.73</v>
      </c>
      <c r="E113" s="2">
        <v>15.97</v>
      </c>
      <c r="F113" s="2">
        <v>12.4</v>
      </c>
      <c r="G113" s="2">
        <v>8.3699999999999992</v>
      </c>
      <c r="H113" s="2">
        <v>11.93</v>
      </c>
      <c r="I113" s="2">
        <v>8.06</v>
      </c>
      <c r="J113" s="2">
        <v>5.36</v>
      </c>
      <c r="K113" s="2">
        <v>3.66</v>
      </c>
      <c r="L113" s="2">
        <v>2.36</v>
      </c>
      <c r="M113" s="2">
        <v>3.22</v>
      </c>
      <c r="N113" s="4">
        <f t="shared" si="6"/>
        <v>-0.14000000000000057</v>
      </c>
      <c r="O113">
        <f t="shared" si="7"/>
        <v>-0.12999999999999901</v>
      </c>
      <c r="P113">
        <f t="shared" si="8"/>
        <v>-3.0000000000001137E-2</v>
      </c>
    </row>
    <row r="114" spans="1:16" x14ac:dyDescent="0.25">
      <c r="A114" s="1">
        <v>37814</v>
      </c>
      <c r="B114" s="4">
        <v>24.91</v>
      </c>
      <c r="C114" s="4">
        <v>22.73</v>
      </c>
      <c r="D114" s="2">
        <v>18.52</v>
      </c>
      <c r="E114" s="2">
        <v>15.86</v>
      </c>
      <c r="F114" s="2">
        <v>12.23</v>
      </c>
      <c r="G114" s="2">
        <v>8.2799999999999994</v>
      </c>
      <c r="H114" s="2">
        <v>11.93</v>
      </c>
      <c r="I114" s="2">
        <v>8.01</v>
      </c>
      <c r="J114" s="2">
        <v>5.34</v>
      </c>
      <c r="K114" s="2">
        <v>3.69</v>
      </c>
      <c r="L114" s="2">
        <v>2.42</v>
      </c>
      <c r="M114" s="2">
        <v>3.28</v>
      </c>
      <c r="N114" s="4">
        <f t="shared" si="6"/>
        <v>-0.14000000000000057</v>
      </c>
      <c r="O114">
        <f t="shared" si="7"/>
        <v>-0.21000000000000085</v>
      </c>
      <c r="P114">
        <f t="shared" si="8"/>
        <v>0</v>
      </c>
    </row>
    <row r="115" spans="1:16" x14ac:dyDescent="0.25">
      <c r="A115" s="1">
        <v>37815</v>
      </c>
      <c r="B115" s="4">
        <v>24.87</v>
      </c>
      <c r="C115" s="4">
        <v>22.7</v>
      </c>
      <c r="D115" s="2">
        <v>18.45</v>
      </c>
      <c r="E115" s="2">
        <v>15.78</v>
      </c>
      <c r="F115" s="2">
        <v>12.12</v>
      </c>
      <c r="G115" s="2">
        <v>8.23</v>
      </c>
      <c r="H115" s="2">
        <v>11.91</v>
      </c>
      <c r="I115" s="2">
        <v>7.99</v>
      </c>
      <c r="J115" s="2">
        <v>5.32</v>
      </c>
      <c r="K115" s="2">
        <v>3.65</v>
      </c>
      <c r="L115" s="2">
        <v>2.4</v>
      </c>
      <c r="M115" s="2">
        <v>3.24</v>
      </c>
      <c r="N115" s="4">
        <f t="shared" si="6"/>
        <v>-3.9999999999999147E-2</v>
      </c>
      <c r="O115">
        <f t="shared" si="7"/>
        <v>-7.0000000000000284E-2</v>
      </c>
      <c r="P115">
        <f t="shared" si="8"/>
        <v>-1.9999999999999574E-2</v>
      </c>
    </row>
    <row r="116" spans="1:16" x14ac:dyDescent="0.25">
      <c r="A116" s="1">
        <v>37816</v>
      </c>
      <c r="B116" s="4">
        <v>24.77</v>
      </c>
      <c r="C116" s="4">
        <v>22.59</v>
      </c>
      <c r="D116" s="2">
        <v>18.37</v>
      </c>
      <c r="E116" s="2">
        <v>15.72</v>
      </c>
      <c r="F116" s="2">
        <v>12.09</v>
      </c>
      <c r="G116" s="2">
        <v>8.1999999999999993</v>
      </c>
      <c r="H116" s="2">
        <v>11.91</v>
      </c>
      <c r="I116" s="2">
        <v>7.9</v>
      </c>
      <c r="J116" s="2">
        <v>5.31</v>
      </c>
      <c r="K116" s="2">
        <v>3.65</v>
      </c>
      <c r="L116" s="2">
        <v>2.46</v>
      </c>
      <c r="M116" s="2">
        <v>3.25</v>
      </c>
      <c r="N116" s="4">
        <f t="shared" si="6"/>
        <v>-0.10000000000000142</v>
      </c>
      <c r="O116">
        <f t="shared" si="7"/>
        <v>-7.9999999999998295E-2</v>
      </c>
      <c r="P116">
        <f t="shared" si="8"/>
        <v>0</v>
      </c>
    </row>
    <row r="117" spans="1:16" x14ac:dyDescent="0.25">
      <c r="A117" s="1">
        <v>37817</v>
      </c>
      <c r="B117" s="4">
        <v>24.81</v>
      </c>
      <c r="C117" s="4">
        <v>22.56</v>
      </c>
      <c r="D117" s="2">
        <v>18.28</v>
      </c>
      <c r="E117" s="2">
        <v>15.61</v>
      </c>
      <c r="F117" s="2">
        <v>12</v>
      </c>
      <c r="G117" s="2">
        <v>8.16</v>
      </c>
      <c r="H117" s="2">
        <v>11.91</v>
      </c>
      <c r="I117" s="2">
        <v>7.86</v>
      </c>
      <c r="J117" s="2">
        <v>5.21</v>
      </c>
      <c r="K117" s="2">
        <v>3.72</v>
      </c>
      <c r="L117" s="2">
        <v>2.52</v>
      </c>
      <c r="M117" s="2">
        <v>3.22</v>
      </c>
      <c r="N117" s="4">
        <f t="shared" si="6"/>
        <v>3.9999999999999147E-2</v>
      </c>
      <c r="O117">
        <f t="shared" si="7"/>
        <v>-8.9999999999999858E-2</v>
      </c>
      <c r="P117">
        <f t="shared" si="8"/>
        <v>0</v>
      </c>
    </row>
    <row r="118" spans="1:16" x14ac:dyDescent="0.25">
      <c r="A118" s="1">
        <v>37818</v>
      </c>
      <c r="B118" s="4">
        <v>24.97</v>
      </c>
      <c r="C118" s="4">
        <v>22.72</v>
      </c>
      <c r="D118" s="4">
        <v>18.36</v>
      </c>
      <c r="E118" s="2">
        <v>15.65</v>
      </c>
      <c r="F118" s="2">
        <v>11.99</v>
      </c>
      <c r="G118" s="2">
        <v>8.15</v>
      </c>
      <c r="H118" s="2">
        <v>11.89</v>
      </c>
      <c r="I118" s="2">
        <v>7.82</v>
      </c>
      <c r="J118" s="2">
        <v>5.03</v>
      </c>
      <c r="K118" s="2">
        <v>3.72</v>
      </c>
      <c r="L118" s="2">
        <v>2.3199999999999998</v>
      </c>
      <c r="M118" s="2">
        <v>3.04</v>
      </c>
      <c r="N118" s="4">
        <f t="shared" si="6"/>
        <v>0.16000000000000014</v>
      </c>
      <c r="O118">
        <f t="shared" si="7"/>
        <v>7.9999999999998295E-2</v>
      </c>
      <c r="P118">
        <f t="shared" si="8"/>
        <v>-1.9999999999999574E-2</v>
      </c>
    </row>
    <row r="119" spans="1:16" x14ac:dyDescent="0.25">
      <c r="A119" s="1">
        <v>37819</v>
      </c>
      <c r="B119" s="4">
        <v>25.05</v>
      </c>
      <c r="C119" s="4">
        <v>22.82</v>
      </c>
      <c r="D119" s="4">
        <v>18.48</v>
      </c>
      <c r="E119" s="2">
        <v>15.79</v>
      </c>
      <c r="F119" s="2">
        <v>12.13</v>
      </c>
      <c r="G119" s="2">
        <v>8.09</v>
      </c>
      <c r="H119" s="2">
        <v>11.84</v>
      </c>
      <c r="I119" s="2">
        <v>7.8</v>
      </c>
      <c r="J119" s="2">
        <v>5.0599999999999996</v>
      </c>
      <c r="K119" s="2">
        <v>3.68</v>
      </c>
      <c r="L119" s="2">
        <v>2.36</v>
      </c>
      <c r="M119" s="2">
        <v>2.92</v>
      </c>
      <c r="N119" s="4">
        <f t="shared" si="6"/>
        <v>8.0000000000001847E-2</v>
      </c>
      <c r="O119">
        <f t="shared" si="7"/>
        <v>0.12000000000000099</v>
      </c>
      <c r="P119">
        <f t="shared" si="8"/>
        <v>-5.0000000000000711E-2</v>
      </c>
    </row>
    <row r="120" spans="1:16" x14ac:dyDescent="0.25">
      <c r="A120" s="1">
        <v>37820</v>
      </c>
      <c r="B120" s="4">
        <v>25.17</v>
      </c>
      <c r="C120" s="4">
        <v>22.93</v>
      </c>
      <c r="D120" s="2">
        <v>18.600000000000001</v>
      </c>
      <c r="E120" s="2">
        <v>15.93</v>
      </c>
      <c r="F120" s="2">
        <v>12.27</v>
      </c>
      <c r="G120" s="2">
        <v>8.14</v>
      </c>
      <c r="H120" s="2">
        <v>11.88</v>
      </c>
      <c r="I120" s="2">
        <v>7.85</v>
      </c>
      <c r="J120" s="2">
        <v>5.09</v>
      </c>
      <c r="K120" s="2">
        <v>3.59</v>
      </c>
      <c r="L120" s="2">
        <v>2.36</v>
      </c>
      <c r="M120" s="2">
        <v>3.02</v>
      </c>
      <c r="N120" s="4">
        <f t="shared" si="6"/>
        <v>0.12000000000000099</v>
      </c>
      <c r="O120">
        <f t="shared" si="7"/>
        <v>0.12000000000000099</v>
      </c>
      <c r="P120">
        <f t="shared" si="8"/>
        <v>4.0000000000000924E-2</v>
      </c>
    </row>
    <row r="121" spans="1:16" x14ac:dyDescent="0.25">
      <c r="A121" s="1">
        <v>37821</v>
      </c>
      <c r="B121" s="4">
        <v>25.06</v>
      </c>
      <c r="C121" s="4">
        <v>22.83</v>
      </c>
      <c r="D121" s="2">
        <v>18.559999999999999</v>
      </c>
      <c r="E121" s="2">
        <v>15.94</v>
      </c>
      <c r="F121" s="2">
        <v>12.31</v>
      </c>
      <c r="G121" s="2">
        <v>8.2100000000000009</v>
      </c>
      <c r="H121" s="2">
        <v>11.87</v>
      </c>
      <c r="I121" s="2">
        <v>7.89</v>
      </c>
      <c r="J121" s="2">
        <v>5.14</v>
      </c>
      <c r="K121" s="2">
        <v>3.59</v>
      </c>
      <c r="L121" s="2">
        <v>2.2799999999999998</v>
      </c>
      <c r="M121" s="2">
        <v>3.08</v>
      </c>
      <c r="N121" s="4">
        <f t="shared" si="6"/>
        <v>-0.11000000000000298</v>
      </c>
      <c r="O121">
        <f t="shared" si="7"/>
        <v>-4.00000000000027E-2</v>
      </c>
      <c r="P121">
        <f t="shared" si="8"/>
        <v>-1.0000000000001563E-2</v>
      </c>
    </row>
    <row r="122" spans="1:16" x14ac:dyDescent="0.25">
      <c r="A122" s="1">
        <v>37822</v>
      </c>
      <c r="B122" s="4">
        <v>24.91</v>
      </c>
      <c r="C122" s="4">
        <v>22.71</v>
      </c>
      <c r="D122" s="2">
        <v>18.510000000000002</v>
      </c>
      <c r="E122" s="2">
        <v>15.81</v>
      </c>
      <c r="F122" s="2">
        <v>12.22</v>
      </c>
      <c r="G122" s="2">
        <v>8.32</v>
      </c>
      <c r="H122" s="2">
        <v>11.87</v>
      </c>
      <c r="I122" s="2">
        <v>7.85</v>
      </c>
      <c r="J122" s="2">
        <v>5.16</v>
      </c>
      <c r="K122" s="2">
        <v>3.59</v>
      </c>
      <c r="L122" s="2">
        <v>2.36</v>
      </c>
      <c r="M122" s="2">
        <v>2.94</v>
      </c>
      <c r="N122" s="4">
        <f t="shared" si="6"/>
        <v>-0.14999999999999858</v>
      </c>
      <c r="O122">
        <f t="shared" si="7"/>
        <v>-4.9999999999997158E-2</v>
      </c>
      <c r="P122">
        <f t="shared" si="8"/>
        <v>0</v>
      </c>
    </row>
    <row r="123" spans="1:16" x14ac:dyDescent="0.25">
      <c r="A123" s="1">
        <v>37823</v>
      </c>
      <c r="B123" s="4">
        <v>24.87</v>
      </c>
      <c r="C123" s="4">
        <v>22.68</v>
      </c>
      <c r="D123" s="2">
        <v>18.350000000000001</v>
      </c>
      <c r="E123" s="2">
        <v>15.71</v>
      </c>
      <c r="F123" s="2">
        <v>12.12</v>
      </c>
      <c r="G123" s="2">
        <v>8.4</v>
      </c>
      <c r="H123" s="2">
        <v>11.89</v>
      </c>
      <c r="I123" s="2">
        <v>7.82</v>
      </c>
      <c r="J123" s="2">
        <v>5.19</v>
      </c>
      <c r="K123" s="2">
        <v>3.57</v>
      </c>
      <c r="L123" s="2">
        <v>2.56</v>
      </c>
      <c r="M123" s="2">
        <v>2.62</v>
      </c>
      <c r="N123" s="4">
        <f t="shared" si="6"/>
        <v>-3.9999999999999147E-2</v>
      </c>
      <c r="O123">
        <f t="shared" si="7"/>
        <v>-0.16000000000000014</v>
      </c>
      <c r="P123">
        <f t="shared" si="8"/>
        <v>2.000000000000135E-2</v>
      </c>
    </row>
    <row r="124" spans="1:16" x14ac:dyDescent="0.25">
      <c r="A124" s="1">
        <v>37824</v>
      </c>
      <c r="B124" s="4">
        <v>24.78</v>
      </c>
      <c r="C124" s="4">
        <v>22.63</v>
      </c>
      <c r="D124" s="2">
        <v>18.28</v>
      </c>
      <c r="E124" s="2">
        <v>15.65</v>
      </c>
      <c r="F124" s="2">
        <v>12.08</v>
      </c>
      <c r="G124" s="2">
        <v>8.32</v>
      </c>
      <c r="H124" s="2">
        <v>11.93</v>
      </c>
      <c r="I124" s="2">
        <v>7.81</v>
      </c>
      <c r="J124" s="2">
        <v>5.23</v>
      </c>
      <c r="K124" s="2">
        <v>3.56</v>
      </c>
      <c r="L124" s="2">
        <v>2.68</v>
      </c>
      <c r="M124" s="2">
        <v>3.12</v>
      </c>
      <c r="N124" s="4">
        <f t="shared" si="6"/>
        <v>-8.9999999999999858E-2</v>
      </c>
      <c r="O124">
        <f t="shared" si="7"/>
        <v>-7.0000000000000284E-2</v>
      </c>
      <c r="P124">
        <f t="shared" si="8"/>
        <v>3.9999999999999147E-2</v>
      </c>
    </row>
    <row r="125" spans="1:16" x14ac:dyDescent="0.25">
      <c r="A125" s="1">
        <v>37825</v>
      </c>
      <c r="B125" s="4">
        <v>24.7</v>
      </c>
      <c r="C125" s="4">
        <v>22.55</v>
      </c>
      <c r="D125" s="2">
        <v>18.2</v>
      </c>
      <c r="E125" s="2">
        <v>15.6</v>
      </c>
      <c r="F125" s="2">
        <v>12.04</v>
      </c>
      <c r="G125" s="2">
        <v>8.1999999999999993</v>
      </c>
      <c r="H125" s="2">
        <v>11.98</v>
      </c>
      <c r="I125" s="2">
        <v>7.86</v>
      </c>
      <c r="J125" s="2">
        <v>5.36</v>
      </c>
      <c r="K125" s="2">
        <v>3.65</v>
      </c>
      <c r="L125" s="2">
        <v>2.31</v>
      </c>
      <c r="M125" s="2">
        <v>3.22</v>
      </c>
      <c r="N125" s="4">
        <f t="shared" si="6"/>
        <v>-8.0000000000001847E-2</v>
      </c>
      <c r="O125">
        <f t="shared" si="7"/>
        <v>-8.0000000000001847E-2</v>
      </c>
      <c r="P125">
        <f t="shared" si="8"/>
        <v>5.0000000000000711E-2</v>
      </c>
    </row>
    <row r="126" spans="1:16" x14ac:dyDescent="0.25">
      <c r="A126" s="1">
        <v>37826</v>
      </c>
      <c r="B126" s="4">
        <v>24.59</v>
      </c>
      <c r="C126" s="2">
        <v>22.46</v>
      </c>
      <c r="D126" s="2">
        <v>18.09</v>
      </c>
      <c r="E126" s="2">
        <v>15.52</v>
      </c>
      <c r="F126" s="2">
        <v>12.01</v>
      </c>
      <c r="G126" s="2">
        <v>8.27</v>
      </c>
      <c r="H126" s="2">
        <v>12.05</v>
      </c>
      <c r="I126" s="2">
        <v>7.96</v>
      </c>
      <c r="J126" s="2">
        <v>5.5</v>
      </c>
      <c r="K126" s="2">
        <v>3.73</v>
      </c>
      <c r="L126" s="2">
        <v>2.44</v>
      </c>
      <c r="M126" s="2">
        <v>3.52</v>
      </c>
      <c r="N126" s="4">
        <f t="shared" si="6"/>
        <v>-0.10999999999999943</v>
      </c>
      <c r="O126">
        <f t="shared" si="7"/>
        <v>-0.10999999999999943</v>
      </c>
      <c r="P126">
        <f t="shared" si="8"/>
        <v>7.0000000000000284E-2</v>
      </c>
    </row>
    <row r="127" spans="1:16" x14ac:dyDescent="0.25">
      <c r="A127" s="1">
        <v>37827</v>
      </c>
      <c r="B127" s="4">
        <v>24.43</v>
      </c>
      <c r="C127" s="2">
        <v>22.31</v>
      </c>
      <c r="D127" s="2">
        <v>17.940000000000001</v>
      </c>
      <c r="E127" s="2">
        <v>15.39</v>
      </c>
      <c r="F127" s="2">
        <v>11.92</v>
      </c>
      <c r="G127" s="2">
        <v>8.33</v>
      </c>
      <c r="H127" s="2">
        <v>12.04</v>
      </c>
      <c r="I127" s="2">
        <v>7.98</v>
      </c>
      <c r="J127" s="2">
        <v>5.43</v>
      </c>
      <c r="K127" s="2">
        <v>3.7</v>
      </c>
      <c r="L127" s="2">
        <v>2.64</v>
      </c>
      <c r="M127" s="2">
        <v>3.64</v>
      </c>
      <c r="N127" s="4">
        <f t="shared" si="6"/>
        <v>-0.16000000000000014</v>
      </c>
      <c r="O127">
        <f t="shared" si="7"/>
        <v>-0.14999999999999858</v>
      </c>
      <c r="P127">
        <f t="shared" si="8"/>
        <v>-1.0000000000001563E-2</v>
      </c>
    </row>
    <row r="128" spans="1:16" x14ac:dyDescent="0.25">
      <c r="A128" s="1">
        <v>37828</v>
      </c>
      <c r="B128" s="4">
        <v>24.28</v>
      </c>
      <c r="C128" s="4">
        <v>22.14</v>
      </c>
      <c r="D128" s="2">
        <v>17.75</v>
      </c>
      <c r="E128" s="2">
        <v>15.23</v>
      </c>
      <c r="F128" s="2">
        <v>11.79</v>
      </c>
      <c r="G128" s="2">
        <v>8.3699999999999992</v>
      </c>
      <c r="H128" s="2">
        <v>12.04</v>
      </c>
      <c r="I128" s="2">
        <v>7.91</v>
      </c>
      <c r="J128" s="2">
        <v>5.37</v>
      </c>
      <c r="K128" s="2">
        <v>3.7</v>
      </c>
      <c r="L128" s="2">
        <v>2.66</v>
      </c>
      <c r="M128" s="2">
        <v>3.6</v>
      </c>
      <c r="N128" s="4">
        <f t="shared" si="6"/>
        <v>-0.14999999999999858</v>
      </c>
      <c r="O128">
        <f t="shared" si="7"/>
        <v>-0.19000000000000128</v>
      </c>
      <c r="P128">
        <f t="shared" si="8"/>
        <v>0</v>
      </c>
    </row>
    <row r="129" spans="1:16" x14ac:dyDescent="0.25">
      <c r="A129" s="1">
        <v>37829</v>
      </c>
      <c r="B129" s="4">
        <v>24.13</v>
      </c>
      <c r="C129" s="4">
        <v>22</v>
      </c>
      <c r="D129" s="2">
        <v>17.62</v>
      </c>
      <c r="E129" s="2">
        <v>15.03</v>
      </c>
      <c r="F129" s="2">
        <v>11.67</v>
      </c>
      <c r="G129" s="2">
        <v>8.14</v>
      </c>
      <c r="H129" s="2">
        <v>12.08</v>
      </c>
      <c r="I129" s="2">
        <v>7.86</v>
      </c>
      <c r="J129" s="2">
        <v>5.24</v>
      </c>
      <c r="K129" s="2">
        <v>3.69</v>
      </c>
      <c r="L129" s="2">
        <v>2.64</v>
      </c>
      <c r="M129" s="2">
        <v>3.44</v>
      </c>
      <c r="N129" s="4">
        <f t="shared" si="6"/>
        <v>-0.15000000000000213</v>
      </c>
      <c r="O129">
        <f t="shared" si="7"/>
        <v>-0.12999999999999901</v>
      </c>
      <c r="P129">
        <f t="shared" si="8"/>
        <v>4.0000000000000924E-2</v>
      </c>
    </row>
    <row r="130" spans="1:16" x14ac:dyDescent="0.25">
      <c r="A130" s="1">
        <v>37830</v>
      </c>
      <c r="B130" s="4">
        <v>24.09</v>
      </c>
      <c r="C130" s="4">
        <v>21.9</v>
      </c>
      <c r="D130" s="2">
        <v>17.47</v>
      </c>
      <c r="E130" s="2">
        <v>14.88</v>
      </c>
      <c r="F130" s="2">
        <v>11.55</v>
      </c>
      <c r="G130" s="2">
        <v>8.08</v>
      </c>
      <c r="H130" s="2">
        <v>12.12</v>
      </c>
      <c r="I130" s="2">
        <v>7.84</v>
      </c>
      <c r="J130" s="2">
        <v>5.25</v>
      </c>
      <c r="K130" s="2">
        <v>3.57</v>
      </c>
      <c r="L130" s="2">
        <v>2.36</v>
      </c>
      <c r="M130" s="2">
        <v>3.34</v>
      </c>
      <c r="N130" s="4">
        <f t="shared" si="6"/>
        <v>-3.9999999999999147E-2</v>
      </c>
      <c r="O130">
        <f t="shared" si="7"/>
        <v>-0.15000000000000213</v>
      </c>
      <c r="P130">
        <f t="shared" si="8"/>
        <v>3.9999999999999147E-2</v>
      </c>
    </row>
    <row r="131" spans="1:16" x14ac:dyDescent="0.25">
      <c r="A131" s="1">
        <v>37831</v>
      </c>
      <c r="B131" s="4">
        <v>24.16</v>
      </c>
      <c r="C131" s="4">
        <v>21.94</v>
      </c>
      <c r="D131" s="2">
        <v>17.43</v>
      </c>
      <c r="E131" s="2">
        <v>14.8</v>
      </c>
      <c r="F131" s="2">
        <v>11.46</v>
      </c>
      <c r="G131" s="2">
        <v>8.1199999999999992</v>
      </c>
      <c r="H131" s="2">
        <v>12.17</v>
      </c>
      <c r="I131" s="2">
        <v>7.86</v>
      </c>
      <c r="J131" s="2">
        <v>5.23</v>
      </c>
      <c r="K131" s="2">
        <v>3.58</v>
      </c>
      <c r="L131" s="2">
        <v>2.48</v>
      </c>
      <c r="M131" s="2">
        <v>3.42</v>
      </c>
      <c r="N131" s="4">
        <f t="shared" si="6"/>
        <v>7.0000000000000284E-2</v>
      </c>
      <c r="O131">
        <f t="shared" si="7"/>
        <v>-3.9999999999999147E-2</v>
      </c>
      <c r="P131">
        <f t="shared" si="8"/>
        <v>5.0000000000000711E-2</v>
      </c>
    </row>
    <row r="132" spans="1:16" x14ac:dyDescent="0.25">
      <c r="A132" s="1">
        <v>37832</v>
      </c>
      <c r="B132" s="4">
        <v>24.19</v>
      </c>
      <c r="C132" s="4">
        <v>21.93</v>
      </c>
      <c r="D132" s="2">
        <v>17.41</v>
      </c>
      <c r="E132" s="2">
        <v>14.78</v>
      </c>
      <c r="F132" s="2">
        <v>11.45</v>
      </c>
      <c r="G132" s="2">
        <v>8.14</v>
      </c>
      <c r="H132" s="2">
        <v>12.22</v>
      </c>
      <c r="I132" s="2">
        <v>7.87</v>
      </c>
      <c r="J132" s="2">
        <v>5.08</v>
      </c>
      <c r="K132" s="2">
        <v>3.55</v>
      </c>
      <c r="L132" s="2">
        <v>2.4</v>
      </c>
      <c r="M132" s="2">
        <v>3.26</v>
      </c>
      <c r="N132" s="4">
        <f t="shared" si="6"/>
        <v>3.0000000000001137E-2</v>
      </c>
      <c r="O132">
        <f t="shared" si="7"/>
        <v>-1.9999999999999574E-2</v>
      </c>
      <c r="P132">
        <f t="shared" si="8"/>
        <v>5.0000000000000711E-2</v>
      </c>
    </row>
    <row r="133" spans="1:16" x14ac:dyDescent="0.25">
      <c r="A133" s="1">
        <v>37833</v>
      </c>
      <c r="B133" s="4">
        <v>24.2</v>
      </c>
      <c r="C133" s="4">
        <v>21.96</v>
      </c>
      <c r="D133" s="2">
        <v>17.43</v>
      </c>
      <c r="E133" s="2">
        <v>14.78</v>
      </c>
      <c r="F133" s="2">
        <v>11.45</v>
      </c>
      <c r="G133" s="14">
        <v>8.16</v>
      </c>
      <c r="H133" s="14">
        <v>12.24</v>
      </c>
      <c r="I133" s="14">
        <v>7.84</v>
      </c>
      <c r="J133" s="14">
        <v>5.03</v>
      </c>
      <c r="K133" s="2">
        <v>3.5</v>
      </c>
      <c r="L133" s="2">
        <v>2.48</v>
      </c>
      <c r="M133" s="2">
        <v>3.02</v>
      </c>
      <c r="N133" s="4">
        <f t="shared" si="6"/>
        <v>9.9999999999980105E-3</v>
      </c>
      <c r="O133">
        <f t="shared" si="7"/>
        <v>1.9999999999999574E-2</v>
      </c>
      <c r="P133">
        <f t="shared" si="8"/>
        <v>1.9999999999999574E-2</v>
      </c>
    </row>
    <row r="134" spans="1:16" x14ac:dyDescent="0.25">
      <c r="A134" s="1">
        <v>37834</v>
      </c>
      <c r="B134" s="4">
        <v>24.23</v>
      </c>
      <c r="C134" s="4">
        <v>22.01</v>
      </c>
      <c r="D134" s="2">
        <v>17.46</v>
      </c>
      <c r="E134" s="2">
        <v>14.81</v>
      </c>
      <c r="F134" s="2">
        <v>11.51</v>
      </c>
      <c r="G134" s="14">
        <v>8.11</v>
      </c>
      <c r="H134" s="14">
        <v>12.16</v>
      </c>
      <c r="I134" s="14">
        <v>7.8</v>
      </c>
      <c r="J134" s="14">
        <v>5.0199999999999996</v>
      </c>
      <c r="K134" s="2">
        <v>3.4</v>
      </c>
      <c r="L134" s="2">
        <v>2.34</v>
      </c>
      <c r="M134" s="2">
        <v>2.88</v>
      </c>
      <c r="N134" s="4">
        <f t="shared" si="6"/>
        <v>3.0000000000001137E-2</v>
      </c>
      <c r="O134">
        <f t="shared" si="7"/>
        <v>3.0000000000001137E-2</v>
      </c>
      <c r="P134">
        <f t="shared" si="8"/>
        <v>-8.0000000000000071E-2</v>
      </c>
    </row>
    <row r="135" spans="1:16" x14ac:dyDescent="0.25">
      <c r="A135" s="1">
        <v>37835</v>
      </c>
      <c r="B135" s="4">
        <v>24.23</v>
      </c>
      <c r="C135" s="4">
        <v>22.04</v>
      </c>
      <c r="D135" s="2">
        <v>17.59</v>
      </c>
      <c r="E135" s="2">
        <v>14.92</v>
      </c>
      <c r="F135" s="2">
        <v>11.57</v>
      </c>
      <c r="G135" s="14">
        <v>8.08</v>
      </c>
      <c r="H135" s="14">
        <v>12.12</v>
      </c>
      <c r="I135" s="14">
        <v>7.76</v>
      </c>
      <c r="J135" s="14">
        <v>4.99</v>
      </c>
      <c r="K135" s="2">
        <v>3.32</v>
      </c>
      <c r="L135" s="2">
        <v>2.2000000000000002</v>
      </c>
      <c r="M135" s="2">
        <v>2.92</v>
      </c>
      <c r="N135" s="4">
        <f t="shared" ref="N135:N198" si="9">B135-B134</f>
        <v>0</v>
      </c>
      <c r="O135">
        <f t="shared" ref="O135:O198" si="10">D135-D134</f>
        <v>0.12999999999999901</v>
      </c>
      <c r="P135">
        <f t="shared" si="8"/>
        <v>-4.0000000000000924E-2</v>
      </c>
    </row>
    <row r="136" spans="1:16" x14ac:dyDescent="0.25">
      <c r="A136" s="1">
        <v>37836</v>
      </c>
      <c r="B136" s="4">
        <v>24.25</v>
      </c>
      <c r="C136" s="4">
        <v>22.04</v>
      </c>
      <c r="D136" s="2">
        <v>17.579999999999998</v>
      </c>
      <c r="E136" s="2">
        <v>14.93</v>
      </c>
      <c r="F136" s="2">
        <v>11.6</v>
      </c>
      <c r="G136" s="14">
        <v>8.07</v>
      </c>
      <c r="H136" s="14">
        <v>12.13</v>
      </c>
      <c r="I136" s="14">
        <v>7.73</v>
      </c>
      <c r="J136" s="14">
        <v>4.96</v>
      </c>
      <c r="K136" s="2">
        <v>3.25</v>
      </c>
      <c r="L136" s="2">
        <v>2.2200000000000002</v>
      </c>
      <c r="M136" s="2">
        <v>2.78</v>
      </c>
      <c r="N136" s="4">
        <f t="shared" si="9"/>
        <v>1.9999999999999574E-2</v>
      </c>
      <c r="O136">
        <f t="shared" si="10"/>
        <v>-1.0000000000001563E-2</v>
      </c>
      <c r="P136">
        <f t="shared" si="8"/>
        <v>1.0000000000001563E-2</v>
      </c>
    </row>
    <row r="137" spans="1:16" x14ac:dyDescent="0.25">
      <c r="A137" s="1">
        <v>37837</v>
      </c>
      <c r="B137" s="4">
        <v>24.41</v>
      </c>
      <c r="C137" s="4">
        <v>22.17</v>
      </c>
      <c r="D137" s="2">
        <v>17.61</v>
      </c>
      <c r="E137" s="2">
        <v>14.94</v>
      </c>
      <c r="F137" s="2">
        <v>11.6</v>
      </c>
      <c r="G137" s="14">
        <v>8.08</v>
      </c>
      <c r="H137" s="14">
        <v>12.2</v>
      </c>
      <c r="I137" s="14">
        <v>7.75</v>
      </c>
      <c r="J137" s="14">
        <v>4.99</v>
      </c>
      <c r="K137" s="2">
        <v>3.24</v>
      </c>
      <c r="L137" s="2">
        <v>2.2400000000000002</v>
      </c>
      <c r="M137" s="2">
        <v>2.84</v>
      </c>
      <c r="N137" s="4">
        <f t="shared" si="9"/>
        <v>0.16000000000000014</v>
      </c>
      <c r="O137">
        <f t="shared" si="10"/>
        <v>3.0000000000001137E-2</v>
      </c>
      <c r="P137">
        <f t="shared" ref="P137:P198" si="11">H137-H136</f>
        <v>6.9999999999998508E-2</v>
      </c>
    </row>
    <row r="138" spans="1:16" x14ac:dyDescent="0.25">
      <c r="A138" s="1">
        <v>37838</v>
      </c>
      <c r="B138" s="4">
        <v>24.5</v>
      </c>
      <c r="C138" s="4">
        <v>22.26</v>
      </c>
      <c r="D138" s="2">
        <v>17.72</v>
      </c>
      <c r="E138" s="2">
        <v>15.09</v>
      </c>
      <c r="F138" s="2">
        <v>11.7</v>
      </c>
      <c r="G138" s="2">
        <v>8.18</v>
      </c>
      <c r="H138" s="2">
        <v>12.37</v>
      </c>
      <c r="I138" s="2">
        <v>7.78</v>
      </c>
      <c r="J138" s="2">
        <v>5.07</v>
      </c>
      <c r="K138" s="2">
        <v>3.21</v>
      </c>
      <c r="L138" s="2">
        <v>2.34</v>
      </c>
      <c r="M138" s="2">
        <v>2.92</v>
      </c>
      <c r="N138" s="4">
        <f t="shared" ref="N138:N139" si="12">B138-B137</f>
        <v>8.9999999999999858E-2</v>
      </c>
      <c r="O138">
        <f t="shared" ref="O138:O139" si="13">D138-D137</f>
        <v>0.10999999999999943</v>
      </c>
      <c r="P138">
        <f t="shared" ref="P138:P139" si="14">H138-H137</f>
        <v>0.16999999999999993</v>
      </c>
    </row>
    <row r="139" spans="1:16" x14ac:dyDescent="0.25">
      <c r="A139" s="1">
        <v>37839</v>
      </c>
      <c r="B139" s="4">
        <v>24.48</v>
      </c>
      <c r="C139" s="4">
        <v>22.26</v>
      </c>
      <c r="D139" s="2">
        <v>17.77</v>
      </c>
      <c r="E139" s="2">
        <v>15.18</v>
      </c>
      <c r="F139" s="2">
        <v>11.79</v>
      </c>
      <c r="G139" s="2">
        <v>8.32</v>
      </c>
      <c r="H139" s="2">
        <v>12.58</v>
      </c>
      <c r="I139" s="2">
        <v>7.92</v>
      </c>
      <c r="J139" s="2">
        <v>5.17</v>
      </c>
      <c r="K139" s="2">
        <v>3.24</v>
      </c>
      <c r="L139" s="2">
        <v>2.1800000000000002</v>
      </c>
      <c r="M139" s="2">
        <v>2.78</v>
      </c>
      <c r="N139" s="4">
        <f t="shared" si="12"/>
        <v>-1.9999999999999574E-2</v>
      </c>
      <c r="O139">
        <f t="shared" si="13"/>
        <v>5.0000000000000711E-2</v>
      </c>
      <c r="P139">
        <f t="shared" si="14"/>
        <v>0.21000000000000085</v>
      </c>
    </row>
    <row r="140" spans="1:16" x14ac:dyDescent="0.25">
      <c r="A140" s="1">
        <v>37840</v>
      </c>
      <c r="B140" s="4">
        <v>24.31</v>
      </c>
      <c r="C140" s="4">
        <v>22.14</v>
      </c>
      <c r="D140" s="2">
        <v>17.739999999999998</v>
      </c>
      <c r="E140" s="2">
        <v>15.19</v>
      </c>
      <c r="F140" s="2">
        <v>11.86</v>
      </c>
      <c r="G140" s="2">
        <v>8.41</v>
      </c>
      <c r="H140" s="2">
        <v>12.68</v>
      </c>
      <c r="I140" s="2">
        <v>8.0500000000000007</v>
      </c>
      <c r="J140" s="2">
        <v>5.36</v>
      </c>
      <c r="K140" s="2">
        <v>3.23</v>
      </c>
      <c r="L140" s="2">
        <v>2.2000000000000002</v>
      </c>
      <c r="M140" s="2">
        <v>2.94</v>
      </c>
      <c r="N140" s="4">
        <f t="shared" si="9"/>
        <v>-0.17000000000000171</v>
      </c>
      <c r="O140">
        <f t="shared" si="10"/>
        <v>-3.0000000000001137E-2</v>
      </c>
      <c r="P140">
        <f t="shared" si="11"/>
        <v>9.9999999999999645E-2</v>
      </c>
    </row>
    <row r="141" spans="1:16" x14ac:dyDescent="0.25">
      <c r="A141" s="1">
        <v>37841</v>
      </c>
      <c r="B141" s="4">
        <v>24.15</v>
      </c>
      <c r="C141" s="4">
        <v>21.99</v>
      </c>
      <c r="D141" s="2">
        <v>17.71</v>
      </c>
      <c r="E141" s="2">
        <v>15.07</v>
      </c>
      <c r="F141" s="2">
        <v>11.81</v>
      </c>
      <c r="G141" s="2">
        <v>8.4600000000000009</v>
      </c>
      <c r="H141" s="2">
        <v>12.8</v>
      </c>
      <c r="I141" s="2">
        <v>8.17</v>
      </c>
      <c r="J141" s="2">
        <v>5.42</v>
      </c>
      <c r="K141" s="2">
        <v>3.42</v>
      </c>
      <c r="L141" s="2">
        <v>2.34</v>
      </c>
      <c r="M141" s="2">
        <v>3.2</v>
      </c>
      <c r="N141" s="4">
        <f t="shared" si="9"/>
        <v>-0.16000000000000014</v>
      </c>
      <c r="O141">
        <f t="shared" si="10"/>
        <v>-2.9999999999997584E-2</v>
      </c>
      <c r="P141">
        <f t="shared" si="11"/>
        <v>0.12000000000000099</v>
      </c>
    </row>
    <row r="142" spans="1:16" x14ac:dyDescent="0.25">
      <c r="A142" s="1">
        <v>37842</v>
      </c>
      <c r="B142" s="4">
        <v>24.02</v>
      </c>
      <c r="C142" s="4">
        <v>21.84</v>
      </c>
      <c r="D142" s="2">
        <v>17.45</v>
      </c>
      <c r="E142" s="2">
        <v>14.88</v>
      </c>
      <c r="F142" s="2">
        <v>11.64</v>
      </c>
      <c r="G142" s="2">
        <v>8.48</v>
      </c>
      <c r="H142" s="2">
        <v>12.92</v>
      </c>
      <c r="I142" s="2">
        <v>8.23</v>
      </c>
      <c r="J142" s="2">
        <v>5.47</v>
      </c>
      <c r="K142" s="2">
        <v>3.45</v>
      </c>
      <c r="L142" s="2">
        <v>2.2400000000000002</v>
      </c>
      <c r="M142" s="2">
        <v>3.32</v>
      </c>
      <c r="N142" s="4">
        <f t="shared" si="9"/>
        <v>-0.12999999999999901</v>
      </c>
      <c r="O142">
        <f t="shared" si="10"/>
        <v>-0.26000000000000156</v>
      </c>
      <c r="P142">
        <f t="shared" si="11"/>
        <v>0.11999999999999922</v>
      </c>
    </row>
    <row r="143" spans="1:16" x14ac:dyDescent="0.25">
      <c r="A143" s="1">
        <v>37843</v>
      </c>
      <c r="B143" s="4">
        <v>23.99</v>
      </c>
      <c r="C143" s="4">
        <v>21.79</v>
      </c>
      <c r="D143" s="2">
        <v>17.309999999999999</v>
      </c>
      <c r="E143" s="2">
        <v>14.72</v>
      </c>
      <c r="F143" s="2">
        <v>11.5</v>
      </c>
      <c r="G143" s="2">
        <v>8.4700000000000006</v>
      </c>
      <c r="H143" s="2">
        <v>13.02</v>
      </c>
      <c r="I143" s="2">
        <v>8.25</v>
      </c>
      <c r="J143" s="2">
        <v>5.49</v>
      </c>
      <c r="K143" s="2">
        <v>3.51</v>
      </c>
      <c r="L143" s="2">
        <v>2.2200000000000002</v>
      </c>
      <c r="M143" s="2">
        <v>3.36</v>
      </c>
      <c r="N143" s="4">
        <f t="shared" si="9"/>
        <v>-3.0000000000001137E-2</v>
      </c>
      <c r="O143">
        <f t="shared" si="10"/>
        <v>-0.14000000000000057</v>
      </c>
      <c r="P143">
        <f t="shared" si="11"/>
        <v>9.9999999999999645E-2</v>
      </c>
    </row>
    <row r="144" spans="1:16" x14ac:dyDescent="0.25">
      <c r="A144" s="1">
        <v>37844</v>
      </c>
      <c r="B144" s="4">
        <v>23.88</v>
      </c>
      <c r="C144" s="4">
        <v>21.69</v>
      </c>
      <c r="D144" s="2">
        <v>17.28</v>
      </c>
      <c r="E144" s="2">
        <v>14.66</v>
      </c>
      <c r="F144" s="2">
        <v>11.44</v>
      </c>
      <c r="G144" s="2">
        <v>8.52</v>
      </c>
      <c r="H144" s="2">
        <v>13.12</v>
      </c>
      <c r="I144" s="2">
        <v>8.27</v>
      </c>
      <c r="J144" s="2">
        <v>5.46</v>
      </c>
      <c r="K144" s="2">
        <v>3.55</v>
      </c>
      <c r="L144" s="2">
        <v>2.4</v>
      </c>
      <c r="M144" s="2">
        <v>3.44</v>
      </c>
      <c r="N144" s="4">
        <f t="shared" si="9"/>
        <v>-0.10999999999999943</v>
      </c>
      <c r="O144">
        <f t="shared" si="10"/>
        <v>-2.9999999999997584E-2</v>
      </c>
      <c r="P144">
        <f t="shared" si="11"/>
        <v>9.9999999999999645E-2</v>
      </c>
    </row>
    <row r="145" spans="1:16" x14ac:dyDescent="0.25">
      <c r="A145" s="1">
        <v>37845</v>
      </c>
      <c r="B145" s="4">
        <v>23.86</v>
      </c>
      <c r="C145" s="4">
        <v>21.63</v>
      </c>
      <c r="D145" s="2">
        <v>17.12</v>
      </c>
      <c r="E145" s="2">
        <v>14.54</v>
      </c>
      <c r="F145" s="2">
        <v>11.35</v>
      </c>
      <c r="G145" s="2">
        <v>8.57</v>
      </c>
      <c r="H145" s="2">
        <v>13.2</v>
      </c>
      <c r="I145" s="2">
        <v>8.2799999999999994</v>
      </c>
      <c r="J145" s="2">
        <v>5.56</v>
      </c>
      <c r="K145" s="2">
        <v>3.6</v>
      </c>
      <c r="L145" s="2">
        <v>2.42</v>
      </c>
      <c r="M145" s="2">
        <v>3.32</v>
      </c>
      <c r="N145" s="4">
        <f t="shared" si="9"/>
        <v>-1.9999999999999574E-2</v>
      </c>
      <c r="O145">
        <f t="shared" si="10"/>
        <v>-0.16000000000000014</v>
      </c>
      <c r="P145">
        <f t="shared" si="11"/>
        <v>8.0000000000000071E-2</v>
      </c>
    </row>
    <row r="146" spans="1:16" x14ac:dyDescent="0.25">
      <c r="A146" s="1">
        <v>37846</v>
      </c>
      <c r="B146" s="4">
        <v>24.12</v>
      </c>
      <c r="C146" s="4">
        <v>21.75</v>
      </c>
      <c r="D146" s="2">
        <v>17.12</v>
      </c>
      <c r="E146" s="2">
        <v>14.48</v>
      </c>
      <c r="F146" s="2">
        <v>11.28</v>
      </c>
      <c r="G146" s="2">
        <v>8.61</v>
      </c>
      <c r="H146" s="2">
        <v>13.31</v>
      </c>
      <c r="I146" s="2">
        <v>8.32</v>
      </c>
      <c r="J146" s="2">
        <v>5.61</v>
      </c>
      <c r="K146" s="2">
        <v>3.69</v>
      </c>
      <c r="L146" s="2">
        <v>2.52</v>
      </c>
      <c r="M146" s="2">
        <v>3.4</v>
      </c>
      <c r="N146" s="4">
        <f t="shared" ref="N146:N149" si="15">B146-B145</f>
        <v>0.26000000000000156</v>
      </c>
      <c r="O146">
        <f t="shared" ref="O146:O149" si="16">D146-D145</f>
        <v>0</v>
      </c>
      <c r="P146">
        <f t="shared" ref="P146:P149" si="17">H146-H145</f>
        <v>0.11000000000000121</v>
      </c>
    </row>
    <row r="147" spans="1:16" x14ac:dyDescent="0.25">
      <c r="A147" s="1">
        <v>37847</v>
      </c>
      <c r="B147" s="4">
        <v>24.28</v>
      </c>
      <c r="C147" s="4">
        <v>21.98</v>
      </c>
      <c r="D147" s="2">
        <v>17.329999999999998</v>
      </c>
      <c r="E147" s="2">
        <v>14.66</v>
      </c>
      <c r="F147" s="2">
        <v>11.38</v>
      </c>
      <c r="G147" s="2">
        <v>8.67</v>
      </c>
      <c r="H147" s="2">
        <v>13.47</v>
      </c>
      <c r="I147" s="2">
        <v>8.39</v>
      </c>
      <c r="J147" s="2">
        <v>5.58</v>
      </c>
      <c r="K147" s="2">
        <v>3.75</v>
      </c>
      <c r="L147" s="2">
        <v>2.58</v>
      </c>
      <c r="M147" s="2">
        <v>3.5</v>
      </c>
      <c r="N147" s="4">
        <f t="shared" si="15"/>
        <v>0.16000000000000014</v>
      </c>
      <c r="O147">
        <f t="shared" si="16"/>
        <v>0.2099999999999973</v>
      </c>
      <c r="P147">
        <f t="shared" si="17"/>
        <v>0.16000000000000014</v>
      </c>
    </row>
    <row r="148" spans="1:16" x14ac:dyDescent="0.25">
      <c r="A148" s="1">
        <v>37848</v>
      </c>
      <c r="B148" s="4">
        <v>24.55</v>
      </c>
      <c r="C148" s="4">
        <v>22.17</v>
      </c>
      <c r="D148" s="2">
        <v>17.559999999999999</v>
      </c>
      <c r="E148" s="2">
        <v>14.92</v>
      </c>
      <c r="F148" s="2">
        <v>11.62</v>
      </c>
      <c r="G148" s="2">
        <v>8.75</v>
      </c>
      <c r="H148" s="2">
        <v>13.57</v>
      </c>
      <c r="I148" s="2">
        <v>8.4499999999999993</v>
      </c>
      <c r="J148" s="2">
        <v>5.55</v>
      </c>
      <c r="K148" s="2">
        <v>3.84</v>
      </c>
      <c r="L148" s="2">
        <v>2.48</v>
      </c>
      <c r="M148" s="2">
        <v>3.34</v>
      </c>
      <c r="N148" s="4">
        <f t="shared" si="15"/>
        <v>0.26999999999999957</v>
      </c>
      <c r="O148">
        <f t="shared" si="16"/>
        <v>0.23000000000000043</v>
      </c>
      <c r="P148">
        <f t="shared" si="17"/>
        <v>9.9999999999999645E-2</v>
      </c>
    </row>
    <row r="149" spans="1:16" x14ac:dyDescent="0.25">
      <c r="A149" s="1">
        <v>37849</v>
      </c>
      <c r="B149" s="4">
        <v>24.87</v>
      </c>
      <c r="C149" s="4">
        <v>22.56</v>
      </c>
      <c r="D149" s="2">
        <v>17.95</v>
      </c>
      <c r="E149" s="2">
        <v>15.23</v>
      </c>
      <c r="F149" s="2">
        <v>12.04</v>
      </c>
      <c r="G149" s="2">
        <v>8.82</v>
      </c>
      <c r="H149" s="2">
        <v>13.7</v>
      </c>
      <c r="I149" s="2">
        <v>8.51</v>
      </c>
      <c r="J149" s="2">
        <v>5.64</v>
      </c>
      <c r="K149" s="2">
        <v>3.92</v>
      </c>
      <c r="L149" s="2">
        <v>2.6</v>
      </c>
      <c r="M149" s="2">
        <v>3.16</v>
      </c>
      <c r="N149" s="4">
        <f t="shared" si="15"/>
        <v>0.32000000000000028</v>
      </c>
      <c r="O149">
        <f t="shared" si="16"/>
        <v>0.39000000000000057</v>
      </c>
      <c r="P149">
        <f t="shared" si="17"/>
        <v>0.12999999999999901</v>
      </c>
    </row>
    <row r="150" spans="1:16" x14ac:dyDescent="0.25">
      <c r="A150" s="1">
        <v>37850</v>
      </c>
      <c r="B150" s="4">
        <v>24.95</v>
      </c>
      <c r="C150" s="4">
        <v>22.74</v>
      </c>
      <c r="D150" s="2">
        <v>18.190000000000001</v>
      </c>
      <c r="E150" s="2">
        <v>15.63</v>
      </c>
      <c r="F150" s="2">
        <v>12.39</v>
      </c>
      <c r="G150" s="2">
        <v>8.98</v>
      </c>
      <c r="H150" s="2">
        <v>13.79</v>
      </c>
      <c r="I150" s="2">
        <v>8.66</v>
      </c>
      <c r="J150" s="2">
        <v>5.79</v>
      </c>
      <c r="K150" s="2">
        <v>3.97</v>
      </c>
      <c r="L150" s="2">
        <v>2.5</v>
      </c>
      <c r="M150" s="2">
        <v>3.34</v>
      </c>
      <c r="N150" s="4">
        <f t="shared" si="9"/>
        <v>7.9999999999998295E-2</v>
      </c>
      <c r="O150">
        <f t="shared" si="10"/>
        <v>0.24000000000000199</v>
      </c>
      <c r="P150">
        <f t="shared" si="11"/>
        <v>8.9999999999999858E-2</v>
      </c>
    </row>
    <row r="151" spans="1:16" x14ac:dyDescent="0.25">
      <c r="A151" s="1">
        <v>37851</v>
      </c>
      <c r="B151" s="4">
        <v>25.17</v>
      </c>
      <c r="C151" s="4">
        <v>22.93</v>
      </c>
      <c r="D151" s="2">
        <v>18.38</v>
      </c>
      <c r="E151" s="2">
        <v>15.76</v>
      </c>
      <c r="F151" s="2">
        <v>12.6</v>
      </c>
      <c r="G151" s="2">
        <v>9.07</v>
      </c>
      <c r="H151" s="2">
        <v>13.91</v>
      </c>
      <c r="I151" s="2">
        <v>8.81</v>
      </c>
      <c r="J151" s="2">
        <v>5.91</v>
      </c>
      <c r="K151" s="2">
        <v>4.01</v>
      </c>
      <c r="L151" s="2">
        <v>2.64</v>
      </c>
      <c r="M151" s="2">
        <v>3.36</v>
      </c>
      <c r="N151" s="4">
        <f t="shared" si="9"/>
        <v>0.22000000000000242</v>
      </c>
      <c r="O151">
        <f t="shared" si="10"/>
        <v>0.18999999999999773</v>
      </c>
      <c r="P151">
        <f t="shared" si="11"/>
        <v>0.12000000000000099</v>
      </c>
    </row>
    <row r="152" spans="1:16" x14ac:dyDescent="0.25">
      <c r="A152" s="1">
        <v>37852</v>
      </c>
      <c r="B152" s="4">
        <v>25.33</v>
      </c>
      <c r="C152" s="4">
        <v>23.13</v>
      </c>
      <c r="D152" s="2">
        <v>18.62</v>
      </c>
      <c r="E152" s="2">
        <v>16.04</v>
      </c>
      <c r="F152" s="2">
        <v>12.83</v>
      </c>
      <c r="G152" s="2">
        <v>9.1999999999999993</v>
      </c>
      <c r="H152" s="2">
        <v>14.09</v>
      </c>
      <c r="I152" s="2">
        <v>8.65</v>
      </c>
      <c r="J152" s="2">
        <v>5.98</v>
      </c>
      <c r="K152" s="2">
        <v>4.05</v>
      </c>
      <c r="L152" s="2">
        <v>2.74</v>
      </c>
      <c r="M152" s="2">
        <v>3.44</v>
      </c>
      <c r="N152" s="4">
        <f t="shared" si="9"/>
        <v>0.15999999999999659</v>
      </c>
      <c r="O152">
        <f t="shared" si="10"/>
        <v>0.24000000000000199</v>
      </c>
      <c r="P152">
        <f t="shared" si="11"/>
        <v>0.17999999999999972</v>
      </c>
    </row>
    <row r="153" spans="1:16" x14ac:dyDescent="0.25">
      <c r="A153" s="1">
        <v>37853</v>
      </c>
      <c r="B153" s="4">
        <v>25.52</v>
      </c>
      <c r="C153" s="4">
        <v>23.25</v>
      </c>
      <c r="D153" s="2">
        <v>18.79</v>
      </c>
      <c r="E153" s="2">
        <v>16.22</v>
      </c>
      <c r="F153" s="2">
        <v>13.01</v>
      </c>
      <c r="G153" s="2">
        <v>9.27</v>
      </c>
      <c r="H153" s="2">
        <v>14.17</v>
      </c>
      <c r="I153" s="2">
        <v>8.91</v>
      </c>
      <c r="J153" s="2">
        <v>6.3</v>
      </c>
      <c r="K153" s="2">
        <v>4.08</v>
      </c>
      <c r="L153" s="2">
        <v>2.66</v>
      </c>
      <c r="M153" s="2">
        <v>3.54</v>
      </c>
      <c r="N153" s="4">
        <f t="shared" si="9"/>
        <v>0.19000000000000128</v>
      </c>
      <c r="O153">
        <f t="shared" si="10"/>
        <v>0.16999999999999815</v>
      </c>
      <c r="P153">
        <f t="shared" si="11"/>
        <v>8.0000000000000071E-2</v>
      </c>
    </row>
    <row r="154" spans="1:16" x14ac:dyDescent="0.25">
      <c r="A154" s="1">
        <v>37854</v>
      </c>
      <c r="B154" s="4">
        <v>25.6</v>
      </c>
      <c r="C154" s="4">
        <v>23.39</v>
      </c>
      <c r="D154" s="2">
        <v>18.989999999999998</v>
      </c>
      <c r="E154" s="2">
        <v>16.41</v>
      </c>
      <c r="F154" s="2">
        <v>13.19</v>
      </c>
      <c r="G154" s="2">
        <v>9.36</v>
      </c>
      <c r="H154" s="2">
        <v>14.2</v>
      </c>
      <c r="I154" s="2">
        <v>9.07</v>
      </c>
      <c r="J154" s="2">
        <v>6.16</v>
      </c>
      <c r="K154" s="2">
        <v>4.0999999999999996</v>
      </c>
      <c r="L154" s="2">
        <v>2.72</v>
      </c>
      <c r="M154" s="2">
        <v>3.32</v>
      </c>
      <c r="N154" s="4">
        <f t="shared" si="9"/>
        <v>8.0000000000001847E-2</v>
      </c>
      <c r="O154">
        <f t="shared" si="10"/>
        <v>0.19999999999999929</v>
      </c>
      <c r="P154">
        <f t="shared" si="11"/>
        <v>2.9999999999999361E-2</v>
      </c>
    </row>
    <row r="155" spans="1:16" x14ac:dyDescent="0.25">
      <c r="A155" s="1">
        <v>37855</v>
      </c>
      <c r="B155" s="4">
        <v>25.62</v>
      </c>
      <c r="C155" s="4">
        <v>23.41</v>
      </c>
      <c r="D155" s="2">
        <v>19.03</v>
      </c>
      <c r="E155" s="2">
        <v>16.489999999999998</v>
      </c>
      <c r="F155" s="2">
        <v>13.3</v>
      </c>
      <c r="G155" s="2">
        <v>9.42</v>
      </c>
      <c r="H155" s="2">
        <v>14.19</v>
      </c>
      <c r="I155" s="2">
        <v>9.14</v>
      </c>
      <c r="J155" s="2">
        <v>6.22</v>
      </c>
      <c r="K155" s="2">
        <v>4.04</v>
      </c>
      <c r="L155" s="2">
        <v>2.8</v>
      </c>
      <c r="M155" s="2">
        <v>3.44</v>
      </c>
      <c r="N155" s="4">
        <f t="shared" si="9"/>
        <v>1.9999999999999574E-2</v>
      </c>
      <c r="O155">
        <f t="shared" si="10"/>
        <v>4.00000000000027E-2</v>
      </c>
      <c r="P155">
        <f t="shared" si="11"/>
        <v>-9.9999999999997868E-3</v>
      </c>
    </row>
    <row r="156" spans="1:16" x14ac:dyDescent="0.25">
      <c r="A156" s="1">
        <v>37856</v>
      </c>
      <c r="B156" s="4">
        <v>25.6</v>
      </c>
      <c r="C156" s="4">
        <v>23.37</v>
      </c>
      <c r="D156" s="2">
        <v>19.04</v>
      </c>
      <c r="E156" s="2">
        <v>16.52</v>
      </c>
      <c r="F156" s="2">
        <v>13.32</v>
      </c>
      <c r="G156" s="2">
        <v>9.4600000000000009</v>
      </c>
      <c r="H156" s="2">
        <v>14.12</v>
      </c>
      <c r="I156" s="2">
        <v>9.16</v>
      </c>
      <c r="J156" s="2">
        <v>6.28</v>
      </c>
      <c r="K156" s="2">
        <v>4.1399999999999997</v>
      </c>
      <c r="L156" s="2">
        <v>2.6</v>
      </c>
      <c r="M156" s="2">
        <v>3.12</v>
      </c>
      <c r="N156" s="4">
        <f t="shared" si="9"/>
        <v>-1.9999999999999574E-2</v>
      </c>
      <c r="O156">
        <f t="shared" si="10"/>
        <v>9.9999999999980105E-3</v>
      </c>
      <c r="P156">
        <f t="shared" si="11"/>
        <v>-7.0000000000000284E-2</v>
      </c>
    </row>
    <row r="157" spans="1:16" x14ac:dyDescent="0.25">
      <c r="A157" s="1">
        <v>37857</v>
      </c>
      <c r="B157" s="4">
        <v>25.59</v>
      </c>
      <c r="C157" s="4">
        <v>23.39</v>
      </c>
      <c r="D157" s="2">
        <v>19</v>
      </c>
      <c r="E157" s="2">
        <v>16.510000000000002</v>
      </c>
      <c r="F157" s="2">
        <v>13.32</v>
      </c>
      <c r="G157" s="2">
        <v>9.4499999999999993</v>
      </c>
      <c r="H157" s="2">
        <v>14.04</v>
      </c>
      <c r="I157" s="2">
        <v>9.18</v>
      </c>
      <c r="J157" s="2">
        <v>6.34</v>
      </c>
      <c r="K157" s="2">
        <v>4.2</v>
      </c>
      <c r="L157" s="2">
        <v>3.09</v>
      </c>
      <c r="M157" s="2">
        <v>3.74</v>
      </c>
      <c r="N157" s="4">
        <f t="shared" si="9"/>
        <v>-1.0000000000001563E-2</v>
      </c>
      <c r="O157">
        <f t="shared" si="10"/>
        <v>-3.9999999999999147E-2</v>
      </c>
      <c r="P157">
        <f t="shared" si="11"/>
        <v>-8.0000000000000071E-2</v>
      </c>
    </row>
    <row r="158" spans="1:16" x14ac:dyDescent="0.25">
      <c r="A158" s="1">
        <v>37858</v>
      </c>
      <c r="B158" s="4">
        <v>25.74</v>
      </c>
      <c r="C158" s="4">
        <v>23.54</v>
      </c>
      <c r="D158" s="2">
        <v>19.079999999999998</v>
      </c>
      <c r="E158" s="2">
        <v>16.52</v>
      </c>
      <c r="F158" s="2">
        <v>13.32</v>
      </c>
      <c r="G158" s="2">
        <v>9.4600000000000009</v>
      </c>
      <c r="H158" s="2">
        <v>13.94</v>
      </c>
      <c r="I158" s="2">
        <v>9.1300000000000008</v>
      </c>
      <c r="J158" s="2">
        <v>6.27</v>
      </c>
      <c r="K158" s="2">
        <v>4.3</v>
      </c>
      <c r="L158" s="2">
        <v>3.02</v>
      </c>
      <c r="M158" s="2">
        <v>3.66</v>
      </c>
      <c r="N158" s="4">
        <f t="shared" si="9"/>
        <v>0.14999999999999858</v>
      </c>
      <c r="O158">
        <f t="shared" si="10"/>
        <v>7.9999999999998295E-2</v>
      </c>
      <c r="P158">
        <f t="shared" si="11"/>
        <v>-9.9999999999999645E-2</v>
      </c>
    </row>
    <row r="159" spans="1:16" x14ac:dyDescent="0.25">
      <c r="A159" s="1">
        <v>37859</v>
      </c>
      <c r="B159" s="4">
        <v>25.84</v>
      </c>
      <c r="C159" s="4">
        <v>23.65</v>
      </c>
      <c r="D159" s="2">
        <v>19.260000000000002</v>
      </c>
      <c r="E159" s="2">
        <v>16.68</v>
      </c>
      <c r="F159" s="2">
        <v>13.42</v>
      </c>
      <c r="G159" s="2">
        <v>9.41</v>
      </c>
      <c r="H159" s="2">
        <v>13.83</v>
      </c>
      <c r="I159" s="2">
        <v>9.1</v>
      </c>
      <c r="J159" s="2">
        <v>6.26</v>
      </c>
      <c r="K159" s="2">
        <v>4.34</v>
      </c>
      <c r="L159" s="2">
        <v>2.84</v>
      </c>
      <c r="M159" s="2">
        <v>3.66</v>
      </c>
      <c r="N159" s="4">
        <f t="shared" si="9"/>
        <v>0.10000000000000142</v>
      </c>
      <c r="O159">
        <f t="shared" si="10"/>
        <v>0.18000000000000327</v>
      </c>
      <c r="P159">
        <f t="shared" si="11"/>
        <v>-0.10999999999999943</v>
      </c>
    </row>
    <row r="160" spans="1:16" x14ac:dyDescent="0.25">
      <c r="A160" s="1">
        <v>37860</v>
      </c>
      <c r="B160" s="4">
        <v>25.98</v>
      </c>
      <c r="C160" s="4">
        <v>23.75</v>
      </c>
      <c r="D160" s="4">
        <v>19.37</v>
      </c>
      <c r="E160" s="2">
        <v>16.77</v>
      </c>
      <c r="F160" s="2">
        <v>13.5</v>
      </c>
      <c r="G160" s="2">
        <v>9.43</v>
      </c>
      <c r="H160" s="2">
        <v>13.7</v>
      </c>
      <c r="I160" s="2">
        <v>9.1</v>
      </c>
      <c r="J160" s="2">
        <v>6.23</v>
      </c>
      <c r="K160" s="2">
        <v>4.34</v>
      </c>
      <c r="L160" s="2">
        <v>2.9</v>
      </c>
      <c r="M160" s="2">
        <v>3.58</v>
      </c>
      <c r="N160" s="4">
        <f t="shared" si="9"/>
        <v>0.14000000000000057</v>
      </c>
      <c r="O160">
        <f t="shared" si="10"/>
        <v>0.10999999999999943</v>
      </c>
      <c r="P160">
        <f t="shared" si="11"/>
        <v>-0.13000000000000078</v>
      </c>
    </row>
    <row r="161" spans="1:16" x14ac:dyDescent="0.25">
      <c r="A161" s="1">
        <v>37861</v>
      </c>
      <c r="B161" s="4">
        <v>26.11</v>
      </c>
      <c r="C161" s="4">
        <v>23.9</v>
      </c>
      <c r="D161" s="2">
        <v>19.52</v>
      </c>
      <c r="E161" s="2">
        <v>16.920000000000002</v>
      </c>
      <c r="F161" s="2">
        <v>13.61</v>
      </c>
      <c r="G161" s="2">
        <v>9.41</v>
      </c>
      <c r="H161" s="2">
        <v>13.62</v>
      </c>
      <c r="I161" s="2">
        <v>9.08</v>
      </c>
      <c r="J161" s="2">
        <v>6.18</v>
      </c>
      <c r="K161" s="2">
        <v>4.34</v>
      </c>
      <c r="L161" s="2">
        <v>2.94</v>
      </c>
      <c r="M161" s="2">
        <v>3.56</v>
      </c>
      <c r="N161" s="4">
        <f t="shared" si="9"/>
        <v>0.12999999999999901</v>
      </c>
      <c r="O161">
        <f t="shared" si="10"/>
        <v>0.14999999999999858</v>
      </c>
      <c r="P161">
        <f t="shared" si="11"/>
        <v>-8.0000000000000071E-2</v>
      </c>
    </row>
    <row r="162" spans="1:16" x14ac:dyDescent="0.25">
      <c r="A162" s="1">
        <v>37862</v>
      </c>
      <c r="B162" s="4">
        <v>26.07</v>
      </c>
      <c r="C162" s="4">
        <v>23.88</v>
      </c>
      <c r="D162" s="2">
        <v>19.62</v>
      </c>
      <c r="E162" s="2">
        <v>17</v>
      </c>
      <c r="F162" s="2">
        <v>13.69</v>
      </c>
      <c r="G162" s="2">
        <v>9.42</v>
      </c>
      <c r="H162" s="2">
        <v>13.55</v>
      </c>
      <c r="I162" s="2">
        <v>9.09</v>
      </c>
      <c r="J162" s="2">
        <v>6.2</v>
      </c>
      <c r="K162" s="2">
        <v>4.3600000000000003</v>
      </c>
      <c r="L162" s="2">
        <v>2.9</v>
      </c>
      <c r="M162" s="2">
        <v>3.48</v>
      </c>
      <c r="N162" s="4">
        <f t="shared" si="9"/>
        <v>-3.9999999999999147E-2</v>
      </c>
      <c r="O162">
        <f t="shared" si="10"/>
        <v>0.10000000000000142</v>
      </c>
      <c r="P162">
        <f t="shared" si="11"/>
        <v>-6.9999999999998508E-2</v>
      </c>
    </row>
    <row r="163" spans="1:16" x14ac:dyDescent="0.25">
      <c r="A163" s="1">
        <v>37863</v>
      </c>
      <c r="B163" s="4">
        <v>26.17</v>
      </c>
      <c r="C163" s="4">
        <v>23.96</v>
      </c>
      <c r="D163" s="2">
        <v>19.64</v>
      </c>
      <c r="E163" s="2">
        <v>17.02</v>
      </c>
      <c r="F163" s="2">
        <v>13.69</v>
      </c>
      <c r="G163" s="2">
        <v>9.4499999999999993</v>
      </c>
      <c r="H163" s="2">
        <v>13.53</v>
      </c>
      <c r="I163" s="2">
        <v>9.11</v>
      </c>
      <c r="J163" s="2">
        <v>6.19</v>
      </c>
      <c r="K163" s="2">
        <v>4.3499999999999996</v>
      </c>
      <c r="L163" s="5">
        <v>2.92</v>
      </c>
      <c r="M163" s="5">
        <v>3.32</v>
      </c>
      <c r="N163" s="4">
        <f t="shared" si="9"/>
        <v>0.10000000000000142</v>
      </c>
      <c r="O163">
        <f t="shared" si="10"/>
        <v>1.9999999999999574E-2</v>
      </c>
      <c r="P163">
        <f t="shared" si="11"/>
        <v>-2.000000000000135E-2</v>
      </c>
    </row>
    <row r="164" spans="1:16" x14ac:dyDescent="0.25">
      <c r="A164" s="1">
        <v>37864</v>
      </c>
      <c r="B164" s="4">
        <v>26.29</v>
      </c>
      <c r="C164" s="4">
        <v>24.07</v>
      </c>
      <c r="D164" s="2">
        <v>19.8</v>
      </c>
      <c r="E164" s="2">
        <v>17.12</v>
      </c>
      <c r="F164" s="2">
        <v>13.76</v>
      </c>
      <c r="G164" s="2">
        <v>9.48</v>
      </c>
      <c r="H164" s="2">
        <v>13.55</v>
      </c>
      <c r="I164" s="2">
        <v>9.14</v>
      </c>
      <c r="J164" s="2">
        <v>6.24</v>
      </c>
      <c r="K164" s="2">
        <v>4.32</v>
      </c>
      <c r="L164" s="2">
        <v>2.65</v>
      </c>
      <c r="M164" s="2">
        <v>3.09</v>
      </c>
      <c r="N164" s="4">
        <f t="shared" si="9"/>
        <v>0.11999999999999744</v>
      </c>
      <c r="O164">
        <f t="shared" si="10"/>
        <v>0.16000000000000014</v>
      </c>
      <c r="P164">
        <f t="shared" si="11"/>
        <v>2.000000000000135E-2</v>
      </c>
    </row>
    <row r="165" spans="1:16" x14ac:dyDescent="0.25">
      <c r="A165" s="1">
        <v>37865</v>
      </c>
      <c r="B165" s="4">
        <v>26.4</v>
      </c>
      <c r="C165" s="4">
        <v>24.14</v>
      </c>
      <c r="D165" s="2">
        <v>19.940000000000001</v>
      </c>
      <c r="E165" s="2">
        <v>17.22</v>
      </c>
      <c r="F165" s="2">
        <v>13.86</v>
      </c>
      <c r="G165" s="2">
        <v>9.56</v>
      </c>
      <c r="H165" s="2">
        <v>13.6</v>
      </c>
      <c r="I165" s="2">
        <v>9.17</v>
      </c>
      <c r="J165" s="2">
        <v>6.25</v>
      </c>
      <c r="K165" s="2">
        <v>4.32</v>
      </c>
      <c r="L165" s="2">
        <v>2.67</v>
      </c>
      <c r="M165" s="2">
        <v>3.05</v>
      </c>
      <c r="N165" s="4">
        <f t="shared" si="9"/>
        <v>0.10999999999999943</v>
      </c>
      <c r="O165">
        <f t="shared" si="10"/>
        <v>0.14000000000000057</v>
      </c>
      <c r="P165">
        <f t="shared" si="11"/>
        <v>4.9999999999998934E-2</v>
      </c>
    </row>
    <row r="166" spans="1:16" x14ac:dyDescent="0.25">
      <c r="A166" s="1">
        <v>37866</v>
      </c>
      <c r="B166" s="4">
        <v>26.47</v>
      </c>
      <c r="C166" s="4">
        <v>24.19</v>
      </c>
      <c r="D166" s="2">
        <v>20.09</v>
      </c>
      <c r="E166" s="2">
        <v>17.329999999999998</v>
      </c>
      <c r="F166" s="2">
        <v>13.94</v>
      </c>
      <c r="G166" s="2">
        <v>9.65</v>
      </c>
      <c r="H166" s="2">
        <v>13.65</v>
      </c>
      <c r="I166" s="2">
        <v>9.27</v>
      </c>
      <c r="J166" s="2">
        <v>6.31</v>
      </c>
      <c r="K166" s="2">
        <v>4.3</v>
      </c>
      <c r="L166" s="2">
        <v>2.61</v>
      </c>
      <c r="M166" s="2">
        <v>3.11</v>
      </c>
      <c r="N166" s="4">
        <f t="shared" si="9"/>
        <v>7.0000000000000284E-2</v>
      </c>
      <c r="O166">
        <f t="shared" si="10"/>
        <v>0.14999999999999858</v>
      </c>
      <c r="P166">
        <f t="shared" si="11"/>
        <v>5.0000000000000711E-2</v>
      </c>
    </row>
    <row r="167" spans="1:16" x14ac:dyDescent="0.25">
      <c r="A167" s="1">
        <v>37867</v>
      </c>
      <c r="B167" s="4">
        <v>26.49</v>
      </c>
      <c r="C167" s="4">
        <v>24.2</v>
      </c>
      <c r="D167" s="2">
        <v>20.13</v>
      </c>
      <c r="E167" s="2">
        <v>17.39</v>
      </c>
      <c r="F167" s="2">
        <v>14.02</v>
      </c>
      <c r="G167" s="2">
        <v>9.73</v>
      </c>
      <c r="H167" s="2">
        <v>13.71</v>
      </c>
      <c r="I167" s="2">
        <v>9.35</v>
      </c>
      <c r="J167" s="2">
        <v>6.42</v>
      </c>
      <c r="K167" s="2">
        <v>4.25</v>
      </c>
      <c r="L167" s="2">
        <v>2.65</v>
      </c>
      <c r="M167" s="2">
        <v>2.97</v>
      </c>
      <c r="N167" s="4">
        <f t="shared" si="9"/>
        <v>1.9999999999999574E-2</v>
      </c>
      <c r="O167">
        <f t="shared" si="10"/>
        <v>3.9999999999999147E-2</v>
      </c>
      <c r="P167">
        <f t="shared" si="11"/>
        <v>6.0000000000000497E-2</v>
      </c>
    </row>
    <row r="168" spans="1:16" x14ac:dyDescent="0.25">
      <c r="A168" s="1">
        <v>37868</v>
      </c>
      <c r="B168" s="4">
        <v>26.38</v>
      </c>
      <c r="C168" s="4">
        <v>24.13</v>
      </c>
      <c r="D168" s="2">
        <v>20.09</v>
      </c>
      <c r="E168" s="2">
        <v>17.38</v>
      </c>
      <c r="F168" s="2">
        <v>14.02</v>
      </c>
      <c r="G168" s="2">
        <v>9.7799999999999994</v>
      </c>
      <c r="H168" s="2">
        <v>13.77</v>
      </c>
      <c r="I168" s="2">
        <v>9.39</v>
      </c>
      <c r="J168" s="2">
        <v>6.48</v>
      </c>
      <c r="K168" s="2">
        <v>4.25</v>
      </c>
      <c r="L168" s="2">
        <v>2.66</v>
      </c>
      <c r="M168" s="2">
        <v>2.93</v>
      </c>
      <c r="N168" s="4">
        <f t="shared" si="9"/>
        <v>-0.10999999999999943</v>
      </c>
      <c r="O168">
        <f t="shared" si="10"/>
        <v>-3.9999999999999147E-2</v>
      </c>
      <c r="P168">
        <f t="shared" si="11"/>
        <v>5.9999999999998721E-2</v>
      </c>
    </row>
    <row r="169" spans="1:16" x14ac:dyDescent="0.25">
      <c r="A169" s="1">
        <v>37869</v>
      </c>
      <c r="B169" s="4">
        <v>26.09</v>
      </c>
      <c r="C169" s="4">
        <v>23.87</v>
      </c>
      <c r="D169" s="2">
        <v>19.84</v>
      </c>
      <c r="E169" s="2">
        <v>17.23</v>
      </c>
      <c r="F169" s="2">
        <v>13.92</v>
      </c>
      <c r="G169" s="2">
        <v>9.7799999999999994</v>
      </c>
      <c r="H169" s="2">
        <v>13.8</v>
      </c>
      <c r="I169" s="2">
        <v>9.42</v>
      </c>
      <c r="J169" s="2">
        <v>6.55</v>
      </c>
      <c r="K169" s="2">
        <v>4.22</v>
      </c>
      <c r="L169" s="2">
        <v>2.79</v>
      </c>
      <c r="M169" s="2">
        <v>3.19</v>
      </c>
      <c r="N169" s="4">
        <f t="shared" si="9"/>
        <v>-0.28999999999999915</v>
      </c>
      <c r="O169">
        <f t="shared" si="10"/>
        <v>-0.25</v>
      </c>
      <c r="P169">
        <f t="shared" si="11"/>
        <v>3.0000000000001137E-2</v>
      </c>
    </row>
    <row r="170" spans="1:16" x14ac:dyDescent="0.25">
      <c r="A170" s="1">
        <v>37870</v>
      </c>
      <c r="B170" s="4">
        <v>25.77</v>
      </c>
      <c r="C170" s="4">
        <v>23.62</v>
      </c>
      <c r="D170" s="2">
        <v>19.48</v>
      </c>
      <c r="E170" s="2">
        <v>16.940000000000001</v>
      </c>
      <c r="F170" s="2">
        <v>13.68</v>
      </c>
      <c r="G170" s="2">
        <v>9.68</v>
      </c>
      <c r="H170" s="2">
        <v>13.84</v>
      </c>
      <c r="I170" s="2">
        <v>9.36</v>
      </c>
      <c r="J170" s="2">
        <v>6.58</v>
      </c>
      <c r="K170" s="2">
        <v>4.28</v>
      </c>
      <c r="L170" s="2">
        <v>2.83</v>
      </c>
      <c r="M170" s="2">
        <v>3.31</v>
      </c>
      <c r="N170" s="4">
        <f t="shared" si="9"/>
        <v>-0.32000000000000028</v>
      </c>
      <c r="O170">
        <f t="shared" si="10"/>
        <v>-0.35999999999999943</v>
      </c>
      <c r="P170">
        <f t="shared" si="11"/>
        <v>3.9999999999999147E-2</v>
      </c>
    </row>
    <row r="171" spans="1:16" x14ac:dyDescent="0.25">
      <c r="A171" s="1">
        <v>37871</v>
      </c>
      <c r="B171" s="4">
        <v>25.52</v>
      </c>
      <c r="C171" s="4">
        <v>23.37</v>
      </c>
      <c r="D171" s="2">
        <v>19.14</v>
      </c>
      <c r="E171" s="2">
        <v>16.649999999999999</v>
      </c>
      <c r="F171" s="2">
        <v>13.43</v>
      </c>
      <c r="G171" s="2">
        <v>9.5399999999999991</v>
      </c>
      <c r="H171" s="2">
        <v>13.83</v>
      </c>
      <c r="I171" s="2">
        <v>9.26</v>
      </c>
      <c r="J171" s="2">
        <v>6.56</v>
      </c>
      <c r="K171" s="2">
        <v>4.38</v>
      </c>
      <c r="L171" s="2">
        <v>2.87</v>
      </c>
      <c r="M171" s="2">
        <v>3.91</v>
      </c>
      <c r="N171" s="4">
        <f t="shared" si="9"/>
        <v>-0.25</v>
      </c>
      <c r="O171">
        <f t="shared" si="10"/>
        <v>-0.33999999999999986</v>
      </c>
      <c r="P171">
        <f t="shared" si="11"/>
        <v>-9.9999999999997868E-3</v>
      </c>
    </row>
    <row r="172" spans="1:16" x14ac:dyDescent="0.25">
      <c r="A172" s="1">
        <v>37872</v>
      </c>
      <c r="B172" s="4">
        <v>25.39</v>
      </c>
      <c r="C172" s="4">
        <v>23.19</v>
      </c>
      <c r="D172" s="2">
        <v>18.940000000000001</v>
      </c>
      <c r="E172" s="2">
        <v>16.440000000000001</v>
      </c>
      <c r="F172" s="2">
        <v>13.24</v>
      </c>
      <c r="G172" s="2">
        <v>9.36</v>
      </c>
      <c r="H172" s="2">
        <v>13.72</v>
      </c>
      <c r="I172" s="2">
        <v>9.08</v>
      </c>
      <c r="J172" s="2">
        <v>6.43</v>
      </c>
      <c r="K172" s="2">
        <v>4.3600000000000003</v>
      </c>
      <c r="L172" s="2">
        <v>2.95</v>
      </c>
      <c r="M172" s="2">
        <v>3.99</v>
      </c>
      <c r="N172" s="4">
        <f t="shared" si="9"/>
        <v>-0.12999999999999901</v>
      </c>
      <c r="O172">
        <f t="shared" si="10"/>
        <v>-0.19999999999999929</v>
      </c>
      <c r="P172">
        <f t="shared" si="11"/>
        <v>-0.10999999999999943</v>
      </c>
    </row>
    <row r="173" spans="1:16" x14ac:dyDescent="0.25">
      <c r="A173" s="1">
        <v>37873</v>
      </c>
      <c r="B173" s="4">
        <v>25.31</v>
      </c>
      <c r="C173" s="4">
        <v>23.11</v>
      </c>
      <c r="D173" s="2">
        <v>18.82</v>
      </c>
      <c r="E173" s="2">
        <v>16.309999999999999</v>
      </c>
      <c r="F173" s="2">
        <v>13.11</v>
      </c>
      <c r="G173" s="2">
        <v>9.19</v>
      </c>
      <c r="H173" s="2">
        <v>13.59</v>
      </c>
      <c r="I173" s="2">
        <v>8.92</v>
      </c>
      <c r="J173" s="2">
        <v>6.28</v>
      </c>
      <c r="K173" s="2">
        <v>4.3099999999999996</v>
      </c>
      <c r="L173" s="2">
        <v>2.85</v>
      </c>
      <c r="M173" s="2">
        <v>3.78</v>
      </c>
      <c r="N173" s="4">
        <f t="shared" si="9"/>
        <v>-8.0000000000001847E-2</v>
      </c>
      <c r="O173">
        <f t="shared" si="10"/>
        <v>-0.12000000000000099</v>
      </c>
      <c r="P173">
        <f t="shared" si="11"/>
        <v>-0.13000000000000078</v>
      </c>
    </row>
    <row r="174" spans="1:16" x14ac:dyDescent="0.25">
      <c r="A174" s="1">
        <v>37874</v>
      </c>
      <c r="B174" s="4">
        <v>25.12</v>
      </c>
      <c r="C174" s="4">
        <v>22.93</v>
      </c>
      <c r="D174" s="2">
        <v>18.64</v>
      </c>
      <c r="E174" s="2">
        <v>16.14</v>
      </c>
      <c r="F174" s="2">
        <v>12.97</v>
      </c>
      <c r="G174" s="2">
        <v>9.0500000000000007</v>
      </c>
      <c r="H174" s="2">
        <v>13.55</v>
      </c>
      <c r="I174" s="2">
        <v>8.7899999999999991</v>
      </c>
      <c r="J174" s="2">
        <v>6.15</v>
      </c>
      <c r="K174" s="2">
        <v>4.18</v>
      </c>
      <c r="L174" s="2">
        <v>2.97</v>
      </c>
      <c r="M174" s="2">
        <v>3.57</v>
      </c>
      <c r="N174" s="4">
        <f t="shared" si="9"/>
        <v>-0.18999999999999773</v>
      </c>
      <c r="O174">
        <f t="shared" si="10"/>
        <v>-0.17999999999999972</v>
      </c>
      <c r="P174">
        <f t="shared" si="11"/>
        <v>-3.9999999999999147E-2</v>
      </c>
    </row>
    <row r="175" spans="1:16" x14ac:dyDescent="0.25">
      <c r="A175" s="1">
        <v>37875</v>
      </c>
      <c r="B175" s="4">
        <v>25.02</v>
      </c>
      <c r="C175" s="4">
        <v>22.83</v>
      </c>
      <c r="D175" s="2">
        <v>18.5</v>
      </c>
      <c r="E175" s="2">
        <v>16.03</v>
      </c>
      <c r="F175" s="2">
        <v>12.81</v>
      </c>
      <c r="G175" s="2">
        <v>8.9</v>
      </c>
      <c r="H175" s="2">
        <v>13.37</v>
      </c>
      <c r="I175" s="2">
        <v>8.64</v>
      </c>
      <c r="J175" s="2">
        <v>6.06</v>
      </c>
      <c r="K175" s="2">
        <v>4.18</v>
      </c>
      <c r="L175" s="2">
        <v>2.69</v>
      </c>
      <c r="M175" s="2">
        <v>3.63</v>
      </c>
      <c r="N175" s="4">
        <f t="shared" si="9"/>
        <v>-0.10000000000000142</v>
      </c>
      <c r="O175">
        <f t="shared" si="10"/>
        <v>-0.14000000000000057</v>
      </c>
      <c r="P175">
        <f t="shared" si="11"/>
        <v>-0.18000000000000149</v>
      </c>
    </row>
    <row r="176" spans="1:16" x14ac:dyDescent="0.25">
      <c r="A176" s="1">
        <v>37876</v>
      </c>
      <c r="B176" s="4">
        <v>24.95</v>
      </c>
      <c r="C176" s="4">
        <v>22.74</v>
      </c>
      <c r="D176" s="2">
        <v>18.43</v>
      </c>
      <c r="E176" s="2">
        <v>15.92</v>
      </c>
      <c r="F176" s="2">
        <v>12.71</v>
      </c>
      <c r="G176" s="2">
        <v>8.7899999999999991</v>
      </c>
      <c r="H176" s="2">
        <v>13.25</v>
      </c>
      <c r="I176" s="2">
        <v>8.52</v>
      </c>
      <c r="J176" s="2">
        <v>5.86</v>
      </c>
      <c r="K176" s="2">
        <v>4.1500000000000004</v>
      </c>
      <c r="L176" s="2">
        <v>2.81</v>
      </c>
      <c r="M176" s="2">
        <v>3.65</v>
      </c>
      <c r="N176" s="4">
        <f t="shared" si="9"/>
        <v>-7.0000000000000284E-2</v>
      </c>
      <c r="O176">
        <f t="shared" si="10"/>
        <v>-7.0000000000000284E-2</v>
      </c>
      <c r="P176">
        <f t="shared" si="11"/>
        <v>-0.11999999999999922</v>
      </c>
    </row>
    <row r="177" spans="1:16" x14ac:dyDescent="0.25">
      <c r="A177" s="1">
        <v>37877</v>
      </c>
      <c r="B177" s="4">
        <v>24.84</v>
      </c>
      <c r="C177" s="4">
        <v>22.66</v>
      </c>
      <c r="D177" s="2">
        <v>18.32</v>
      </c>
      <c r="E177" s="2">
        <v>15.82</v>
      </c>
      <c r="F177" s="2">
        <v>12.63</v>
      </c>
      <c r="G177" s="2">
        <v>8.75</v>
      </c>
      <c r="H177" s="2">
        <v>13.23</v>
      </c>
      <c r="I177" s="2">
        <v>8.43</v>
      </c>
      <c r="J177" s="2">
        <v>5.76</v>
      </c>
      <c r="K177" s="2">
        <v>4.12</v>
      </c>
      <c r="L177" s="2">
        <v>2.69</v>
      </c>
      <c r="M177" s="2">
        <v>3.61</v>
      </c>
      <c r="N177" s="4">
        <f t="shared" si="9"/>
        <v>-0.10999999999999943</v>
      </c>
      <c r="O177">
        <f t="shared" si="10"/>
        <v>-0.10999999999999943</v>
      </c>
      <c r="P177">
        <f t="shared" si="11"/>
        <v>-1.9999999999999574E-2</v>
      </c>
    </row>
    <row r="178" spans="1:16" x14ac:dyDescent="0.25">
      <c r="A178" s="1">
        <v>37878</v>
      </c>
      <c r="B178" s="4">
        <v>24.7</v>
      </c>
      <c r="C178" s="4">
        <v>22.53</v>
      </c>
      <c r="D178" s="2">
        <v>18.21</v>
      </c>
      <c r="E178" s="2">
        <v>15.73</v>
      </c>
      <c r="F178" s="2">
        <v>12.53</v>
      </c>
      <c r="G178" s="2">
        <v>8.68</v>
      </c>
      <c r="H178" s="2">
        <v>13.08</v>
      </c>
      <c r="I178" s="2">
        <v>8.35</v>
      </c>
      <c r="J178" s="2">
        <v>5.63</v>
      </c>
      <c r="K178" s="2">
        <v>3.99</v>
      </c>
      <c r="L178" s="2">
        <v>2.66</v>
      </c>
      <c r="M178" s="2">
        <v>3.23</v>
      </c>
      <c r="N178" s="4">
        <f t="shared" si="9"/>
        <v>-0.14000000000000057</v>
      </c>
      <c r="O178">
        <f t="shared" si="10"/>
        <v>-0.10999999999999943</v>
      </c>
      <c r="P178">
        <f t="shared" si="11"/>
        <v>-0.15000000000000036</v>
      </c>
    </row>
    <row r="179" spans="1:16" x14ac:dyDescent="0.25">
      <c r="A179" s="1">
        <v>37879</v>
      </c>
      <c r="B179" s="4">
        <v>24.61</v>
      </c>
      <c r="C179" s="4">
        <v>22.43</v>
      </c>
      <c r="D179" s="2">
        <v>18.059999999999999</v>
      </c>
      <c r="E179" s="2">
        <v>15.56</v>
      </c>
      <c r="F179" s="2">
        <v>12.42</v>
      </c>
      <c r="G179" s="2">
        <v>8.4700000000000006</v>
      </c>
      <c r="H179" s="2">
        <v>12.91</v>
      </c>
      <c r="I179" s="2">
        <v>8.2100000000000009</v>
      </c>
      <c r="J179" s="2">
        <v>5.47</v>
      </c>
      <c r="K179" s="2">
        <v>3.84</v>
      </c>
      <c r="L179" s="2">
        <v>2.35</v>
      </c>
      <c r="M179" s="2">
        <v>3.21</v>
      </c>
      <c r="N179" s="4">
        <f t="shared" si="9"/>
        <v>-8.9999999999999858E-2</v>
      </c>
      <c r="O179">
        <f t="shared" si="10"/>
        <v>-0.15000000000000213</v>
      </c>
      <c r="P179">
        <f t="shared" si="11"/>
        <v>-0.16999999999999993</v>
      </c>
    </row>
    <row r="180" spans="1:16" x14ac:dyDescent="0.25">
      <c r="A180" s="1">
        <v>37880</v>
      </c>
      <c r="B180" s="4">
        <v>24.48</v>
      </c>
      <c r="C180" s="4">
        <v>22.26</v>
      </c>
      <c r="D180" s="2">
        <v>17.91</v>
      </c>
      <c r="E180" s="2">
        <v>15.41</v>
      </c>
      <c r="F180" s="2">
        <v>12.27</v>
      </c>
      <c r="G180" s="2">
        <v>8.34</v>
      </c>
      <c r="H180" s="2">
        <v>12.77</v>
      </c>
      <c r="I180" s="2">
        <v>7.99</v>
      </c>
      <c r="J180" s="2">
        <v>5.25</v>
      </c>
      <c r="K180" s="2">
        <v>3.73</v>
      </c>
      <c r="L180" s="2">
        <v>2.17</v>
      </c>
      <c r="M180" s="2">
        <v>2.97</v>
      </c>
      <c r="N180" s="4">
        <f t="shared" si="9"/>
        <v>-0.12999999999999901</v>
      </c>
      <c r="O180">
        <f t="shared" si="10"/>
        <v>-0.14999999999999858</v>
      </c>
      <c r="P180">
        <f t="shared" si="11"/>
        <v>-0.14000000000000057</v>
      </c>
    </row>
    <row r="181" spans="1:16" x14ac:dyDescent="0.25">
      <c r="A181" s="1">
        <v>37881</v>
      </c>
      <c r="B181" s="4">
        <v>24.31</v>
      </c>
      <c r="C181" s="4">
        <v>22.14</v>
      </c>
      <c r="D181" s="2">
        <v>17.72</v>
      </c>
      <c r="E181" s="2">
        <v>15.23</v>
      </c>
      <c r="F181" s="2">
        <v>12.1</v>
      </c>
      <c r="G181" s="2">
        <v>8.25</v>
      </c>
      <c r="H181" s="2">
        <v>12.63</v>
      </c>
      <c r="I181" s="2">
        <v>7.85</v>
      </c>
      <c r="J181" s="2">
        <v>5.16</v>
      </c>
      <c r="K181" s="2">
        <v>3.57</v>
      </c>
      <c r="L181" s="2">
        <v>2.25</v>
      </c>
      <c r="M181" s="2">
        <v>2.99</v>
      </c>
      <c r="N181" s="4">
        <f t="shared" si="9"/>
        <v>-0.17000000000000171</v>
      </c>
      <c r="O181">
        <f t="shared" si="10"/>
        <v>-0.19000000000000128</v>
      </c>
      <c r="P181">
        <f t="shared" si="11"/>
        <v>-0.13999999999999879</v>
      </c>
    </row>
    <row r="182" spans="1:16" x14ac:dyDescent="0.25">
      <c r="A182" s="1">
        <v>37882</v>
      </c>
      <c r="B182" s="4">
        <v>24.2</v>
      </c>
      <c r="C182" s="4">
        <v>22.02</v>
      </c>
      <c r="D182" s="2">
        <v>17.59</v>
      </c>
      <c r="E182" s="2">
        <v>15.06</v>
      </c>
      <c r="F182" s="2">
        <v>11.95</v>
      </c>
      <c r="G182" s="2">
        <v>8.0500000000000007</v>
      </c>
      <c r="H182" s="2">
        <v>12.54</v>
      </c>
      <c r="I182" s="2">
        <v>7.75</v>
      </c>
      <c r="J182" s="2">
        <v>5.14</v>
      </c>
      <c r="K182" s="2">
        <v>3.54</v>
      </c>
      <c r="L182" s="2">
        <v>2.17</v>
      </c>
      <c r="M182" s="2">
        <v>3.01</v>
      </c>
      <c r="N182" s="4">
        <f t="shared" si="9"/>
        <v>-0.10999999999999943</v>
      </c>
      <c r="O182">
        <f t="shared" si="10"/>
        <v>-0.12999999999999901</v>
      </c>
      <c r="P182">
        <f t="shared" si="11"/>
        <v>-9.0000000000001634E-2</v>
      </c>
    </row>
    <row r="183" spans="1:16" x14ac:dyDescent="0.25">
      <c r="A183" s="1">
        <v>37883</v>
      </c>
      <c r="B183" s="4">
        <v>24.2</v>
      </c>
      <c r="C183" s="4">
        <v>21.96</v>
      </c>
      <c r="D183" s="2">
        <v>17.45</v>
      </c>
      <c r="E183" s="2">
        <v>14.92</v>
      </c>
      <c r="F183" s="2">
        <v>11.79</v>
      </c>
      <c r="G183" s="2">
        <v>8</v>
      </c>
      <c r="H183" s="2">
        <v>12.42</v>
      </c>
      <c r="I183" s="2">
        <v>7.67</v>
      </c>
      <c r="J183" s="2">
        <v>5.19</v>
      </c>
      <c r="K183" s="2">
        <v>3.45</v>
      </c>
      <c r="L183" s="2">
        <v>2.19</v>
      </c>
      <c r="M183" s="2">
        <v>2.77</v>
      </c>
      <c r="N183" s="4">
        <f t="shared" si="9"/>
        <v>0</v>
      </c>
      <c r="O183">
        <f t="shared" si="10"/>
        <v>-0.14000000000000057</v>
      </c>
      <c r="P183">
        <f t="shared" si="11"/>
        <v>-0.11999999999999922</v>
      </c>
    </row>
    <row r="184" spans="1:16" x14ac:dyDescent="0.25">
      <c r="A184" s="1">
        <v>37884</v>
      </c>
      <c r="B184" s="4">
        <v>24.11</v>
      </c>
      <c r="C184" s="4">
        <v>21.91</v>
      </c>
      <c r="D184" s="2">
        <v>17.420000000000002</v>
      </c>
      <c r="E184" s="2">
        <v>14.83</v>
      </c>
      <c r="F184" s="2">
        <v>11.69</v>
      </c>
      <c r="G184" s="2">
        <v>7.9</v>
      </c>
      <c r="H184" s="2">
        <v>12.39</v>
      </c>
      <c r="I184" s="2">
        <v>7.61</v>
      </c>
      <c r="J184" s="2">
        <v>5.15</v>
      </c>
      <c r="K184" s="2">
        <v>3.39</v>
      </c>
      <c r="L184" s="2">
        <v>2.21</v>
      </c>
      <c r="M184" s="2">
        <v>3.01</v>
      </c>
      <c r="N184" s="4">
        <f t="shared" si="9"/>
        <v>-8.9999999999999858E-2</v>
      </c>
      <c r="O184">
        <f t="shared" si="10"/>
        <v>-2.9999999999997584E-2</v>
      </c>
      <c r="P184">
        <f t="shared" si="11"/>
        <v>-2.9999999999999361E-2</v>
      </c>
    </row>
    <row r="185" spans="1:16" x14ac:dyDescent="0.25">
      <c r="A185" s="1">
        <v>37885</v>
      </c>
      <c r="B185" s="4">
        <v>24.03</v>
      </c>
      <c r="C185" s="4">
        <v>21.84</v>
      </c>
      <c r="D185" s="2">
        <v>17.37</v>
      </c>
      <c r="E185" s="2">
        <v>14.76</v>
      </c>
      <c r="F185" s="2">
        <v>11.63</v>
      </c>
      <c r="G185" s="2">
        <v>7.92</v>
      </c>
      <c r="H185" s="2">
        <v>12.42</v>
      </c>
      <c r="I185" s="2">
        <v>7.57</v>
      </c>
      <c r="J185" s="2">
        <v>5.17</v>
      </c>
      <c r="K185" s="2">
        <v>3.36</v>
      </c>
      <c r="L185" s="2">
        <v>2.25</v>
      </c>
      <c r="M185" s="2">
        <v>3.09</v>
      </c>
      <c r="N185" s="4">
        <f t="shared" si="9"/>
        <v>-7.9999999999998295E-2</v>
      </c>
      <c r="O185">
        <f t="shared" si="10"/>
        <v>-5.0000000000000711E-2</v>
      </c>
      <c r="P185">
        <f t="shared" si="11"/>
        <v>2.9999999999999361E-2</v>
      </c>
    </row>
    <row r="186" spans="1:16" x14ac:dyDescent="0.25">
      <c r="A186" s="1">
        <v>37886</v>
      </c>
      <c r="B186" s="2">
        <v>23.88</v>
      </c>
      <c r="C186" s="2">
        <v>21.76</v>
      </c>
      <c r="D186" s="2">
        <v>17.28</v>
      </c>
      <c r="E186" s="2">
        <v>14.69</v>
      </c>
      <c r="F186" s="2">
        <v>11.57</v>
      </c>
      <c r="G186" s="2">
        <v>7.92</v>
      </c>
      <c r="H186" s="2">
        <v>12.53</v>
      </c>
      <c r="I186" s="2">
        <v>7.59</v>
      </c>
      <c r="J186" s="2">
        <v>5.2</v>
      </c>
      <c r="K186" s="2">
        <v>3.29</v>
      </c>
      <c r="L186" s="2">
        <v>2.27</v>
      </c>
      <c r="M186" s="2">
        <v>3.19</v>
      </c>
      <c r="N186" s="4">
        <f t="shared" si="9"/>
        <v>-0.15000000000000213</v>
      </c>
      <c r="O186">
        <f t="shared" si="10"/>
        <v>-8.9999999999999858E-2</v>
      </c>
      <c r="P186">
        <f t="shared" si="11"/>
        <v>0.10999999999999943</v>
      </c>
    </row>
    <row r="187" spans="1:16" x14ac:dyDescent="0.25">
      <c r="A187" s="1">
        <v>37887</v>
      </c>
      <c r="B187" s="2">
        <v>23.88</v>
      </c>
      <c r="C187" s="2">
        <v>21.72</v>
      </c>
      <c r="D187" s="2">
        <v>17.18</v>
      </c>
      <c r="E187" s="2">
        <v>14.55</v>
      </c>
      <c r="F187" s="2">
        <v>11.46</v>
      </c>
      <c r="G187" s="2">
        <v>7.89</v>
      </c>
      <c r="H187" s="2">
        <v>12.57</v>
      </c>
      <c r="I187" s="2">
        <v>7.6</v>
      </c>
      <c r="J187" s="2">
        <v>5.14</v>
      </c>
      <c r="K187" s="2">
        <v>3.21</v>
      </c>
      <c r="L187" s="2">
        <v>2.29</v>
      </c>
      <c r="M187" s="2">
        <v>3.11</v>
      </c>
      <c r="N187" s="4">
        <f t="shared" si="9"/>
        <v>0</v>
      </c>
      <c r="O187">
        <f t="shared" si="10"/>
        <v>-0.10000000000000142</v>
      </c>
      <c r="P187">
        <f t="shared" si="11"/>
        <v>4.0000000000000924E-2</v>
      </c>
    </row>
    <row r="188" spans="1:16" x14ac:dyDescent="0.25">
      <c r="A188" s="1">
        <v>37888</v>
      </c>
      <c r="B188" s="4">
        <v>23.83</v>
      </c>
      <c r="C188" s="4">
        <v>21.69</v>
      </c>
      <c r="D188" s="2">
        <v>17.14</v>
      </c>
      <c r="E188" s="2">
        <v>14.49</v>
      </c>
      <c r="F188" s="2">
        <v>11.39</v>
      </c>
      <c r="G188" s="2">
        <v>7.83</v>
      </c>
      <c r="H188" s="2">
        <v>12.59</v>
      </c>
      <c r="I188" s="2">
        <v>7.56</v>
      </c>
      <c r="J188" s="2">
        <v>5</v>
      </c>
      <c r="K188" s="2">
        <v>3.1</v>
      </c>
      <c r="L188" s="2">
        <v>2.21</v>
      </c>
      <c r="M188" s="2">
        <v>2.83</v>
      </c>
      <c r="N188" s="4">
        <f t="shared" si="9"/>
        <v>-5.0000000000000711E-2</v>
      </c>
      <c r="O188">
        <f t="shared" si="10"/>
        <v>-3.9999999999999147E-2</v>
      </c>
      <c r="P188">
        <f t="shared" si="11"/>
        <v>1.9999999999999574E-2</v>
      </c>
    </row>
    <row r="189" spans="1:16" x14ac:dyDescent="0.25">
      <c r="A189" s="1">
        <v>37889</v>
      </c>
      <c r="B189" s="4">
        <v>23.64</v>
      </c>
      <c r="C189" s="4">
        <v>21.56</v>
      </c>
      <c r="D189" s="2">
        <v>17.09</v>
      </c>
      <c r="E189" s="2">
        <v>14.41</v>
      </c>
      <c r="F189" s="2">
        <v>11.34</v>
      </c>
      <c r="G189" s="2">
        <v>7.81</v>
      </c>
      <c r="H189" s="2">
        <v>12.59</v>
      </c>
      <c r="I189" s="2">
        <v>7.5</v>
      </c>
      <c r="J189" s="2">
        <v>4.93</v>
      </c>
      <c r="K189" s="2">
        <v>3.03</v>
      </c>
      <c r="L189" s="2">
        <v>2.19</v>
      </c>
      <c r="M189" s="2">
        <v>2.89</v>
      </c>
      <c r="N189" s="4">
        <f t="shared" si="9"/>
        <v>-0.18999999999999773</v>
      </c>
      <c r="O189">
        <f t="shared" si="10"/>
        <v>-5.0000000000000711E-2</v>
      </c>
      <c r="P189">
        <f t="shared" si="11"/>
        <v>0</v>
      </c>
    </row>
    <row r="190" spans="1:16" x14ac:dyDescent="0.25">
      <c r="A190" s="1">
        <v>37890</v>
      </c>
      <c r="B190" s="4"/>
      <c r="C190" s="4"/>
      <c r="D190" s="2"/>
      <c r="E190" s="2"/>
      <c r="F190" s="2"/>
      <c r="G190" s="2"/>
      <c r="H190" s="2"/>
      <c r="I190" s="2"/>
      <c r="J190" s="2"/>
      <c r="K190" s="2"/>
      <c r="L190" s="2"/>
      <c r="M190" s="2"/>
      <c r="N190" s="4"/>
    </row>
    <row r="191" spans="1:16" x14ac:dyDescent="0.25">
      <c r="A191" s="1">
        <v>37891</v>
      </c>
      <c r="B191" s="4">
        <v>23.4</v>
      </c>
      <c r="C191" s="4">
        <v>21.28</v>
      </c>
      <c r="D191" s="2">
        <v>16.75</v>
      </c>
      <c r="E191" s="2">
        <v>14</v>
      </c>
      <c r="F191" s="2">
        <v>11.01</v>
      </c>
      <c r="G191" s="2">
        <v>7.69</v>
      </c>
      <c r="H191" s="2">
        <v>12.48</v>
      </c>
      <c r="I191" s="2">
        <v>7.43</v>
      </c>
      <c r="J191" s="2">
        <v>4.76</v>
      </c>
      <c r="K191" s="2">
        <v>2.8</v>
      </c>
      <c r="L191" s="2">
        <v>1.81</v>
      </c>
      <c r="M191" s="2">
        <v>2.71</v>
      </c>
      <c r="N191" s="4"/>
    </row>
    <row r="192" spans="1:16" x14ac:dyDescent="0.25">
      <c r="A192" s="1">
        <v>37892</v>
      </c>
      <c r="B192" s="4">
        <v>23.29</v>
      </c>
      <c r="C192" s="4">
        <v>21.19</v>
      </c>
      <c r="D192" s="2">
        <v>16.559999999999999</v>
      </c>
      <c r="E192" s="2">
        <v>13.83</v>
      </c>
      <c r="F192" s="2">
        <v>10.82</v>
      </c>
      <c r="G192" s="2">
        <v>7.6</v>
      </c>
      <c r="H192" s="2">
        <v>12.4</v>
      </c>
      <c r="I192" s="2">
        <v>7.29</v>
      </c>
      <c r="J192" s="2">
        <v>4.6100000000000003</v>
      </c>
      <c r="K192" s="2">
        <v>2.77</v>
      </c>
      <c r="L192" s="2">
        <v>1.85</v>
      </c>
      <c r="M192" s="2">
        <v>2.73</v>
      </c>
      <c r="N192" s="4">
        <f t="shared" si="9"/>
        <v>-0.10999999999999943</v>
      </c>
      <c r="O192">
        <f t="shared" si="10"/>
        <v>-0.19000000000000128</v>
      </c>
      <c r="P192">
        <f t="shared" si="11"/>
        <v>-8.0000000000000071E-2</v>
      </c>
    </row>
    <row r="193" spans="1:16" x14ac:dyDescent="0.25">
      <c r="A193" s="1">
        <v>37893</v>
      </c>
      <c r="B193" s="4">
        <v>23.25</v>
      </c>
      <c r="C193" s="4">
        <v>21.12</v>
      </c>
      <c r="D193" s="2">
        <v>16.45</v>
      </c>
      <c r="E193" s="2">
        <v>13.77</v>
      </c>
      <c r="F193" s="2">
        <v>10.69</v>
      </c>
      <c r="G193" s="2">
        <v>7.58</v>
      </c>
      <c r="H193" s="2">
        <v>12.43</v>
      </c>
      <c r="I193" s="2">
        <v>7.29</v>
      </c>
      <c r="J193" s="2">
        <v>4.63</v>
      </c>
      <c r="K193" s="2">
        <v>2.79</v>
      </c>
      <c r="L193" s="2">
        <v>2.15</v>
      </c>
      <c r="M193" s="2">
        <v>2.4300000000000002</v>
      </c>
      <c r="N193" s="4">
        <f t="shared" si="9"/>
        <v>-3.9999999999999147E-2</v>
      </c>
      <c r="O193">
        <f t="shared" si="10"/>
        <v>-0.10999999999999943</v>
      </c>
      <c r="P193">
        <f t="shared" si="11"/>
        <v>2.9999999999999361E-2</v>
      </c>
    </row>
    <row r="194" spans="1:16" x14ac:dyDescent="0.25">
      <c r="A194" s="1">
        <v>37894</v>
      </c>
      <c r="B194" s="4">
        <v>23.2</v>
      </c>
      <c r="C194" s="4">
        <v>21.07</v>
      </c>
      <c r="D194" s="2">
        <v>16.37</v>
      </c>
      <c r="E194" s="2">
        <v>13.65</v>
      </c>
      <c r="F194" s="2">
        <v>10.59</v>
      </c>
      <c r="G194" s="2">
        <v>7.53</v>
      </c>
      <c r="H194" s="2">
        <v>12.39</v>
      </c>
      <c r="I194" s="2">
        <v>7.3</v>
      </c>
      <c r="J194" s="2">
        <v>4.5</v>
      </c>
      <c r="K194" s="2">
        <v>2.82</v>
      </c>
      <c r="L194" s="2">
        <v>1.83</v>
      </c>
      <c r="M194" s="2">
        <v>2.37</v>
      </c>
      <c r="N194" s="4">
        <f t="shared" si="9"/>
        <v>-5.0000000000000711E-2</v>
      </c>
      <c r="O194">
        <f t="shared" si="10"/>
        <v>-7.9999999999998295E-2</v>
      </c>
      <c r="P194">
        <f t="shared" si="11"/>
        <v>-3.9999999999999147E-2</v>
      </c>
    </row>
    <row r="195" spans="1:16" x14ac:dyDescent="0.25">
      <c r="A195" s="1">
        <v>37895</v>
      </c>
      <c r="B195" s="4">
        <v>23.15</v>
      </c>
      <c r="C195" s="4">
        <v>21.03</v>
      </c>
      <c r="D195" s="2">
        <v>16.329999999999998</v>
      </c>
      <c r="E195" s="2">
        <v>13.58</v>
      </c>
      <c r="F195" s="2">
        <v>10.52</v>
      </c>
      <c r="G195" s="2">
        <v>7.5</v>
      </c>
      <c r="H195" s="2">
        <v>12.34</v>
      </c>
      <c r="I195" s="2">
        <v>7.17</v>
      </c>
      <c r="J195" s="2">
        <v>4.45</v>
      </c>
      <c r="K195" s="2">
        <v>2.4900000000000002</v>
      </c>
      <c r="L195" s="2">
        <v>1.61</v>
      </c>
      <c r="M195" s="2">
        <v>2.17</v>
      </c>
      <c r="N195" s="4">
        <f t="shared" si="9"/>
        <v>-5.0000000000000711E-2</v>
      </c>
      <c r="O195">
        <f t="shared" si="10"/>
        <v>-4.00000000000027E-2</v>
      </c>
      <c r="P195">
        <f t="shared" si="11"/>
        <v>-5.0000000000000711E-2</v>
      </c>
    </row>
    <row r="196" spans="1:16" x14ac:dyDescent="0.25">
      <c r="A196" s="1">
        <v>37896</v>
      </c>
      <c r="B196" s="4">
        <v>23.1</v>
      </c>
      <c r="C196" s="4">
        <v>20.98</v>
      </c>
      <c r="D196" s="2">
        <v>16.27</v>
      </c>
      <c r="E196" s="2">
        <v>13.53</v>
      </c>
      <c r="F196" s="2">
        <v>10.45</v>
      </c>
      <c r="G196" s="2">
        <v>7.36</v>
      </c>
      <c r="H196" s="2">
        <v>12.25</v>
      </c>
      <c r="I196" s="2">
        <v>7.06</v>
      </c>
      <c r="J196" s="2">
        <v>4.43</v>
      </c>
      <c r="K196" s="2">
        <v>2.4</v>
      </c>
      <c r="L196" s="2">
        <v>1.71</v>
      </c>
      <c r="M196" s="2">
        <v>1.89</v>
      </c>
      <c r="N196" s="4">
        <f t="shared" si="9"/>
        <v>-4.9999999999997158E-2</v>
      </c>
      <c r="O196">
        <f t="shared" si="10"/>
        <v>-5.9999999999998721E-2</v>
      </c>
      <c r="P196">
        <f t="shared" si="11"/>
        <v>-8.9999999999999858E-2</v>
      </c>
    </row>
    <row r="197" spans="1:16" x14ac:dyDescent="0.25">
      <c r="A197" s="1">
        <v>37897</v>
      </c>
      <c r="B197" s="4">
        <v>23.04</v>
      </c>
      <c r="C197" s="4">
        <v>20.94</v>
      </c>
      <c r="D197" s="2">
        <v>16.21</v>
      </c>
      <c r="E197" s="2">
        <v>13.47</v>
      </c>
      <c r="F197" s="2">
        <v>10.37</v>
      </c>
      <c r="G197" s="2">
        <v>7.25</v>
      </c>
      <c r="H197" s="2">
        <v>12.23</v>
      </c>
      <c r="I197" s="2">
        <v>7.03</v>
      </c>
      <c r="J197" s="2">
        <v>4.43</v>
      </c>
      <c r="K197" s="2">
        <v>2.38</v>
      </c>
      <c r="L197" s="2">
        <v>1.67</v>
      </c>
      <c r="M197" s="2">
        <v>2.13</v>
      </c>
      <c r="N197" s="4">
        <f t="shared" si="9"/>
        <v>-6.0000000000002274E-2</v>
      </c>
      <c r="O197">
        <f t="shared" si="10"/>
        <v>-5.9999999999998721E-2</v>
      </c>
      <c r="P197">
        <f t="shared" si="11"/>
        <v>-1.9999999999999574E-2</v>
      </c>
    </row>
    <row r="198" spans="1:16" x14ac:dyDescent="0.25">
      <c r="A198" s="1">
        <v>37898</v>
      </c>
      <c r="B198" s="4">
        <v>23.25</v>
      </c>
      <c r="C198" s="4">
        <v>21.06</v>
      </c>
      <c r="D198" s="2">
        <v>16.25</v>
      </c>
      <c r="E198" s="2">
        <v>13.47</v>
      </c>
      <c r="F198" s="2">
        <v>10.4</v>
      </c>
      <c r="G198" s="2">
        <v>7.21</v>
      </c>
      <c r="H198" s="2">
        <v>12.24</v>
      </c>
      <c r="I198" s="2">
        <v>7.06</v>
      </c>
      <c r="J198" s="2">
        <v>4.55</v>
      </c>
      <c r="K198" s="2">
        <v>2.54</v>
      </c>
      <c r="L198" s="2">
        <v>1.55</v>
      </c>
      <c r="M198" s="2">
        <v>2.19</v>
      </c>
      <c r="N198" s="4">
        <f t="shared" si="9"/>
        <v>0.21000000000000085</v>
      </c>
      <c r="O198">
        <f t="shared" si="10"/>
        <v>3.9999999999999147E-2</v>
      </c>
      <c r="P198">
        <f t="shared" si="11"/>
        <v>9.9999999999997868E-3</v>
      </c>
    </row>
    <row r="199" spans="1:16" x14ac:dyDescent="0.25">
      <c r="A199" s="1">
        <v>37899</v>
      </c>
      <c r="B199" s="4"/>
      <c r="C199" s="4"/>
      <c r="D199" s="2"/>
      <c r="E199" s="2"/>
      <c r="F199" s="2"/>
      <c r="G199" s="2"/>
      <c r="H199" s="2"/>
      <c r="I199" s="2"/>
      <c r="J199" s="2"/>
      <c r="K199" s="2"/>
      <c r="L199" s="2"/>
      <c r="M199" s="2"/>
      <c r="N199" s="4"/>
    </row>
    <row r="200" spans="1:16" x14ac:dyDescent="0.25">
      <c r="A200" s="1">
        <v>37900</v>
      </c>
      <c r="B200" s="4"/>
      <c r="C200" s="4"/>
      <c r="D200" s="2"/>
      <c r="E200" s="2"/>
      <c r="F200" s="2"/>
      <c r="G200" s="2"/>
      <c r="H200" s="2"/>
      <c r="I200" s="2"/>
      <c r="J200" s="2"/>
      <c r="K200" s="2"/>
      <c r="L200" s="2"/>
      <c r="M200" s="2"/>
      <c r="N200" s="4"/>
    </row>
    <row r="201" spans="1:16" x14ac:dyDescent="0.25">
      <c r="A201" s="1">
        <v>37901</v>
      </c>
      <c r="B201" s="4">
        <v>23.33</v>
      </c>
      <c r="C201" s="4">
        <v>21.15</v>
      </c>
      <c r="D201" s="2">
        <v>16.53</v>
      </c>
      <c r="E201" s="2">
        <v>13.92</v>
      </c>
      <c r="F201" s="2">
        <v>10.78</v>
      </c>
      <c r="G201" s="2">
        <v>7.49</v>
      </c>
      <c r="H201" s="2">
        <v>12.28</v>
      </c>
      <c r="I201" s="2">
        <v>7.2</v>
      </c>
      <c r="J201" s="2">
        <v>4.87</v>
      </c>
      <c r="K201" s="2">
        <v>2.73</v>
      </c>
      <c r="L201" s="2">
        <v>1.61</v>
      </c>
      <c r="M201" s="2">
        <v>2.75</v>
      </c>
      <c r="N201" s="4"/>
    </row>
    <row r="202" spans="1:16" x14ac:dyDescent="0.25">
      <c r="A202" s="1">
        <v>37902</v>
      </c>
      <c r="B202" s="4">
        <v>23.24</v>
      </c>
      <c r="C202" s="4">
        <v>21.06</v>
      </c>
      <c r="D202" s="2">
        <v>16.399999999999999</v>
      </c>
      <c r="E202" s="2">
        <v>13.7</v>
      </c>
      <c r="F202" s="2">
        <v>10.67</v>
      </c>
      <c r="G202" s="2">
        <v>7.55</v>
      </c>
      <c r="H202" s="2">
        <v>12.25</v>
      </c>
      <c r="I202" s="2">
        <v>7.23</v>
      </c>
      <c r="J202" s="2">
        <v>4.9000000000000004</v>
      </c>
      <c r="K202" s="2">
        <v>2.65</v>
      </c>
      <c r="L202" s="2">
        <v>1.67</v>
      </c>
      <c r="M202" s="2">
        <v>2.83</v>
      </c>
      <c r="N202" s="4">
        <f t="shared" ref="N202:N248" si="18">B202-B201</f>
        <v>-8.9999999999999858E-2</v>
      </c>
      <c r="O202">
        <f t="shared" ref="O202:O248" si="19">D202-D201</f>
        <v>-0.13000000000000256</v>
      </c>
      <c r="P202">
        <f t="shared" ref="P202:P248" si="20">H202-H201</f>
        <v>-2.9999999999999361E-2</v>
      </c>
    </row>
    <row r="203" spans="1:16" x14ac:dyDescent="0.25">
      <c r="A203" s="1">
        <v>37903</v>
      </c>
      <c r="B203" s="4">
        <v>23.16</v>
      </c>
      <c r="C203" s="4">
        <v>21.05</v>
      </c>
      <c r="D203" s="14">
        <v>16.350000000000001</v>
      </c>
      <c r="E203" s="14">
        <v>13.55</v>
      </c>
      <c r="F203" s="2">
        <v>10.55</v>
      </c>
      <c r="G203" s="2">
        <v>7.46</v>
      </c>
      <c r="H203" s="2">
        <v>12.17</v>
      </c>
      <c r="I203" s="2">
        <v>7.19</v>
      </c>
      <c r="J203" s="2">
        <v>4.87</v>
      </c>
      <c r="K203" s="2">
        <v>2.67</v>
      </c>
      <c r="L203" s="2">
        <v>1.75</v>
      </c>
      <c r="M203" s="2">
        <v>2.85</v>
      </c>
      <c r="N203" s="4">
        <f t="shared" si="18"/>
        <v>-7.9999999999998295E-2</v>
      </c>
      <c r="O203">
        <f t="shared" si="19"/>
        <v>-4.9999999999997158E-2</v>
      </c>
      <c r="P203">
        <f t="shared" si="20"/>
        <v>-8.0000000000000071E-2</v>
      </c>
    </row>
    <row r="204" spans="1:16" x14ac:dyDescent="0.25">
      <c r="A204" s="1">
        <v>37904</v>
      </c>
      <c r="B204" s="4">
        <v>23.14</v>
      </c>
      <c r="C204" s="4">
        <v>21.04</v>
      </c>
      <c r="D204" s="14">
        <v>16.34</v>
      </c>
      <c r="E204" s="2">
        <v>13.49</v>
      </c>
      <c r="F204" s="2">
        <v>10.51</v>
      </c>
      <c r="G204" s="2">
        <v>7.38</v>
      </c>
      <c r="H204" s="2">
        <v>12.12</v>
      </c>
      <c r="I204" s="2">
        <v>7.15</v>
      </c>
      <c r="J204" s="2">
        <v>4.76</v>
      </c>
      <c r="K204" s="2">
        <v>2.62</v>
      </c>
      <c r="L204" s="2">
        <v>1.83</v>
      </c>
      <c r="M204" s="2">
        <v>2.73</v>
      </c>
      <c r="N204" s="4">
        <f t="shared" si="18"/>
        <v>-1.9999999999999574E-2</v>
      </c>
      <c r="O204">
        <f t="shared" si="19"/>
        <v>-1.0000000000001563E-2</v>
      </c>
      <c r="P204">
        <f t="shared" si="20"/>
        <v>-5.0000000000000711E-2</v>
      </c>
    </row>
    <row r="205" spans="1:16" x14ac:dyDescent="0.25">
      <c r="A205" s="1">
        <v>37905</v>
      </c>
      <c r="B205" s="4"/>
      <c r="C205" s="4"/>
      <c r="D205" s="14"/>
      <c r="E205" s="2"/>
      <c r="F205" s="2"/>
      <c r="G205" s="2"/>
      <c r="H205" s="2"/>
      <c r="I205" s="2"/>
      <c r="J205" s="2"/>
      <c r="K205" s="2"/>
      <c r="L205" s="2"/>
      <c r="M205" s="2"/>
      <c r="N205" s="4"/>
    </row>
    <row r="206" spans="1:16" x14ac:dyDescent="0.25">
      <c r="A206" s="1">
        <v>37906</v>
      </c>
      <c r="B206" s="4"/>
      <c r="C206" s="4"/>
      <c r="D206" s="2"/>
      <c r="E206" s="2"/>
      <c r="F206" s="2"/>
      <c r="G206" s="2"/>
      <c r="H206" s="2"/>
      <c r="I206" s="2"/>
      <c r="J206" s="2"/>
      <c r="K206" s="2"/>
      <c r="L206" s="2"/>
      <c r="M206" s="2"/>
      <c r="N206" s="4"/>
    </row>
    <row r="207" spans="1:16" x14ac:dyDescent="0.25">
      <c r="A207" s="1">
        <v>37907</v>
      </c>
      <c r="B207" s="4">
        <v>22.84</v>
      </c>
      <c r="C207" s="4">
        <v>20.78</v>
      </c>
      <c r="D207" s="2">
        <v>16.100000000000001</v>
      </c>
      <c r="E207" s="2">
        <v>13.39</v>
      </c>
      <c r="F207" s="2">
        <v>10.34</v>
      </c>
      <c r="G207" s="2">
        <v>7.18</v>
      </c>
      <c r="H207" s="2">
        <v>11.88</v>
      </c>
      <c r="I207" s="14">
        <v>6.96</v>
      </c>
      <c r="J207" s="2">
        <v>4.2699999999999996</v>
      </c>
      <c r="K207" s="2">
        <v>2.38</v>
      </c>
      <c r="L207" s="2">
        <v>1.49</v>
      </c>
      <c r="M207" s="2">
        <v>2.17</v>
      </c>
      <c r="N207" s="4"/>
    </row>
    <row r="208" spans="1:16" x14ac:dyDescent="0.25">
      <c r="A208" s="1">
        <v>37908</v>
      </c>
      <c r="B208" s="4">
        <v>22.7</v>
      </c>
      <c r="C208" s="4">
        <v>20.6</v>
      </c>
      <c r="D208" s="2">
        <v>15.95</v>
      </c>
      <c r="E208" s="2">
        <v>13.27</v>
      </c>
      <c r="F208" s="2">
        <v>10.15</v>
      </c>
      <c r="G208" s="2">
        <v>7.13</v>
      </c>
      <c r="H208" s="2">
        <v>11.78</v>
      </c>
      <c r="I208" s="2">
        <v>6.84</v>
      </c>
      <c r="J208" s="2">
        <v>4.2300000000000004</v>
      </c>
      <c r="K208" s="2">
        <v>2.3199999999999998</v>
      </c>
      <c r="L208" s="2">
        <v>1.53</v>
      </c>
      <c r="M208" s="2">
        <v>2.2400000000000002</v>
      </c>
      <c r="N208" s="4">
        <f t="shared" si="18"/>
        <v>-0.14000000000000057</v>
      </c>
      <c r="O208">
        <f t="shared" si="19"/>
        <v>-0.15000000000000213</v>
      </c>
      <c r="P208">
        <f t="shared" si="20"/>
        <v>-0.10000000000000142</v>
      </c>
    </row>
    <row r="209" spans="1:16" x14ac:dyDescent="0.25">
      <c r="A209" s="1">
        <v>37909</v>
      </c>
      <c r="B209" s="4">
        <v>22.61</v>
      </c>
      <c r="C209" s="4">
        <v>20.56</v>
      </c>
      <c r="D209" s="2">
        <v>15.78</v>
      </c>
      <c r="E209" s="2">
        <v>13</v>
      </c>
      <c r="F209" s="2">
        <v>9.93</v>
      </c>
      <c r="G209" s="2">
        <v>6.97</v>
      </c>
      <c r="H209" s="2">
        <v>11.66</v>
      </c>
      <c r="I209" s="2">
        <v>6.71</v>
      </c>
      <c r="J209" s="2">
        <v>4.18</v>
      </c>
      <c r="K209" s="2">
        <v>2.27</v>
      </c>
      <c r="L209" s="2">
        <v>1.55</v>
      </c>
      <c r="M209" s="2">
        <v>2.19</v>
      </c>
      <c r="N209" s="4">
        <f t="shared" si="18"/>
        <v>-8.9999999999999858E-2</v>
      </c>
      <c r="O209">
        <f t="shared" si="19"/>
        <v>-0.16999999999999993</v>
      </c>
      <c r="P209">
        <f t="shared" si="20"/>
        <v>-0.11999999999999922</v>
      </c>
    </row>
    <row r="210" spans="1:16" x14ac:dyDescent="0.25">
      <c r="A210" s="1">
        <v>37910</v>
      </c>
      <c r="B210" s="4">
        <v>22.52</v>
      </c>
      <c r="C210" s="4">
        <v>20.47</v>
      </c>
      <c r="D210" s="2">
        <v>15.65</v>
      </c>
      <c r="E210" s="2">
        <v>12.85</v>
      </c>
      <c r="F210" s="2">
        <v>9.7799999999999994</v>
      </c>
      <c r="G210" s="2">
        <v>6.93</v>
      </c>
      <c r="H210" s="2">
        <v>11.56</v>
      </c>
      <c r="I210" s="2">
        <v>6.6</v>
      </c>
      <c r="J210" s="2">
        <v>4.22</v>
      </c>
      <c r="K210" s="2">
        <v>2.2999999999999998</v>
      </c>
      <c r="L210" s="2">
        <v>1.59</v>
      </c>
      <c r="M210" s="2">
        <v>2.13</v>
      </c>
      <c r="N210" s="4">
        <f t="shared" si="18"/>
        <v>-8.9999999999999858E-2</v>
      </c>
      <c r="O210">
        <f t="shared" si="19"/>
        <v>-0.12999999999999901</v>
      </c>
      <c r="P210">
        <f t="shared" si="20"/>
        <v>-9.9999999999999645E-2</v>
      </c>
    </row>
    <row r="211" spans="1:16" x14ac:dyDescent="0.25">
      <c r="A211" s="1">
        <v>37911</v>
      </c>
      <c r="B211" s="4">
        <v>22.45</v>
      </c>
      <c r="C211" s="4">
        <v>20.36</v>
      </c>
      <c r="D211" s="2">
        <v>15.53</v>
      </c>
      <c r="E211" s="2">
        <v>12.66</v>
      </c>
      <c r="F211" s="2">
        <v>9.6199999999999992</v>
      </c>
      <c r="G211" s="2">
        <v>6.75</v>
      </c>
      <c r="H211" s="2">
        <v>11.42</v>
      </c>
      <c r="I211" s="2">
        <v>6.51</v>
      </c>
      <c r="J211" s="2">
        <v>4.21</v>
      </c>
      <c r="K211" s="2">
        <v>2.3199999999999998</v>
      </c>
      <c r="L211" s="2">
        <v>1.53</v>
      </c>
      <c r="M211" s="2">
        <v>2.25</v>
      </c>
      <c r="N211" s="4">
        <f t="shared" si="18"/>
        <v>-7.0000000000000284E-2</v>
      </c>
      <c r="O211">
        <f t="shared" si="19"/>
        <v>-0.12000000000000099</v>
      </c>
      <c r="P211">
        <f t="shared" si="20"/>
        <v>-0.14000000000000057</v>
      </c>
    </row>
    <row r="212" spans="1:16" x14ac:dyDescent="0.25">
      <c r="A212" s="1">
        <v>37912</v>
      </c>
      <c r="B212" s="4">
        <v>22.37</v>
      </c>
      <c r="C212" s="4">
        <v>20.260000000000002</v>
      </c>
      <c r="D212" s="2">
        <v>15.4</v>
      </c>
      <c r="E212" s="14">
        <v>12.51</v>
      </c>
      <c r="F212" s="2">
        <v>9.4600000000000009</v>
      </c>
      <c r="G212" s="2">
        <v>6.66</v>
      </c>
      <c r="H212" s="2">
        <v>11.21</v>
      </c>
      <c r="I212" s="2">
        <v>6.42</v>
      </c>
      <c r="J212" s="2">
        <v>4.3499999999999996</v>
      </c>
      <c r="K212" s="2">
        <v>2.5299999999999998</v>
      </c>
      <c r="L212" s="2">
        <v>1.47</v>
      </c>
      <c r="M212" s="2">
        <v>2.27</v>
      </c>
      <c r="N212" s="4">
        <f t="shared" si="18"/>
        <v>-7.9999999999998295E-2</v>
      </c>
      <c r="O212">
        <f t="shared" si="19"/>
        <v>-0.12999999999999901</v>
      </c>
      <c r="P212">
        <f t="shared" si="20"/>
        <v>-0.20999999999999908</v>
      </c>
    </row>
    <row r="213" spans="1:16" x14ac:dyDescent="0.25">
      <c r="A213" s="1">
        <v>37913</v>
      </c>
      <c r="B213" s="4">
        <v>22.36</v>
      </c>
      <c r="C213" s="4">
        <v>20.22</v>
      </c>
      <c r="D213" s="2">
        <v>15.29</v>
      </c>
      <c r="E213" s="2">
        <v>12.39</v>
      </c>
      <c r="F213" s="2">
        <v>9.32</v>
      </c>
      <c r="G213" s="2">
        <v>6.64</v>
      </c>
      <c r="H213" s="2">
        <v>11.2</v>
      </c>
      <c r="I213" s="2">
        <v>6.4</v>
      </c>
      <c r="J213" s="2">
        <v>4.43</v>
      </c>
      <c r="K213" s="2">
        <v>2.6</v>
      </c>
      <c r="L213" s="2">
        <v>1.65</v>
      </c>
      <c r="M213" s="2">
        <v>2.5099999999999998</v>
      </c>
      <c r="N213" s="4">
        <f t="shared" si="18"/>
        <v>-1.0000000000001563E-2</v>
      </c>
      <c r="O213">
        <f t="shared" si="19"/>
        <v>-0.11000000000000121</v>
      </c>
      <c r="P213">
        <f t="shared" si="20"/>
        <v>-1.0000000000001563E-2</v>
      </c>
    </row>
    <row r="214" spans="1:16" x14ac:dyDescent="0.25">
      <c r="A214" s="1">
        <v>37914</v>
      </c>
      <c r="B214" s="4">
        <v>22.75</v>
      </c>
      <c r="C214" s="4">
        <v>20.29</v>
      </c>
      <c r="D214" s="2">
        <v>15.28</v>
      </c>
      <c r="E214" s="2">
        <v>12.3</v>
      </c>
      <c r="F214" s="2">
        <v>9.25</v>
      </c>
      <c r="G214" s="2">
        <v>6.62</v>
      </c>
      <c r="H214" s="2">
        <v>11.18</v>
      </c>
      <c r="I214" s="2">
        <v>6.38</v>
      </c>
      <c r="J214" s="2">
        <v>4.37</v>
      </c>
      <c r="K214" s="2">
        <v>2.57</v>
      </c>
      <c r="L214" s="2">
        <v>1.75</v>
      </c>
      <c r="M214" s="2">
        <v>2.69</v>
      </c>
      <c r="N214" s="4">
        <f t="shared" si="18"/>
        <v>0.39000000000000057</v>
      </c>
      <c r="O214">
        <f t="shared" si="19"/>
        <v>-9.9999999999997868E-3</v>
      </c>
      <c r="P214">
        <f t="shared" si="20"/>
        <v>-1.9999999999999574E-2</v>
      </c>
    </row>
    <row r="215" spans="1:16" x14ac:dyDescent="0.25">
      <c r="A215" s="1">
        <v>37915</v>
      </c>
      <c r="B215" s="4">
        <v>23.8</v>
      </c>
      <c r="C215" s="4">
        <v>21.28</v>
      </c>
      <c r="D215" s="2">
        <v>16.27</v>
      </c>
      <c r="E215" s="2">
        <v>12.98</v>
      </c>
      <c r="F215" s="2">
        <v>9.5500000000000007</v>
      </c>
      <c r="G215" s="2">
        <v>6.55</v>
      </c>
      <c r="H215" s="2">
        <v>11.24</v>
      </c>
      <c r="I215" s="2">
        <v>6.37</v>
      </c>
      <c r="J215" s="2">
        <v>4.38</v>
      </c>
      <c r="K215" s="2">
        <v>2.5499999999999998</v>
      </c>
      <c r="L215" s="2">
        <v>1.71</v>
      </c>
      <c r="M215" s="2">
        <v>2.75</v>
      </c>
      <c r="N215" s="4">
        <f t="shared" si="18"/>
        <v>1.0500000000000007</v>
      </c>
      <c r="O215">
        <f t="shared" si="19"/>
        <v>0.99000000000000021</v>
      </c>
      <c r="P215">
        <f t="shared" si="20"/>
        <v>6.0000000000000497E-2</v>
      </c>
    </row>
    <row r="216" spans="1:16" x14ac:dyDescent="0.25">
      <c r="A216" s="1">
        <v>37916</v>
      </c>
      <c r="B216" s="4">
        <v>23.31</v>
      </c>
      <c r="C216" s="4">
        <v>21.17</v>
      </c>
      <c r="D216" s="2">
        <v>16.71</v>
      </c>
      <c r="E216" s="2">
        <v>14.04</v>
      </c>
      <c r="F216" s="2">
        <v>10.83</v>
      </c>
      <c r="G216" s="2">
        <v>6.51</v>
      </c>
      <c r="H216" s="2">
        <v>11.4</v>
      </c>
      <c r="I216" s="2">
        <v>6.3</v>
      </c>
      <c r="J216" s="2">
        <v>4.5199999999999996</v>
      </c>
      <c r="K216" s="2">
        <v>2.35</v>
      </c>
      <c r="L216" s="2">
        <v>1.67</v>
      </c>
      <c r="M216" s="2">
        <v>2.41</v>
      </c>
      <c r="N216" s="4">
        <f t="shared" si="18"/>
        <v>-0.49000000000000199</v>
      </c>
      <c r="O216">
        <f t="shared" si="19"/>
        <v>0.44000000000000128</v>
      </c>
      <c r="P216">
        <f t="shared" si="20"/>
        <v>0.16000000000000014</v>
      </c>
    </row>
    <row r="217" spans="1:16" x14ac:dyDescent="0.25">
      <c r="A217" s="1">
        <v>37917</v>
      </c>
      <c r="B217" s="4">
        <v>23</v>
      </c>
      <c r="C217" s="4">
        <v>20.8</v>
      </c>
      <c r="D217" s="2">
        <v>16.239999999999998</v>
      </c>
      <c r="E217" s="2">
        <v>13.75</v>
      </c>
      <c r="F217" s="2">
        <v>10.83</v>
      </c>
      <c r="G217" s="2">
        <v>6.78</v>
      </c>
      <c r="H217" s="2">
        <v>11.69</v>
      </c>
      <c r="I217" s="2">
        <v>7.12</v>
      </c>
      <c r="J217" s="2">
        <v>4.6399999999999997</v>
      </c>
      <c r="K217" s="2">
        <v>2.27</v>
      </c>
      <c r="L217" s="2">
        <v>1.53</v>
      </c>
      <c r="M217" s="2">
        <v>2.5099999999999998</v>
      </c>
      <c r="N217" s="4">
        <f t="shared" si="18"/>
        <v>-0.30999999999999872</v>
      </c>
      <c r="O217">
        <f t="shared" si="19"/>
        <v>-0.47000000000000242</v>
      </c>
      <c r="P217">
        <f t="shared" si="20"/>
        <v>0.28999999999999915</v>
      </c>
    </row>
    <row r="218" spans="1:16" x14ac:dyDescent="0.25">
      <c r="A218" s="1">
        <v>37918</v>
      </c>
      <c r="B218" s="4">
        <v>22.92</v>
      </c>
      <c r="C218" s="4">
        <v>20.64</v>
      </c>
      <c r="D218" s="2">
        <v>15.94</v>
      </c>
      <c r="E218" s="2">
        <v>13.31</v>
      </c>
      <c r="F218" s="2">
        <v>10.26</v>
      </c>
      <c r="G218" s="2">
        <v>7.24</v>
      </c>
      <c r="H218" s="2">
        <v>11.83</v>
      </c>
      <c r="I218" s="2">
        <v>7.14</v>
      </c>
      <c r="J218" s="2">
        <v>4.59</v>
      </c>
      <c r="K218" s="2">
        <v>2.2200000000000002</v>
      </c>
      <c r="L218" s="2">
        <v>1.61</v>
      </c>
      <c r="M218" s="2">
        <v>2.4300000000000002</v>
      </c>
      <c r="N218" s="4">
        <f t="shared" si="18"/>
        <v>-7.9999999999998295E-2</v>
      </c>
      <c r="O218">
        <f t="shared" si="19"/>
        <v>-0.29999999999999893</v>
      </c>
      <c r="P218">
        <f t="shared" si="20"/>
        <v>0.14000000000000057</v>
      </c>
    </row>
    <row r="219" spans="1:16" x14ac:dyDescent="0.25">
      <c r="A219" s="1">
        <v>37919</v>
      </c>
      <c r="B219" s="4">
        <v>22.88</v>
      </c>
      <c r="C219" s="4">
        <v>20.64</v>
      </c>
      <c r="D219" s="2">
        <v>15.81</v>
      </c>
      <c r="E219" s="2">
        <v>13.05</v>
      </c>
      <c r="F219" s="2">
        <v>9.99</v>
      </c>
      <c r="G219" s="2">
        <v>7.18</v>
      </c>
      <c r="H219" s="2">
        <v>11.88</v>
      </c>
      <c r="I219" s="2">
        <v>7.14</v>
      </c>
      <c r="J219" s="2">
        <v>4.5199999999999996</v>
      </c>
      <c r="K219" s="2">
        <v>2.2200000000000002</v>
      </c>
      <c r="L219" s="2">
        <v>1.57</v>
      </c>
      <c r="M219" s="2">
        <v>2.39</v>
      </c>
      <c r="N219" s="4">
        <f t="shared" si="18"/>
        <v>-4.00000000000027E-2</v>
      </c>
      <c r="O219">
        <f t="shared" si="19"/>
        <v>-0.12999999999999901</v>
      </c>
      <c r="P219">
        <f t="shared" si="20"/>
        <v>5.0000000000000711E-2</v>
      </c>
    </row>
    <row r="220" spans="1:16" x14ac:dyDescent="0.25">
      <c r="A220" s="1">
        <v>37920</v>
      </c>
      <c r="B220" s="4">
        <v>23.02</v>
      </c>
      <c r="C220" s="4">
        <v>20.79</v>
      </c>
      <c r="D220" s="2">
        <v>15.9</v>
      </c>
      <c r="E220" s="2">
        <v>12.99</v>
      </c>
      <c r="F220" s="2">
        <v>9.91</v>
      </c>
      <c r="G220" s="2">
        <v>7.16</v>
      </c>
      <c r="H220" s="2">
        <v>12.2</v>
      </c>
      <c r="I220" s="2">
        <v>6.99</v>
      </c>
      <c r="J220" s="2">
        <v>4.4000000000000004</v>
      </c>
      <c r="K220" s="2">
        <v>2.15</v>
      </c>
      <c r="L220" s="2">
        <v>1.45</v>
      </c>
      <c r="M220" s="2">
        <v>2.35</v>
      </c>
      <c r="N220" s="4">
        <f t="shared" si="18"/>
        <v>0.14000000000000057</v>
      </c>
      <c r="O220">
        <f t="shared" si="19"/>
        <v>8.9999999999999858E-2</v>
      </c>
      <c r="P220">
        <f t="shared" si="20"/>
        <v>0.31999999999999851</v>
      </c>
    </row>
    <row r="221" spans="1:16" x14ac:dyDescent="0.25">
      <c r="A221" s="1">
        <v>37921</v>
      </c>
      <c r="B221" s="4">
        <v>23.37</v>
      </c>
      <c r="C221" s="4">
        <v>21.09</v>
      </c>
      <c r="D221" s="2">
        <v>16.170000000000002</v>
      </c>
      <c r="E221" s="2">
        <v>13.28</v>
      </c>
      <c r="F221" s="2">
        <v>10.039999999999999</v>
      </c>
      <c r="G221" s="2">
        <v>7.2</v>
      </c>
      <c r="H221" s="2">
        <v>12.23</v>
      </c>
      <c r="I221" s="2">
        <v>6.98</v>
      </c>
      <c r="J221" s="2">
        <v>4.37</v>
      </c>
      <c r="K221" s="2">
        <v>2.14</v>
      </c>
      <c r="L221" s="2">
        <v>1.41</v>
      </c>
      <c r="M221" s="2">
        <v>2.33</v>
      </c>
      <c r="N221" s="4">
        <f t="shared" si="18"/>
        <v>0.35000000000000142</v>
      </c>
      <c r="O221">
        <f t="shared" si="19"/>
        <v>0.27000000000000135</v>
      </c>
      <c r="P221">
        <f t="shared" si="20"/>
        <v>3.0000000000001137E-2</v>
      </c>
    </row>
    <row r="222" spans="1:16" x14ac:dyDescent="0.25">
      <c r="A222" s="1">
        <v>37922</v>
      </c>
      <c r="B222" s="2">
        <v>23.38</v>
      </c>
      <c r="C222" s="2">
        <v>21.14</v>
      </c>
      <c r="D222" s="2">
        <v>16.420000000000002</v>
      </c>
      <c r="E222" s="2">
        <v>13.63</v>
      </c>
      <c r="F222" s="2">
        <v>10.41</v>
      </c>
      <c r="G222" s="2">
        <v>7.15</v>
      </c>
      <c r="H222" s="2">
        <v>12.23</v>
      </c>
      <c r="I222" s="2">
        <v>7.02</v>
      </c>
      <c r="J222" s="2">
        <v>4.37</v>
      </c>
      <c r="K222" s="2">
        <v>2.0499999999999998</v>
      </c>
      <c r="L222" s="2">
        <v>1.73</v>
      </c>
      <c r="M222" s="2">
        <v>2.4900000000000002</v>
      </c>
      <c r="N222" s="4">
        <f t="shared" si="18"/>
        <v>9.9999999999980105E-3</v>
      </c>
      <c r="O222">
        <f t="shared" si="19"/>
        <v>0.25</v>
      </c>
      <c r="P222">
        <f t="shared" si="20"/>
        <v>0</v>
      </c>
    </row>
    <row r="223" spans="1:16" x14ac:dyDescent="0.25">
      <c r="A223" s="1">
        <v>37923</v>
      </c>
      <c r="B223" s="2">
        <v>23.14</v>
      </c>
      <c r="C223" s="2">
        <v>20.96</v>
      </c>
      <c r="D223" s="2">
        <v>16.34</v>
      </c>
      <c r="E223" s="2">
        <v>13.69</v>
      </c>
      <c r="F223" s="2">
        <v>10.57</v>
      </c>
      <c r="G223" s="2">
        <v>7.33</v>
      </c>
      <c r="H223" s="2">
        <v>12.23</v>
      </c>
      <c r="I223" s="2">
        <v>7.14</v>
      </c>
      <c r="J223" s="2">
        <v>4.43</v>
      </c>
      <c r="K223" s="2">
        <v>2.0699999999999998</v>
      </c>
      <c r="L223" s="2">
        <v>1.61</v>
      </c>
      <c r="M223" s="2">
        <v>2.0099999999999998</v>
      </c>
      <c r="N223" s="4">
        <f t="shared" si="18"/>
        <v>-0.23999999999999844</v>
      </c>
      <c r="O223">
        <f t="shared" si="19"/>
        <v>-8.0000000000001847E-2</v>
      </c>
      <c r="P223">
        <f t="shared" si="20"/>
        <v>0</v>
      </c>
    </row>
    <row r="224" spans="1:16" x14ac:dyDescent="0.25">
      <c r="A224" s="1">
        <v>37924</v>
      </c>
      <c r="B224" s="4">
        <v>22.85</v>
      </c>
      <c r="C224" s="4">
        <v>20.71</v>
      </c>
      <c r="D224" s="2">
        <v>16.05</v>
      </c>
      <c r="E224" s="2">
        <v>13.43</v>
      </c>
      <c r="F224" s="2">
        <v>10.39</v>
      </c>
      <c r="G224" s="2">
        <v>7.37</v>
      </c>
      <c r="H224" s="2">
        <v>12.23</v>
      </c>
      <c r="I224" s="2">
        <v>7.16</v>
      </c>
      <c r="J224" s="2">
        <v>4.45</v>
      </c>
      <c r="K224" s="2">
        <v>2.06</v>
      </c>
      <c r="L224" s="2">
        <v>1.39</v>
      </c>
      <c r="M224" s="2">
        <v>2.0299999999999998</v>
      </c>
      <c r="N224" s="4">
        <f>B224-B223</f>
        <v>-0.28999999999999915</v>
      </c>
      <c r="O224">
        <f>D224-D223</f>
        <v>-0.28999999999999915</v>
      </c>
      <c r="P224">
        <f>H224-H223</f>
        <v>0</v>
      </c>
    </row>
    <row r="225" spans="1:16" x14ac:dyDescent="0.25">
      <c r="A225" s="1">
        <v>37925</v>
      </c>
      <c r="B225" s="4">
        <v>22.63</v>
      </c>
      <c r="C225" s="4">
        <v>20.52</v>
      </c>
      <c r="D225" s="2">
        <v>15.77</v>
      </c>
      <c r="E225" s="2">
        <v>13.13</v>
      </c>
      <c r="F225" s="2">
        <v>10.119999999999999</v>
      </c>
      <c r="G225" s="2">
        <v>7.27</v>
      </c>
      <c r="H225" s="2">
        <v>12.08</v>
      </c>
      <c r="I225" s="2">
        <v>6.98</v>
      </c>
      <c r="J225" s="2">
        <v>4.4000000000000004</v>
      </c>
      <c r="K225" s="2">
        <v>2.02</v>
      </c>
      <c r="L225" s="2">
        <v>1.47</v>
      </c>
      <c r="M225" s="2">
        <v>2.0699999999999998</v>
      </c>
      <c r="N225" s="4">
        <f>B225-B224</f>
        <v>-0.22000000000000242</v>
      </c>
      <c r="O225">
        <f>D225-D224</f>
        <v>-0.28000000000000114</v>
      </c>
      <c r="P225">
        <f>H225-H224</f>
        <v>-0.15000000000000036</v>
      </c>
    </row>
    <row r="226" spans="1:16" x14ac:dyDescent="0.25">
      <c r="A226" s="1">
        <v>37926</v>
      </c>
      <c r="B226" s="2">
        <v>22.5</v>
      </c>
      <c r="C226" s="2">
        <v>20.38</v>
      </c>
      <c r="D226" s="2">
        <v>15.58</v>
      </c>
      <c r="E226" s="2">
        <v>12.88</v>
      </c>
      <c r="F226" s="2">
        <v>9.81</v>
      </c>
      <c r="G226" s="2">
        <v>7.06</v>
      </c>
      <c r="H226" s="2">
        <v>11.88</v>
      </c>
      <c r="I226" s="2">
        <v>6.81</v>
      </c>
      <c r="J226" s="2">
        <v>4.3</v>
      </c>
      <c r="K226" s="2">
        <v>2</v>
      </c>
      <c r="L226" s="2">
        <v>1.49</v>
      </c>
      <c r="M226" s="2">
        <v>1.77</v>
      </c>
      <c r="N226" s="4">
        <f>B226-B225</f>
        <v>-0.12999999999999901</v>
      </c>
      <c r="O226">
        <f>D226-D225</f>
        <v>-0.1899999999999995</v>
      </c>
      <c r="P226">
        <f>H226-H225</f>
        <v>-0.19999999999999929</v>
      </c>
    </row>
    <row r="227" spans="1:16" x14ac:dyDescent="0.25">
      <c r="A227" s="1">
        <v>37927</v>
      </c>
      <c r="B227" s="2"/>
      <c r="C227" s="2"/>
      <c r="D227" s="2"/>
      <c r="E227" s="2"/>
      <c r="F227" s="2"/>
      <c r="G227" s="2"/>
      <c r="H227" s="2"/>
      <c r="I227" s="2"/>
      <c r="J227" s="2"/>
      <c r="K227" s="2"/>
      <c r="L227" s="2"/>
      <c r="M227" s="2"/>
      <c r="N227" s="4">
        <f>B227-B226</f>
        <v>-22.5</v>
      </c>
      <c r="O227">
        <f>D227-D226</f>
        <v>-15.58</v>
      </c>
      <c r="P227">
        <f>H227-H226</f>
        <v>-11.88</v>
      </c>
    </row>
    <row r="228" spans="1:16" x14ac:dyDescent="0.25">
      <c r="A228" s="1">
        <v>37928</v>
      </c>
      <c r="B228" s="4"/>
      <c r="C228" s="4"/>
      <c r="D228" s="2"/>
      <c r="E228" s="2"/>
      <c r="F228" s="2"/>
      <c r="G228" s="2"/>
      <c r="H228" s="2"/>
      <c r="I228" s="2"/>
      <c r="J228" s="2"/>
      <c r="K228" s="2"/>
      <c r="L228" s="2"/>
      <c r="M228" s="2"/>
      <c r="N228" s="4">
        <f t="shared" si="18"/>
        <v>0</v>
      </c>
      <c r="O228">
        <f t="shared" si="19"/>
        <v>0</v>
      </c>
      <c r="P228">
        <f t="shared" si="20"/>
        <v>0</v>
      </c>
    </row>
    <row r="229" spans="1:16" x14ac:dyDescent="0.25">
      <c r="A229" s="1">
        <v>37929</v>
      </c>
      <c r="B229" s="4"/>
      <c r="C229" s="4"/>
      <c r="D229" s="2"/>
      <c r="E229" s="2"/>
      <c r="F229" s="2"/>
      <c r="G229" s="2"/>
      <c r="H229" s="2"/>
      <c r="I229" s="2"/>
      <c r="J229" s="2"/>
      <c r="K229" s="2"/>
      <c r="L229" s="2"/>
      <c r="M229" s="2"/>
      <c r="N229" s="4">
        <f t="shared" si="18"/>
        <v>0</v>
      </c>
      <c r="O229">
        <f t="shared" si="19"/>
        <v>0</v>
      </c>
      <c r="P229">
        <f t="shared" si="20"/>
        <v>0</v>
      </c>
    </row>
    <row r="230" spans="1:16" x14ac:dyDescent="0.25">
      <c r="A230" s="1">
        <v>37930</v>
      </c>
      <c r="B230" s="4"/>
      <c r="C230" s="4"/>
      <c r="D230" s="2"/>
      <c r="E230" s="2"/>
      <c r="F230" s="2"/>
      <c r="G230" s="2"/>
      <c r="H230" s="2"/>
      <c r="I230" s="2"/>
      <c r="J230" s="2"/>
      <c r="K230" s="2"/>
      <c r="L230" s="2"/>
      <c r="M230" s="2"/>
      <c r="N230" s="4">
        <f t="shared" si="18"/>
        <v>0</v>
      </c>
      <c r="O230">
        <f t="shared" si="19"/>
        <v>0</v>
      </c>
      <c r="P230">
        <f t="shared" si="20"/>
        <v>0</v>
      </c>
    </row>
    <row r="231" spans="1:16" x14ac:dyDescent="0.25">
      <c r="A231" s="1">
        <v>37931</v>
      </c>
      <c r="B231" s="4"/>
      <c r="C231" s="4"/>
      <c r="D231" s="2"/>
      <c r="E231" s="2"/>
      <c r="F231" s="2"/>
      <c r="G231" s="2"/>
      <c r="H231" s="2"/>
      <c r="I231" s="2"/>
      <c r="J231" s="2"/>
      <c r="K231" s="2"/>
      <c r="L231" s="2"/>
      <c r="M231" s="2"/>
      <c r="N231" s="4">
        <f t="shared" si="18"/>
        <v>0</v>
      </c>
      <c r="O231">
        <f t="shared" si="19"/>
        <v>0</v>
      </c>
      <c r="P231">
        <f t="shared" si="20"/>
        <v>0</v>
      </c>
    </row>
    <row r="232" spans="1:16" x14ac:dyDescent="0.25">
      <c r="A232" s="1">
        <v>37932</v>
      </c>
      <c r="B232" s="4"/>
      <c r="C232" s="4"/>
      <c r="D232" s="2"/>
      <c r="E232" s="2"/>
      <c r="F232" s="2"/>
      <c r="G232" s="2"/>
      <c r="H232" s="2"/>
      <c r="I232" s="2"/>
      <c r="J232" s="2"/>
      <c r="K232" s="2"/>
      <c r="L232" s="2"/>
      <c r="M232" s="2"/>
      <c r="N232" s="4">
        <f t="shared" si="18"/>
        <v>0</v>
      </c>
      <c r="O232">
        <f t="shared" si="19"/>
        <v>0</v>
      </c>
      <c r="P232">
        <f t="shared" si="20"/>
        <v>0</v>
      </c>
    </row>
    <row r="233" spans="1:16" x14ac:dyDescent="0.25">
      <c r="A233" s="1">
        <v>37933</v>
      </c>
      <c r="B233" s="4"/>
      <c r="C233" s="4"/>
      <c r="N233" s="4">
        <f t="shared" si="18"/>
        <v>0</v>
      </c>
      <c r="O233">
        <f t="shared" si="19"/>
        <v>0</v>
      </c>
      <c r="P233">
        <f t="shared" si="20"/>
        <v>0</v>
      </c>
    </row>
    <row r="234" spans="1:16" x14ac:dyDescent="0.25">
      <c r="A234" s="1">
        <v>37934</v>
      </c>
      <c r="B234" s="4"/>
      <c r="C234" s="4"/>
      <c r="N234" s="4">
        <f t="shared" si="18"/>
        <v>0</v>
      </c>
      <c r="O234">
        <f t="shared" si="19"/>
        <v>0</v>
      </c>
      <c r="P234">
        <f t="shared" si="20"/>
        <v>0</v>
      </c>
    </row>
    <row r="235" spans="1:16" x14ac:dyDescent="0.25">
      <c r="A235" s="1">
        <v>37935</v>
      </c>
      <c r="B235" s="4"/>
      <c r="C235" s="4"/>
      <c r="N235" s="4">
        <f t="shared" si="18"/>
        <v>0</v>
      </c>
      <c r="O235">
        <f t="shared" si="19"/>
        <v>0</v>
      </c>
      <c r="P235">
        <f t="shared" si="20"/>
        <v>0</v>
      </c>
    </row>
    <row r="236" spans="1:16" x14ac:dyDescent="0.25">
      <c r="A236" s="1">
        <v>37936</v>
      </c>
      <c r="B236" s="4"/>
      <c r="C236" s="4"/>
      <c r="N236" s="4">
        <f t="shared" si="18"/>
        <v>0</v>
      </c>
      <c r="O236">
        <f t="shared" si="19"/>
        <v>0</v>
      </c>
      <c r="P236">
        <f t="shared" si="20"/>
        <v>0</v>
      </c>
    </row>
    <row r="237" spans="1:16" x14ac:dyDescent="0.25">
      <c r="A237" s="1">
        <v>37937</v>
      </c>
      <c r="B237" s="4"/>
      <c r="C237" s="4"/>
      <c r="N237" s="4">
        <f t="shared" si="18"/>
        <v>0</v>
      </c>
      <c r="O237">
        <f t="shared" si="19"/>
        <v>0</v>
      </c>
      <c r="P237">
        <f t="shared" si="20"/>
        <v>0</v>
      </c>
    </row>
    <row r="238" spans="1:16" x14ac:dyDescent="0.25">
      <c r="A238" s="1">
        <v>37938</v>
      </c>
      <c r="B238" s="4"/>
      <c r="C238" s="4"/>
      <c r="N238" s="4">
        <f t="shared" si="18"/>
        <v>0</v>
      </c>
      <c r="O238">
        <f t="shared" si="19"/>
        <v>0</v>
      </c>
      <c r="P238">
        <f t="shared" si="20"/>
        <v>0</v>
      </c>
    </row>
    <row r="239" spans="1:16" x14ac:dyDescent="0.25">
      <c r="A239" s="1">
        <v>37939</v>
      </c>
      <c r="B239" s="4"/>
      <c r="C239" s="4"/>
      <c r="N239" s="4">
        <f t="shared" si="18"/>
        <v>0</v>
      </c>
      <c r="O239">
        <f t="shared" si="19"/>
        <v>0</v>
      </c>
      <c r="P239">
        <f t="shared" si="20"/>
        <v>0</v>
      </c>
    </row>
    <row r="240" spans="1:16" x14ac:dyDescent="0.25">
      <c r="A240" s="1">
        <v>37940</v>
      </c>
      <c r="B240" s="4"/>
      <c r="C240" s="4"/>
      <c r="N240" s="4">
        <f t="shared" si="18"/>
        <v>0</v>
      </c>
      <c r="O240">
        <f t="shared" si="19"/>
        <v>0</v>
      </c>
      <c r="P240">
        <f t="shared" si="20"/>
        <v>0</v>
      </c>
    </row>
    <row r="241" spans="1:16" x14ac:dyDescent="0.25">
      <c r="A241" s="1">
        <v>37941</v>
      </c>
      <c r="B241" s="4"/>
      <c r="C241" s="4"/>
      <c r="N241" s="4">
        <f t="shared" si="18"/>
        <v>0</v>
      </c>
      <c r="O241">
        <f t="shared" si="19"/>
        <v>0</v>
      </c>
      <c r="P241">
        <f t="shared" si="20"/>
        <v>0</v>
      </c>
    </row>
    <row r="242" spans="1:16" x14ac:dyDescent="0.25">
      <c r="A242" s="1">
        <v>37942</v>
      </c>
      <c r="B242" s="4"/>
      <c r="C242" s="4"/>
      <c r="N242" s="4">
        <f t="shared" si="18"/>
        <v>0</v>
      </c>
      <c r="O242">
        <f t="shared" si="19"/>
        <v>0</v>
      </c>
      <c r="P242">
        <f t="shared" si="20"/>
        <v>0</v>
      </c>
    </row>
    <row r="243" spans="1:16" x14ac:dyDescent="0.25">
      <c r="A243" s="1">
        <v>37943</v>
      </c>
      <c r="B243" s="4"/>
      <c r="C243" s="4"/>
      <c r="N243" s="4">
        <f t="shared" si="18"/>
        <v>0</v>
      </c>
      <c r="O243">
        <f t="shared" si="19"/>
        <v>0</v>
      </c>
      <c r="P243">
        <f t="shared" si="20"/>
        <v>0</v>
      </c>
    </row>
    <row r="244" spans="1:16" x14ac:dyDescent="0.25">
      <c r="A244" s="1">
        <v>37944</v>
      </c>
      <c r="B244" s="4"/>
      <c r="C244" s="4"/>
      <c r="N244" s="4">
        <f t="shared" si="18"/>
        <v>0</v>
      </c>
      <c r="O244">
        <f t="shared" si="19"/>
        <v>0</v>
      </c>
      <c r="P244">
        <f t="shared" si="20"/>
        <v>0</v>
      </c>
    </row>
    <row r="245" spans="1:16" x14ac:dyDescent="0.25">
      <c r="A245" s="1">
        <v>37945</v>
      </c>
      <c r="B245" s="4"/>
      <c r="C245" s="4"/>
      <c r="N245" s="4">
        <f t="shared" si="18"/>
        <v>0</v>
      </c>
      <c r="O245">
        <f t="shared" si="19"/>
        <v>0</v>
      </c>
      <c r="P245">
        <f t="shared" si="20"/>
        <v>0</v>
      </c>
    </row>
    <row r="246" spans="1:16" x14ac:dyDescent="0.25">
      <c r="A246" s="1">
        <v>37946</v>
      </c>
      <c r="B246" s="4"/>
      <c r="C246" s="4"/>
      <c r="N246" s="4">
        <f t="shared" si="18"/>
        <v>0</v>
      </c>
      <c r="O246">
        <f t="shared" si="19"/>
        <v>0</v>
      </c>
      <c r="P246">
        <f t="shared" si="20"/>
        <v>0</v>
      </c>
    </row>
    <row r="247" spans="1:16" x14ac:dyDescent="0.25">
      <c r="A247" s="1">
        <v>37947</v>
      </c>
      <c r="B247" s="4"/>
      <c r="C247" s="4"/>
      <c r="N247" s="4">
        <f t="shared" si="18"/>
        <v>0</v>
      </c>
      <c r="O247">
        <f t="shared" si="19"/>
        <v>0</v>
      </c>
      <c r="P247">
        <f t="shared" si="20"/>
        <v>0</v>
      </c>
    </row>
    <row r="248" spans="1:16" x14ac:dyDescent="0.25">
      <c r="A248" s="1">
        <v>37948</v>
      </c>
      <c r="B248" s="4"/>
      <c r="C248" s="4"/>
      <c r="N248" s="4">
        <f t="shared" si="18"/>
        <v>0</v>
      </c>
      <c r="O248">
        <f t="shared" si="19"/>
        <v>0</v>
      </c>
      <c r="P248">
        <f t="shared" si="20"/>
        <v>0</v>
      </c>
    </row>
    <row r="249" spans="1:16" x14ac:dyDescent="0.25">
      <c r="A249" s="1"/>
      <c r="B249" s="4"/>
      <c r="C249" s="4"/>
      <c r="N249" s="4"/>
    </row>
    <row r="250" spans="1:16" x14ac:dyDescent="0.25">
      <c r="A250" s="1"/>
      <c r="B250" s="4"/>
      <c r="C250" s="4"/>
      <c r="N250" s="4"/>
    </row>
    <row r="251" spans="1:16" x14ac:dyDescent="0.25">
      <c r="A251" s="4" t="s">
        <v>30</v>
      </c>
      <c r="B251" s="4">
        <f t="shared" ref="B251:K251" si="21">MAX(B80:B225)</f>
        <v>26.49</v>
      </c>
      <c r="C251" s="4"/>
      <c r="D251" s="4">
        <f t="shared" si="21"/>
        <v>20.13</v>
      </c>
      <c r="E251" s="4"/>
      <c r="F251" s="4">
        <f t="shared" si="21"/>
        <v>14.02</v>
      </c>
      <c r="G251" s="4">
        <f t="shared" si="21"/>
        <v>9.7799999999999994</v>
      </c>
      <c r="H251" s="4">
        <f t="shared" si="21"/>
        <v>14.2</v>
      </c>
      <c r="I251" s="4">
        <f t="shared" si="21"/>
        <v>9.42</v>
      </c>
      <c r="J251" s="4">
        <f t="shared" si="21"/>
        <v>6.58</v>
      </c>
      <c r="K251" s="4">
        <f t="shared" si="21"/>
        <v>4.38</v>
      </c>
      <c r="L251" t="s">
        <v>30</v>
      </c>
      <c r="N251" s="4">
        <f>MAX(N80:N225)</f>
        <v>1.0500000000000007</v>
      </c>
      <c r="O251" s="4">
        <f>MAX(O80:O225)</f>
        <v>0.99000000000000021</v>
      </c>
      <c r="P251" s="4">
        <f>MAX(P80:P225)</f>
        <v>0.96000000000000085</v>
      </c>
    </row>
    <row r="252" spans="1:16" x14ac:dyDescent="0.25">
      <c r="A252" t="s">
        <v>31</v>
      </c>
      <c r="B252">
        <f t="shared" ref="B252:K252" si="22">MIN(B80:B225)</f>
        <v>22.36</v>
      </c>
      <c r="D252">
        <f t="shared" si="22"/>
        <v>15.28</v>
      </c>
      <c r="F252">
        <f t="shared" si="22"/>
        <v>9.25</v>
      </c>
      <c r="G252">
        <f t="shared" si="22"/>
        <v>6.04</v>
      </c>
      <c r="H252">
        <f t="shared" si="22"/>
        <v>7.72</v>
      </c>
      <c r="I252">
        <f t="shared" si="22"/>
        <v>5.73</v>
      </c>
      <c r="J252">
        <f t="shared" si="22"/>
        <v>3.76</v>
      </c>
      <c r="K252">
        <f t="shared" si="22"/>
        <v>2.02</v>
      </c>
      <c r="L252" t="s">
        <v>31</v>
      </c>
      <c r="N252">
        <f>MIN(N80:N225)</f>
        <v>-0.49000000000000199</v>
      </c>
      <c r="O252">
        <f>MIN(O80:O225)</f>
        <v>-0.47000000000000242</v>
      </c>
      <c r="P252">
        <f>MIN(P80:P225)</f>
        <v>-0.20999999999999908</v>
      </c>
    </row>
    <row r="253" spans="1:16" x14ac:dyDescent="0.25">
      <c r="B253" s="4"/>
      <c r="C253" s="4"/>
    </row>
    <row r="254" spans="1:16" x14ac:dyDescent="0.25">
      <c r="B254" s="4"/>
      <c r="C254" s="4"/>
    </row>
    <row r="255" spans="1:16" x14ac:dyDescent="0.25">
      <c r="B255" s="4"/>
      <c r="C255" s="4"/>
    </row>
    <row r="256" spans="1:16" x14ac:dyDescent="0.25">
      <c r="B256" s="4"/>
      <c r="C256" s="4"/>
    </row>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M169"/>
  <sheetViews>
    <sheetView topLeftCell="A3" workbookViewId="0">
      <pane xSplit="1" ySplit="3" topLeftCell="B6" activePane="bottomRight" state="frozen"/>
      <selection activeCell="A3" sqref="A3"/>
      <selection pane="topRight" activeCell="B3" sqref="B3"/>
      <selection pane="bottomLeft" activeCell="A6" sqref="A6"/>
      <selection pane="bottomRight" activeCell="C6" sqref="C6"/>
    </sheetView>
  </sheetViews>
  <sheetFormatPr defaultRowHeight="13.2" x14ac:dyDescent="0.25"/>
  <cols>
    <col min="1" max="1" width="11" customWidth="1"/>
    <col min="12" max="12" width="12.109375" customWidth="1"/>
  </cols>
  <sheetData>
    <row r="1" spans="1:13" x14ac:dyDescent="0.25">
      <c r="A1" t="s">
        <v>0</v>
      </c>
    </row>
    <row r="2" spans="1:13" x14ac:dyDescent="0.25">
      <c r="A2" t="s">
        <v>1</v>
      </c>
    </row>
    <row r="3" spans="1:13" x14ac:dyDescent="0.25">
      <c r="A3" t="s">
        <v>2</v>
      </c>
    </row>
    <row r="5" spans="1:13" s="2" customFormat="1" ht="30" customHeight="1" x14ac:dyDescent="0.25">
      <c r="A5" s="2" t="s">
        <v>7</v>
      </c>
      <c r="B5" s="2" t="s">
        <v>15</v>
      </c>
      <c r="C5" s="2" t="s">
        <v>16</v>
      </c>
      <c r="D5" s="2" t="s">
        <v>17</v>
      </c>
      <c r="E5" s="2" t="s">
        <v>18</v>
      </c>
      <c r="F5" s="2" t="s">
        <v>19</v>
      </c>
      <c r="G5" s="2" t="s">
        <v>20</v>
      </c>
      <c r="H5" s="2" t="s">
        <v>21</v>
      </c>
      <c r="I5" s="2" t="s">
        <v>4</v>
      </c>
      <c r="K5" s="2" t="s">
        <v>8</v>
      </c>
      <c r="L5" s="2" t="s">
        <v>5</v>
      </c>
      <c r="M5" s="2" t="s">
        <v>6</v>
      </c>
    </row>
    <row r="6" spans="1:13" x14ac:dyDescent="0.25">
      <c r="A6" s="1">
        <v>37780</v>
      </c>
      <c r="B6" s="4">
        <v>23.08</v>
      </c>
      <c r="C6">
        <v>16.57</v>
      </c>
      <c r="D6">
        <v>11.08</v>
      </c>
      <c r="E6">
        <v>6.02</v>
      </c>
      <c r="F6">
        <v>7.33</v>
      </c>
      <c r="G6">
        <v>4.03</v>
      </c>
      <c r="H6">
        <v>4.3499999999999996</v>
      </c>
    </row>
    <row r="7" spans="1:13" x14ac:dyDescent="0.25">
      <c r="A7" s="1">
        <v>37781</v>
      </c>
      <c r="B7" s="4">
        <v>23.21</v>
      </c>
      <c r="C7">
        <v>16.600000000000001</v>
      </c>
      <c r="D7">
        <v>11.09</v>
      </c>
      <c r="E7">
        <v>6</v>
      </c>
      <c r="F7">
        <v>7.4</v>
      </c>
      <c r="G7">
        <v>4.01</v>
      </c>
      <c r="H7">
        <v>4.3099999999999996</v>
      </c>
      <c r="K7" s="4">
        <f>B7-B6</f>
        <v>0.13000000000000256</v>
      </c>
      <c r="L7">
        <f t="shared" ref="L7:L12" si="0">C7-C6</f>
        <v>3.0000000000001137E-2</v>
      </c>
      <c r="M7">
        <f t="shared" ref="M7:M38" si="1">F7-F6</f>
        <v>7.0000000000000284E-2</v>
      </c>
    </row>
    <row r="8" spans="1:13" x14ac:dyDescent="0.25">
      <c r="A8" s="1">
        <v>37782</v>
      </c>
      <c r="B8" s="4">
        <v>23.52</v>
      </c>
      <c r="C8">
        <v>16.82</v>
      </c>
      <c r="D8">
        <v>11.15</v>
      </c>
      <c r="E8">
        <v>6.02</v>
      </c>
      <c r="F8">
        <v>7.47</v>
      </c>
      <c r="G8">
        <v>4.03</v>
      </c>
      <c r="H8">
        <v>4.25</v>
      </c>
      <c r="K8" s="4">
        <f t="shared" ref="K8:K71" si="2">B8-B7</f>
        <v>0.30999999999999872</v>
      </c>
      <c r="L8">
        <f t="shared" si="0"/>
        <v>0.21999999999999886</v>
      </c>
      <c r="M8">
        <f t="shared" si="1"/>
        <v>6.9999999999999396E-2</v>
      </c>
    </row>
    <row r="9" spans="1:13" x14ac:dyDescent="0.25">
      <c r="A9" s="1">
        <v>37783</v>
      </c>
      <c r="B9" s="4">
        <v>23.53</v>
      </c>
      <c r="C9">
        <v>17.02</v>
      </c>
      <c r="D9">
        <v>11.38</v>
      </c>
      <c r="E9">
        <v>6.06</v>
      </c>
      <c r="F9">
        <v>7.52</v>
      </c>
      <c r="G9">
        <v>4.05</v>
      </c>
      <c r="H9">
        <v>4.2</v>
      </c>
      <c r="K9" s="4">
        <f t="shared" si="2"/>
        <v>1.0000000000001563E-2</v>
      </c>
      <c r="L9">
        <f t="shared" si="0"/>
        <v>0.19999999999999929</v>
      </c>
      <c r="M9">
        <f t="shared" si="1"/>
        <v>4.9999999999999822E-2</v>
      </c>
    </row>
    <row r="10" spans="1:13" x14ac:dyDescent="0.25">
      <c r="A10" s="1">
        <v>37784</v>
      </c>
      <c r="B10" s="4">
        <v>23.35</v>
      </c>
      <c r="C10">
        <v>17.010000000000002</v>
      </c>
      <c r="D10">
        <v>11.49</v>
      </c>
      <c r="E10">
        <v>6.24</v>
      </c>
      <c r="F10">
        <v>7.56</v>
      </c>
      <c r="G10">
        <v>4.07</v>
      </c>
      <c r="H10">
        <v>4.1399999999999997</v>
      </c>
      <c r="K10" s="4">
        <f t="shared" si="2"/>
        <v>-0.17999999999999972</v>
      </c>
      <c r="L10">
        <f t="shared" si="0"/>
        <v>-9.9999999999980105E-3</v>
      </c>
      <c r="M10">
        <f t="shared" si="1"/>
        <v>4.0000000000000036E-2</v>
      </c>
    </row>
    <row r="11" spans="1:13" x14ac:dyDescent="0.25">
      <c r="A11" s="1">
        <v>37785</v>
      </c>
      <c r="B11" s="4">
        <v>23.25</v>
      </c>
      <c r="C11">
        <v>16.89</v>
      </c>
      <c r="D11">
        <v>11.45</v>
      </c>
      <c r="E11">
        <v>6.34</v>
      </c>
      <c r="F11">
        <v>7.68</v>
      </c>
      <c r="G11">
        <v>4.26</v>
      </c>
      <c r="H11">
        <v>4.13</v>
      </c>
      <c r="K11" s="4">
        <f t="shared" si="2"/>
        <v>-0.10000000000000142</v>
      </c>
      <c r="L11">
        <f t="shared" si="0"/>
        <v>-0.12000000000000099</v>
      </c>
      <c r="M11">
        <f t="shared" si="1"/>
        <v>0.12000000000000011</v>
      </c>
    </row>
    <row r="12" spans="1:13" x14ac:dyDescent="0.25">
      <c r="A12" s="1">
        <v>37786</v>
      </c>
      <c r="B12" s="4">
        <v>23.25</v>
      </c>
      <c r="C12">
        <v>16.8</v>
      </c>
      <c r="D12">
        <v>11.36</v>
      </c>
      <c r="E12">
        <v>6.38</v>
      </c>
      <c r="F12">
        <v>7.78</v>
      </c>
      <c r="G12">
        <v>4.43</v>
      </c>
      <c r="H12">
        <v>4.2300000000000004</v>
      </c>
      <c r="K12" s="4">
        <f t="shared" si="2"/>
        <v>0</v>
      </c>
      <c r="L12">
        <f t="shared" si="0"/>
        <v>-8.9999999999999858E-2</v>
      </c>
      <c r="M12">
        <f t="shared" si="1"/>
        <v>0.10000000000000053</v>
      </c>
    </row>
    <row r="13" spans="1:13" x14ac:dyDescent="0.25">
      <c r="A13" s="1">
        <v>37787</v>
      </c>
      <c r="B13" s="4">
        <v>23.28</v>
      </c>
      <c r="C13">
        <v>16.760000000000002</v>
      </c>
      <c r="D13">
        <v>11.31</v>
      </c>
      <c r="E13">
        <v>6.32</v>
      </c>
      <c r="F13">
        <v>7.78</v>
      </c>
      <c r="G13">
        <v>4.34</v>
      </c>
      <c r="H13">
        <v>4.24</v>
      </c>
      <c r="K13" s="4">
        <f t="shared" si="2"/>
        <v>3.0000000000001137E-2</v>
      </c>
      <c r="L13">
        <f t="shared" ref="L13:L43" si="3">C13-C12</f>
        <v>-3.9999999999999147E-2</v>
      </c>
      <c r="M13">
        <f t="shared" si="1"/>
        <v>0</v>
      </c>
    </row>
    <row r="14" spans="1:13" x14ac:dyDescent="0.25">
      <c r="A14" s="1">
        <v>37788</v>
      </c>
      <c r="B14" s="4">
        <v>23.22</v>
      </c>
      <c r="C14">
        <v>16.739999999999998</v>
      </c>
      <c r="D14">
        <v>11.28</v>
      </c>
      <c r="E14">
        <v>6.24</v>
      </c>
      <c r="F14">
        <v>7.68</v>
      </c>
      <c r="G14">
        <v>4.2</v>
      </c>
      <c r="H14">
        <v>4.21</v>
      </c>
      <c r="K14" s="4">
        <f t="shared" si="2"/>
        <v>-6.0000000000002274E-2</v>
      </c>
      <c r="L14">
        <f t="shared" si="3"/>
        <v>-2.0000000000003126E-2</v>
      </c>
      <c r="M14">
        <f t="shared" si="1"/>
        <v>-0.10000000000000053</v>
      </c>
    </row>
    <row r="15" spans="1:13" x14ac:dyDescent="0.25">
      <c r="A15" s="1">
        <v>37789</v>
      </c>
      <c r="B15" s="4">
        <v>23.31</v>
      </c>
      <c r="C15">
        <v>16.72</v>
      </c>
      <c r="D15">
        <v>11.25</v>
      </c>
      <c r="E15">
        <v>6.16</v>
      </c>
      <c r="F15">
        <v>7.61</v>
      </c>
      <c r="G15">
        <v>4.09</v>
      </c>
      <c r="H15">
        <v>4.16</v>
      </c>
      <c r="K15" s="4">
        <f t="shared" si="2"/>
        <v>8.9999999999999858E-2</v>
      </c>
      <c r="L15">
        <f t="shared" si="3"/>
        <v>-1.9999999999999574E-2</v>
      </c>
      <c r="M15">
        <f t="shared" si="1"/>
        <v>-6.9999999999999396E-2</v>
      </c>
    </row>
    <row r="16" spans="1:13" x14ac:dyDescent="0.25">
      <c r="A16" s="1">
        <v>37790</v>
      </c>
      <c r="B16" s="4">
        <v>23.39</v>
      </c>
      <c r="C16">
        <v>16.760000000000002</v>
      </c>
      <c r="D16">
        <v>11.26</v>
      </c>
      <c r="E16">
        <v>6.1</v>
      </c>
      <c r="F16">
        <v>7.63</v>
      </c>
      <c r="G16">
        <v>4.08</v>
      </c>
      <c r="H16">
        <v>4.16</v>
      </c>
      <c r="K16" s="4">
        <f t="shared" si="2"/>
        <v>8.0000000000001847E-2</v>
      </c>
      <c r="L16">
        <f t="shared" si="3"/>
        <v>4.00000000000027E-2</v>
      </c>
      <c r="M16">
        <f t="shared" si="1"/>
        <v>1.9999999999999574E-2</v>
      </c>
    </row>
    <row r="17" spans="1:13" x14ac:dyDescent="0.25">
      <c r="A17" s="1">
        <v>37791</v>
      </c>
      <c r="B17" s="4">
        <v>23.59</v>
      </c>
      <c r="C17">
        <v>16.920000000000002</v>
      </c>
      <c r="D17">
        <v>11.33</v>
      </c>
      <c r="E17">
        <v>6.17</v>
      </c>
      <c r="F17">
        <v>7.63</v>
      </c>
      <c r="G17">
        <v>4.0599999999999996</v>
      </c>
      <c r="H17">
        <v>4.18</v>
      </c>
      <c r="K17" s="4">
        <f t="shared" si="2"/>
        <v>0.19999999999999929</v>
      </c>
      <c r="L17">
        <f t="shared" si="3"/>
        <v>0.16000000000000014</v>
      </c>
      <c r="M17">
        <f t="shared" si="1"/>
        <v>0</v>
      </c>
    </row>
    <row r="18" spans="1:13" x14ac:dyDescent="0.25">
      <c r="A18" s="1">
        <v>37792</v>
      </c>
      <c r="B18" s="4">
        <v>23.88</v>
      </c>
      <c r="C18">
        <v>17.079999999999998</v>
      </c>
      <c r="D18">
        <v>11.51</v>
      </c>
      <c r="E18">
        <v>6.28</v>
      </c>
      <c r="F18">
        <v>7.62</v>
      </c>
      <c r="G18">
        <v>4.05</v>
      </c>
      <c r="H18">
        <v>4.18</v>
      </c>
      <c r="K18" s="4">
        <f t="shared" si="2"/>
        <v>0.28999999999999915</v>
      </c>
      <c r="L18">
        <f t="shared" si="3"/>
        <v>0.15999999999999659</v>
      </c>
      <c r="M18">
        <f t="shared" si="1"/>
        <v>-9.9999999999997868E-3</v>
      </c>
    </row>
    <row r="19" spans="1:13" x14ac:dyDescent="0.25">
      <c r="A19" s="1">
        <v>37793</v>
      </c>
      <c r="B19" s="4">
        <v>24.15</v>
      </c>
      <c r="C19">
        <v>17.5</v>
      </c>
      <c r="D19">
        <v>11.8</v>
      </c>
      <c r="E19">
        <v>6.49</v>
      </c>
      <c r="F19">
        <v>7.73</v>
      </c>
      <c r="G19">
        <v>4.2300000000000004</v>
      </c>
      <c r="H19">
        <v>4.29</v>
      </c>
      <c r="K19" s="4">
        <f t="shared" si="2"/>
        <v>0.26999999999999957</v>
      </c>
      <c r="L19">
        <f t="shared" si="3"/>
        <v>0.42000000000000171</v>
      </c>
      <c r="M19">
        <f t="shared" si="1"/>
        <v>0.11000000000000032</v>
      </c>
    </row>
    <row r="20" spans="1:13" x14ac:dyDescent="0.25">
      <c r="A20" s="1">
        <v>37794</v>
      </c>
      <c r="B20" s="4">
        <v>24.41</v>
      </c>
      <c r="C20">
        <v>17.8</v>
      </c>
      <c r="D20">
        <v>12.05</v>
      </c>
      <c r="E20">
        <v>6.82</v>
      </c>
      <c r="F20">
        <v>8.26</v>
      </c>
      <c r="G20">
        <v>4.32</v>
      </c>
      <c r="H20">
        <v>4.41</v>
      </c>
      <c r="K20" s="4">
        <f t="shared" si="2"/>
        <v>0.26000000000000156</v>
      </c>
      <c r="L20">
        <f t="shared" si="3"/>
        <v>0.30000000000000071</v>
      </c>
      <c r="M20">
        <f t="shared" si="1"/>
        <v>0.52999999999999936</v>
      </c>
    </row>
    <row r="21" spans="1:13" x14ac:dyDescent="0.25">
      <c r="A21" s="1">
        <v>37795</v>
      </c>
      <c r="B21" s="4">
        <v>24.83</v>
      </c>
      <c r="C21">
        <v>18.100000000000001</v>
      </c>
      <c r="D21">
        <v>12.29</v>
      </c>
      <c r="E21">
        <v>7.17</v>
      </c>
      <c r="F21">
        <v>8.7899999999999991</v>
      </c>
      <c r="G21">
        <v>4.6500000000000004</v>
      </c>
      <c r="H21">
        <v>4.51</v>
      </c>
      <c r="K21" s="4">
        <f t="shared" si="2"/>
        <v>0.41999999999999815</v>
      </c>
      <c r="L21">
        <f t="shared" si="3"/>
        <v>0.30000000000000071</v>
      </c>
      <c r="M21">
        <f t="shared" si="1"/>
        <v>0.52999999999999936</v>
      </c>
    </row>
    <row r="22" spans="1:13" x14ac:dyDescent="0.25">
      <c r="A22" s="1">
        <v>37796</v>
      </c>
      <c r="B22" s="4">
        <v>25.38</v>
      </c>
      <c r="C22">
        <v>18.54</v>
      </c>
      <c r="D22">
        <v>12.64</v>
      </c>
      <c r="E22">
        <v>7.54</v>
      </c>
      <c r="F22">
        <v>9.44</v>
      </c>
      <c r="G22">
        <v>4.99</v>
      </c>
      <c r="H22">
        <v>4.82</v>
      </c>
      <c r="K22" s="4">
        <f t="shared" si="2"/>
        <v>0.55000000000000071</v>
      </c>
      <c r="L22">
        <f t="shared" si="3"/>
        <v>0.43999999999999773</v>
      </c>
      <c r="M22">
        <f t="shared" si="1"/>
        <v>0.65000000000000036</v>
      </c>
    </row>
    <row r="23" spans="1:13" x14ac:dyDescent="0.25">
      <c r="A23" s="1">
        <v>37797</v>
      </c>
      <c r="B23" s="4">
        <v>25.61</v>
      </c>
      <c r="C23">
        <v>18.95</v>
      </c>
      <c r="D23">
        <v>13.01</v>
      </c>
      <c r="E23">
        <v>7.87</v>
      </c>
      <c r="F23">
        <v>9.9700000000000006</v>
      </c>
      <c r="G23">
        <v>5.32</v>
      </c>
      <c r="H23">
        <v>5.1100000000000003</v>
      </c>
      <c r="K23" s="4">
        <f t="shared" si="2"/>
        <v>0.23000000000000043</v>
      </c>
      <c r="L23">
        <f t="shared" si="3"/>
        <v>0.41000000000000014</v>
      </c>
      <c r="M23">
        <f t="shared" si="1"/>
        <v>0.53000000000000114</v>
      </c>
    </row>
    <row r="24" spans="1:13" x14ac:dyDescent="0.25">
      <c r="A24" s="1">
        <v>37798</v>
      </c>
      <c r="B24" s="4">
        <v>25.81</v>
      </c>
      <c r="C24">
        <v>19.170000000000002</v>
      </c>
      <c r="D24">
        <v>13.27</v>
      </c>
      <c r="E24">
        <v>8.1199999999999992</v>
      </c>
      <c r="F24">
        <v>10.23</v>
      </c>
      <c r="G24">
        <v>5.56</v>
      </c>
      <c r="H24">
        <v>5.18</v>
      </c>
      <c r="K24" s="4">
        <f t="shared" si="2"/>
        <v>0.19999999999999929</v>
      </c>
      <c r="L24">
        <f t="shared" si="3"/>
        <v>0.22000000000000242</v>
      </c>
      <c r="M24">
        <f t="shared" si="1"/>
        <v>0.25999999999999979</v>
      </c>
    </row>
    <row r="25" spans="1:13" x14ac:dyDescent="0.25">
      <c r="A25" s="1">
        <v>37799</v>
      </c>
      <c r="B25" s="4">
        <v>25.98</v>
      </c>
      <c r="C25">
        <v>19.36</v>
      </c>
      <c r="D25">
        <v>13.5</v>
      </c>
      <c r="E25">
        <v>8.34</v>
      </c>
      <c r="F25">
        <v>10.44</v>
      </c>
      <c r="G25">
        <v>5.68</v>
      </c>
      <c r="H25">
        <v>5.28</v>
      </c>
      <c r="K25" s="4">
        <f t="shared" si="2"/>
        <v>0.17000000000000171</v>
      </c>
      <c r="L25">
        <f t="shared" si="3"/>
        <v>0.18999999999999773</v>
      </c>
      <c r="M25">
        <f t="shared" si="1"/>
        <v>0.20999999999999908</v>
      </c>
    </row>
    <row r="26" spans="1:13" x14ac:dyDescent="0.25">
      <c r="A26" s="1">
        <v>37800</v>
      </c>
      <c r="B26" s="4">
        <v>26.05</v>
      </c>
      <c r="C26">
        <v>19.47</v>
      </c>
      <c r="D26">
        <v>13.7</v>
      </c>
      <c r="E26">
        <v>8.5</v>
      </c>
      <c r="F26">
        <v>10.61</v>
      </c>
      <c r="G26">
        <v>5.76</v>
      </c>
      <c r="H26">
        <v>5.35</v>
      </c>
      <c r="K26" s="4">
        <f t="shared" si="2"/>
        <v>7.0000000000000284E-2</v>
      </c>
      <c r="L26">
        <f t="shared" si="3"/>
        <v>0.10999999999999943</v>
      </c>
      <c r="M26">
        <f t="shared" si="1"/>
        <v>0.16999999999999993</v>
      </c>
    </row>
    <row r="27" spans="1:13" x14ac:dyDescent="0.25">
      <c r="A27" s="1">
        <v>37801</v>
      </c>
      <c r="B27" s="4">
        <v>25.98</v>
      </c>
      <c r="C27">
        <v>19.420000000000002</v>
      </c>
      <c r="D27">
        <v>13.76</v>
      </c>
      <c r="E27">
        <v>8.6</v>
      </c>
      <c r="F27">
        <v>10.7</v>
      </c>
      <c r="G27">
        <v>5.8</v>
      </c>
      <c r="H27">
        <v>5.43</v>
      </c>
      <c r="K27" s="4">
        <f t="shared" si="2"/>
        <v>-7.0000000000000284E-2</v>
      </c>
      <c r="L27">
        <f t="shared" si="3"/>
        <v>-4.9999999999997158E-2</v>
      </c>
      <c r="M27">
        <f t="shared" si="1"/>
        <v>8.9999999999999858E-2</v>
      </c>
    </row>
    <row r="28" spans="1:13" x14ac:dyDescent="0.25">
      <c r="A28" s="1">
        <v>37802</v>
      </c>
      <c r="B28" s="4">
        <v>25.77</v>
      </c>
      <c r="C28">
        <v>19.260000000000002</v>
      </c>
      <c r="D28">
        <v>13.65</v>
      </c>
      <c r="E28">
        <v>8.6</v>
      </c>
      <c r="F28">
        <v>10.7</v>
      </c>
      <c r="G28">
        <v>5.94</v>
      </c>
      <c r="H28">
        <v>5.46</v>
      </c>
      <c r="K28" s="4">
        <f t="shared" si="2"/>
        <v>-0.21000000000000085</v>
      </c>
      <c r="L28">
        <f t="shared" si="3"/>
        <v>-0.16000000000000014</v>
      </c>
      <c r="M28">
        <f t="shared" si="1"/>
        <v>0</v>
      </c>
    </row>
    <row r="29" spans="1:13" x14ac:dyDescent="0.25">
      <c r="A29" s="1">
        <v>37803</v>
      </c>
      <c r="B29" s="4">
        <v>25.42</v>
      </c>
      <c r="C29">
        <v>18.97</v>
      </c>
      <c r="D29">
        <v>13.4</v>
      </c>
      <c r="E29">
        <v>8.59</v>
      </c>
      <c r="F29">
        <v>10.63</v>
      </c>
      <c r="G29">
        <v>5.99</v>
      </c>
      <c r="H29">
        <v>5.55</v>
      </c>
      <c r="K29" s="4">
        <f t="shared" si="2"/>
        <v>-0.34999999999999787</v>
      </c>
      <c r="L29">
        <f t="shared" si="3"/>
        <v>-0.2900000000000027</v>
      </c>
      <c r="M29">
        <f t="shared" si="1"/>
        <v>-6.9999999999998508E-2</v>
      </c>
    </row>
    <row r="30" spans="1:13" x14ac:dyDescent="0.25">
      <c r="A30" s="1">
        <v>37804</v>
      </c>
      <c r="B30" s="4">
        <v>25.18</v>
      </c>
      <c r="C30">
        <v>18.72</v>
      </c>
      <c r="D30">
        <v>13.1</v>
      </c>
      <c r="E30">
        <v>8.3800000000000008</v>
      </c>
      <c r="F30">
        <v>10.51</v>
      </c>
      <c r="G30">
        <v>5.81</v>
      </c>
      <c r="H30">
        <v>5.61</v>
      </c>
      <c r="K30" s="4">
        <f t="shared" si="2"/>
        <v>-0.24000000000000199</v>
      </c>
      <c r="L30">
        <f t="shared" si="3"/>
        <v>-0.25</v>
      </c>
      <c r="M30">
        <f t="shared" si="1"/>
        <v>-0.12000000000000099</v>
      </c>
    </row>
    <row r="31" spans="1:13" x14ac:dyDescent="0.25">
      <c r="A31" s="1">
        <v>37805</v>
      </c>
      <c r="B31" s="4">
        <v>25.03</v>
      </c>
      <c r="C31">
        <v>18.600000000000001</v>
      </c>
      <c r="D31">
        <v>12.92</v>
      </c>
      <c r="E31">
        <v>8.15</v>
      </c>
      <c r="F31">
        <v>10.43</v>
      </c>
      <c r="G31">
        <v>5.75</v>
      </c>
      <c r="H31">
        <v>5.66</v>
      </c>
      <c r="K31" s="4">
        <f t="shared" si="2"/>
        <v>-0.14999999999999858</v>
      </c>
      <c r="L31">
        <f t="shared" si="3"/>
        <v>-0.11999999999999744</v>
      </c>
      <c r="M31">
        <f t="shared" si="1"/>
        <v>-8.0000000000000071E-2</v>
      </c>
    </row>
    <row r="32" spans="1:13" x14ac:dyDescent="0.25">
      <c r="A32" s="1">
        <v>37806</v>
      </c>
      <c r="B32" s="4">
        <v>24.9</v>
      </c>
      <c r="C32">
        <v>18.5</v>
      </c>
      <c r="D32">
        <v>12.81</v>
      </c>
      <c r="E32">
        <v>8.1</v>
      </c>
      <c r="F32">
        <v>10.41</v>
      </c>
      <c r="G32">
        <v>5.7</v>
      </c>
      <c r="H32">
        <v>5.69</v>
      </c>
      <c r="K32" s="4">
        <f t="shared" si="2"/>
        <v>-0.13000000000000256</v>
      </c>
      <c r="L32">
        <f t="shared" si="3"/>
        <v>-0.10000000000000142</v>
      </c>
      <c r="M32">
        <f t="shared" si="1"/>
        <v>-1.9999999999999574E-2</v>
      </c>
    </row>
    <row r="33" spans="1:13" x14ac:dyDescent="0.25">
      <c r="A33" s="1">
        <v>37807</v>
      </c>
      <c r="B33" s="4">
        <v>24.82</v>
      </c>
      <c r="C33">
        <v>18.41</v>
      </c>
      <c r="D33">
        <v>12.79</v>
      </c>
      <c r="E33">
        <v>8</v>
      </c>
      <c r="F33">
        <v>10.37</v>
      </c>
      <c r="G33">
        <v>5.64</v>
      </c>
      <c r="H33">
        <v>5.68</v>
      </c>
      <c r="K33" s="4">
        <f t="shared" si="2"/>
        <v>-7.9999999999998295E-2</v>
      </c>
      <c r="L33">
        <f t="shared" si="3"/>
        <v>-8.9999999999999858E-2</v>
      </c>
      <c r="M33">
        <f t="shared" si="1"/>
        <v>-4.0000000000000924E-2</v>
      </c>
    </row>
    <row r="34" spans="1:13" x14ac:dyDescent="0.25">
      <c r="A34" s="1">
        <v>37808</v>
      </c>
      <c r="B34" s="4">
        <v>24.73</v>
      </c>
      <c r="C34">
        <v>18.350000000000001</v>
      </c>
      <c r="D34">
        <v>12.72</v>
      </c>
      <c r="E34">
        <v>7.9</v>
      </c>
      <c r="F34">
        <v>10.31</v>
      </c>
      <c r="G34">
        <v>5.48</v>
      </c>
      <c r="H34">
        <v>5.69</v>
      </c>
      <c r="K34" s="4">
        <f t="shared" si="2"/>
        <v>-8.9999999999999858E-2</v>
      </c>
      <c r="L34">
        <f t="shared" si="3"/>
        <v>-5.9999999999998721E-2</v>
      </c>
      <c r="M34">
        <f t="shared" si="1"/>
        <v>-5.9999999999998721E-2</v>
      </c>
    </row>
    <row r="35" spans="1:13" x14ac:dyDescent="0.25">
      <c r="A35" s="1">
        <v>37809</v>
      </c>
      <c r="B35" s="4">
        <v>25.11</v>
      </c>
      <c r="C35">
        <v>18.39</v>
      </c>
      <c r="D35">
        <v>12.74</v>
      </c>
      <c r="E35">
        <v>7.9</v>
      </c>
      <c r="F35">
        <v>10.33</v>
      </c>
      <c r="G35">
        <v>5.46</v>
      </c>
      <c r="H35">
        <v>5.9</v>
      </c>
      <c r="K35" s="4">
        <f t="shared" si="2"/>
        <v>0.37999999999999901</v>
      </c>
      <c r="L35">
        <f t="shared" si="3"/>
        <v>3.9999999999999147E-2</v>
      </c>
      <c r="M35">
        <f t="shared" si="1"/>
        <v>1.9999999999999574E-2</v>
      </c>
    </row>
    <row r="36" spans="1:13" x14ac:dyDescent="0.25">
      <c r="A36" s="1">
        <v>37810</v>
      </c>
      <c r="B36" s="4">
        <v>25.41</v>
      </c>
      <c r="C36">
        <v>18.72</v>
      </c>
      <c r="D36">
        <v>12.97</v>
      </c>
      <c r="E36">
        <v>7.98</v>
      </c>
      <c r="F36">
        <v>10.44</v>
      </c>
      <c r="G36">
        <v>5.48</v>
      </c>
      <c r="H36">
        <v>5.9</v>
      </c>
      <c r="K36" s="4">
        <f t="shared" si="2"/>
        <v>0.30000000000000071</v>
      </c>
      <c r="L36">
        <f t="shared" si="3"/>
        <v>0.32999999999999829</v>
      </c>
      <c r="M36">
        <f t="shared" si="1"/>
        <v>0.10999999999999943</v>
      </c>
    </row>
    <row r="37" spans="1:13" x14ac:dyDescent="0.25">
      <c r="A37" s="1">
        <v>37811</v>
      </c>
      <c r="B37" s="4">
        <v>25.82</v>
      </c>
      <c r="C37">
        <v>19.05</v>
      </c>
      <c r="D37">
        <v>13.25</v>
      </c>
      <c r="E37">
        <v>8.1999999999999993</v>
      </c>
      <c r="F37">
        <v>10.71</v>
      </c>
      <c r="G37">
        <v>5.62</v>
      </c>
      <c r="H37">
        <v>5.96</v>
      </c>
      <c r="K37" s="4">
        <f t="shared" si="2"/>
        <v>0.41000000000000014</v>
      </c>
      <c r="L37">
        <f t="shared" si="3"/>
        <v>0.33000000000000185</v>
      </c>
      <c r="M37">
        <f t="shared" si="1"/>
        <v>0.27000000000000135</v>
      </c>
    </row>
    <row r="38" spans="1:13" x14ac:dyDescent="0.25">
      <c r="A38" s="1">
        <v>37812</v>
      </c>
      <c r="B38" s="4">
        <v>26.17</v>
      </c>
      <c r="C38">
        <v>19.34</v>
      </c>
      <c r="D38">
        <v>13.54</v>
      </c>
      <c r="E38">
        <v>8.4</v>
      </c>
      <c r="F38">
        <v>11.05</v>
      </c>
      <c r="G38">
        <v>5.76</v>
      </c>
      <c r="H38">
        <v>6.04</v>
      </c>
      <c r="K38" s="4">
        <f t="shared" si="2"/>
        <v>0.35000000000000142</v>
      </c>
      <c r="L38">
        <f t="shared" si="3"/>
        <v>0.28999999999999915</v>
      </c>
      <c r="M38">
        <f t="shared" si="1"/>
        <v>0.33999999999999986</v>
      </c>
    </row>
    <row r="39" spans="1:13" x14ac:dyDescent="0.25">
      <c r="A39" s="1">
        <v>37813</v>
      </c>
      <c r="B39" s="4">
        <v>26.48</v>
      </c>
      <c r="C39">
        <v>19.579999999999998</v>
      </c>
      <c r="D39">
        <v>13.77</v>
      </c>
      <c r="E39">
        <v>8.68</v>
      </c>
      <c r="F39">
        <v>11.52</v>
      </c>
      <c r="G39">
        <v>5.97</v>
      </c>
      <c r="H39">
        <v>6.19</v>
      </c>
      <c r="K39" s="4">
        <f t="shared" si="2"/>
        <v>0.30999999999999872</v>
      </c>
      <c r="L39">
        <f t="shared" si="3"/>
        <v>0.23999999999999844</v>
      </c>
      <c r="M39">
        <f t="shared" ref="M39:M72" si="4">F39-F38</f>
        <v>0.46999999999999886</v>
      </c>
    </row>
    <row r="40" spans="1:13" x14ac:dyDescent="0.25">
      <c r="A40" s="1">
        <v>37814</v>
      </c>
      <c r="B40" s="4">
        <v>26.94</v>
      </c>
      <c r="C40">
        <v>19.97</v>
      </c>
      <c r="D40">
        <v>14.15</v>
      </c>
      <c r="E40">
        <v>9.0500000000000007</v>
      </c>
      <c r="F40">
        <v>11.94</v>
      </c>
      <c r="G40">
        <v>6.22</v>
      </c>
      <c r="H40">
        <v>6.37</v>
      </c>
      <c r="K40" s="4">
        <f t="shared" si="2"/>
        <v>0.46000000000000085</v>
      </c>
      <c r="L40">
        <f t="shared" si="3"/>
        <v>0.39000000000000057</v>
      </c>
      <c r="M40">
        <f t="shared" si="4"/>
        <v>0.41999999999999993</v>
      </c>
    </row>
    <row r="41" spans="1:13" x14ac:dyDescent="0.25">
      <c r="A41" s="1">
        <v>37815</v>
      </c>
      <c r="B41" s="4">
        <v>27.07</v>
      </c>
      <c r="C41">
        <v>20.170000000000002</v>
      </c>
      <c r="D41">
        <v>14.5</v>
      </c>
      <c r="E41">
        <v>9.42</v>
      </c>
      <c r="F41">
        <v>12.28</v>
      </c>
      <c r="G41">
        <v>6.34</v>
      </c>
      <c r="H41">
        <v>6.52</v>
      </c>
      <c r="K41" s="4">
        <f t="shared" si="2"/>
        <v>0.12999999999999901</v>
      </c>
      <c r="L41">
        <f t="shared" si="3"/>
        <v>0.20000000000000284</v>
      </c>
      <c r="M41">
        <f t="shared" si="4"/>
        <v>0.33999999999999986</v>
      </c>
    </row>
    <row r="42" spans="1:13" x14ac:dyDescent="0.25">
      <c r="A42" s="1">
        <v>37816</v>
      </c>
      <c r="B42" s="4">
        <v>27</v>
      </c>
      <c r="C42">
        <v>20.18</v>
      </c>
      <c r="D42">
        <v>14.69</v>
      </c>
      <c r="E42">
        <v>9.67</v>
      </c>
      <c r="F42">
        <v>12.68</v>
      </c>
      <c r="G42">
        <v>6.62</v>
      </c>
      <c r="H42">
        <v>6.64</v>
      </c>
      <c r="K42" s="4">
        <f t="shared" si="2"/>
        <v>-7.0000000000000284E-2</v>
      </c>
      <c r="L42">
        <f t="shared" si="3"/>
        <v>9.9999999999980105E-3</v>
      </c>
      <c r="M42">
        <f t="shared" si="4"/>
        <v>0.40000000000000036</v>
      </c>
    </row>
    <row r="43" spans="1:13" x14ac:dyDescent="0.25">
      <c r="A43" s="1">
        <v>37817</v>
      </c>
      <c r="B43" s="4">
        <v>26.82</v>
      </c>
      <c r="C43">
        <v>20.07</v>
      </c>
      <c r="D43">
        <v>14.71</v>
      </c>
      <c r="E43">
        <v>9.85</v>
      </c>
      <c r="F43">
        <v>12.98</v>
      </c>
      <c r="G43">
        <v>6.76</v>
      </c>
      <c r="H43">
        <v>6.7</v>
      </c>
      <c r="K43" s="4">
        <f t="shared" si="2"/>
        <v>-0.17999999999999972</v>
      </c>
      <c r="L43">
        <f t="shared" si="3"/>
        <v>-0.10999999999999943</v>
      </c>
      <c r="M43">
        <f t="shared" si="4"/>
        <v>0.30000000000000071</v>
      </c>
    </row>
    <row r="44" spans="1:13" x14ac:dyDescent="0.25">
      <c r="A44" s="1">
        <v>37818</v>
      </c>
      <c r="B44" s="4">
        <v>26.59</v>
      </c>
      <c r="C44">
        <v>19.95</v>
      </c>
      <c r="D44">
        <v>14.69</v>
      </c>
      <c r="E44">
        <v>10</v>
      </c>
      <c r="F44">
        <v>13.27</v>
      </c>
      <c r="G44">
        <v>6.96</v>
      </c>
      <c r="H44">
        <v>6.79</v>
      </c>
      <c r="K44" s="4">
        <f t="shared" si="2"/>
        <v>-0.23000000000000043</v>
      </c>
      <c r="L44">
        <f t="shared" ref="L44:L75" si="5">C44-C43</f>
        <v>-0.12000000000000099</v>
      </c>
      <c r="M44">
        <f t="shared" si="4"/>
        <v>0.28999999999999915</v>
      </c>
    </row>
    <row r="45" spans="1:13" x14ac:dyDescent="0.25">
      <c r="A45" s="1">
        <v>37819</v>
      </c>
      <c r="B45" s="4">
        <v>26.37</v>
      </c>
      <c r="C45">
        <v>19.8</v>
      </c>
      <c r="D45">
        <v>14.5</v>
      </c>
      <c r="E45">
        <v>10.029999999999999</v>
      </c>
      <c r="F45">
        <v>13.46</v>
      </c>
      <c r="G45">
        <v>7.02</v>
      </c>
      <c r="H45">
        <v>6.82</v>
      </c>
      <c r="K45" s="4">
        <f t="shared" si="2"/>
        <v>-0.21999999999999886</v>
      </c>
      <c r="L45">
        <f t="shared" si="5"/>
        <v>-0.14999999999999858</v>
      </c>
      <c r="M45">
        <f t="shared" si="4"/>
        <v>0.19000000000000128</v>
      </c>
    </row>
    <row r="46" spans="1:13" x14ac:dyDescent="0.25">
      <c r="A46" s="1">
        <v>37820</v>
      </c>
      <c r="B46" s="4">
        <v>26.27</v>
      </c>
      <c r="C46">
        <v>19.68</v>
      </c>
      <c r="D46">
        <v>14.36</v>
      </c>
      <c r="E46">
        <v>10.029999999999999</v>
      </c>
      <c r="F46">
        <v>13.54</v>
      </c>
      <c r="G46">
        <v>6.94</v>
      </c>
      <c r="H46">
        <v>6.84</v>
      </c>
      <c r="K46" s="4">
        <f t="shared" si="2"/>
        <v>-0.10000000000000142</v>
      </c>
      <c r="L46">
        <f t="shared" si="5"/>
        <v>-0.12000000000000099</v>
      </c>
      <c r="M46">
        <f t="shared" si="4"/>
        <v>7.9999999999998295E-2</v>
      </c>
    </row>
    <row r="47" spans="1:13" x14ac:dyDescent="0.25">
      <c r="A47" s="1">
        <v>37821</v>
      </c>
      <c r="B47" s="4">
        <v>26.26</v>
      </c>
      <c r="C47">
        <v>19.670000000000002</v>
      </c>
      <c r="D47">
        <v>14.42</v>
      </c>
      <c r="E47">
        <v>10.029999999999999</v>
      </c>
      <c r="F47">
        <v>13.58</v>
      </c>
      <c r="G47">
        <v>6.88</v>
      </c>
      <c r="H47">
        <v>6.9</v>
      </c>
      <c r="K47" s="4">
        <f t="shared" si="2"/>
        <v>-9.9999999999980105E-3</v>
      </c>
      <c r="L47">
        <f t="shared" si="5"/>
        <v>-9.9999999999980105E-3</v>
      </c>
      <c r="M47">
        <f t="shared" si="4"/>
        <v>4.0000000000000924E-2</v>
      </c>
    </row>
    <row r="48" spans="1:13" x14ac:dyDescent="0.25">
      <c r="A48" s="1">
        <v>37822</v>
      </c>
      <c r="B48" s="4">
        <v>26.29</v>
      </c>
      <c r="C48">
        <v>19.59</v>
      </c>
      <c r="D48">
        <v>14.35</v>
      </c>
      <c r="E48">
        <v>10.07</v>
      </c>
      <c r="F48">
        <v>13.59</v>
      </c>
      <c r="G48">
        <v>7</v>
      </c>
      <c r="H48">
        <v>7.25</v>
      </c>
      <c r="K48" s="4">
        <f t="shared" si="2"/>
        <v>2.9999999999997584E-2</v>
      </c>
      <c r="L48">
        <f t="shared" si="5"/>
        <v>-8.0000000000001847E-2</v>
      </c>
      <c r="M48">
        <f t="shared" si="4"/>
        <v>9.9999999999997868E-3</v>
      </c>
    </row>
    <row r="49" spans="1:13" x14ac:dyDescent="0.25">
      <c r="A49" s="1">
        <v>37823</v>
      </c>
      <c r="B49" s="4">
        <v>26.64</v>
      </c>
      <c r="C49">
        <v>19.5</v>
      </c>
      <c r="D49">
        <v>14.4</v>
      </c>
      <c r="E49">
        <v>10.029999999999999</v>
      </c>
      <c r="F49">
        <v>13.6</v>
      </c>
      <c r="G49">
        <v>7.02</v>
      </c>
      <c r="H49">
        <v>7.51</v>
      </c>
      <c r="K49" s="4">
        <f t="shared" si="2"/>
        <v>0.35000000000000142</v>
      </c>
      <c r="L49">
        <f t="shared" si="5"/>
        <v>-8.9999999999999858E-2</v>
      </c>
      <c r="M49">
        <f t="shared" si="4"/>
        <v>9.9999999999997868E-3</v>
      </c>
    </row>
    <row r="50" spans="1:13" x14ac:dyDescent="0.25">
      <c r="A50" s="1">
        <v>37824</v>
      </c>
      <c r="B50" s="4">
        <v>26.83</v>
      </c>
      <c r="C50">
        <v>19.97</v>
      </c>
      <c r="D50">
        <v>14.63</v>
      </c>
      <c r="E50">
        <v>10.119999999999999</v>
      </c>
      <c r="F50">
        <v>13.6</v>
      </c>
      <c r="G50">
        <v>7.07</v>
      </c>
      <c r="H50">
        <v>7.66</v>
      </c>
      <c r="K50" s="4">
        <f t="shared" si="2"/>
        <v>0.18999999999999773</v>
      </c>
      <c r="L50">
        <f t="shared" si="5"/>
        <v>0.46999999999999886</v>
      </c>
      <c r="M50">
        <f t="shared" si="4"/>
        <v>0</v>
      </c>
    </row>
    <row r="51" spans="1:13" x14ac:dyDescent="0.25">
      <c r="A51" s="1">
        <v>37825</v>
      </c>
      <c r="B51" s="4"/>
      <c r="C51">
        <v>20.03</v>
      </c>
      <c r="D51">
        <v>14.81</v>
      </c>
      <c r="E51">
        <v>10.25</v>
      </c>
      <c r="F51">
        <v>13.65</v>
      </c>
      <c r="G51">
        <v>7.13</v>
      </c>
      <c r="H51">
        <v>7.72</v>
      </c>
      <c r="K51" s="4"/>
      <c r="L51">
        <f t="shared" si="5"/>
        <v>6.0000000000002274E-2</v>
      </c>
      <c r="M51">
        <f t="shared" si="4"/>
        <v>5.0000000000000711E-2</v>
      </c>
    </row>
    <row r="52" spans="1:13" x14ac:dyDescent="0.25">
      <c r="A52" s="1">
        <v>37826</v>
      </c>
      <c r="B52" s="4"/>
      <c r="K52" s="4">
        <f t="shared" si="2"/>
        <v>0</v>
      </c>
    </row>
    <row r="53" spans="1:13" x14ac:dyDescent="0.25">
      <c r="A53" s="1">
        <v>37827</v>
      </c>
      <c r="B53" s="4">
        <v>26.33</v>
      </c>
      <c r="C53">
        <v>19.79</v>
      </c>
      <c r="D53">
        <v>14.7</v>
      </c>
      <c r="E53">
        <v>10.28</v>
      </c>
      <c r="F53">
        <v>13.69</v>
      </c>
      <c r="G53">
        <v>7.25</v>
      </c>
      <c r="H53">
        <v>7.78</v>
      </c>
      <c r="K53" s="4"/>
    </row>
    <row r="54" spans="1:13" x14ac:dyDescent="0.25">
      <c r="A54" s="1">
        <v>37828</v>
      </c>
      <c r="B54" s="4">
        <v>26.01</v>
      </c>
      <c r="C54">
        <v>19.579999999999998</v>
      </c>
      <c r="D54">
        <v>14.44</v>
      </c>
      <c r="E54">
        <v>10.119999999999999</v>
      </c>
      <c r="F54">
        <v>13.63</v>
      </c>
      <c r="G54">
        <v>7.2</v>
      </c>
      <c r="H54">
        <v>7.76</v>
      </c>
      <c r="K54" s="4">
        <f t="shared" si="2"/>
        <v>-0.31999999999999673</v>
      </c>
      <c r="L54">
        <f t="shared" si="5"/>
        <v>-0.21000000000000085</v>
      </c>
      <c r="M54">
        <f t="shared" si="4"/>
        <v>-5.9999999999998721E-2</v>
      </c>
    </row>
    <row r="55" spans="1:13" x14ac:dyDescent="0.25">
      <c r="A55" s="1">
        <v>37829</v>
      </c>
      <c r="B55" s="4">
        <v>25.74</v>
      </c>
      <c r="C55">
        <v>19.37</v>
      </c>
      <c r="D55">
        <v>14.25</v>
      </c>
      <c r="E55">
        <v>9.9700000000000006</v>
      </c>
      <c r="F55">
        <v>13.54</v>
      </c>
      <c r="G55">
        <v>7.14</v>
      </c>
      <c r="H55">
        <v>7.74</v>
      </c>
      <c r="K55" s="4">
        <f t="shared" si="2"/>
        <v>-0.27000000000000313</v>
      </c>
      <c r="L55">
        <f t="shared" si="5"/>
        <v>-0.2099999999999973</v>
      </c>
      <c r="M55">
        <f t="shared" si="4"/>
        <v>-9.0000000000001634E-2</v>
      </c>
    </row>
    <row r="56" spans="1:13" x14ac:dyDescent="0.25">
      <c r="A56" s="1">
        <v>37830</v>
      </c>
      <c r="B56" s="4">
        <v>25.57</v>
      </c>
      <c r="C56">
        <v>19.2</v>
      </c>
      <c r="D56">
        <v>14.06</v>
      </c>
      <c r="E56">
        <v>9.8000000000000007</v>
      </c>
      <c r="F56">
        <v>13.47</v>
      </c>
      <c r="G56">
        <v>7.05</v>
      </c>
      <c r="H56">
        <v>7.7</v>
      </c>
      <c r="K56" s="4">
        <f t="shared" si="2"/>
        <v>-0.16999999999999815</v>
      </c>
      <c r="L56">
        <f t="shared" si="5"/>
        <v>-0.17000000000000171</v>
      </c>
      <c r="M56">
        <f t="shared" si="4"/>
        <v>-6.9999999999998508E-2</v>
      </c>
    </row>
    <row r="57" spans="1:13" x14ac:dyDescent="0.25">
      <c r="A57" s="1">
        <v>37831</v>
      </c>
      <c r="B57" s="4">
        <v>25.49</v>
      </c>
      <c r="C57">
        <v>19.100000000000001</v>
      </c>
      <c r="D57">
        <v>13.9</v>
      </c>
      <c r="E57">
        <v>9.6</v>
      </c>
      <c r="F57">
        <v>13.24</v>
      </c>
      <c r="G57">
        <v>6.94</v>
      </c>
      <c r="H57">
        <v>7.68</v>
      </c>
      <c r="K57" s="4">
        <f t="shared" si="2"/>
        <v>-8.0000000000001847E-2</v>
      </c>
      <c r="L57">
        <f t="shared" si="5"/>
        <v>-9.9999999999997868E-2</v>
      </c>
      <c r="M57">
        <f t="shared" si="4"/>
        <v>-0.23000000000000043</v>
      </c>
    </row>
    <row r="58" spans="1:13" x14ac:dyDescent="0.25">
      <c r="A58" s="1">
        <v>37832</v>
      </c>
      <c r="B58" s="4">
        <v>25.36</v>
      </c>
      <c r="C58">
        <v>18.989999999999998</v>
      </c>
      <c r="D58">
        <v>13.73</v>
      </c>
      <c r="E58">
        <v>9.42</v>
      </c>
      <c r="F58">
        <v>13.11</v>
      </c>
      <c r="G58">
        <v>6.84</v>
      </c>
      <c r="H58">
        <v>7.62</v>
      </c>
      <c r="K58" s="4">
        <f t="shared" si="2"/>
        <v>-0.12999999999999901</v>
      </c>
      <c r="L58">
        <f t="shared" si="5"/>
        <v>-0.11000000000000298</v>
      </c>
      <c r="M58">
        <f t="shared" si="4"/>
        <v>-0.13000000000000078</v>
      </c>
    </row>
    <row r="59" spans="1:13" x14ac:dyDescent="0.25">
      <c r="A59" s="1">
        <v>37833</v>
      </c>
      <c r="B59" s="4">
        <v>25.23</v>
      </c>
      <c r="C59">
        <v>18.87</v>
      </c>
      <c r="D59">
        <v>13.53</v>
      </c>
      <c r="E59">
        <v>9.2799999999999994</v>
      </c>
      <c r="F59">
        <v>13.02</v>
      </c>
      <c r="G59">
        <v>6.69</v>
      </c>
      <c r="H59">
        <v>7.56</v>
      </c>
      <c r="K59" s="4">
        <f t="shared" si="2"/>
        <v>-0.12999999999999901</v>
      </c>
      <c r="L59">
        <f t="shared" si="5"/>
        <v>-0.11999999999999744</v>
      </c>
      <c r="M59">
        <f t="shared" si="4"/>
        <v>-8.9999999999999858E-2</v>
      </c>
    </row>
    <row r="60" spans="1:13" x14ac:dyDescent="0.25">
      <c r="A60" s="1">
        <v>37834</v>
      </c>
      <c r="B60" s="4">
        <v>25.13</v>
      </c>
      <c r="C60">
        <v>18.78</v>
      </c>
      <c r="D60">
        <v>13.44</v>
      </c>
      <c r="E60">
        <v>9.06</v>
      </c>
      <c r="F60">
        <v>12.9</v>
      </c>
      <c r="G60">
        <v>6.55</v>
      </c>
      <c r="H60">
        <v>7.5</v>
      </c>
      <c r="K60" s="4">
        <f t="shared" si="2"/>
        <v>-0.10000000000000142</v>
      </c>
      <c r="L60">
        <f t="shared" si="5"/>
        <v>-8.9999999999999858E-2</v>
      </c>
      <c r="M60">
        <f t="shared" si="4"/>
        <v>-0.11999999999999922</v>
      </c>
    </row>
    <row r="61" spans="1:13" x14ac:dyDescent="0.25">
      <c r="A61" s="1">
        <v>37835</v>
      </c>
      <c r="B61" s="4">
        <v>25.04</v>
      </c>
      <c r="C61">
        <v>18.72</v>
      </c>
      <c r="D61">
        <v>13.32</v>
      </c>
      <c r="E61">
        <v>8.9499999999999993</v>
      </c>
      <c r="F61">
        <v>12.76</v>
      </c>
      <c r="G61">
        <v>6.46</v>
      </c>
      <c r="H61">
        <v>7.45</v>
      </c>
      <c r="K61" s="4">
        <f t="shared" si="2"/>
        <v>-8.9999999999999858E-2</v>
      </c>
      <c r="L61">
        <f t="shared" si="5"/>
        <v>-6.0000000000002274E-2</v>
      </c>
      <c r="M61">
        <f t="shared" si="4"/>
        <v>-0.14000000000000057</v>
      </c>
    </row>
    <row r="62" spans="1:13" x14ac:dyDescent="0.25">
      <c r="A62" s="1">
        <v>37836</v>
      </c>
      <c r="B62" s="4">
        <v>25.04</v>
      </c>
      <c r="C62">
        <v>18.71</v>
      </c>
      <c r="D62">
        <v>13.25</v>
      </c>
      <c r="E62">
        <v>8.82</v>
      </c>
      <c r="F62">
        <v>12.66</v>
      </c>
      <c r="G62">
        <v>6.39</v>
      </c>
      <c r="H62">
        <v>7.39</v>
      </c>
      <c r="K62" s="4">
        <f t="shared" si="2"/>
        <v>0</v>
      </c>
      <c r="L62">
        <f t="shared" si="5"/>
        <v>-9.9999999999980105E-3</v>
      </c>
      <c r="M62">
        <f t="shared" si="4"/>
        <v>-9.9999999999999645E-2</v>
      </c>
    </row>
    <row r="63" spans="1:13" x14ac:dyDescent="0.25">
      <c r="A63" s="1">
        <v>37837</v>
      </c>
      <c r="B63" s="4">
        <v>25</v>
      </c>
      <c r="C63">
        <v>18.7</v>
      </c>
      <c r="D63">
        <v>13.25</v>
      </c>
      <c r="E63">
        <v>8.8000000000000007</v>
      </c>
      <c r="F63">
        <v>12.65</v>
      </c>
      <c r="G63">
        <v>6.33</v>
      </c>
      <c r="H63">
        <v>7.34</v>
      </c>
      <c r="K63" s="4">
        <f t="shared" si="2"/>
        <v>-3.9999999999999147E-2</v>
      </c>
      <c r="L63">
        <f t="shared" si="5"/>
        <v>-1.0000000000001563E-2</v>
      </c>
      <c r="M63">
        <f t="shared" si="4"/>
        <v>-9.9999999999997868E-3</v>
      </c>
    </row>
    <row r="64" spans="1:13" x14ac:dyDescent="0.25">
      <c r="A64" s="1">
        <v>37838</v>
      </c>
      <c r="B64" s="4">
        <v>24.93</v>
      </c>
      <c r="C64">
        <v>18.63</v>
      </c>
      <c r="D64">
        <v>13.24</v>
      </c>
      <c r="E64">
        <v>8.8000000000000007</v>
      </c>
      <c r="F64">
        <v>12.68</v>
      </c>
      <c r="G64">
        <v>6.34</v>
      </c>
      <c r="H64">
        <v>7.23</v>
      </c>
      <c r="K64" s="4">
        <f t="shared" si="2"/>
        <v>-7.0000000000000284E-2</v>
      </c>
      <c r="L64">
        <f t="shared" si="5"/>
        <v>-7.0000000000000284E-2</v>
      </c>
      <c r="M64">
        <f t="shared" si="4"/>
        <v>2.9999999999999361E-2</v>
      </c>
    </row>
    <row r="65" spans="1:13" x14ac:dyDescent="0.25">
      <c r="A65" s="1">
        <v>37839</v>
      </c>
      <c r="B65" s="4">
        <v>24.88</v>
      </c>
      <c r="C65">
        <v>18.600000000000001</v>
      </c>
      <c r="D65">
        <v>13.21</v>
      </c>
      <c r="E65">
        <v>8.76</v>
      </c>
      <c r="F65">
        <v>12.69</v>
      </c>
      <c r="G65">
        <v>6.36</v>
      </c>
      <c r="H65">
        <v>7.16</v>
      </c>
      <c r="K65" s="4">
        <f t="shared" si="2"/>
        <v>-5.0000000000000711E-2</v>
      </c>
      <c r="L65">
        <f t="shared" si="5"/>
        <v>-2.9999999999997584E-2</v>
      </c>
      <c r="M65">
        <f t="shared" si="4"/>
        <v>9.9999999999997868E-3</v>
      </c>
    </row>
    <row r="66" spans="1:13" x14ac:dyDescent="0.25">
      <c r="A66" s="1">
        <v>37840</v>
      </c>
      <c r="B66" s="4">
        <v>24.84</v>
      </c>
      <c r="C66">
        <v>18.54</v>
      </c>
      <c r="D66">
        <v>13.19</v>
      </c>
      <c r="E66">
        <v>8.69</v>
      </c>
      <c r="F66">
        <v>12.66</v>
      </c>
      <c r="G66">
        <v>6.22</v>
      </c>
      <c r="H66">
        <v>7.09</v>
      </c>
      <c r="K66" s="4">
        <f t="shared" si="2"/>
        <v>-3.9999999999999147E-2</v>
      </c>
      <c r="L66">
        <f t="shared" si="5"/>
        <v>-6.0000000000002274E-2</v>
      </c>
      <c r="M66">
        <f t="shared" si="4"/>
        <v>-2.9999999999999361E-2</v>
      </c>
    </row>
    <row r="67" spans="1:13" x14ac:dyDescent="0.25">
      <c r="A67" s="1">
        <v>37841</v>
      </c>
      <c r="B67" s="4">
        <v>24.79</v>
      </c>
      <c r="C67">
        <v>18.48</v>
      </c>
      <c r="D67">
        <v>13.15</v>
      </c>
      <c r="E67">
        <v>8.6300000000000008</v>
      </c>
      <c r="F67">
        <v>12.65</v>
      </c>
      <c r="G67">
        <v>6.14</v>
      </c>
      <c r="H67">
        <v>7.02</v>
      </c>
      <c r="K67" s="4">
        <f t="shared" si="2"/>
        <v>-5.0000000000000711E-2</v>
      </c>
      <c r="L67">
        <f t="shared" si="5"/>
        <v>-5.9999999999998721E-2</v>
      </c>
      <c r="M67">
        <f t="shared" si="4"/>
        <v>-9.9999999999997868E-3</v>
      </c>
    </row>
    <row r="68" spans="1:13" x14ac:dyDescent="0.25">
      <c r="A68" s="1">
        <v>37842</v>
      </c>
      <c r="B68" s="4">
        <v>24.81</v>
      </c>
      <c r="C68">
        <v>18.45</v>
      </c>
      <c r="D68">
        <v>13.13</v>
      </c>
      <c r="E68">
        <v>8.52</v>
      </c>
      <c r="F68">
        <v>12.57</v>
      </c>
      <c r="G68">
        <v>6.08</v>
      </c>
      <c r="H68">
        <v>6.96</v>
      </c>
      <c r="K68" s="4">
        <f t="shared" si="2"/>
        <v>1.9999999999999574E-2</v>
      </c>
      <c r="L68">
        <f t="shared" si="5"/>
        <v>-3.0000000000001137E-2</v>
      </c>
      <c r="M68">
        <f t="shared" si="4"/>
        <v>-8.0000000000000071E-2</v>
      </c>
    </row>
    <row r="69" spans="1:13" x14ac:dyDescent="0.25">
      <c r="A69" s="1">
        <v>37843</v>
      </c>
      <c r="B69" s="4">
        <v>24.88</v>
      </c>
      <c r="C69">
        <v>18.46</v>
      </c>
      <c r="D69">
        <v>13.11</v>
      </c>
      <c r="E69">
        <v>8.4499999999999993</v>
      </c>
      <c r="F69">
        <v>12.44</v>
      </c>
      <c r="G69">
        <v>5.98</v>
      </c>
      <c r="H69">
        <v>6.86</v>
      </c>
      <c r="K69" s="4">
        <f t="shared" si="2"/>
        <v>7.0000000000000284E-2</v>
      </c>
      <c r="L69">
        <f t="shared" si="5"/>
        <v>1.0000000000001563E-2</v>
      </c>
      <c r="M69">
        <f t="shared" si="4"/>
        <v>-0.13000000000000078</v>
      </c>
    </row>
    <row r="70" spans="1:13" x14ac:dyDescent="0.25">
      <c r="A70" s="1">
        <v>37844</v>
      </c>
      <c r="B70" s="4">
        <v>24.89</v>
      </c>
      <c r="C70">
        <v>18.55</v>
      </c>
      <c r="D70">
        <v>13.16</v>
      </c>
      <c r="E70">
        <v>8.4</v>
      </c>
      <c r="F70">
        <v>12.3</v>
      </c>
      <c r="G70">
        <v>5.94</v>
      </c>
      <c r="H70">
        <v>6.79</v>
      </c>
      <c r="K70" s="4">
        <f t="shared" si="2"/>
        <v>1.0000000000001563E-2</v>
      </c>
      <c r="L70">
        <f t="shared" si="5"/>
        <v>8.9999999999999858E-2</v>
      </c>
      <c r="M70">
        <f t="shared" si="4"/>
        <v>-0.13999999999999879</v>
      </c>
    </row>
    <row r="71" spans="1:13" x14ac:dyDescent="0.25">
      <c r="A71" s="1">
        <v>37845</v>
      </c>
      <c r="B71" s="4">
        <v>24.87</v>
      </c>
      <c r="C71">
        <v>18.579999999999998</v>
      </c>
      <c r="D71">
        <v>13.18</v>
      </c>
      <c r="E71">
        <v>8.4</v>
      </c>
      <c r="F71">
        <v>12.22</v>
      </c>
      <c r="G71">
        <v>5.88</v>
      </c>
      <c r="H71">
        <v>6.72</v>
      </c>
      <c r="K71" s="4">
        <f t="shared" si="2"/>
        <v>-1.9999999999999574E-2</v>
      </c>
      <c r="L71">
        <f t="shared" si="5"/>
        <v>2.9999999999997584E-2</v>
      </c>
      <c r="M71">
        <f t="shared" si="4"/>
        <v>-8.0000000000000071E-2</v>
      </c>
    </row>
    <row r="72" spans="1:13" x14ac:dyDescent="0.25">
      <c r="A72" s="1">
        <v>37846</v>
      </c>
      <c r="B72" s="4">
        <v>24.75</v>
      </c>
      <c r="C72">
        <v>18.489999999999998</v>
      </c>
      <c r="D72">
        <v>13.18</v>
      </c>
      <c r="E72">
        <v>8.39</v>
      </c>
      <c r="F72">
        <v>12.22</v>
      </c>
      <c r="G72">
        <v>5.87</v>
      </c>
      <c r="H72">
        <v>6.6</v>
      </c>
      <c r="K72" s="4">
        <f t="shared" ref="K72:K134" si="6">B72-B71</f>
        <v>-0.12000000000000099</v>
      </c>
      <c r="L72">
        <f t="shared" si="5"/>
        <v>-8.9999999999999858E-2</v>
      </c>
      <c r="M72">
        <f t="shared" si="4"/>
        <v>0</v>
      </c>
    </row>
    <row r="73" spans="1:13" x14ac:dyDescent="0.25">
      <c r="A73" s="1">
        <v>37847</v>
      </c>
      <c r="B73" s="4"/>
      <c r="K73" s="4"/>
    </row>
    <row r="74" spans="1:13" x14ac:dyDescent="0.25">
      <c r="A74" s="1">
        <v>37848</v>
      </c>
      <c r="B74" s="4">
        <v>24.52</v>
      </c>
      <c r="C74">
        <v>18.309999999999999</v>
      </c>
      <c r="D74">
        <v>13.01</v>
      </c>
      <c r="E74">
        <v>8.25</v>
      </c>
      <c r="F74">
        <v>12.23</v>
      </c>
      <c r="G74">
        <v>5.78</v>
      </c>
      <c r="H74">
        <v>6.44</v>
      </c>
      <c r="K74" s="4"/>
    </row>
    <row r="75" spans="1:13" x14ac:dyDescent="0.25">
      <c r="A75" s="1">
        <v>37849</v>
      </c>
      <c r="B75" s="4">
        <v>24.33</v>
      </c>
      <c r="C75">
        <v>18.21</v>
      </c>
      <c r="D75">
        <v>12.93</v>
      </c>
      <c r="E75">
        <v>8.2200000000000006</v>
      </c>
      <c r="F75">
        <v>12.36</v>
      </c>
      <c r="G75">
        <v>5.71</v>
      </c>
      <c r="H75">
        <v>6.38</v>
      </c>
      <c r="K75" s="4">
        <f t="shared" si="6"/>
        <v>-0.19000000000000128</v>
      </c>
      <c r="L75">
        <f t="shared" si="5"/>
        <v>-9.9999999999997868E-2</v>
      </c>
      <c r="M75">
        <f t="shared" ref="M75:M107" si="7">F75-F74</f>
        <v>0.12999999999999901</v>
      </c>
    </row>
    <row r="76" spans="1:13" x14ac:dyDescent="0.25">
      <c r="A76" s="1">
        <v>37850</v>
      </c>
      <c r="B76" s="4">
        <v>24.18</v>
      </c>
      <c r="C76">
        <v>18.09</v>
      </c>
      <c r="D76">
        <v>12.85</v>
      </c>
      <c r="E76">
        <v>8.18</v>
      </c>
      <c r="F76">
        <v>12.51</v>
      </c>
      <c r="G76">
        <v>5.66</v>
      </c>
      <c r="H76">
        <v>6.32</v>
      </c>
      <c r="K76" s="4">
        <f t="shared" si="6"/>
        <v>-0.14999999999999858</v>
      </c>
      <c r="L76">
        <f t="shared" ref="L76:L107" si="8">C76-C75</f>
        <v>-0.12000000000000099</v>
      </c>
      <c r="M76">
        <f t="shared" si="7"/>
        <v>0.15000000000000036</v>
      </c>
    </row>
    <row r="77" spans="1:13" x14ac:dyDescent="0.25">
      <c r="A77" s="1">
        <v>37851</v>
      </c>
      <c r="B77" s="4">
        <v>24.16</v>
      </c>
      <c r="C77">
        <v>17.989999999999998</v>
      </c>
      <c r="D77">
        <v>12.76</v>
      </c>
      <c r="E77">
        <v>8.18</v>
      </c>
      <c r="F77">
        <v>12.64</v>
      </c>
      <c r="G77">
        <v>5.64</v>
      </c>
      <c r="H77">
        <v>6.26</v>
      </c>
      <c r="K77" s="4">
        <f t="shared" si="6"/>
        <v>-1.9999999999999574E-2</v>
      </c>
      <c r="L77">
        <f t="shared" si="8"/>
        <v>-0.10000000000000142</v>
      </c>
      <c r="M77">
        <f t="shared" si="7"/>
        <v>0.13000000000000078</v>
      </c>
    </row>
    <row r="78" spans="1:13" x14ac:dyDescent="0.25">
      <c r="A78" s="1">
        <v>37852</v>
      </c>
      <c r="B78" s="4">
        <v>24.16</v>
      </c>
      <c r="C78">
        <v>17.95</v>
      </c>
      <c r="D78">
        <v>12.71</v>
      </c>
      <c r="E78">
        <v>8.19</v>
      </c>
      <c r="F78">
        <v>12.65</v>
      </c>
      <c r="G78">
        <v>5.61</v>
      </c>
      <c r="H78">
        <v>6.21</v>
      </c>
      <c r="K78" s="4">
        <f t="shared" si="6"/>
        <v>0</v>
      </c>
      <c r="L78">
        <f t="shared" si="8"/>
        <v>-3.9999999999999147E-2</v>
      </c>
      <c r="M78">
        <f t="shared" si="7"/>
        <v>9.9999999999997868E-3</v>
      </c>
    </row>
    <row r="79" spans="1:13" x14ac:dyDescent="0.25">
      <c r="A79" s="1">
        <v>37853</v>
      </c>
      <c r="B79" s="4">
        <v>24.14</v>
      </c>
      <c r="C79">
        <v>17.93</v>
      </c>
      <c r="D79">
        <v>12.71</v>
      </c>
      <c r="F79">
        <v>12.68</v>
      </c>
      <c r="G79">
        <v>5.59</v>
      </c>
      <c r="H79">
        <v>6.16</v>
      </c>
      <c r="K79" s="4">
        <f t="shared" si="6"/>
        <v>-1.9999999999999574E-2</v>
      </c>
      <c r="L79">
        <f t="shared" si="8"/>
        <v>-1.9999999999999574E-2</v>
      </c>
      <c r="M79">
        <f t="shared" si="7"/>
        <v>2.9999999999999361E-2</v>
      </c>
    </row>
    <row r="80" spans="1:13" x14ac:dyDescent="0.25">
      <c r="A80" s="1">
        <v>37854</v>
      </c>
      <c r="B80" s="4"/>
      <c r="C80">
        <v>17.940000000000001</v>
      </c>
      <c r="D80">
        <v>12.73</v>
      </c>
      <c r="F80">
        <v>12.7</v>
      </c>
      <c r="G80">
        <v>5.69</v>
      </c>
      <c r="H80">
        <v>6.1</v>
      </c>
      <c r="K80" s="4"/>
      <c r="L80">
        <f t="shared" si="8"/>
        <v>1.0000000000001563E-2</v>
      </c>
      <c r="M80">
        <f t="shared" si="7"/>
        <v>1.9999999999999574E-2</v>
      </c>
    </row>
    <row r="81" spans="1:13" x14ac:dyDescent="0.25">
      <c r="A81" s="1">
        <v>37855</v>
      </c>
      <c r="B81" s="4">
        <v>24.15</v>
      </c>
      <c r="C81">
        <v>17.96</v>
      </c>
      <c r="D81">
        <v>12.75</v>
      </c>
      <c r="E81">
        <v>8.15</v>
      </c>
      <c r="F81">
        <v>12.8</v>
      </c>
      <c r="G81">
        <v>5.7</v>
      </c>
      <c r="H81">
        <v>6.05</v>
      </c>
      <c r="K81" s="4"/>
      <c r="L81">
        <f t="shared" si="8"/>
        <v>1.9999999999999574E-2</v>
      </c>
      <c r="M81">
        <f t="shared" si="7"/>
        <v>0.10000000000000142</v>
      </c>
    </row>
    <row r="82" spans="1:13" x14ac:dyDescent="0.25">
      <c r="A82" s="1">
        <v>37856</v>
      </c>
      <c r="B82" s="4">
        <v>24.08</v>
      </c>
      <c r="C82">
        <v>17.920000000000002</v>
      </c>
      <c r="D82">
        <v>12.75</v>
      </c>
      <c r="E82">
        <v>8.19</v>
      </c>
      <c r="F82">
        <v>12.93</v>
      </c>
      <c r="G82">
        <v>5.65</v>
      </c>
      <c r="H82">
        <v>5.98</v>
      </c>
      <c r="K82" s="4">
        <f t="shared" si="6"/>
        <v>-7.0000000000000284E-2</v>
      </c>
      <c r="L82">
        <f t="shared" si="8"/>
        <v>-3.9999999999999147E-2</v>
      </c>
      <c r="M82">
        <f t="shared" si="7"/>
        <v>0.12999999999999901</v>
      </c>
    </row>
    <row r="83" spans="1:13" x14ac:dyDescent="0.25">
      <c r="A83" s="1">
        <v>37857</v>
      </c>
      <c r="B83" s="4">
        <v>24.08</v>
      </c>
      <c r="C83">
        <v>17.899999999999999</v>
      </c>
      <c r="D83">
        <v>12.7</v>
      </c>
      <c r="E83">
        <v>8.18</v>
      </c>
      <c r="F83">
        <v>13.06</v>
      </c>
      <c r="G83">
        <v>5.63</v>
      </c>
      <c r="H83">
        <v>5.92</v>
      </c>
      <c r="K83" s="4">
        <f t="shared" si="6"/>
        <v>0</v>
      </c>
      <c r="L83">
        <f t="shared" si="8"/>
        <v>-2.0000000000003126E-2</v>
      </c>
      <c r="M83">
        <f t="shared" si="7"/>
        <v>0.13000000000000078</v>
      </c>
    </row>
    <row r="84" spans="1:13" x14ac:dyDescent="0.25">
      <c r="A84" s="1">
        <v>37858</v>
      </c>
      <c r="B84" s="4"/>
      <c r="D84">
        <v>12.61</v>
      </c>
      <c r="E84">
        <v>8.2100000000000009</v>
      </c>
      <c r="F84">
        <v>13.19</v>
      </c>
      <c r="G84">
        <v>5.61</v>
      </c>
      <c r="H84">
        <v>5.87</v>
      </c>
      <c r="K84" s="4"/>
      <c r="M84">
        <f t="shared" si="7"/>
        <v>0.12999999999999901</v>
      </c>
    </row>
    <row r="85" spans="1:13" x14ac:dyDescent="0.25">
      <c r="A85" s="1">
        <v>37859</v>
      </c>
      <c r="B85" s="4"/>
      <c r="C85">
        <v>17.78</v>
      </c>
      <c r="D85">
        <v>12.61</v>
      </c>
      <c r="E85">
        <v>8.24</v>
      </c>
      <c r="F85">
        <v>13.26</v>
      </c>
      <c r="G85">
        <v>5.64</v>
      </c>
      <c r="H85">
        <v>5.89</v>
      </c>
      <c r="K85" s="4">
        <f t="shared" si="6"/>
        <v>0</v>
      </c>
      <c r="M85">
        <f t="shared" si="7"/>
        <v>7.0000000000000284E-2</v>
      </c>
    </row>
    <row r="86" spans="1:13" x14ac:dyDescent="0.25">
      <c r="A86" s="1">
        <v>37860</v>
      </c>
      <c r="B86" s="4"/>
      <c r="C86">
        <v>17.829999999999998</v>
      </c>
      <c r="D86">
        <v>12.63</v>
      </c>
      <c r="E86">
        <v>8.3000000000000007</v>
      </c>
      <c r="F86">
        <v>13.27</v>
      </c>
      <c r="G86">
        <v>5.64</v>
      </c>
      <c r="H86">
        <v>5.85</v>
      </c>
      <c r="K86" s="4">
        <f t="shared" si="6"/>
        <v>0</v>
      </c>
      <c r="L86">
        <f t="shared" si="8"/>
        <v>4.9999999999997158E-2</v>
      </c>
      <c r="M86">
        <f t="shared" si="7"/>
        <v>9.9999999999997868E-3</v>
      </c>
    </row>
    <row r="87" spans="1:13" x14ac:dyDescent="0.25">
      <c r="A87" s="1">
        <v>37861</v>
      </c>
      <c r="B87" s="4"/>
      <c r="C87">
        <v>17.96</v>
      </c>
      <c r="D87">
        <v>12.72</v>
      </c>
      <c r="E87">
        <v>8.35</v>
      </c>
      <c r="F87">
        <v>13.2</v>
      </c>
      <c r="G87">
        <v>5.63</v>
      </c>
      <c r="H87">
        <v>5.83</v>
      </c>
      <c r="K87" s="4">
        <f t="shared" si="6"/>
        <v>0</v>
      </c>
      <c r="L87">
        <f t="shared" si="8"/>
        <v>0.13000000000000256</v>
      </c>
      <c r="M87">
        <f t="shared" si="7"/>
        <v>-7.0000000000000284E-2</v>
      </c>
    </row>
    <row r="88" spans="1:13" x14ac:dyDescent="0.25">
      <c r="A88" s="1">
        <v>37862</v>
      </c>
      <c r="B88" s="4">
        <v>24.63</v>
      </c>
      <c r="C88">
        <v>18.239999999999998</v>
      </c>
      <c r="D88">
        <v>12.92</v>
      </c>
      <c r="E88">
        <v>8.3699999999999992</v>
      </c>
      <c r="F88">
        <v>13.11</v>
      </c>
      <c r="G88">
        <v>5.64</v>
      </c>
      <c r="H88">
        <v>5.82</v>
      </c>
      <c r="K88" s="4"/>
      <c r="L88">
        <f t="shared" si="8"/>
        <v>0.27999999999999758</v>
      </c>
      <c r="M88">
        <f t="shared" si="7"/>
        <v>-8.9999999999999858E-2</v>
      </c>
    </row>
    <row r="89" spans="1:13" x14ac:dyDescent="0.25">
      <c r="A89" s="1">
        <v>37863</v>
      </c>
      <c r="B89" s="4">
        <v>24.65</v>
      </c>
      <c r="C89">
        <v>18.38</v>
      </c>
      <c r="D89">
        <v>13.12</v>
      </c>
      <c r="E89">
        <v>8.5</v>
      </c>
      <c r="F89">
        <v>13.13</v>
      </c>
      <c r="G89">
        <v>5.65</v>
      </c>
      <c r="H89">
        <v>5.85</v>
      </c>
      <c r="K89" s="4">
        <f t="shared" si="6"/>
        <v>1.9999999999999574E-2</v>
      </c>
      <c r="L89">
        <f t="shared" si="8"/>
        <v>0.14000000000000057</v>
      </c>
      <c r="M89">
        <f t="shared" si="7"/>
        <v>2.000000000000135E-2</v>
      </c>
    </row>
    <row r="90" spans="1:13" x14ac:dyDescent="0.25">
      <c r="A90" s="1">
        <v>37864</v>
      </c>
      <c r="B90" s="4">
        <v>24.56</v>
      </c>
      <c r="C90">
        <v>18.329999999999998</v>
      </c>
      <c r="D90">
        <v>13.19</v>
      </c>
      <c r="E90">
        <v>8.64</v>
      </c>
      <c r="F90">
        <v>13.16</v>
      </c>
      <c r="H90">
        <v>5.86</v>
      </c>
      <c r="K90" s="4">
        <f t="shared" si="6"/>
        <v>-8.9999999999999858E-2</v>
      </c>
      <c r="L90">
        <f t="shared" si="8"/>
        <v>-5.0000000000000711E-2</v>
      </c>
      <c r="M90">
        <f t="shared" si="7"/>
        <v>2.9999999999999361E-2</v>
      </c>
    </row>
    <row r="91" spans="1:13" x14ac:dyDescent="0.25">
      <c r="A91" s="1">
        <v>37865</v>
      </c>
      <c r="B91" s="4"/>
      <c r="K91" s="4"/>
    </row>
    <row r="92" spans="1:13" x14ac:dyDescent="0.25">
      <c r="A92" s="1">
        <v>37866</v>
      </c>
      <c r="B92" s="4">
        <v>24.75</v>
      </c>
      <c r="C92">
        <v>18.38</v>
      </c>
      <c r="D92">
        <v>13.17</v>
      </c>
      <c r="E92">
        <v>8.74</v>
      </c>
      <c r="F92">
        <v>13.3</v>
      </c>
      <c r="G92">
        <v>5.76</v>
      </c>
      <c r="H92">
        <v>5.85</v>
      </c>
      <c r="K92" s="4"/>
    </row>
    <row r="93" spans="1:13" x14ac:dyDescent="0.25">
      <c r="A93" s="1">
        <v>37867</v>
      </c>
      <c r="B93" s="4">
        <v>24.7</v>
      </c>
      <c r="C93">
        <v>18.420000000000002</v>
      </c>
      <c r="D93">
        <v>13.21</v>
      </c>
      <c r="E93">
        <v>8.74</v>
      </c>
      <c r="F93">
        <v>13.25</v>
      </c>
      <c r="G93">
        <v>5.78</v>
      </c>
      <c r="H93">
        <v>5.89</v>
      </c>
      <c r="K93" s="4">
        <f t="shared" si="6"/>
        <v>-5.0000000000000711E-2</v>
      </c>
      <c r="L93">
        <f t="shared" si="8"/>
        <v>4.00000000000027E-2</v>
      </c>
      <c r="M93">
        <f t="shared" si="7"/>
        <v>-5.0000000000000711E-2</v>
      </c>
    </row>
    <row r="94" spans="1:13" x14ac:dyDescent="0.25">
      <c r="A94" s="1">
        <v>37868</v>
      </c>
      <c r="B94" s="4">
        <v>24.76</v>
      </c>
      <c r="C94">
        <v>18.43</v>
      </c>
      <c r="D94">
        <v>13.24</v>
      </c>
      <c r="E94">
        <v>8.7200000000000006</v>
      </c>
      <c r="F94">
        <v>13.12</v>
      </c>
      <c r="G94">
        <v>5.84</v>
      </c>
      <c r="H94">
        <v>5.92</v>
      </c>
      <c r="K94" s="4">
        <f t="shared" si="6"/>
        <v>6.0000000000002274E-2</v>
      </c>
      <c r="L94">
        <f t="shared" si="8"/>
        <v>9.9999999999980105E-3</v>
      </c>
      <c r="M94">
        <f t="shared" si="7"/>
        <v>-0.13000000000000078</v>
      </c>
    </row>
    <row r="95" spans="1:13" x14ac:dyDescent="0.25">
      <c r="A95" s="1">
        <v>37869</v>
      </c>
      <c r="B95" s="4">
        <v>24.97</v>
      </c>
      <c r="C95">
        <v>18.5</v>
      </c>
      <c r="D95">
        <v>13.26</v>
      </c>
      <c r="E95">
        <v>8.66</v>
      </c>
      <c r="F95">
        <v>12.94</v>
      </c>
      <c r="G95">
        <v>5.85</v>
      </c>
      <c r="H95">
        <v>5.88</v>
      </c>
      <c r="K95" s="4">
        <f t="shared" si="6"/>
        <v>0.2099999999999973</v>
      </c>
      <c r="L95">
        <f t="shared" si="8"/>
        <v>7.0000000000000284E-2</v>
      </c>
      <c r="M95">
        <f t="shared" si="7"/>
        <v>-0.17999999999999972</v>
      </c>
    </row>
    <row r="96" spans="1:13" x14ac:dyDescent="0.25">
      <c r="A96" s="1">
        <v>37870</v>
      </c>
      <c r="B96" s="4">
        <v>24.85</v>
      </c>
      <c r="C96">
        <v>18.510000000000002</v>
      </c>
      <c r="D96">
        <v>13.28</v>
      </c>
      <c r="E96">
        <v>8.6</v>
      </c>
      <c r="F96">
        <v>12.76</v>
      </c>
      <c r="G96">
        <v>5.8</v>
      </c>
      <c r="H96">
        <v>5.88</v>
      </c>
      <c r="K96" s="4">
        <f t="shared" si="6"/>
        <v>-0.11999999999999744</v>
      </c>
      <c r="L96">
        <f t="shared" si="8"/>
        <v>1.0000000000001563E-2</v>
      </c>
      <c r="M96">
        <f t="shared" si="7"/>
        <v>-0.17999999999999972</v>
      </c>
    </row>
    <row r="97" spans="1:13" x14ac:dyDescent="0.25">
      <c r="A97" s="1">
        <v>37871</v>
      </c>
      <c r="B97" s="4"/>
      <c r="K97" s="4"/>
    </row>
    <row r="98" spans="1:13" x14ac:dyDescent="0.25">
      <c r="A98" s="1">
        <v>37872</v>
      </c>
      <c r="B98" s="4"/>
      <c r="K98" s="4">
        <f t="shared" si="6"/>
        <v>0</v>
      </c>
      <c r="L98">
        <f t="shared" si="8"/>
        <v>0</v>
      </c>
      <c r="M98">
        <f t="shared" si="7"/>
        <v>0</v>
      </c>
    </row>
    <row r="99" spans="1:13" x14ac:dyDescent="0.25">
      <c r="A99" s="1">
        <v>37873</v>
      </c>
      <c r="B99" s="4"/>
      <c r="K99" s="4">
        <f t="shared" si="6"/>
        <v>0</v>
      </c>
      <c r="L99">
        <f t="shared" si="8"/>
        <v>0</v>
      </c>
      <c r="M99">
        <f t="shared" si="7"/>
        <v>0</v>
      </c>
    </row>
    <row r="100" spans="1:13" x14ac:dyDescent="0.25">
      <c r="A100" s="1">
        <v>37874</v>
      </c>
      <c r="B100" s="4"/>
      <c r="K100" s="4">
        <f t="shared" si="6"/>
        <v>0</v>
      </c>
      <c r="L100">
        <f t="shared" si="8"/>
        <v>0</v>
      </c>
      <c r="M100">
        <f t="shared" si="7"/>
        <v>0</v>
      </c>
    </row>
    <row r="101" spans="1:13" x14ac:dyDescent="0.25">
      <c r="A101" s="1">
        <v>37875</v>
      </c>
      <c r="B101" s="4"/>
      <c r="K101" s="4">
        <f t="shared" si="6"/>
        <v>0</v>
      </c>
      <c r="L101">
        <f t="shared" si="8"/>
        <v>0</v>
      </c>
      <c r="M101">
        <f t="shared" si="7"/>
        <v>0</v>
      </c>
    </row>
    <row r="102" spans="1:13" x14ac:dyDescent="0.25">
      <c r="A102" s="1">
        <v>37876</v>
      </c>
      <c r="B102" s="4">
        <v>25.1</v>
      </c>
      <c r="C102">
        <v>18.78</v>
      </c>
      <c r="D102">
        <v>13.58</v>
      </c>
      <c r="E102">
        <v>8.64</v>
      </c>
      <c r="F102">
        <v>12.29</v>
      </c>
      <c r="G102">
        <v>5.72</v>
      </c>
      <c r="H102">
        <v>5.91</v>
      </c>
      <c r="K102" s="4"/>
    </row>
    <row r="103" spans="1:13" x14ac:dyDescent="0.25">
      <c r="A103" s="1">
        <v>37877</v>
      </c>
      <c r="B103" s="4">
        <v>24.91</v>
      </c>
      <c r="C103">
        <v>18.57</v>
      </c>
      <c r="D103">
        <v>13.46</v>
      </c>
      <c r="E103">
        <v>8.74</v>
      </c>
      <c r="F103">
        <v>12.26</v>
      </c>
      <c r="G103">
        <v>5.94</v>
      </c>
      <c r="H103">
        <v>6.12</v>
      </c>
      <c r="K103" s="4">
        <f t="shared" si="6"/>
        <v>-0.19000000000000128</v>
      </c>
      <c r="L103">
        <f t="shared" si="8"/>
        <v>-0.21000000000000085</v>
      </c>
      <c r="M103">
        <f t="shared" si="7"/>
        <v>-2.9999999999999361E-2</v>
      </c>
    </row>
    <row r="104" spans="1:13" x14ac:dyDescent="0.25">
      <c r="A104" s="1">
        <v>37878</v>
      </c>
      <c r="B104" s="4">
        <v>24.67</v>
      </c>
      <c r="C104">
        <v>18.46</v>
      </c>
      <c r="D104">
        <v>13.31</v>
      </c>
      <c r="E104">
        <v>8.69</v>
      </c>
      <c r="F104">
        <v>12.2</v>
      </c>
      <c r="G104">
        <v>5.98</v>
      </c>
      <c r="H104">
        <v>6.17</v>
      </c>
      <c r="K104" s="4">
        <f t="shared" si="6"/>
        <v>-0.23999999999999844</v>
      </c>
      <c r="L104">
        <f t="shared" si="8"/>
        <v>-0.10999999999999943</v>
      </c>
      <c r="M104">
        <f t="shared" si="7"/>
        <v>-6.0000000000000497E-2</v>
      </c>
    </row>
    <row r="105" spans="1:13" x14ac:dyDescent="0.25">
      <c r="A105" s="1">
        <v>37879</v>
      </c>
      <c r="B105" s="4">
        <v>24.37</v>
      </c>
      <c r="C105">
        <v>18.260000000000002</v>
      </c>
      <c r="D105">
        <v>13.14</v>
      </c>
      <c r="E105">
        <v>8.5399999999999991</v>
      </c>
      <c r="F105">
        <v>12.24</v>
      </c>
      <c r="G105">
        <v>6.1</v>
      </c>
      <c r="H105">
        <v>6.16</v>
      </c>
      <c r="K105" s="4">
        <f t="shared" si="6"/>
        <v>-0.30000000000000071</v>
      </c>
      <c r="L105">
        <f t="shared" si="8"/>
        <v>-0.19999999999999929</v>
      </c>
      <c r="M105">
        <f t="shared" si="7"/>
        <v>4.0000000000000924E-2</v>
      </c>
    </row>
    <row r="106" spans="1:13" x14ac:dyDescent="0.25">
      <c r="A106" s="1">
        <v>37880</v>
      </c>
      <c r="B106" s="4">
        <v>24.07</v>
      </c>
      <c r="C106">
        <v>18.12</v>
      </c>
      <c r="D106">
        <v>13.01</v>
      </c>
      <c r="E106">
        <v>8.48</v>
      </c>
      <c r="F106">
        <v>12.16</v>
      </c>
      <c r="G106">
        <v>6.12</v>
      </c>
      <c r="H106">
        <v>6.14</v>
      </c>
      <c r="K106" s="4">
        <f t="shared" si="6"/>
        <v>-0.30000000000000071</v>
      </c>
      <c r="L106">
        <f t="shared" si="8"/>
        <v>-0.14000000000000057</v>
      </c>
      <c r="M106">
        <f t="shared" si="7"/>
        <v>-8.0000000000000071E-2</v>
      </c>
    </row>
    <row r="107" spans="1:13" x14ac:dyDescent="0.25">
      <c r="A107" s="1">
        <v>37881</v>
      </c>
      <c r="B107" s="4">
        <v>23.87</v>
      </c>
      <c r="C107">
        <v>18.03</v>
      </c>
      <c r="D107">
        <v>12.95</v>
      </c>
      <c r="E107">
        <v>8.4</v>
      </c>
      <c r="F107">
        <v>12.08</v>
      </c>
      <c r="G107">
        <v>5.85</v>
      </c>
      <c r="H107">
        <v>6.14</v>
      </c>
      <c r="K107" s="4">
        <f t="shared" si="6"/>
        <v>-0.19999999999999929</v>
      </c>
      <c r="L107">
        <f t="shared" si="8"/>
        <v>-8.9999999999999858E-2</v>
      </c>
      <c r="M107">
        <f t="shared" si="7"/>
        <v>-8.0000000000000071E-2</v>
      </c>
    </row>
    <row r="108" spans="1:13" x14ac:dyDescent="0.25">
      <c r="A108" s="1">
        <v>37882</v>
      </c>
      <c r="B108" s="4">
        <v>23.67</v>
      </c>
      <c r="C108">
        <v>17.809999999999999</v>
      </c>
      <c r="D108">
        <v>12.7</v>
      </c>
      <c r="E108">
        <v>8.18</v>
      </c>
      <c r="F108">
        <v>11.91</v>
      </c>
      <c r="G108">
        <v>5.7</v>
      </c>
      <c r="H108">
        <v>6.1</v>
      </c>
      <c r="K108" s="4">
        <f t="shared" si="6"/>
        <v>-0.19999999999999929</v>
      </c>
      <c r="L108">
        <f t="shared" ref="L108:L138" si="9">C108-C107</f>
        <v>-0.22000000000000242</v>
      </c>
      <c r="M108">
        <f t="shared" ref="M108:M138" si="10">F108-F107</f>
        <v>-0.16999999999999993</v>
      </c>
    </row>
    <row r="109" spans="1:13" x14ac:dyDescent="0.25">
      <c r="A109" s="1">
        <v>37883</v>
      </c>
      <c r="B109" s="4">
        <v>23.49</v>
      </c>
      <c r="C109">
        <v>17.63</v>
      </c>
      <c r="D109">
        <v>12.53</v>
      </c>
      <c r="E109">
        <v>8.0399999999999991</v>
      </c>
      <c r="F109">
        <v>11.84</v>
      </c>
      <c r="G109">
        <v>5.62</v>
      </c>
      <c r="H109">
        <v>6.05</v>
      </c>
      <c r="K109" s="4">
        <f t="shared" si="6"/>
        <v>-0.18000000000000327</v>
      </c>
      <c r="L109">
        <f t="shared" si="9"/>
        <v>-0.17999999999999972</v>
      </c>
      <c r="M109">
        <f t="shared" si="10"/>
        <v>-7.0000000000000284E-2</v>
      </c>
    </row>
    <row r="110" spans="1:13" x14ac:dyDescent="0.25">
      <c r="A110" s="1">
        <v>37884</v>
      </c>
      <c r="B110" s="4">
        <v>23.42</v>
      </c>
      <c r="C110">
        <v>17.47</v>
      </c>
      <c r="D110">
        <v>12.35</v>
      </c>
      <c r="E110">
        <v>7.9</v>
      </c>
      <c r="F110">
        <v>11.85</v>
      </c>
      <c r="G110">
        <v>5.54</v>
      </c>
      <c r="H110">
        <v>6</v>
      </c>
      <c r="K110" s="4">
        <f t="shared" si="6"/>
        <v>-6.9999999999996732E-2</v>
      </c>
      <c r="L110">
        <f t="shared" si="9"/>
        <v>-0.16000000000000014</v>
      </c>
      <c r="M110">
        <f t="shared" si="10"/>
        <v>9.9999999999997868E-3</v>
      </c>
    </row>
    <row r="111" spans="1:13" x14ac:dyDescent="0.25">
      <c r="A111" s="1">
        <v>37885</v>
      </c>
      <c r="B111" s="4">
        <v>23.34</v>
      </c>
      <c r="C111">
        <v>17.39</v>
      </c>
      <c r="D111">
        <v>12.21</v>
      </c>
      <c r="E111">
        <v>7.84</v>
      </c>
      <c r="F111">
        <v>11.78</v>
      </c>
      <c r="G111">
        <v>5.25</v>
      </c>
      <c r="H111">
        <v>5.93</v>
      </c>
      <c r="K111" s="4">
        <f t="shared" si="6"/>
        <v>-8.0000000000001847E-2</v>
      </c>
      <c r="L111">
        <f t="shared" si="9"/>
        <v>-7.9999999999998295E-2</v>
      </c>
      <c r="M111">
        <f t="shared" si="10"/>
        <v>-7.0000000000000284E-2</v>
      </c>
    </row>
    <row r="112" spans="1:13" x14ac:dyDescent="0.25">
      <c r="A112" s="1">
        <v>37886</v>
      </c>
      <c r="B112" s="4">
        <v>23.19</v>
      </c>
      <c r="C112">
        <v>17.27</v>
      </c>
      <c r="D112">
        <v>12.1</v>
      </c>
      <c r="E112">
        <v>7.68</v>
      </c>
      <c r="F112">
        <v>11.66</v>
      </c>
      <c r="G112">
        <v>5.0999999999999996</v>
      </c>
      <c r="H112">
        <v>5.85</v>
      </c>
      <c r="K112" s="4">
        <f t="shared" si="6"/>
        <v>-0.14999999999999858</v>
      </c>
      <c r="L112">
        <f t="shared" si="9"/>
        <v>-0.12000000000000099</v>
      </c>
      <c r="M112">
        <f t="shared" si="10"/>
        <v>-0.11999999999999922</v>
      </c>
    </row>
    <row r="113" spans="1:13" x14ac:dyDescent="0.25">
      <c r="A113" s="1">
        <v>37887</v>
      </c>
      <c r="B113" s="4">
        <v>23.09</v>
      </c>
      <c r="C113">
        <v>17.18</v>
      </c>
      <c r="D113">
        <v>11.98</v>
      </c>
      <c r="E113">
        <v>7.58</v>
      </c>
      <c r="F113">
        <v>11.53</v>
      </c>
      <c r="G113">
        <v>5.03</v>
      </c>
      <c r="H113">
        <v>5.76</v>
      </c>
      <c r="K113" s="4">
        <f t="shared" si="6"/>
        <v>-0.10000000000000142</v>
      </c>
      <c r="L113">
        <f t="shared" si="9"/>
        <v>-8.9999999999999858E-2</v>
      </c>
      <c r="M113">
        <f t="shared" si="10"/>
        <v>-0.13000000000000078</v>
      </c>
    </row>
    <row r="114" spans="1:13" x14ac:dyDescent="0.25">
      <c r="A114" s="1">
        <v>37888</v>
      </c>
      <c r="B114" s="4">
        <v>23.29</v>
      </c>
      <c r="D114">
        <v>11.84</v>
      </c>
      <c r="E114">
        <v>7.52</v>
      </c>
      <c r="F114">
        <v>11.43</v>
      </c>
      <c r="G114">
        <v>4.8600000000000003</v>
      </c>
      <c r="H114">
        <v>5.78</v>
      </c>
      <c r="K114" s="4">
        <f t="shared" si="6"/>
        <v>0.19999999999999929</v>
      </c>
      <c r="M114">
        <f t="shared" si="10"/>
        <v>-9.9999999999999645E-2</v>
      </c>
    </row>
    <row r="115" spans="1:13" x14ac:dyDescent="0.25">
      <c r="A115" s="1">
        <v>37889</v>
      </c>
      <c r="B115" s="4">
        <v>23.54</v>
      </c>
      <c r="C115">
        <v>17.32</v>
      </c>
      <c r="D115">
        <v>11.94</v>
      </c>
      <c r="E115">
        <v>7.43</v>
      </c>
      <c r="F115">
        <v>11.31</v>
      </c>
      <c r="G115">
        <v>4.72</v>
      </c>
      <c r="H115">
        <v>5.62</v>
      </c>
      <c r="K115" s="4">
        <f t="shared" si="6"/>
        <v>0.25</v>
      </c>
      <c r="M115">
        <f t="shared" si="10"/>
        <v>-0.11999999999999922</v>
      </c>
    </row>
    <row r="116" spans="1:13" x14ac:dyDescent="0.25">
      <c r="A116" s="1">
        <v>37890</v>
      </c>
      <c r="B116" s="4">
        <v>23.67</v>
      </c>
      <c r="C116">
        <v>17.399999999999999</v>
      </c>
      <c r="D116">
        <v>12.05</v>
      </c>
      <c r="E116">
        <v>7.47</v>
      </c>
      <c r="F116">
        <v>11.21</v>
      </c>
      <c r="G116">
        <v>4.78</v>
      </c>
      <c r="H116">
        <v>5.6</v>
      </c>
      <c r="K116" s="4">
        <f t="shared" si="6"/>
        <v>0.13000000000000256</v>
      </c>
      <c r="L116">
        <f t="shared" si="9"/>
        <v>7.9999999999998295E-2</v>
      </c>
      <c r="M116">
        <f t="shared" si="10"/>
        <v>-9.9999999999999645E-2</v>
      </c>
    </row>
    <row r="117" spans="1:13" x14ac:dyDescent="0.25">
      <c r="A117" s="1">
        <v>37891</v>
      </c>
      <c r="B117" s="4">
        <v>23.52</v>
      </c>
      <c r="C117">
        <v>17.48</v>
      </c>
      <c r="D117">
        <v>12.2</v>
      </c>
      <c r="E117">
        <v>7.49</v>
      </c>
      <c r="F117">
        <v>11.19</v>
      </c>
      <c r="G117">
        <v>4.83</v>
      </c>
      <c r="H117">
        <v>5.49</v>
      </c>
      <c r="K117" s="4">
        <f t="shared" si="6"/>
        <v>-0.15000000000000213</v>
      </c>
      <c r="L117">
        <f t="shared" si="9"/>
        <v>8.0000000000001847E-2</v>
      </c>
      <c r="M117">
        <f t="shared" si="10"/>
        <v>-2.000000000000135E-2</v>
      </c>
    </row>
    <row r="118" spans="1:13" x14ac:dyDescent="0.25">
      <c r="A118" s="1">
        <v>37892</v>
      </c>
      <c r="B118" s="4">
        <v>23.5</v>
      </c>
      <c r="C118">
        <v>17.55</v>
      </c>
      <c r="D118">
        <v>12.26</v>
      </c>
      <c r="E118">
        <v>7.54</v>
      </c>
      <c r="F118">
        <v>11.33</v>
      </c>
      <c r="G118" s="3">
        <v>4.8499999999999996</v>
      </c>
      <c r="H118" s="3">
        <v>5.41</v>
      </c>
      <c r="K118" s="4">
        <f t="shared" si="6"/>
        <v>-1.9999999999999574E-2</v>
      </c>
      <c r="L118">
        <f t="shared" si="9"/>
        <v>7.0000000000000284E-2</v>
      </c>
      <c r="M118">
        <f t="shared" si="10"/>
        <v>0.14000000000000057</v>
      </c>
    </row>
    <row r="119" spans="1:13" x14ac:dyDescent="0.25">
      <c r="A119" s="1">
        <v>37893</v>
      </c>
      <c r="B119" s="4">
        <v>23.61</v>
      </c>
      <c r="C119">
        <v>17.5</v>
      </c>
      <c r="D119">
        <v>12.25</v>
      </c>
      <c r="E119">
        <v>7.68</v>
      </c>
      <c r="F119">
        <v>11.69</v>
      </c>
      <c r="G119" s="3">
        <v>4.91</v>
      </c>
      <c r="H119" s="3">
        <v>5.29</v>
      </c>
      <c r="K119" s="4">
        <f t="shared" si="6"/>
        <v>0.10999999999999943</v>
      </c>
      <c r="L119">
        <f t="shared" si="9"/>
        <v>-5.0000000000000711E-2</v>
      </c>
      <c r="M119">
        <f t="shared" si="10"/>
        <v>0.35999999999999943</v>
      </c>
    </row>
    <row r="120" spans="1:13" x14ac:dyDescent="0.25">
      <c r="A120" s="1">
        <v>37894</v>
      </c>
      <c r="B120" s="4">
        <v>23.67</v>
      </c>
      <c r="C120">
        <v>17.579999999999998</v>
      </c>
      <c r="D120">
        <v>12.3</v>
      </c>
      <c r="E120">
        <v>7.78</v>
      </c>
      <c r="F120">
        <v>11.95</v>
      </c>
      <c r="G120" s="3">
        <v>4.96</v>
      </c>
      <c r="H120" s="3">
        <v>5.26</v>
      </c>
      <c r="K120" s="4">
        <f t="shared" si="6"/>
        <v>6.0000000000002274E-2</v>
      </c>
      <c r="L120">
        <f t="shared" si="9"/>
        <v>7.9999999999998295E-2</v>
      </c>
      <c r="M120">
        <f t="shared" si="10"/>
        <v>0.25999999999999979</v>
      </c>
    </row>
    <row r="121" spans="1:13" x14ac:dyDescent="0.25">
      <c r="A121" s="1">
        <v>37895</v>
      </c>
      <c r="B121" s="4">
        <v>23.64</v>
      </c>
      <c r="C121">
        <v>17.61</v>
      </c>
      <c r="D121">
        <v>12.36</v>
      </c>
      <c r="E121">
        <v>7.82</v>
      </c>
      <c r="F121">
        <v>12.03</v>
      </c>
      <c r="G121" s="3">
        <v>4.9000000000000004</v>
      </c>
      <c r="H121" s="3">
        <v>5.38</v>
      </c>
      <c r="K121" s="4">
        <f t="shared" si="6"/>
        <v>-3.0000000000001137E-2</v>
      </c>
      <c r="L121">
        <f t="shared" si="9"/>
        <v>3.0000000000001137E-2</v>
      </c>
      <c r="M121">
        <f t="shared" si="10"/>
        <v>8.0000000000000071E-2</v>
      </c>
    </row>
    <row r="122" spans="1:13" x14ac:dyDescent="0.25">
      <c r="A122" s="1">
        <v>37896</v>
      </c>
      <c r="B122" s="4"/>
      <c r="K122" s="4"/>
    </row>
    <row r="123" spans="1:13" x14ac:dyDescent="0.25">
      <c r="A123" s="1">
        <v>37897</v>
      </c>
      <c r="B123" s="4"/>
      <c r="K123" s="4">
        <f t="shared" si="6"/>
        <v>0</v>
      </c>
      <c r="L123">
        <f t="shared" si="9"/>
        <v>0</v>
      </c>
      <c r="M123">
        <f t="shared" si="10"/>
        <v>0</v>
      </c>
    </row>
    <row r="124" spans="1:13" x14ac:dyDescent="0.25">
      <c r="A124" s="1">
        <v>37898</v>
      </c>
      <c r="B124" s="4"/>
      <c r="K124" s="4">
        <f t="shared" si="6"/>
        <v>0</v>
      </c>
      <c r="L124">
        <f t="shared" si="9"/>
        <v>0</v>
      </c>
      <c r="M124">
        <f t="shared" si="10"/>
        <v>0</v>
      </c>
    </row>
    <row r="125" spans="1:13" x14ac:dyDescent="0.25">
      <c r="A125" s="1">
        <v>37899</v>
      </c>
      <c r="B125" s="4"/>
      <c r="K125" s="4">
        <f t="shared" si="6"/>
        <v>0</v>
      </c>
      <c r="L125">
        <f t="shared" si="9"/>
        <v>0</v>
      </c>
      <c r="M125">
        <f t="shared" si="10"/>
        <v>0</v>
      </c>
    </row>
    <row r="126" spans="1:13" x14ac:dyDescent="0.25">
      <c r="A126" s="1">
        <v>37900</v>
      </c>
      <c r="B126" s="4"/>
      <c r="K126" s="4">
        <f t="shared" si="6"/>
        <v>0</v>
      </c>
      <c r="L126">
        <f t="shared" si="9"/>
        <v>0</v>
      </c>
      <c r="M126">
        <f t="shared" si="10"/>
        <v>0</v>
      </c>
    </row>
    <row r="127" spans="1:13" x14ac:dyDescent="0.25">
      <c r="A127" s="1">
        <v>37901</v>
      </c>
      <c r="B127" s="4"/>
      <c r="K127" s="4">
        <f t="shared" si="6"/>
        <v>0</v>
      </c>
      <c r="L127">
        <f t="shared" si="9"/>
        <v>0</v>
      </c>
      <c r="M127">
        <f t="shared" si="10"/>
        <v>0</v>
      </c>
    </row>
    <row r="128" spans="1:13" x14ac:dyDescent="0.25">
      <c r="A128" s="1">
        <v>37902</v>
      </c>
      <c r="B128" s="4"/>
      <c r="K128" s="4">
        <f t="shared" si="6"/>
        <v>0</v>
      </c>
      <c r="L128">
        <f t="shared" si="9"/>
        <v>0</v>
      </c>
      <c r="M128">
        <f t="shared" si="10"/>
        <v>0</v>
      </c>
    </row>
    <row r="129" spans="1:13" x14ac:dyDescent="0.25">
      <c r="A129" s="1">
        <v>37903</v>
      </c>
      <c r="B129" s="4"/>
      <c r="K129" s="4">
        <f t="shared" si="6"/>
        <v>0</v>
      </c>
      <c r="L129">
        <f t="shared" si="9"/>
        <v>0</v>
      </c>
      <c r="M129">
        <f t="shared" si="10"/>
        <v>0</v>
      </c>
    </row>
    <row r="130" spans="1:13" x14ac:dyDescent="0.25">
      <c r="A130" s="1">
        <v>37904</v>
      </c>
      <c r="B130" s="4"/>
      <c r="K130" s="4">
        <f t="shared" si="6"/>
        <v>0</v>
      </c>
      <c r="L130">
        <f t="shared" si="9"/>
        <v>0</v>
      </c>
      <c r="M130">
        <f t="shared" si="10"/>
        <v>0</v>
      </c>
    </row>
    <row r="131" spans="1:13" x14ac:dyDescent="0.25">
      <c r="A131" s="1">
        <v>37905</v>
      </c>
      <c r="B131" s="4"/>
      <c r="K131" s="4">
        <f t="shared" si="6"/>
        <v>0</v>
      </c>
      <c r="L131">
        <f t="shared" si="9"/>
        <v>0</v>
      </c>
      <c r="M131">
        <f t="shared" si="10"/>
        <v>0</v>
      </c>
    </row>
    <row r="132" spans="1:13" x14ac:dyDescent="0.25">
      <c r="A132" s="1">
        <v>37906</v>
      </c>
      <c r="B132" s="4"/>
      <c r="K132" s="4">
        <f t="shared" si="6"/>
        <v>0</v>
      </c>
      <c r="L132">
        <f t="shared" si="9"/>
        <v>0</v>
      </c>
      <c r="M132">
        <f t="shared" si="10"/>
        <v>0</v>
      </c>
    </row>
    <row r="133" spans="1:13" x14ac:dyDescent="0.25">
      <c r="A133" s="1">
        <v>37907</v>
      </c>
      <c r="B133" s="4"/>
      <c r="K133" s="4">
        <f t="shared" si="6"/>
        <v>0</v>
      </c>
      <c r="L133">
        <f t="shared" si="9"/>
        <v>0</v>
      </c>
      <c r="M133">
        <f t="shared" si="10"/>
        <v>0</v>
      </c>
    </row>
    <row r="134" spans="1:13" x14ac:dyDescent="0.25">
      <c r="A134" s="1">
        <v>37908</v>
      </c>
      <c r="B134" s="4"/>
      <c r="K134" s="4">
        <f t="shared" si="6"/>
        <v>0</v>
      </c>
      <c r="L134">
        <f t="shared" si="9"/>
        <v>0</v>
      </c>
      <c r="M134">
        <f t="shared" si="10"/>
        <v>0</v>
      </c>
    </row>
    <row r="135" spans="1:13" x14ac:dyDescent="0.25">
      <c r="A135" s="1">
        <v>37909</v>
      </c>
      <c r="B135" s="4">
        <v>24.49</v>
      </c>
      <c r="D135">
        <v>12.65</v>
      </c>
      <c r="E135">
        <v>8.3699999999999992</v>
      </c>
      <c r="F135">
        <v>11.92</v>
      </c>
      <c r="G135">
        <v>5.78</v>
      </c>
      <c r="H135">
        <v>5.8</v>
      </c>
      <c r="K135" s="4"/>
    </row>
    <row r="136" spans="1:13" x14ac:dyDescent="0.25">
      <c r="A136" s="1">
        <v>37910</v>
      </c>
      <c r="B136" s="4">
        <v>24.27</v>
      </c>
      <c r="D136">
        <v>12.51</v>
      </c>
      <c r="E136">
        <v>8.25</v>
      </c>
      <c r="F136">
        <v>11.66</v>
      </c>
      <c r="G136">
        <v>5.5</v>
      </c>
      <c r="H136">
        <v>5.8</v>
      </c>
      <c r="K136" s="4">
        <f t="shared" ref="K136:K151" si="11">B136-B135</f>
        <v>-0.21999999999999886</v>
      </c>
      <c r="L136">
        <f t="shared" si="9"/>
        <v>0</v>
      </c>
      <c r="M136">
        <f t="shared" si="10"/>
        <v>-0.25999999999999979</v>
      </c>
    </row>
    <row r="137" spans="1:13" x14ac:dyDescent="0.25">
      <c r="A137" s="1">
        <v>37911</v>
      </c>
      <c r="B137" s="4">
        <v>24.03</v>
      </c>
      <c r="D137">
        <v>12.35</v>
      </c>
      <c r="E137">
        <v>8.1</v>
      </c>
      <c r="F137">
        <v>11.5</v>
      </c>
      <c r="G137">
        <v>5.38</v>
      </c>
      <c r="H137">
        <v>5.78</v>
      </c>
      <c r="K137" s="4">
        <f t="shared" si="11"/>
        <v>-0.23999999999999844</v>
      </c>
      <c r="L137">
        <f t="shared" si="9"/>
        <v>0</v>
      </c>
      <c r="M137">
        <f t="shared" si="10"/>
        <v>-0.16000000000000014</v>
      </c>
    </row>
    <row r="138" spans="1:13" x14ac:dyDescent="0.25">
      <c r="A138" s="1">
        <v>37912</v>
      </c>
      <c r="B138" s="4">
        <v>23.8</v>
      </c>
      <c r="D138">
        <v>12.17</v>
      </c>
      <c r="F138">
        <v>11.35</v>
      </c>
      <c r="G138">
        <v>5.27</v>
      </c>
      <c r="H138">
        <v>5.71</v>
      </c>
      <c r="K138" s="4">
        <f t="shared" si="11"/>
        <v>-0.23000000000000043</v>
      </c>
      <c r="L138">
        <f t="shared" si="9"/>
        <v>0</v>
      </c>
      <c r="M138">
        <f t="shared" si="10"/>
        <v>-0.15000000000000036</v>
      </c>
    </row>
    <row r="139" spans="1:13" x14ac:dyDescent="0.25">
      <c r="A139" s="1">
        <v>37913</v>
      </c>
      <c r="B139" s="4"/>
      <c r="K139" s="4"/>
    </row>
    <row r="140" spans="1:13" x14ac:dyDescent="0.25">
      <c r="A140" s="1">
        <v>37914</v>
      </c>
      <c r="B140" s="4"/>
      <c r="K140" s="4">
        <f t="shared" si="11"/>
        <v>0</v>
      </c>
      <c r="L140">
        <f t="shared" ref="L140:L151" si="12">C140-C139</f>
        <v>0</v>
      </c>
      <c r="M140">
        <f t="shared" ref="M140:M151" si="13">F140-F139</f>
        <v>0</v>
      </c>
    </row>
    <row r="141" spans="1:13" x14ac:dyDescent="0.25">
      <c r="A141" s="1">
        <v>37915</v>
      </c>
      <c r="B141" s="4"/>
      <c r="K141" s="4">
        <f t="shared" si="11"/>
        <v>0</v>
      </c>
      <c r="L141">
        <f t="shared" si="12"/>
        <v>0</v>
      </c>
      <c r="M141">
        <f t="shared" si="13"/>
        <v>0</v>
      </c>
    </row>
    <row r="142" spans="1:13" x14ac:dyDescent="0.25">
      <c r="A142" s="1">
        <v>37916</v>
      </c>
      <c r="B142" s="4"/>
      <c r="K142" s="4">
        <f t="shared" si="11"/>
        <v>0</v>
      </c>
      <c r="L142">
        <f t="shared" si="12"/>
        <v>0</v>
      </c>
      <c r="M142">
        <f t="shared" si="13"/>
        <v>0</v>
      </c>
    </row>
    <row r="143" spans="1:13" x14ac:dyDescent="0.25">
      <c r="A143" s="1">
        <v>37917</v>
      </c>
      <c r="B143" s="4"/>
      <c r="K143" s="4">
        <f t="shared" si="11"/>
        <v>0</v>
      </c>
      <c r="L143">
        <f t="shared" si="12"/>
        <v>0</v>
      </c>
      <c r="M143">
        <f t="shared" si="13"/>
        <v>0</v>
      </c>
    </row>
    <row r="144" spans="1:13" x14ac:dyDescent="0.25">
      <c r="A144" s="1">
        <v>37918</v>
      </c>
      <c r="B144" s="4"/>
      <c r="K144" s="4">
        <f t="shared" si="11"/>
        <v>0</v>
      </c>
      <c r="L144">
        <f t="shared" si="12"/>
        <v>0</v>
      </c>
      <c r="M144">
        <f t="shared" si="13"/>
        <v>0</v>
      </c>
    </row>
    <row r="145" spans="1:13" x14ac:dyDescent="0.25">
      <c r="A145" s="1">
        <v>37919</v>
      </c>
      <c r="B145" s="4"/>
      <c r="K145" s="4">
        <f t="shared" si="11"/>
        <v>0</v>
      </c>
      <c r="L145">
        <f t="shared" si="12"/>
        <v>0</v>
      </c>
      <c r="M145">
        <f t="shared" si="13"/>
        <v>0</v>
      </c>
    </row>
    <row r="146" spans="1:13" x14ac:dyDescent="0.25">
      <c r="A146" s="1">
        <v>37920</v>
      </c>
      <c r="B146" s="4"/>
      <c r="K146" s="4">
        <f t="shared" si="11"/>
        <v>0</v>
      </c>
      <c r="L146">
        <f t="shared" si="12"/>
        <v>0</v>
      </c>
      <c r="M146">
        <f t="shared" si="13"/>
        <v>0</v>
      </c>
    </row>
    <row r="147" spans="1:13" x14ac:dyDescent="0.25">
      <c r="A147" s="1">
        <v>37921</v>
      </c>
      <c r="B147" s="4"/>
      <c r="K147" s="4">
        <f t="shared" si="11"/>
        <v>0</v>
      </c>
      <c r="L147">
        <f t="shared" si="12"/>
        <v>0</v>
      </c>
      <c r="M147">
        <f t="shared" si="13"/>
        <v>0</v>
      </c>
    </row>
    <row r="148" spans="1:13" x14ac:dyDescent="0.25">
      <c r="A148" s="1">
        <v>37922</v>
      </c>
      <c r="B148" s="4"/>
      <c r="K148" s="4">
        <f t="shared" si="11"/>
        <v>0</v>
      </c>
      <c r="L148">
        <f t="shared" si="12"/>
        <v>0</v>
      </c>
      <c r="M148">
        <f t="shared" si="13"/>
        <v>0</v>
      </c>
    </row>
    <row r="149" spans="1:13" x14ac:dyDescent="0.25">
      <c r="A149" s="1">
        <v>37923</v>
      </c>
      <c r="B149" s="4"/>
      <c r="K149" s="4">
        <f t="shared" si="11"/>
        <v>0</v>
      </c>
      <c r="L149">
        <f t="shared" si="12"/>
        <v>0</v>
      </c>
      <c r="M149">
        <f t="shared" si="13"/>
        <v>0</v>
      </c>
    </row>
    <row r="150" spans="1:13" x14ac:dyDescent="0.25">
      <c r="A150" s="1">
        <v>37924</v>
      </c>
      <c r="B150" s="4"/>
      <c r="K150" s="4">
        <f t="shared" si="11"/>
        <v>0</v>
      </c>
      <c r="L150">
        <f t="shared" si="12"/>
        <v>0</v>
      </c>
      <c r="M150">
        <f t="shared" si="13"/>
        <v>0</v>
      </c>
    </row>
    <row r="151" spans="1:13" x14ac:dyDescent="0.25">
      <c r="A151" s="1">
        <v>37925</v>
      </c>
      <c r="B151" s="4"/>
      <c r="K151" s="4">
        <f t="shared" si="11"/>
        <v>0</v>
      </c>
      <c r="L151">
        <f t="shared" si="12"/>
        <v>0</v>
      </c>
      <c r="M151">
        <f t="shared" si="13"/>
        <v>0</v>
      </c>
    </row>
    <row r="152" spans="1:13" x14ac:dyDescent="0.25">
      <c r="B152" s="4"/>
    </row>
    <row r="153" spans="1:13" x14ac:dyDescent="0.25">
      <c r="B153" s="4">
        <f t="shared" ref="B153:I153" si="14">MAX(B6:B151)</f>
        <v>27.07</v>
      </c>
      <c r="C153" s="4">
        <f t="shared" si="14"/>
        <v>20.18</v>
      </c>
      <c r="D153" s="4">
        <f t="shared" si="14"/>
        <v>14.81</v>
      </c>
      <c r="E153" s="4">
        <f t="shared" si="14"/>
        <v>10.28</v>
      </c>
      <c r="F153" s="4">
        <f t="shared" si="14"/>
        <v>13.69</v>
      </c>
      <c r="G153" s="4">
        <f t="shared" si="14"/>
        <v>7.25</v>
      </c>
      <c r="H153" s="4">
        <f t="shared" si="14"/>
        <v>7.78</v>
      </c>
      <c r="I153" s="4">
        <f t="shared" si="14"/>
        <v>0</v>
      </c>
      <c r="K153" s="4">
        <f>MAX(K6:K151)</f>
        <v>0.55000000000000071</v>
      </c>
      <c r="L153" s="4">
        <f>MAX(L6:L151)</f>
        <v>0.46999999999999886</v>
      </c>
      <c r="M153" s="4">
        <f>MAX(M6:M151)</f>
        <v>0.65000000000000036</v>
      </c>
    </row>
    <row r="154" spans="1:13" x14ac:dyDescent="0.25">
      <c r="B154">
        <f t="shared" ref="B154:I154" si="15">MIN(B6:B151)</f>
        <v>23.08</v>
      </c>
      <c r="C154">
        <f t="shared" si="15"/>
        <v>16.57</v>
      </c>
      <c r="D154">
        <f t="shared" si="15"/>
        <v>11.08</v>
      </c>
      <c r="E154">
        <f t="shared" si="15"/>
        <v>6</v>
      </c>
      <c r="F154">
        <f t="shared" si="15"/>
        <v>7.33</v>
      </c>
      <c r="G154">
        <f t="shared" si="15"/>
        <v>4.01</v>
      </c>
      <c r="H154">
        <f t="shared" si="15"/>
        <v>4.13</v>
      </c>
      <c r="I154">
        <f t="shared" si="15"/>
        <v>0</v>
      </c>
      <c r="K154">
        <f>MIN(K6:K151)</f>
        <v>-0.34999999999999787</v>
      </c>
      <c r="L154">
        <f>MIN(L6:L151)</f>
        <v>-0.2900000000000027</v>
      </c>
      <c r="M154">
        <f>MIN(M6:M151)</f>
        <v>-0.25999999999999979</v>
      </c>
    </row>
    <row r="155" spans="1:13" x14ac:dyDescent="0.25">
      <c r="B155" s="4"/>
    </row>
    <row r="156" spans="1:13" x14ac:dyDescent="0.25">
      <c r="B156" s="4"/>
    </row>
    <row r="157" spans="1:13" x14ac:dyDescent="0.25">
      <c r="B157" s="4"/>
    </row>
    <row r="158" spans="1:13" x14ac:dyDescent="0.25">
      <c r="B158" s="4"/>
    </row>
    <row r="159" spans="1:13" x14ac:dyDescent="0.25">
      <c r="B159" s="4"/>
    </row>
    <row r="160" spans="1:13" x14ac:dyDescent="0.25">
      <c r="B160" s="4"/>
    </row>
    <row r="161" spans="2:2" x14ac:dyDescent="0.25">
      <c r="B161" s="4"/>
    </row>
    <row r="162" spans="2:2" x14ac:dyDescent="0.25">
      <c r="B162" s="4"/>
    </row>
    <row r="163" spans="2:2" x14ac:dyDescent="0.25">
      <c r="B163" s="4"/>
    </row>
    <row r="164" spans="2:2" x14ac:dyDescent="0.25">
      <c r="B164" s="4"/>
    </row>
    <row r="165" spans="2:2" x14ac:dyDescent="0.25">
      <c r="B165" s="4"/>
    </row>
    <row r="166" spans="2:2" x14ac:dyDescent="0.25">
      <c r="B166" s="4"/>
    </row>
    <row r="167" spans="2:2" x14ac:dyDescent="0.25">
      <c r="B167" s="4"/>
    </row>
    <row r="168" spans="2:2" x14ac:dyDescent="0.25">
      <c r="B168" s="4"/>
    </row>
    <row r="169" spans="2:2" x14ac:dyDescent="0.25">
      <c r="B169" s="4"/>
    </row>
  </sheetData>
  <phoneticPr fontId="0" type="noConversion"/>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0E105-E845-4A05-9572-E616C5B3DB28}">
  <dimension ref="A1:Q256"/>
  <sheetViews>
    <sheetView topLeftCell="A3" workbookViewId="0">
      <pane xSplit="1" ySplit="3" topLeftCell="B204" activePane="bottomRight" state="frozen"/>
      <selection activeCell="A3" sqref="A3"/>
      <selection pane="topRight" activeCell="B3" sqref="B3"/>
      <selection pane="bottomLeft" activeCell="A6" sqref="A6"/>
      <selection pane="bottomRight" activeCell="A215" sqref="A215"/>
    </sheetView>
  </sheetViews>
  <sheetFormatPr defaultRowHeight="13.2" x14ac:dyDescent="0.25"/>
  <cols>
    <col min="1" max="1" width="10.109375" customWidth="1"/>
    <col min="3" max="3" width="11.5546875" bestFit="1" customWidth="1"/>
    <col min="6" max="7" width="8.88671875" customWidth="1"/>
    <col min="9" max="9" width="9.109375" customWidth="1"/>
    <col min="15" max="15" width="12.109375" customWidth="1"/>
  </cols>
  <sheetData>
    <row r="1" spans="1:16" x14ac:dyDescent="0.25">
      <c r="A1" t="s">
        <v>0</v>
      </c>
    </row>
    <row r="2" spans="1:16" x14ac:dyDescent="0.25">
      <c r="A2" t="s">
        <v>1</v>
      </c>
      <c r="N2">
        <v>333</v>
      </c>
    </row>
    <row r="3" spans="1:16" x14ac:dyDescent="0.25">
      <c r="A3" t="s">
        <v>2</v>
      </c>
    </row>
    <row r="4" spans="1:16" ht="26.4" x14ac:dyDescent="0.25">
      <c r="A4" s="2" t="s">
        <v>50</v>
      </c>
      <c r="B4" s="2">
        <v>26.5</v>
      </c>
      <c r="C4" s="2">
        <v>23.7</v>
      </c>
      <c r="D4" s="2">
        <v>19.5</v>
      </c>
      <c r="E4" s="2">
        <v>16.7</v>
      </c>
      <c r="F4" s="2">
        <v>13.35</v>
      </c>
      <c r="G4" s="2">
        <v>9.4</v>
      </c>
      <c r="H4" s="2">
        <v>14.25</v>
      </c>
      <c r="I4" s="2">
        <v>8.65</v>
      </c>
      <c r="J4" s="2">
        <v>6.3</v>
      </c>
      <c r="K4" s="2">
        <v>5.8</v>
      </c>
      <c r="L4" s="2">
        <v>3.55</v>
      </c>
      <c r="M4" s="2">
        <v>3.55</v>
      </c>
    </row>
    <row r="5" spans="1:16" s="2" customFormat="1" ht="30" customHeight="1" x14ac:dyDescent="0.25">
      <c r="A5" s="2" t="s">
        <v>197</v>
      </c>
      <c r="B5" s="2" t="s">
        <v>234</v>
      </c>
      <c r="C5" s="2" t="s">
        <v>235</v>
      </c>
      <c r="D5" s="2" t="s">
        <v>236</v>
      </c>
      <c r="E5" s="2" t="s">
        <v>237</v>
      </c>
      <c r="F5" s="2" t="s">
        <v>238</v>
      </c>
      <c r="G5" s="2" t="s">
        <v>239</v>
      </c>
      <c r="H5" s="2" t="s">
        <v>240</v>
      </c>
      <c r="I5" s="2" t="s">
        <v>241</v>
      </c>
      <c r="J5" s="2" t="s">
        <v>242</v>
      </c>
      <c r="K5" s="2" t="s">
        <v>243</v>
      </c>
      <c r="L5" s="2" t="s">
        <v>244</v>
      </c>
      <c r="M5" s="2" t="s">
        <v>233</v>
      </c>
      <c r="N5" s="2" t="s">
        <v>8</v>
      </c>
      <c r="O5" s="2" t="s">
        <v>5</v>
      </c>
      <c r="P5" s="2" t="s">
        <v>6</v>
      </c>
    </row>
    <row r="6" spans="1:16" s="2" customFormat="1" ht="12.6" customHeight="1" x14ac:dyDescent="0.25">
      <c r="A6" s="1">
        <v>37706</v>
      </c>
      <c r="M6" s="2">
        <v>2</v>
      </c>
      <c r="N6" s="4"/>
      <c r="O6"/>
      <c r="P6"/>
    </row>
    <row r="7" spans="1:16" s="2" customFormat="1" ht="12.75" customHeight="1" x14ac:dyDescent="0.25">
      <c r="A7" s="1">
        <v>37707</v>
      </c>
      <c r="N7" s="4">
        <f t="shared" ref="N7:N57" si="0">B7-B6</f>
        <v>0</v>
      </c>
      <c r="O7">
        <f t="shared" ref="O7:O57" si="1">D7-D6</f>
        <v>0</v>
      </c>
      <c r="P7">
        <f t="shared" ref="P7:P57" si="2">H7-H6</f>
        <v>0</v>
      </c>
    </row>
    <row r="8" spans="1:16" s="2" customFormat="1" ht="12.75" customHeight="1" x14ac:dyDescent="0.25">
      <c r="A8" s="1">
        <v>37708</v>
      </c>
      <c r="N8" s="4">
        <f t="shared" si="0"/>
        <v>0</v>
      </c>
      <c r="O8">
        <f t="shared" si="1"/>
        <v>0</v>
      </c>
      <c r="P8">
        <f t="shared" si="2"/>
        <v>0</v>
      </c>
    </row>
    <row r="9" spans="1:16" s="2" customFormat="1" ht="12.75" customHeight="1" x14ac:dyDescent="0.25">
      <c r="A9" s="1">
        <v>37709</v>
      </c>
      <c r="N9" s="4">
        <f t="shared" si="0"/>
        <v>0</v>
      </c>
      <c r="O9">
        <f t="shared" si="1"/>
        <v>0</v>
      </c>
      <c r="P9">
        <f t="shared" si="2"/>
        <v>0</v>
      </c>
    </row>
    <row r="10" spans="1:16" s="2" customFormat="1" ht="12.75" customHeight="1" x14ac:dyDescent="0.25">
      <c r="A10" s="1">
        <v>37710</v>
      </c>
      <c r="N10" s="4">
        <f t="shared" si="0"/>
        <v>0</v>
      </c>
      <c r="O10">
        <f t="shared" si="1"/>
        <v>0</v>
      </c>
      <c r="P10">
        <f t="shared" si="2"/>
        <v>0</v>
      </c>
    </row>
    <row r="11" spans="1:16" s="2" customFormat="1" ht="12.75" customHeight="1" x14ac:dyDescent="0.25">
      <c r="A11" s="1">
        <v>37711</v>
      </c>
      <c r="N11" s="4">
        <f t="shared" si="0"/>
        <v>0</v>
      </c>
      <c r="O11">
        <f t="shared" si="1"/>
        <v>0</v>
      </c>
      <c r="P11">
        <f t="shared" si="2"/>
        <v>0</v>
      </c>
    </row>
    <row r="12" spans="1:16" s="2" customFormat="1" ht="12.75" customHeight="1" x14ac:dyDescent="0.25">
      <c r="A12" s="1">
        <v>37712</v>
      </c>
      <c r="N12" s="4">
        <f t="shared" si="0"/>
        <v>0</v>
      </c>
      <c r="O12">
        <f t="shared" si="1"/>
        <v>0</v>
      </c>
      <c r="P12">
        <f t="shared" si="2"/>
        <v>0</v>
      </c>
    </row>
    <row r="13" spans="1:16" s="2" customFormat="1" ht="12.75" customHeight="1" x14ac:dyDescent="0.25">
      <c r="A13" s="1">
        <v>37713</v>
      </c>
      <c r="N13" s="4">
        <f t="shared" si="0"/>
        <v>0</v>
      </c>
      <c r="O13">
        <f t="shared" si="1"/>
        <v>0</v>
      </c>
      <c r="P13">
        <f t="shared" si="2"/>
        <v>0</v>
      </c>
    </row>
    <row r="14" spans="1:16" s="2" customFormat="1" ht="12.75" customHeight="1" x14ac:dyDescent="0.25">
      <c r="A14" s="1">
        <v>37714</v>
      </c>
      <c r="N14" s="4">
        <f t="shared" si="0"/>
        <v>0</v>
      </c>
      <c r="O14">
        <f t="shared" si="1"/>
        <v>0</v>
      </c>
      <c r="P14">
        <f t="shared" si="2"/>
        <v>0</v>
      </c>
    </row>
    <row r="15" spans="1:16" s="2" customFormat="1" ht="12.75" customHeight="1" x14ac:dyDescent="0.25">
      <c r="A15" s="1">
        <v>37715</v>
      </c>
      <c r="N15" s="4">
        <f t="shared" si="0"/>
        <v>0</v>
      </c>
      <c r="O15">
        <f t="shared" si="1"/>
        <v>0</v>
      </c>
      <c r="P15">
        <f t="shared" si="2"/>
        <v>0</v>
      </c>
    </row>
    <row r="16" spans="1:16" s="2" customFormat="1" ht="12.75" customHeight="1" x14ac:dyDescent="0.25">
      <c r="A16" s="1">
        <v>37716</v>
      </c>
      <c r="N16" s="4">
        <f t="shared" si="0"/>
        <v>0</v>
      </c>
      <c r="O16">
        <f t="shared" si="1"/>
        <v>0</v>
      </c>
      <c r="P16">
        <f t="shared" si="2"/>
        <v>0</v>
      </c>
    </row>
    <row r="17" spans="1:16" s="2" customFormat="1" ht="12.75" customHeight="1" x14ac:dyDescent="0.25">
      <c r="A17" s="1">
        <v>37717</v>
      </c>
      <c r="N17" s="4">
        <f t="shared" si="0"/>
        <v>0</v>
      </c>
      <c r="O17">
        <f t="shared" si="1"/>
        <v>0</v>
      </c>
      <c r="P17">
        <f t="shared" si="2"/>
        <v>0</v>
      </c>
    </row>
    <row r="18" spans="1:16" s="2" customFormat="1" ht="12.75" customHeight="1" x14ac:dyDescent="0.25">
      <c r="A18" s="1">
        <v>37718</v>
      </c>
      <c r="N18" s="4">
        <f t="shared" si="0"/>
        <v>0</v>
      </c>
      <c r="O18">
        <f t="shared" si="1"/>
        <v>0</v>
      </c>
      <c r="P18">
        <f t="shared" si="2"/>
        <v>0</v>
      </c>
    </row>
    <row r="19" spans="1:16" s="2" customFormat="1" ht="12.75" customHeight="1" x14ac:dyDescent="0.25">
      <c r="A19" s="1">
        <v>37719</v>
      </c>
      <c r="N19" s="4">
        <f t="shared" si="0"/>
        <v>0</v>
      </c>
      <c r="O19">
        <f t="shared" si="1"/>
        <v>0</v>
      </c>
      <c r="P19">
        <f t="shared" si="2"/>
        <v>0</v>
      </c>
    </row>
    <row r="20" spans="1:16" s="2" customFormat="1" ht="12.75" customHeight="1" x14ac:dyDescent="0.25">
      <c r="A20" s="1">
        <v>37720</v>
      </c>
      <c r="N20" s="4">
        <f t="shared" si="0"/>
        <v>0</v>
      </c>
      <c r="O20">
        <f t="shared" si="1"/>
        <v>0</v>
      </c>
      <c r="P20">
        <f t="shared" si="2"/>
        <v>0</v>
      </c>
    </row>
    <row r="21" spans="1:16" s="2" customFormat="1" ht="12.75" customHeight="1" x14ac:dyDescent="0.25">
      <c r="A21" s="1">
        <v>37721</v>
      </c>
      <c r="N21" s="4">
        <f t="shared" si="0"/>
        <v>0</v>
      </c>
      <c r="O21">
        <f t="shared" si="1"/>
        <v>0</v>
      </c>
      <c r="P21">
        <f t="shared" si="2"/>
        <v>0</v>
      </c>
    </row>
    <row r="22" spans="1:16" s="2" customFormat="1" ht="12.75" customHeight="1" x14ac:dyDescent="0.25">
      <c r="A22" s="1">
        <v>37722</v>
      </c>
      <c r="N22" s="4">
        <f t="shared" si="0"/>
        <v>0</v>
      </c>
      <c r="O22">
        <f t="shared" si="1"/>
        <v>0</v>
      </c>
      <c r="P22">
        <f t="shared" si="2"/>
        <v>0</v>
      </c>
    </row>
    <row r="23" spans="1:16" s="2" customFormat="1" ht="12.75" customHeight="1" x14ac:dyDescent="0.25">
      <c r="A23" s="1">
        <v>37723</v>
      </c>
      <c r="N23" s="4">
        <f t="shared" si="0"/>
        <v>0</v>
      </c>
      <c r="O23">
        <f t="shared" si="1"/>
        <v>0</v>
      </c>
      <c r="P23">
        <f t="shared" si="2"/>
        <v>0</v>
      </c>
    </row>
    <row r="24" spans="1:16" s="2" customFormat="1" ht="12.75" customHeight="1" x14ac:dyDescent="0.25">
      <c r="A24" s="1">
        <v>37724</v>
      </c>
      <c r="N24" s="4">
        <f t="shared" si="0"/>
        <v>0</v>
      </c>
      <c r="O24">
        <f t="shared" si="1"/>
        <v>0</v>
      </c>
      <c r="P24">
        <f t="shared" si="2"/>
        <v>0</v>
      </c>
    </row>
    <row r="25" spans="1:16" s="2" customFormat="1" ht="12.75" customHeight="1" x14ac:dyDescent="0.25">
      <c r="A25" s="1">
        <v>37725</v>
      </c>
      <c r="N25" s="4">
        <f t="shared" si="0"/>
        <v>0</v>
      </c>
      <c r="O25">
        <f t="shared" si="1"/>
        <v>0</v>
      </c>
      <c r="P25">
        <f t="shared" si="2"/>
        <v>0</v>
      </c>
    </row>
    <row r="26" spans="1:16" s="2" customFormat="1" ht="12.75" customHeight="1" x14ac:dyDescent="0.25">
      <c r="A26" s="1">
        <v>37726</v>
      </c>
      <c r="N26" s="4">
        <f t="shared" si="0"/>
        <v>0</v>
      </c>
      <c r="O26">
        <f t="shared" si="1"/>
        <v>0</v>
      </c>
      <c r="P26">
        <f t="shared" si="2"/>
        <v>0</v>
      </c>
    </row>
    <row r="27" spans="1:16" s="2" customFormat="1" ht="12.75" customHeight="1" x14ac:dyDescent="0.25">
      <c r="A27" s="1">
        <v>37727</v>
      </c>
      <c r="N27" s="4">
        <f t="shared" si="0"/>
        <v>0</v>
      </c>
      <c r="O27">
        <f t="shared" si="1"/>
        <v>0</v>
      </c>
      <c r="P27">
        <f t="shared" si="2"/>
        <v>0</v>
      </c>
    </row>
    <row r="28" spans="1:16" s="2" customFormat="1" ht="12.75" customHeight="1" x14ac:dyDescent="0.25">
      <c r="A28" s="1">
        <v>37728</v>
      </c>
      <c r="N28" s="4">
        <f t="shared" si="0"/>
        <v>0</v>
      </c>
      <c r="O28">
        <f t="shared" si="1"/>
        <v>0</v>
      </c>
      <c r="P28">
        <f t="shared" si="2"/>
        <v>0</v>
      </c>
    </row>
    <row r="29" spans="1:16" s="2" customFormat="1" ht="12.75" customHeight="1" x14ac:dyDescent="0.25">
      <c r="A29" s="1">
        <v>37729</v>
      </c>
      <c r="N29" s="4">
        <f t="shared" si="0"/>
        <v>0</v>
      </c>
      <c r="O29">
        <f t="shared" si="1"/>
        <v>0</v>
      </c>
      <c r="P29">
        <f t="shared" si="2"/>
        <v>0</v>
      </c>
    </row>
    <row r="30" spans="1:16" s="2" customFormat="1" ht="12.75" customHeight="1" x14ac:dyDescent="0.25">
      <c r="A30" s="1">
        <v>37730</v>
      </c>
      <c r="N30" s="4">
        <f t="shared" si="0"/>
        <v>0</v>
      </c>
      <c r="O30">
        <f t="shared" si="1"/>
        <v>0</v>
      </c>
      <c r="P30">
        <f t="shared" si="2"/>
        <v>0</v>
      </c>
    </row>
    <row r="31" spans="1:16" s="2" customFormat="1" ht="12.75" customHeight="1" x14ac:dyDescent="0.25">
      <c r="A31" s="1">
        <v>37731</v>
      </c>
      <c r="N31" s="4">
        <f t="shared" si="0"/>
        <v>0</v>
      </c>
      <c r="O31">
        <f t="shared" si="1"/>
        <v>0</v>
      </c>
      <c r="P31">
        <f t="shared" si="2"/>
        <v>0</v>
      </c>
    </row>
    <row r="32" spans="1:16" s="2" customFormat="1" ht="12.75" customHeight="1" x14ac:dyDescent="0.25">
      <c r="A32" s="1">
        <v>37732</v>
      </c>
      <c r="N32" s="4">
        <f t="shared" si="0"/>
        <v>0</v>
      </c>
      <c r="O32">
        <f t="shared" si="1"/>
        <v>0</v>
      </c>
      <c r="P32">
        <f t="shared" si="2"/>
        <v>0</v>
      </c>
    </row>
    <row r="33" spans="1:16" s="2" customFormat="1" ht="12.75" customHeight="1" x14ac:dyDescent="0.25">
      <c r="A33" s="1">
        <v>37733</v>
      </c>
      <c r="N33" s="4">
        <f t="shared" si="0"/>
        <v>0</v>
      </c>
      <c r="O33">
        <f t="shared" si="1"/>
        <v>0</v>
      </c>
      <c r="P33">
        <f t="shared" si="2"/>
        <v>0</v>
      </c>
    </row>
    <row r="34" spans="1:16" s="2" customFormat="1" ht="12.75" customHeight="1" x14ac:dyDescent="0.25">
      <c r="A34" s="1">
        <v>37734</v>
      </c>
      <c r="N34" s="4">
        <f t="shared" si="0"/>
        <v>0</v>
      </c>
      <c r="O34">
        <f t="shared" si="1"/>
        <v>0</v>
      </c>
      <c r="P34">
        <f t="shared" si="2"/>
        <v>0</v>
      </c>
    </row>
    <row r="35" spans="1:16" s="2" customFormat="1" ht="12.75" customHeight="1" x14ac:dyDescent="0.25">
      <c r="A35" s="1">
        <v>37735</v>
      </c>
      <c r="N35" s="4">
        <f t="shared" si="0"/>
        <v>0</v>
      </c>
      <c r="O35">
        <f t="shared" si="1"/>
        <v>0</v>
      </c>
      <c r="P35">
        <f t="shared" si="2"/>
        <v>0</v>
      </c>
    </row>
    <row r="36" spans="1:16" s="2" customFormat="1" ht="12.75" customHeight="1" x14ac:dyDescent="0.25">
      <c r="A36" s="1">
        <v>37736</v>
      </c>
      <c r="N36" s="4">
        <f t="shared" si="0"/>
        <v>0</v>
      </c>
      <c r="O36">
        <f t="shared" si="1"/>
        <v>0</v>
      </c>
      <c r="P36">
        <f t="shared" si="2"/>
        <v>0</v>
      </c>
    </row>
    <row r="37" spans="1:16" s="2" customFormat="1" ht="12.75" customHeight="1" x14ac:dyDescent="0.25">
      <c r="A37" s="1">
        <v>37737</v>
      </c>
      <c r="N37" s="4">
        <f t="shared" si="0"/>
        <v>0</v>
      </c>
      <c r="O37">
        <f t="shared" si="1"/>
        <v>0</v>
      </c>
      <c r="P37">
        <f t="shared" si="2"/>
        <v>0</v>
      </c>
    </row>
    <row r="38" spans="1:16" s="2" customFormat="1" ht="12.75" customHeight="1" x14ac:dyDescent="0.25">
      <c r="A38" s="1">
        <v>37738</v>
      </c>
      <c r="N38" s="4">
        <f t="shared" si="0"/>
        <v>0</v>
      </c>
      <c r="O38">
        <f t="shared" si="1"/>
        <v>0</v>
      </c>
      <c r="P38">
        <f t="shared" si="2"/>
        <v>0</v>
      </c>
    </row>
    <row r="39" spans="1:16" s="2" customFormat="1" ht="12.75" customHeight="1" x14ac:dyDescent="0.25">
      <c r="A39" s="1">
        <v>37739</v>
      </c>
      <c r="N39" s="4">
        <f t="shared" si="0"/>
        <v>0</v>
      </c>
      <c r="O39">
        <f t="shared" si="1"/>
        <v>0</v>
      </c>
      <c r="P39">
        <f t="shared" si="2"/>
        <v>0</v>
      </c>
    </row>
    <row r="40" spans="1:16" s="2" customFormat="1" ht="12.75" customHeight="1" x14ac:dyDescent="0.25">
      <c r="A40" s="1">
        <v>37740</v>
      </c>
      <c r="N40" s="4">
        <f t="shared" si="0"/>
        <v>0</v>
      </c>
      <c r="O40">
        <f t="shared" si="1"/>
        <v>0</v>
      </c>
      <c r="P40">
        <f t="shared" si="2"/>
        <v>0</v>
      </c>
    </row>
    <row r="41" spans="1:16" s="2" customFormat="1" ht="12.75" customHeight="1" x14ac:dyDescent="0.25">
      <c r="A41" s="1">
        <v>37741</v>
      </c>
      <c r="N41" s="4">
        <f t="shared" si="0"/>
        <v>0</v>
      </c>
      <c r="O41">
        <f t="shared" si="1"/>
        <v>0</v>
      </c>
      <c r="P41">
        <f t="shared" si="2"/>
        <v>0</v>
      </c>
    </row>
    <row r="42" spans="1:16" s="2" customFormat="1" ht="12.75" customHeight="1" x14ac:dyDescent="0.25">
      <c r="A42" s="1">
        <v>37742</v>
      </c>
      <c r="N42" s="4">
        <f t="shared" si="0"/>
        <v>0</v>
      </c>
      <c r="O42">
        <f t="shared" si="1"/>
        <v>0</v>
      </c>
      <c r="P42">
        <f t="shared" si="2"/>
        <v>0</v>
      </c>
    </row>
    <row r="43" spans="1:16" s="2" customFormat="1" ht="12.75" customHeight="1" x14ac:dyDescent="0.25">
      <c r="A43" s="1">
        <v>37743</v>
      </c>
      <c r="N43" s="4">
        <f t="shared" si="0"/>
        <v>0</v>
      </c>
      <c r="O43">
        <f t="shared" si="1"/>
        <v>0</v>
      </c>
      <c r="P43">
        <f t="shared" si="2"/>
        <v>0</v>
      </c>
    </row>
    <row r="44" spans="1:16" s="2" customFormat="1" ht="12.75" customHeight="1" x14ac:dyDescent="0.25">
      <c r="A44" s="1">
        <v>37744</v>
      </c>
      <c r="N44" s="4">
        <f t="shared" si="0"/>
        <v>0</v>
      </c>
      <c r="O44">
        <f t="shared" si="1"/>
        <v>0</v>
      </c>
      <c r="P44">
        <f t="shared" si="2"/>
        <v>0</v>
      </c>
    </row>
    <row r="45" spans="1:16" s="2" customFormat="1" ht="12.75" customHeight="1" x14ac:dyDescent="0.25">
      <c r="A45" s="1">
        <v>37745</v>
      </c>
      <c r="N45" s="4">
        <f t="shared" si="0"/>
        <v>0</v>
      </c>
      <c r="O45">
        <f t="shared" si="1"/>
        <v>0</v>
      </c>
      <c r="P45">
        <f t="shared" si="2"/>
        <v>0</v>
      </c>
    </row>
    <row r="46" spans="1:16" s="2" customFormat="1" ht="12.75" customHeight="1" x14ac:dyDescent="0.25">
      <c r="A46" s="1">
        <v>37746</v>
      </c>
      <c r="N46" s="4">
        <f t="shared" si="0"/>
        <v>0</v>
      </c>
      <c r="O46">
        <f t="shared" si="1"/>
        <v>0</v>
      </c>
      <c r="P46">
        <f t="shared" si="2"/>
        <v>0</v>
      </c>
    </row>
    <row r="47" spans="1:16" s="2" customFormat="1" ht="12.75" customHeight="1" x14ac:dyDescent="0.25">
      <c r="A47" s="1">
        <v>37747</v>
      </c>
      <c r="N47" s="4">
        <f t="shared" si="0"/>
        <v>0</v>
      </c>
      <c r="O47">
        <f t="shared" si="1"/>
        <v>0</v>
      </c>
      <c r="P47">
        <f t="shared" si="2"/>
        <v>0</v>
      </c>
    </row>
    <row r="48" spans="1:16" s="2" customFormat="1" ht="12.75" customHeight="1" x14ac:dyDescent="0.25">
      <c r="A48" s="1">
        <v>37748</v>
      </c>
      <c r="N48" s="4">
        <f t="shared" si="0"/>
        <v>0</v>
      </c>
      <c r="O48">
        <f t="shared" si="1"/>
        <v>0</v>
      </c>
      <c r="P48">
        <f t="shared" si="2"/>
        <v>0</v>
      </c>
    </row>
    <row r="49" spans="1:16" s="2" customFormat="1" ht="12.75" customHeight="1" x14ac:dyDescent="0.25">
      <c r="A49" s="1">
        <v>37749</v>
      </c>
      <c r="N49" s="4">
        <f t="shared" si="0"/>
        <v>0</v>
      </c>
      <c r="O49">
        <f t="shared" si="1"/>
        <v>0</v>
      </c>
      <c r="P49">
        <f t="shared" si="2"/>
        <v>0</v>
      </c>
    </row>
    <row r="50" spans="1:16" s="2" customFormat="1" ht="12.75" customHeight="1" x14ac:dyDescent="0.25">
      <c r="A50" s="1">
        <v>37750</v>
      </c>
      <c r="N50" s="4">
        <f t="shared" si="0"/>
        <v>0</v>
      </c>
      <c r="O50">
        <f t="shared" si="1"/>
        <v>0</v>
      </c>
      <c r="P50">
        <f t="shared" si="2"/>
        <v>0</v>
      </c>
    </row>
    <row r="51" spans="1:16" s="2" customFormat="1" ht="12.75" customHeight="1" x14ac:dyDescent="0.25">
      <c r="A51" s="1">
        <v>37751</v>
      </c>
      <c r="B51" s="2">
        <v>22.27</v>
      </c>
      <c r="C51" s="2">
        <v>19.760000000000002</v>
      </c>
      <c r="D51" s="2">
        <v>14.47</v>
      </c>
      <c r="E51" s="2">
        <v>11.46</v>
      </c>
      <c r="F51" s="2">
        <v>8.64</v>
      </c>
      <c r="G51" s="2">
        <v>3.43</v>
      </c>
      <c r="H51" s="2">
        <v>5.13</v>
      </c>
      <c r="I51" s="2">
        <v>3.96</v>
      </c>
      <c r="J51" s="2">
        <v>1.86</v>
      </c>
      <c r="K51" s="2">
        <v>1.47</v>
      </c>
      <c r="L51" s="2">
        <v>0.83</v>
      </c>
      <c r="M51" s="2">
        <v>1.0900000000000001</v>
      </c>
      <c r="N51" s="4"/>
      <c r="O51"/>
      <c r="P51"/>
    </row>
    <row r="52" spans="1:16" s="2" customFormat="1" ht="12.75" customHeight="1" x14ac:dyDescent="0.25">
      <c r="A52" s="1">
        <v>37752</v>
      </c>
      <c r="B52" s="2">
        <v>22.29</v>
      </c>
      <c r="C52" s="2">
        <v>19.79</v>
      </c>
      <c r="D52" s="2">
        <v>14.51</v>
      </c>
      <c r="E52" s="2">
        <v>11.46</v>
      </c>
      <c r="F52" s="2">
        <v>8.6300000000000008</v>
      </c>
      <c r="G52" s="2">
        <v>3.43</v>
      </c>
      <c r="H52" s="2">
        <v>5.15</v>
      </c>
      <c r="I52" s="2">
        <v>3.98</v>
      </c>
      <c r="J52" s="2">
        <v>1.98</v>
      </c>
      <c r="K52" s="2">
        <v>1.65</v>
      </c>
      <c r="L52" s="2">
        <v>0.99</v>
      </c>
      <c r="M52" s="2">
        <v>1.39</v>
      </c>
      <c r="N52" s="4">
        <f t="shared" si="0"/>
        <v>1.9999999999999574E-2</v>
      </c>
      <c r="O52">
        <f t="shared" si="1"/>
        <v>3.9999999999999147E-2</v>
      </c>
      <c r="P52">
        <f t="shared" si="2"/>
        <v>2.0000000000000462E-2</v>
      </c>
    </row>
    <row r="53" spans="1:16" s="2" customFormat="1" ht="12.75" customHeight="1" x14ac:dyDescent="0.25">
      <c r="A53" s="1">
        <v>37753</v>
      </c>
      <c r="B53" s="2">
        <v>22.2</v>
      </c>
      <c r="C53" s="2">
        <v>19.7</v>
      </c>
      <c r="D53" s="2">
        <v>14.49</v>
      </c>
      <c r="E53" s="2">
        <v>11.52</v>
      </c>
      <c r="F53" s="2">
        <v>8.66</v>
      </c>
      <c r="G53" s="2">
        <v>3.53</v>
      </c>
      <c r="H53" s="2">
        <v>5.1100000000000003</v>
      </c>
      <c r="I53" s="2">
        <v>4</v>
      </c>
      <c r="J53" s="2">
        <v>2.1</v>
      </c>
      <c r="K53" s="2">
        <v>1.83</v>
      </c>
      <c r="L53" s="2">
        <v>1.1499999999999999</v>
      </c>
      <c r="M53" s="2">
        <v>1.62</v>
      </c>
      <c r="N53" s="4">
        <f t="shared" si="0"/>
        <v>-8.9999999999999858E-2</v>
      </c>
      <c r="O53">
        <f t="shared" si="1"/>
        <v>-1.9999999999999574E-2</v>
      </c>
      <c r="P53">
        <f t="shared" si="2"/>
        <v>-4.0000000000000036E-2</v>
      </c>
    </row>
    <row r="54" spans="1:16" s="2" customFormat="1" ht="12.75" customHeight="1" x14ac:dyDescent="0.25">
      <c r="A54" s="1">
        <v>37754</v>
      </c>
      <c r="B54" s="2">
        <v>22.37</v>
      </c>
      <c r="C54" s="2">
        <v>19.75</v>
      </c>
      <c r="D54" s="2">
        <v>14.41</v>
      </c>
      <c r="E54" s="2">
        <v>11.41</v>
      </c>
      <c r="F54" s="2">
        <v>8.59</v>
      </c>
      <c r="G54" s="2">
        <v>3.6</v>
      </c>
      <c r="H54" s="2">
        <v>5.0999999999999996</v>
      </c>
      <c r="I54" s="2">
        <v>4.03</v>
      </c>
      <c r="J54" s="2">
        <v>2.2200000000000002</v>
      </c>
      <c r="K54" s="2">
        <v>2.0299999999999998</v>
      </c>
      <c r="L54" s="2">
        <v>1.03</v>
      </c>
      <c r="M54" s="2">
        <v>1.81</v>
      </c>
      <c r="N54" s="4">
        <f t="shared" si="0"/>
        <v>0.17000000000000171</v>
      </c>
      <c r="O54">
        <f t="shared" si="1"/>
        <v>-8.0000000000000071E-2</v>
      </c>
      <c r="P54">
        <f t="shared" si="2"/>
        <v>-1.0000000000000675E-2</v>
      </c>
    </row>
    <row r="55" spans="1:16" s="2" customFormat="1" ht="12.75" customHeight="1" x14ac:dyDescent="0.25">
      <c r="A55" s="1">
        <v>37755</v>
      </c>
      <c r="B55" s="2">
        <v>22.51</v>
      </c>
      <c r="C55" s="2">
        <v>19.86</v>
      </c>
      <c r="D55" s="2">
        <v>14.57</v>
      </c>
      <c r="E55" s="2">
        <v>11.46</v>
      </c>
      <c r="F55" s="2">
        <v>8.65</v>
      </c>
      <c r="G55" s="2">
        <v>3.63</v>
      </c>
      <c r="H55" s="2">
        <v>5.12</v>
      </c>
      <c r="I55" s="2">
        <v>4.08</v>
      </c>
      <c r="J55" s="2">
        <v>2.37</v>
      </c>
      <c r="K55" s="2">
        <v>2.2000000000000002</v>
      </c>
      <c r="L55" s="2">
        <v>1.05</v>
      </c>
      <c r="M55" s="2">
        <v>1.95</v>
      </c>
      <c r="N55" s="4">
        <f t="shared" si="0"/>
        <v>0.14000000000000057</v>
      </c>
      <c r="O55">
        <f t="shared" si="1"/>
        <v>0.16000000000000014</v>
      </c>
      <c r="P55">
        <f t="shared" si="2"/>
        <v>2.0000000000000462E-2</v>
      </c>
    </row>
    <row r="56" spans="1:16" s="2" customFormat="1" ht="12.75" customHeight="1" x14ac:dyDescent="0.25">
      <c r="A56" s="1">
        <v>37756</v>
      </c>
      <c r="B56" s="2">
        <v>22.69</v>
      </c>
      <c r="C56" s="2">
        <v>20.05</v>
      </c>
      <c r="D56" s="2">
        <v>14.71</v>
      </c>
      <c r="E56" s="2">
        <v>11.67</v>
      </c>
      <c r="F56" s="2">
        <v>8.7799999999999994</v>
      </c>
      <c r="G56" s="2">
        <v>3.71</v>
      </c>
      <c r="H56" s="2">
        <v>5.15</v>
      </c>
      <c r="I56" s="2">
        <v>4.1900000000000004</v>
      </c>
      <c r="J56" s="2">
        <v>2.5</v>
      </c>
      <c r="K56" s="2">
        <v>2.35</v>
      </c>
      <c r="L56" s="2">
        <v>1.1100000000000001</v>
      </c>
      <c r="M56" s="2">
        <v>2.09</v>
      </c>
      <c r="N56" s="4">
        <f t="shared" si="0"/>
        <v>0.17999999999999972</v>
      </c>
      <c r="O56">
        <f t="shared" si="1"/>
        <v>0.14000000000000057</v>
      </c>
      <c r="P56">
        <f t="shared" si="2"/>
        <v>3.0000000000000249E-2</v>
      </c>
    </row>
    <row r="57" spans="1:16" s="2" customFormat="1" ht="12.75" customHeight="1" x14ac:dyDescent="0.25">
      <c r="A57" s="1">
        <v>37757</v>
      </c>
      <c r="B57" s="2">
        <v>23.07</v>
      </c>
      <c r="C57" s="2">
        <v>20.309999999999999</v>
      </c>
      <c r="D57" s="2">
        <v>14.97</v>
      </c>
      <c r="E57" s="2">
        <v>11.95</v>
      </c>
      <c r="F57" s="2">
        <v>9</v>
      </c>
      <c r="G57" s="2">
        <v>3.81</v>
      </c>
      <c r="H57" s="2">
        <v>5.19</v>
      </c>
      <c r="I57" s="2">
        <v>4.29</v>
      </c>
      <c r="J57" s="2">
        <v>2.67</v>
      </c>
      <c r="K57" s="2">
        <v>2.4</v>
      </c>
      <c r="L57" s="2">
        <v>1.23</v>
      </c>
      <c r="M57" s="2">
        <v>2.75</v>
      </c>
      <c r="N57" s="4">
        <f t="shared" si="0"/>
        <v>0.37999999999999901</v>
      </c>
      <c r="O57">
        <f t="shared" si="1"/>
        <v>0.25999999999999979</v>
      </c>
      <c r="P57">
        <f t="shared" si="2"/>
        <v>4.0000000000000036E-2</v>
      </c>
    </row>
    <row r="58" spans="1:16" s="2" customFormat="1" ht="12.75" customHeight="1" x14ac:dyDescent="0.25">
      <c r="A58" s="1">
        <v>37758</v>
      </c>
      <c r="B58" s="2">
        <v>23.57</v>
      </c>
      <c r="C58" s="2">
        <v>20.8</v>
      </c>
      <c r="D58" s="2">
        <v>15.44</v>
      </c>
      <c r="E58" s="2">
        <v>12.36</v>
      </c>
      <c r="F58" s="2">
        <v>9.4</v>
      </c>
      <c r="G58" s="2">
        <v>3.99</v>
      </c>
      <c r="H58" s="2">
        <v>5.28</v>
      </c>
      <c r="I58" s="2">
        <v>4.49</v>
      </c>
      <c r="J58" s="2">
        <v>2.78</v>
      </c>
      <c r="K58" s="2">
        <v>2.4500000000000002</v>
      </c>
      <c r="L58" s="2">
        <v>1.34</v>
      </c>
      <c r="M58" s="2">
        <v>2.4300000000000002</v>
      </c>
      <c r="N58" s="4">
        <f t="shared" ref="N58:N73" si="3">B58-B57</f>
        <v>0.5</v>
      </c>
      <c r="O58">
        <f t="shared" ref="O58:O73" si="4">D58-D57</f>
        <v>0.46999999999999886</v>
      </c>
      <c r="P58">
        <f t="shared" ref="P58:P73" si="5">H58-H57</f>
        <v>8.9999999999999858E-2</v>
      </c>
    </row>
    <row r="59" spans="1:16" s="2" customFormat="1" ht="12.75" customHeight="1" x14ac:dyDescent="0.25">
      <c r="A59" s="1">
        <v>37759</v>
      </c>
      <c r="B59" s="2">
        <v>24.12</v>
      </c>
      <c r="C59" s="2">
        <v>21.43</v>
      </c>
      <c r="D59" s="2">
        <v>16</v>
      </c>
      <c r="E59" s="2">
        <v>13.07</v>
      </c>
      <c r="F59" s="2">
        <v>10.1</v>
      </c>
      <c r="G59" s="2">
        <v>4.29</v>
      </c>
      <c r="H59" s="2">
        <v>5.4</v>
      </c>
      <c r="I59" s="2">
        <v>4.74</v>
      </c>
      <c r="J59" s="2">
        <v>2.94</v>
      </c>
      <c r="K59" s="2">
        <v>2.38</v>
      </c>
      <c r="L59" s="2">
        <v>1.45</v>
      </c>
      <c r="M59" s="2">
        <v>2.59</v>
      </c>
      <c r="N59" s="4">
        <f t="shared" si="3"/>
        <v>0.55000000000000071</v>
      </c>
      <c r="O59">
        <f t="shared" si="4"/>
        <v>0.5600000000000005</v>
      </c>
      <c r="P59">
        <f t="shared" si="5"/>
        <v>0.12000000000000011</v>
      </c>
    </row>
    <row r="60" spans="1:16" s="2" customFormat="1" ht="12.75" customHeight="1" x14ac:dyDescent="0.25">
      <c r="A60" s="1">
        <v>37760</v>
      </c>
      <c r="B60" s="2">
        <v>24.73</v>
      </c>
      <c r="C60" s="2">
        <v>22.16</v>
      </c>
      <c r="D60" s="2">
        <v>17.010000000000002</v>
      </c>
      <c r="E60" s="2">
        <v>14.22</v>
      </c>
      <c r="F60" s="2">
        <v>11.1</v>
      </c>
      <c r="G60" s="2">
        <v>4.8</v>
      </c>
      <c r="H60" s="2">
        <v>5.7</v>
      </c>
      <c r="I60" s="2">
        <v>5.2</v>
      </c>
      <c r="J60" s="2">
        <v>3.12</v>
      </c>
      <c r="K60" s="2">
        <v>2.37</v>
      </c>
      <c r="L60" s="2">
        <v>1.59</v>
      </c>
      <c r="M60" s="2">
        <v>2.5499999999999998</v>
      </c>
      <c r="N60" s="4">
        <f t="shared" si="3"/>
        <v>0.60999999999999943</v>
      </c>
      <c r="O60">
        <f t="shared" si="4"/>
        <v>1.0100000000000016</v>
      </c>
      <c r="P60">
        <f t="shared" si="5"/>
        <v>0.29999999999999982</v>
      </c>
    </row>
    <row r="61" spans="1:16" s="2" customFormat="1" ht="12.75" customHeight="1" x14ac:dyDescent="0.25">
      <c r="A61" s="1">
        <v>37761</v>
      </c>
      <c r="B61" s="2">
        <v>24.93</v>
      </c>
      <c r="C61" s="2">
        <v>22.48</v>
      </c>
      <c r="D61" s="2">
        <v>17.48</v>
      </c>
      <c r="E61" s="2">
        <v>15</v>
      </c>
      <c r="F61" s="2">
        <v>11.77</v>
      </c>
      <c r="G61" s="2">
        <v>4.6500000000000004</v>
      </c>
      <c r="H61" s="2">
        <v>6.31</v>
      </c>
      <c r="I61" s="2">
        <v>6.01</v>
      </c>
      <c r="J61" s="2">
        <v>3.45</v>
      </c>
      <c r="K61" s="2">
        <v>2.48</v>
      </c>
      <c r="L61" s="2">
        <v>1.65</v>
      </c>
      <c r="M61" s="2">
        <v>2.48</v>
      </c>
      <c r="N61" s="4">
        <f t="shared" si="3"/>
        <v>0.19999999999999929</v>
      </c>
      <c r="O61">
        <f t="shared" si="4"/>
        <v>0.46999999999999886</v>
      </c>
      <c r="P61">
        <f t="shared" si="5"/>
        <v>0.60999999999999943</v>
      </c>
    </row>
    <row r="62" spans="1:16" s="2" customFormat="1" ht="12.75" customHeight="1" x14ac:dyDescent="0.25">
      <c r="A62" s="1">
        <v>37762</v>
      </c>
      <c r="B62" s="2">
        <v>25.01</v>
      </c>
      <c r="C62" s="2">
        <v>22.61</v>
      </c>
      <c r="D62" s="2">
        <v>17.73</v>
      </c>
      <c r="E62" s="2">
        <v>15.42</v>
      </c>
      <c r="F62" s="2">
        <v>12.19</v>
      </c>
      <c r="G62" s="2">
        <v>6.05</v>
      </c>
      <c r="H62" s="2">
        <v>6.75</v>
      </c>
      <c r="I62" s="2">
        <v>6.45</v>
      </c>
      <c r="J62" s="2">
        <v>3.59</v>
      </c>
      <c r="K62" s="2">
        <v>2.65</v>
      </c>
      <c r="L62" s="2">
        <v>1.79</v>
      </c>
      <c r="M62" s="2">
        <v>2.35</v>
      </c>
      <c r="N62" s="4">
        <f t="shared" si="3"/>
        <v>8.0000000000001847E-2</v>
      </c>
      <c r="O62">
        <f t="shared" si="4"/>
        <v>0.25</v>
      </c>
      <c r="P62">
        <f t="shared" si="5"/>
        <v>0.44000000000000039</v>
      </c>
    </row>
    <row r="63" spans="1:16" s="2" customFormat="1" ht="12.75" customHeight="1" x14ac:dyDescent="0.25">
      <c r="A63" s="1">
        <v>37763</v>
      </c>
      <c r="B63" s="2">
        <v>25.07</v>
      </c>
      <c r="C63" s="2">
        <v>22.67</v>
      </c>
      <c r="D63" s="2">
        <v>17.829999999999998</v>
      </c>
      <c r="E63" s="2">
        <v>15.49</v>
      </c>
      <c r="F63" s="2">
        <v>12.26</v>
      </c>
      <c r="G63" s="2">
        <v>6.26</v>
      </c>
      <c r="H63" s="2">
        <v>6.92</v>
      </c>
      <c r="I63" s="2">
        <v>6.69</v>
      </c>
      <c r="J63" s="2">
        <v>3.64</v>
      </c>
      <c r="K63" s="2">
        <v>2.79</v>
      </c>
      <c r="L63" s="2">
        <v>1.69</v>
      </c>
      <c r="M63" s="2">
        <v>2.21</v>
      </c>
      <c r="N63" s="4">
        <f t="shared" si="3"/>
        <v>5.9999999999998721E-2</v>
      </c>
      <c r="O63">
        <f t="shared" si="4"/>
        <v>9.9999999999997868E-2</v>
      </c>
      <c r="P63">
        <f t="shared" si="5"/>
        <v>0.16999999999999993</v>
      </c>
    </row>
    <row r="64" spans="1:16" s="2" customFormat="1" ht="12.75" customHeight="1" x14ac:dyDescent="0.25">
      <c r="A64" s="1">
        <v>37764</v>
      </c>
      <c r="B64" s="2">
        <v>25.11</v>
      </c>
      <c r="C64" s="2">
        <v>22.72</v>
      </c>
      <c r="D64" s="2">
        <v>17.91</v>
      </c>
      <c r="E64" s="2">
        <v>15.58</v>
      </c>
      <c r="F64" s="2">
        <v>12.32</v>
      </c>
      <c r="G64" s="2">
        <v>6.4</v>
      </c>
      <c r="H64" s="2">
        <v>7.1</v>
      </c>
      <c r="I64" s="2">
        <v>6.8</v>
      </c>
      <c r="J64" s="2">
        <v>3.78</v>
      </c>
      <c r="K64" s="2">
        <v>2.95</v>
      </c>
      <c r="L64" s="2">
        <v>1.83</v>
      </c>
      <c r="M64" s="2">
        <v>2.5299999999999998</v>
      </c>
      <c r="N64" s="4">
        <f t="shared" si="3"/>
        <v>3.9999999999999147E-2</v>
      </c>
      <c r="O64">
        <f t="shared" si="4"/>
        <v>8.0000000000001847E-2</v>
      </c>
      <c r="P64">
        <f t="shared" si="5"/>
        <v>0.17999999999999972</v>
      </c>
    </row>
    <row r="65" spans="1:16" s="2" customFormat="1" ht="12.75" customHeight="1" x14ac:dyDescent="0.25">
      <c r="A65" s="1">
        <v>37765</v>
      </c>
      <c r="B65" s="2">
        <v>25</v>
      </c>
      <c r="C65" s="2">
        <v>22.63</v>
      </c>
      <c r="D65" s="2">
        <v>17.91</v>
      </c>
      <c r="E65" s="2">
        <v>15.57</v>
      </c>
      <c r="F65" s="2">
        <v>12.35</v>
      </c>
      <c r="G65" s="2">
        <v>6.46</v>
      </c>
      <c r="H65" s="2">
        <v>7.18</v>
      </c>
      <c r="I65" s="2">
        <v>6.85</v>
      </c>
      <c r="J65" s="2">
        <v>3.86</v>
      </c>
      <c r="K65" s="2">
        <v>3</v>
      </c>
      <c r="L65" s="2">
        <v>1.81</v>
      </c>
      <c r="M65" s="2">
        <v>2.4500000000000002</v>
      </c>
      <c r="N65" s="4">
        <f t="shared" si="3"/>
        <v>-0.10999999999999943</v>
      </c>
      <c r="O65">
        <f t="shared" si="4"/>
        <v>0</v>
      </c>
      <c r="P65">
        <f t="shared" si="5"/>
        <v>8.0000000000000071E-2</v>
      </c>
    </row>
    <row r="66" spans="1:16" s="2" customFormat="1" ht="12.75" customHeight="1" x14ac:dyDescent="0.25">
      <c r="A66" s="1">
        <v>37766</v>
      </c>
      <c r="B66" s="2">
        <v>24.75</v>
      </c>
      <c r="C66" s="2">
        <v>22.37</v>
      </c>
      <c r="D66" s="2">
        <v>17.690000000000001</v>
      </c>
      <c r="E66" s="2">
        <v>15.35</v>
      </c>
      <c r="F66" s="21">
        <v>12.16</v>
      </c>
      <c r="G66" s="2">
        <v>6.43</v>
      </c>
      <c r="H66" s="2">
        <v>7.18</v>
      </c>
      <c r="I66" s="2">
        <v>6.82</v>
      </c>
      <c r="J66" s="2">
        <v>3.89</v>
      </c>
      <c r="K66" s="2">
        <v>3.13</v>
      </c>
      <c r="L66" s="2">
        <v>1.97</v>
      </c>
      <c r="M66" s="2">
        <v>2.35</v>
      </c>
      <c r="N66" s="4">
        <f t="shared" si="3"/>
        <v>-0.25</v>
      </c>
      <c r="O66">
        <f t="shared" si="4"/>
        <v>-0.21999999999999886</v>
      </c>
      <c r="P66">
        <f t="shared" si="5"/>
        <v>0</v>
      </c>
    </row>
    <row r="67" spans="1:16" s="2" customFormat="1" ht="12.75" customHeight="1" x14ac:dyDescent="0.25">
      <c r="A67" s="1">
        <v>37767</v>
      </c>
      <c r="B67" s="2">
        <v>24.43</v>
      </c>
      <c r="C67" s="2">
        <v>22.08</v>
      </c>
      <c r="D67" s="2">
        <v>17.23</v>
      </c>
      <c r="E67" s="2">
        <v>15</v>
      </c>
      <c r="F67" s="22">
        <v>11.86</v>
      </c>
      <c r="G67" s="2">
        <v>6.42</v>
      </c>
      <c r="H67" s="2">
        <v>7.12</v>
      </c>
      <c r="I67" s="2">
        <v>6.66</v>
      </c>
      <c r="J67" s="2">
        <v>3.85</v>
      </c>
      <c r="K67" s="2">
        <v>3.19</v>
      </c>
      <c r="L67" s="2">
        <v>1.99</v>
      </c>
      <c r="M67" s="2">
        <v>2.59</v>
      </c>
      <c r="N67" s="4">
        <f t="shared" si="3"/>
        <v>-0.32000000000000028</v>
      </c>
      <c r="O67">
        <f t="shared" si="4"/>
        <v>-0.46000000000000085</v>
      </c>
      <c r="P67">
        <f t="shared" si="5"/>
        <v>-5.9999999999999609E-2</v>
      </c>
    </row>
    <row r="68" spans="1:16" s="2" customFormat="1" ht="12.75" customHeight="1" x14ac:dyDescent="0.25">
      <c r="A68" s="1">
        <v>37768</v>
      </c>
      <c r="B68" s="2">
        <v>24.17</v>
      </c>
      <c r="C68" s="2">
        <v>21.82</v>
      </c>
      <c r="D68" s="2">
        <v>16.89</v>
      </c>
      <c r="E68" s="2">
        <v>14.61</v>
      </c>
      <c r="F68" s="22">
        <v>11.52</v>
      </c>
      <c r="G68" s="2">
        <v>6.02</v>
      </c>
      <c r="H68" s="2">
        <v>6.95</v>
      </c>
      <c r="I68" s="2">
        <v>6.47</v>
      </c>
      <c r="J68" s="2">
        <v>3.73</v>
      </c>
      <c r="K68" s="2">
        <v>3.19</v>
      </c>
      <c r="L68" s="2">
        <v>1.85</v>
      </c>
      <c r="M68" s="2">
        <v>2.63</v>
      </c>
      <c r="N68" s="4">
        <f t="shared" si="3"/>
        <v>-0.25999999999999801</v>
      </c>
      <c r="O68">
        <f t="shared" si="4"/>
        <v>-0.33999999999999986</v>
      </c>
      <c r="P68">
        <f t="shared" si="5"/>
        <v>-0.16999999999999993</v>
      </c>
    </row>
    <row r="69" spans="1:16" s="2" customFormat="1" ht="12.75" customHeight="1" x14ac:dyDescent="0.25">
      <c r="A69" s="1">
        <v>37769</v>
      </c>
      <c r="B69" s="2">
        <v>24.02</v>
      </c>
      <c r="C69" s="2">
        <v>21.63</v>
      </c>
      <c r="D69" s="2">
        <v>16.600000000000001</v>
      </c>
      <c r="E69" s="2">
        <v>14.35</v>
      </c>
      <c r="F69" s="23">
        <v>11.31</v>
      </c>
      <c r="G69" s="2">
        <v>5.78</v>
      </c>
      <c r="H69" s="2">
        <v>6.82</v>
      </c>
      <c r="I69" s="2">
        <v>6.24</v>
      </c>
      <c r="J69" s="2">
        <v>3.62</v>
      </c>
      <c r="K69" s="2">
        <v>3.18</v>
      </c>
      <c r="L69" s="2">
        <v>1.83</v>
      </c>
      <c r="M69" s="2">
        <v>2.4700000000000002</v>
      </c>
      <c r="N69" s="4">
        <f t="shared" si="3"/>
        <v>-0.15000000000000213</v>
      </c>
      <c r="O69">
        <f t="shared" si="4"/>
        <v>-0.28999999999999915</v>
      </c>
      <c r="P69">
        <f t="shared" si="5"/>
        <v>-0.12999999999999989</v>
      </c>
    </row>
    <row r="70" spans="1:16" s="2" customFormat="1" ht="12.75" customHeight="1" x14ac:dyDescent="0.25">
      <c r="A70" s="1">
        <v>37770</v>
      </c>
      <c r="B70" s="2">
        <v>23.87</v>
      </c>
      <c r="C70" s="2">
        <v>21.47</v>
      </c>
      <c r="D70" s="2">
        <v>16.43</v>
      </c>
      <c r="E70" s="2">
        <v>14.11</v>
      </c>
      <c r="F70" s="23">
        <v>11.13</v>
      </c>
      <c r="G70" s="2">
        <v>5.6</v>
      </c>
      <c r="H70" s="2">
        <v>6.72</v>
      </c>
      <c r="I70" s="2">
        <v>6.07</v>
      </c>
      <c r="J70" s="2">
        <v>3.52</v>
      </c>
      <c r="K70" s="2">
        <v>3.16</v>
      </c>
      <c r="L70" s="2">
        <v>2.0299999999999998</v>
      </c>
      <c r="M70" s="2">
        <v>2.5499999999999998</v>
      </c>
      <c r="N70" s="4">
        <f t="shared" si="3"/>
        <v>-0.14999999999999858</v>
      </c>
      <c r="O70">
        <f t="shared" si="4"/>
        <v>-0.17000000000000171</v>
      </c>
      <c r="P70">
        <f t="shared" si="5"/>
        <v>-0.10000000000000053</v>
      </c>
    </row>
    <row r="71" spans="1:16" s="2" customFormat="1" ht="12.75" customHeight="1" x14ac:dyDescent="0.25">
      <c r="A71" s="1">
        <v>37771</v>
      </c>
      <c r="B71" s="2">
        <v>23.7</v>
      </c>
      <c r="C71" s="2">
        <v>21.34</v>
      </c>
      <c r="D71" s="2">
        <v>16.29</v>
      </c>
      <c r="E71" s="2">
        <v>13.91</v>
      </c>
      <c r="F71" s="23">
        <v>10.94</v>
      </c>
      <c r="G71" s="2">
        <v>5.42</v>
      </c>
      <c r="H71" s="2">
        <v>6.65</v>
      </c>
      <c r="I71" s="2">
        <v>5.89</v>
      </c>
      <c r="J71" s="2">
        <v>3.46</v>
      </c>
      <c r="K71" s="2">
        <v>3.12</v>
      </c>
      <c r="L71" s="2">
        <v>1.71</v>
      </c>
      <c r="M71" s="2">
        <v>2.59</v>
      </c>
      <c r="N71" s="4">
        <f t="shared" si="3"/>
        <v>-0.17000000000000171</v>
      </c>
      <c r="O71">
        <f t="shared" si="4"/>
        <v>-0.14000000000000057</v>
      </c>
      <c r="P71">
        <f t="shared" si="5"/>
        <v>-6.9999999999999396E-2</v>
      </c>
    </row>
    <row r="72" spans="1:16" s="2" customFormat="1" ht="12.75" customHeight="1" x14ac:dyDescent="0.25">
      <c r="A72" s="1">
        <v>37772</v>
      </c>
      <c r="B72" s="2">
        <v>23.6</v>
      </c>
      <c r="C72" s="2">
        <v>21.26</v>
      </c>
      <c r="D72" s="2">
        <v>16.170000000000002</v>
      </c>
      <c r="E72" s="2">
        <v>13.76</v>
      </c>
      <c r="F72" s="23">
        <v>10.81</v>
      </c>
      <c r="G72" s="2">
        <v>5.27</v>
      </c>
      <c r="H72" s="2">
        <v>6.62</v>
      </c>
      <c r="I72" s="2">
        <v>5.75</v>
      </c>
      <c r="J72" s="2">
        <v>3.34</v>
      </c>
      <c r="K72" s="2">
        <v>3.07</v>
      </c>
      <c r="L72" s="2">
        <v>1.73</v>
      </c>
      <c r="M72" s="2">
        <v>2.65</v>
      </c>
      <c r="N72" s="4">
        <f t="shared" si="3"/>
        <v>-9.9999999999997868E-2</v>
      </c>
      <c r="O72">
        <f t="shared" si="4"/>
        <v>-0.11999999999999744</v>
      </c>
      <c r="P72">
        <f t="shared" si="5"/>
        <v>-3.0000000000000249E-2</v>
      </c>
    </row>
    <row r="73" spans="1:16" s="2" customFormat="1" ht="12.75" customHeight="1" x14ac:dyDescent="0.25">
      <c r="A73" s="1">
        <v>37773</v>
      </c>
      <c r="B73" s="2">
        <v>23.59</v>
      </c>
      <c r="C73" s="2">
        <v>21.25</v>
      </c>
      <c r="D73" s="2">
        <v>16.12</v>
      </c>
      <c r="E73" s="2">
        <v>13.65</v>
      </c>
      <c r="F73" s="23">
        <v>10.71</v>
      </c>
      <c r="G73" s="2">
        <v>5.18</v>
      </c>
      <c r="H73" s="2">
        <v>6.6</v>
      </c>
      <c r="I73" s="2">
        <v>5.64</v>
      </c>
      <c r="J73" s="2">
        <v>3.26</v>
      </c>
      <c r="K73" s="2">
        <v>3.02</v>
      </c>
      <c r="L73" s="2">
        <v>1.79</v>
      </c>
      <c r="M73" s="2">
        <v>2.59</v>
      </c>
      <c r="N73" s="4">
        <f t="shared" si="3"/>
        <v>-1.0000000000001563E-2</v>
      </c>
      <c r="O73">
        <f t="shared" si="4"/>
        <v>-5.0000000000000711E-2</v>
      </c>
      <c r="P73">
        <f t="shared" si="5"/>
        <v>-2.0000000000000462E-2</v>
      </c>
    </row>
    <row r="74" spans="1:16" s="2" customFormat="1" ht="12.75" customHeight="1" x14ac:dyDescent="0.25">
      <c r="A74" s="1">
        <v>37774</v>
      </c>
      <c r="B74" s="2">
        <v>23.65</v>
      </c>
      <c r="C74" s="2">
        <v>21.27</v>
      </c>
      <c r="D74" s="2">
        <v>16.11</v>
      </c>
      <c r="E74" s="2">
        <v>13.6</v>
      </c>
      <c r="F74" s="23">
        <v>10.68</v>
      </c>
      <c r="G74" s="2">
        <v>5.0999999999999996</v>
      </c>
      <c r="H74" s="2">
        <v>6.57</v>
      </c>
      <c r="I74" s="2">
        <v>5.54</v>
      </c>
      <c r="J74" s="2">
        <v>3.19</v>
      </c>
      <c r="K74" s="2">
        <v>2.95</v>
      </c>
      <c r="L74" s="2">
        <v>1.49</v>
      </c>
      <c r="M74" s="2">
        <v>2.5299999999999998</v>
      </c>
      <c r="N74" s="4">
        <f t="shared" ref="N74:N134" si="6">B74-B73</f>
        <v>5.9999999999998721E-2</v>
      </c>
      <c r="O74">
        <f t="shared" ref="O74:O134" si="7">D74-D73</f>
        <v>-1.0000000000001563E-2</v>
      </c>
      <c r="P74">
        <f t="shared" ref="P74:P136" si="8">H74-H73</f>
        <v>-2.9999999999999361E-2</v>
      </c>
    </row>
    <row r="75" spans="1:16" s="2" customFormat="1" ht="12.75" customHeight="1" x14ac:dyDescent="0.25">
      <c r="A75" s="1">
        <v>37775</v>
      </c>
      <c r="B75" s="2">
        <v>23.6</v>
      </c>
      <c r="C75" s="2">
        <v>21.25</v>
      </c>
      <c r="D75" s="2">
        <v>16.190000000000001</v>
      </c>
      <c r="E75" s="2">
        <v>13.63</v>
      </c>
      <c r="F75" s="23">
        <v>10.7</v>
      </c>
      <c r="G75" s="2">
        <v>5.12</v>
      </c>
      <c r="H75" s="2">
        <v>6.54</v>
      </c>
      <c r="I75" s="2">
        <v>5.55</v>
      </c>
      <c r="J75" s="2">
        <v>3.18</v>
      </c>
      <c r="K75" s="2">
        <v>2.91</v>
      </c>
      <c r="L75" s="2">
        <v>1.55</v>
      </c>
      <c r="M75" s="2">
        <v>2.41</v>
      </c>
      <c r="N75" s="4">
        <f t="shared" si="6"/>
        <v>-4.9999999999997158E-2</v>
      </c>
      <c r="O75">
        <f t="shared" si="7"/>
        <v>8.0000000000001847E-2</v>
      </c>
      <c r="P75">
        <f t="shared" si="8"/>
        <v>-3.0000000000000249E-2</v>
      </c>
    </row>
    <row r="76" spans="1:16" s="2" customFormat="1" ht="12.75" customHeight="1" x14ac:dyDescent="0.25">
      <c r="A76" s="1">
        <v>37776</v>
      </c>
      <c r="B76" s="2">
        <v>23.5</v>
      </c>
      <c r="C76" s="2">
        <v>21.14</v>
      </c>
      <c r="D76" s="2">
        <v>16.170000000000002</v>
      </c>
      <c r="E76" s="2">
        <v>13.66</v>
      </c>
      <c r="F76" s="23">
        <v>10.68</v>
      </c>
      <c r="G76" s="2">
        <v>5.0999999999999996</v>
      </c>
      <c r="H76" s="2">
        <v>6.53</v>
      </c>
      <c r="I76" s="2">
        <v>5.57</v>
      </c>
      <c r="J76" s="2">
        <v>3.15</v>
      </c>
      <c r="K76" s="2">
        <v>2.92</v>
      </c>
      <c r="L76" s="2">
        <v>1.57</v>
      </c>
      <c r="M76" s="2">
        <v>2.35</v>
      </c>
      <c r="N76" s="4">
        <f t="shared" si="6"/>
        <v>-0.10000000000000142</v>
      </c>
      <c r="O76">
        <f t="shared" si="7"/>
        <v>-1.9999999999999574E-2</v>
      </c>
      <c r="P76">
        <f t="shared" si="8"/>
        <v>-9.9999999999997868E-3</v>
      </c>
    </row>
    <row r="77" spans="1:16" s="2" customFormat="1" ht="12.75" customHeight="1" x14ac:dyDescent="0.25">
      <c r="A77" s="1">
        <v>37777</v>
      </c>
      <c r="B77" s="2">
        <v>23.73</v>
      </c>
      <c r="C77" s="2">
        <v>21.19</v>
      </c>
      <c r="D77" s="2">
        <v>16.170000000000002</v>
      </c>
      <c r="E77" s="2">
        <v>13.61</v>
      </c>
      <c r="F77" s="23">
        <v>10.61</v>
      </c>
      <c r="G77" s="2">
        <v>5.1100000000000003</v>
      </c>
      <c r="H77" s="2">
        <v>6.49</v>
      </c>
      <c r="I77" s="2">
        <v>5.56</v>
      </c>
      <c r="J77" s="2">
        <v>3.08</v>
      </c>
      <c r="K77" s="2">
        <v>2.95</v>
      </c>
      <c r="L77" s="2">
        <v>1.65</v>
      </c>
      <c r="M77" s="2">
        <v>2.29</v>
      </c>
      <c r="N77" s="4">
        <f t="shared" si="6"/>
        <v>0.23000000000000043</v>
      </c>
      <c r="O77">
        <f t="shared" si="7"/>
        <v>0</v>
      </c>
      <c r="P77">
        <f t="shared" si="8"/>
        <v>-4.0000000000000036E-2</v>
      </c>
    </row>
    <row r="78" spans="1:16" s="2" customFormat="1" ht="12.75" customHeight="1" x14ac:dyDescent="0.25">
      <c r="A78" s="1">
        <v>37778</v>
      </c>
      <c r="B78" s="2">
        <v>23.9</v>
      </c>
      <c r="C78" s="2">
        <v>21.48</v>
      </c>
      <c r="D78" s="2">
        <v>16.309999999999999</v>
      </c>
      <c r="E78" s="2">
        <v>13.67</v>
      </c>
      <c r="F78" s="23">
        <v>10.65</v>
      </c>
      <c r="G78" s="2">
        <v>5.1100000000000003</v>
      </c>
      <c r="H78" s="2">
        <v>6.48</v>
      </c>
      <c r="I78" s="2">
        <v>5.53</v>
      </c>
      <c r="J78" s="2">
        <v>2.97</v>
      </c>
      <c r="K78" s="2">
        <v>3</v>
      </c>
      <c r="L78" s="2">
        <v>1.71</v>
      </c>
      <c r="M78" s="2">
        <v>2.11</v>
      </c>
      <c r="N78" s="4">
        <f t="shared" si="6"/>
        <v>0.16999999999999815</v>
      </c>
      <c r="O78">
        <f t="shared" si="7"/>
        <v>0.13999999999999702</v>
      </c>
      <c r="P78">
        <f t="shared" si="8"/>
        <v>-9.9999999999997868E-3</v>
      </c>
    </row>
    <row r="79" spans="1:16" s="2" customFormat="1" ht="12.75" customHeight="1" x14ac:dyDescent="0.25">
      <c r="A79" s="1">
        <v>37779</v>
      </c>
      <c r="B79" s="2">
        <v>23.93</v>
      </c>
      <c r="C79" s="2">
        <v>21.55</v>
      </c>
      <c r="D79" s="2">
        <v>16.64</v>
      </c>
      <c r="E79" s="2">
        <v>14.11</v>
      </c>
      <c r="F79" s="23">
        <v>10.95</v>
      </c>
      <c r="G79" s="2">
        <v>5.19</v>
      </c>
      <c r="H79" s="2">
        <v>6.55</v>
      </c>
      <c r="I79" s="2">
        <v>5.49</v>
      </c>
      <c r="J79" s="2">
        <v>3</v>
      </c>
      <c r="K79" s="2">
        <v>3.02</v>
      </c>
      <c r="L79" s="2">
        <v>1.55</v>
      </c>
      <c r="M79" s="2">
        <v>2.0499999999999998</v>
      </c>
      <c r="N79" s="4">
        <f t="shared" si="6"/>
        <v>3.0000000000001137E-2</v>
      </c>
      <c r="O79">
        <f t="shared" si="7"/>
        <v>0.33000000000000185</v>
      </c>
      <c r="P79">
        <f t="shared" si="8"/>
        <v>6.9999999999999396E-2</v>
      </c>
    </row>
    <row r="80" spans="1:16" x14ac:dyDescent="0.25">
      <c r="A80" s="1">
        <v>37780</v>
      </c>
      <c r="B80" s="4">
        <v>23.93</v>
      </c>
      <c r="C80" s="4">
        <v>21.58</v>
      </c>
      <c r="D80" s="2">
        <v>16.64</v>
      </c>
      <c r="E80" s="2">
        <v>14.13</v>
      </c>
      <c r="F80" s="23">
        <v>11.1</v>
      </c>
      <c r="G80" s="2">
        <v>5.36</v>
      </c>
      <c r="H80" s="2">
        <v>6.64</v>
      </c>
      <c r="I80" s="2">
        <v>5.73</v>
      </c>
      <c r="J80" s="2">
        <v>3.12</v>
      </c>
      <c r="K80" s="2">
        <v>3.1</v>
      </c>
      <c r="L80" s="2">
        <v>1.55</v>
      </c>
      <c r="M80" s="2">
        <v>2.0699999999999998</v>
      </c>
      <c r="N80" s="4">
        <f t="shared" si="6"/>
        <v>0</v>
      </c>
      <c r="O80">
        <f t="shared" si="7"/>
        <v>0</v>
      </c>
      <c r="P80">
        <f t="shared" si="8"/>
        <v>8.9999999999999858E-2</v>
      </c>
    </row>
    <row r="81" spans="1:17" x14ac:dyDescent="0.25">
      <c r="A81" s="1">
        <v>37781</v>
      </c>
      <c r="B81" s="4">
        <v>24.07</v>
      </c>
      <c r="C81" s="4">
        <v>21.68</v>
      </c>
      <c r="D81" s="2">
        <v>16.71</v>
      </c>
      <c r="E81" s="2">
        <v>14.2</v>
      </c>
      <c r="F81" s="23">
        <v>11.13</v>
      </c>
      <c r="G81" s="2">
        <v>5.43</v>
      </c>
      <c r="H81" s="2">
        <v>6.76</v>
      </c>
      <c r="I81" s="2">
        <v>5.82</v>
      </c>
      <c r="J81" s="2">
        <v>3.19</v>
      </c>
      <c r="K81" s="2">
        <v>3.12</v>
      </c>
      <c r="L81" s="2">
        <v>1.59</v>
      </c>
      <c r="M81" s="2">
        <v>2.15</v>
      </c>
      <c r="N81" s="4">
        <f t="shared" si="6"/>
        <v>0.14000000000000057</v>
      </c>
      <c r="O81">
        <f t="shared" si="7"/>
        <v>7.0000000000000284E-2</v>
      </c>
      <c r="P81">
        <f t="shared" si="8"/>
        <v>0.12000000000000011</v>
      </c>
    </row>
    <row r="82" spans="1:17" x14ac:dyDescent="0.25">
      <c r="A82" s="1">
        <v>37782</v>
      </c>
      <c r="B82" s="4">
        <v>24.27</v>
      </c>
      <c r="C82" s="4">
        <v>21.83</v>
      </c>
      <c r="D82" s="2">
        <v>16.850000000000001</v>
      </c>
      <c r="E82" s="2">
        <v>14.35</v>
      </c>
      <c r="F82" s="23">
        <v>11.23</v>
      </c>
      <c r="G82" s="2">
        <v>5.54</v>
      </c>
      <c r="H82" s="2">
        <v>6.93</v>
      </c>
      <c r="I82" s="2">
        <v>5.95</v>
      </c>
      <c r="J82" s="2">
        <v>3.31</v>
      </c>
      <c r="K82" s="2">
        <v>3.18</v>
      </c>
      <c r="L82" s="2">
        <v>1.71</v>
      </c>
      <c r="M82" s="2">
        <v>2.31</v>
      </c>
      <c r="N82" s="4">
        <f t="shared" si="6"/>
        <v>0.19999999999999929</v>
      </c>
      <c r="O82">
        <f t="shared" si="7"/>
        <v>0.14000000000000057</v>
      </c>
      <c r="P82">
        <f t="shared" si="8"/>
        <v>0.16999999999999993</v>
      </c>
    </row>
    <row r="83" spans="1:17" x14ac:dyDescent="0.25">
      <c r="A83" s="1">
        <v>37783</v>
      </c>
      <c r="B83" s="4">
        <v>24.43</v>
      </c>
      <c r="C83" s="4">
        <v>22.01</v>
      </c>
      <c r="D83" s="2">
        <v>17.05</v>
      </c>
      <c r="E83" s="2">
        <v>14.62</v>
      </c>
      <c r="F83" s="23">
        <v>11.42</v>
      </c>
      <c r="G83" s="2">
        <v>5.68</v>
      </c>
      <c r="H83" s="2">
        <v>7.05</v>
      </c>
      <c r="I83" s="2">
        <v>6.05</v>
      </c>
      <c r="J83" s="2">
        <v>3.45</v>
      </c>
      <c r="K83" s="2">
        <v>3.26</v>
      </c>
      <c r="L83" s="2">
        <v>1.83</v>
      </c>
      <c r="M83" s="2">
        <v>2.4700000000000002</v>
      </c>
      <c r="N83" s="4">
        <f t="shared" si="6"/>
        <v>0.16000000000000014</v>
      </c>
      <c r="O83">
        <f t="shared" si="7"/>
        <v>0.19999999999999929</v>
      </c>
      <c r="P83">
        <f t="shared" si="8"/>
        <v>0.12000000000000011</v>
      </c>
    </row>
    <row r="84" spans="1:17" x14ac:dyDescent="0.25">
      <c r="A84" s="1">
        <v>37784</v>
      </c>
      <c r="B84" s="4">
        <v>24.45</v>
      </c>
      <c r="C84" s="4">
        <v>22.06</v>
      </c>
      <c r="D84" s="2">
        <v>17.12</v>
      </c>
      <c r="E84" s="2">
        <v>14.76</v>
      </c>
      <c r="F84" s="23">
        <v>11.58</v>
      </c>
      <c r="G84" s="2">
        <v>5.86</v>
      </c>
      <c r="H84" s="2">
        <v>7.18</v>
      </c>
      <c r="I84" s="2">
        <v>6.24</v>
      </c>
      <c r="J84" s="2">
        <v>3.63</v>
      </c>
      <c r="K84" s="2">
        <v>3.35</v>
      </c>
      <c r="L84" s="2">
        <v>1.89</v>
      </c>
      <c r="M84" s="2">
        <v>2.65</v>
      </c>
      <c r="N84" s="4">
        <f t="shared" si="6"/>
        <v>1.9999999999999574E-2</v>
      </c>
      <c r="O84">
        <f t="shared" si="7"/>
        <v>7.0000000000000284E-2</v>
      </c>
      <c r="P84">
        <f t="shared" si="8"/>
        <v>0.12999999999999989</v>
      </c>
    </row>
    <row r="85" spans="1:17" x14ac:dyDescent="0.25">
      <c r="A85" s="1">
        <v>37785</v>
      </c>
      <c r="B85" s="4">
        <v>24.85</v>
      </c>
      <c r="C85" s="4">
        <v>22.29</v>
      </c>
      <c r="D85" s="2">
        <v>17.329999999999998</v>
      </c>
      <c r="E85" s="2">
        <v>14.89</v>
      </c>
      <c r="F85" s="23">
        <v>11.73</v>
      </c>
      <c r="G85" s="2">
        <v>5.98</v>
      </c>
      <c r="H85" s="2">
        <v>7.46</v>
      </c>
      <c r="I85" s="2">
        <v>6.42</v>
      </c>
      <c r="J85" s="2">
        <v>3.77</v>
      </c>
      <c r="K85" s="2">
        <v>3.42</v>
      </c>
      <c r="L85" s="2">
        <v>1.81</v>
      </c>
      <c r="M85" s="2">
        <v>2.83</v>
      </c>
      <c r="N85" s="4">
        <f t="shared" si="6"/>
        <v>0.40000000000000213</v>
      </c>
      <c r="O85">
        <f t="shared" si="7"/>
        <v>0.2099999999999973</v>
      </c>
      <c r="P85">
        <f t="shared" si="8"/>
        <v>0.28000000000000025</v>
      </c>
    </row>
    <row r="86" spans="1:17" x14ac:dyDescent="0.25">
      <c r="A86" s="1">
        <v>37786</v>
      </c>
      <c r="B86" s="4">
        <v>25.02</v>
      </c>
      <c r="C86" s="4">
        <v>22.56</v>
      </c>
      <c r="D86" s="2">
        <v>17.670000000000002</v>
      </c>
      <c r="E86" s="2">
        <v>15.26</v>
      </c>
      <c r="F86" s="23">
        <v>11.97</v>
      </c>
      <c r="G86" s="2">
        <v>6.24</v>
      </c>
      <c r="H86" s="2">
        <v>7.76</v>
      </c>
      <c r="I86" s="2">
        <v>6.67</v>
      </c>
      <c r="J86" s="2">
        <v>3.95</v>
      </c>
      <c r="K86" s="2">
        <v>3.52</v>
      </c>
      <c r="L86" s="2">
        <v>1.79</v>
      </c>
      <c r="M86" s="2">
        <v>2.81</v>
      </c>
      <c r="N86" s="4">
        <f t="shared" si="6"/>
        <v>0.16999999999999815</v>
      </c>
      <c r="O86">
        <f t="shared" si="7"/>
        <v>0.34000000000000341</v>
      </c>
      <c r="P86">
        <f t="shared" si="8"/>
        <v>0.29999999999999982</v>
      </c>
    </row>
    <row r="87" spans="1:17" x14ac:dyDescent="0.25">
      <c r="A87" s="1">
        <v>37787</v>
      </c>
      <c r="B87" s="4">
        <v>25.44</v>
      </c>
      <c r="C87" s="4">
        <v>22.8</v>
      </c>
      <c r="D87" s="2">
        <v>17.86</v>
      </c>
      <c r="E87" s="2">
        <v>15.6</v>
      </c>
      <c r="F87" s="23">
        <v>12.22</v>
      </c>
      <c r="G87" s="2">
        <v>6.41</v>
      </c>
      <c r="H87" s="2">
        <v>7.95</v>
      </c>
      <c r="I87" s="2">
        <v>6.92</v>
      </c>
      <c r="J87" s="2">
        <v>4.1399999999999997</v>
      </c>
      <c r="K87" s="2">
        <v>3.59</v>
      </c>
      <c r="L87" s="2">
        <v>1.97</v>
      </c>
      <c r="M87" s="2">
        <v>3.05</v>
      </c>
      <c r="N87" s="4">
        <f t="shared" si="6"/>
        <v>0.42000000000000171</v>
      </c>
      <c r="O87">
        <f t="shared" si="7"/>
        <v>0.18999999999999773</v>
      </c>
      <c r="P87">
        <f t="shared" si="8"/>
        <v>0.19000000000000039</v>
      </c>
    </row>
    <row r="88" spans="1:17" x14ac:dyDescent="0.25">
      <c r="A88" s="1">
        <v>37788</v>
      </c>
      <c r="B88" s="4">
        <v>25.75</v>
      </c>
      <c r="C88" s="4">
        <v>23.15</v>
      </c>
      <c r="D88" s="2">
        <v>18.309999999999999</v>
      </c>
      <c r="E88" s="2">
        <v>15.99</v>
      </c>
      <c r="F88" s="23">
        <v>12.55</v>
      </c>
      <c r="G88" s="2">
        <v>6.72</v>
      </c>
      <c r="H88" s="2">
        <v>8.08</v>
      </c>
      <c r="I88" s="2">
        <v>7.12</v>
      </c>
      <c r="J88" s="2">
        <v>4.2699999999999996</v>
      </c>
      <c r="K88" s="2">
        <v>3.71</v>
      </c>
      <c r="L88" s="2">
        <v>2.11</v>
      </c>
      <c r="M88" s="2">
        <v>3.15</v>
      </c>
      <c r="N88" s="4">
        <f t="shared" si="6"/>
        <v>0.30999999999999872</v>
      </c>
      <c r="O88">
        <f t="shared" si="7"/>
        <v>0.44999999999999929</v>
      </c>
      <c r="P88">
        <f t="shared" si="8"/>
        <v>0.12999999999999989</v>
      </c>
    </row>
    <row r="89" spans="1:17" x14ac:dyDescent="0.25">
      <c r="A89" s="1">
        <v>37789</v>
      </c>
      <c r="B89" s="4">
        <v>26.3</v>
      </c>
      <c r="C89" s="4">
        <v>23.75</v>
      </c>
      <c r="D89" s="2">
        <v>18.809999999999999</v>
      </c>
      <c r="E89" s="2">
        <v>16.47</v>
      </c>
      <c r="F89" s="23">
        <v>12.95</v>
      </c>
      <c r="G89" s="2">
        <v>7.05</v>
      </c>
      <c r="H89" s="2">
        <v>8.2799999999999994</v>
      </c>
      <c r="I89" s="2">
        <v>7.4</v>
      </c>
      <c r="J89" s="2">
        <v>4.42</v>
      </c>
      <c r="K89" s="2">
        <v>3.76</v>
      </c>
      <c r="L89" s="2">
        <v>2.25</v>
      </c>
      <c r="M89" s="2">
        <v>3.19</v>
      </c>
      <c r="N89" s="4">
        <f t="shared" si="6"/>
        <v>0.55000000000000071</v>
      </c>
      <c r="O89">
        <f t="shared" si="7"/>
        <v>0.5</v>
      </c>
      <c r="P89">
        <f t="shared" si="8"/>
        <v>0.19999999999999929</v>
      </c>
    </row>
    <row r="90" spans="1:17" x14ac:dyDescent="0.25">
      <c r="A90" s="1">
        <v>37790</v>
      </c>
      <c r="B90" s="4">
        <v>26.43</v>
      </c>
      <c r="C90" s="4">
        <v>23.92</v>
      </c>
      <c r="D90" s="2">
        <v>19.190000000000001</v>
      </c>
      <c r="E90" s="2">
        <v>16.87</v>
      </c>
      <c r="F90" s="23">
        <v>13.33</v>
      </c>
      <c r="G90" s="2">
        <v>7.43</v>
      </c>
      <c r="H90" s="2">
        <v>8.56</v>
      </c>
      <c r="I90" s="2">
        <v>7.77</v>
      </c>
      <c r="J90" s="2">
        <v>4.57</v>
      </c>
      <c r="K90" s="2">
        <v>4.26</v>
      </c>
      <c r="L90" s="2">
        <v>2.19</v>
      </c>
      <c r="M90" s="2">
        <v>3.09</v>
      </c>
      <c r="N90" s="4">
        <f t="shared" si="6"/>
        <v>0.12999999999999901</v>
      </c>
      <c r="O90">
        <f t="shared" si="7"/>
        <v>0.38000000000000256</v>
      </c>
      <c r="P90">
        <f t="shared" si="8"/>
        <v>0.28000000000000114</v>
      </c>
    </row>
    <row r="91" spans="1:17" x14ac:dyDescent="0.25">
      <c r="A91" s="1">
        <v>37791</v>
      </c>
      <c r="B91" s="4">
        <v>26.63</v>
      </c>
      <c r="C91" s="4">
        <v>24.04</v>
      </c>
      <c r="D91" s="2">
        <v>19.29</v>
      </c>
      <c r="E91" s="2">
        <v>16.98</v>
      </c>
      <c r="F91" s="23">
        <v>13.48</v>
      </c>
      <c r="G91" s="2">
        <v>7.54</v>
      </c>
      <c r="H91" s="2">
        <v>8.75</v>
      </c>
      <c r="I91" s="2">
        <v>7.96</v>
      </c>
      <c r="J91" s="2">
        <v>4.5599999999999996</v>
      </c>
      <c r="K91" s="2">
        <v>4.66</v>
      </c>
      <c r="L91" s="2">
        <v>2.39</v>
      </c>
      <c r="M91" s="2">
        <v>3.05</v>
      </c>
      <c r="N91" s="4">
        <f t="shared" si="6"/>
        <v>0.19999999999999929</v>
      </c>
      <c r="O91">
        <f t="shared" si="7"/>
        <v>9.9999999999997868E-2</v>
      </c>
      <c r="P91">
        <f t="shared" si="8"/>
        <v>0.1899999999999995</v>
      </c>
    </row>
    <row r="92" spans="1:17" x14ac:dyDescent="0.25">
      <c r="A92" s="1">
        <v>37792</v>
      </c>
      <c r="B92" s="4">
        <v>26.73</v>
      </c>
      <c r="C92" s="4">
        <v>24.22</v>
      </c>
      <c r="D92" s="2">
        <v>19.52</v>
      </c>
      <c r="E92" s="2">
        <v>17.21</v>
      </c>
      <c r="F92" s="23">
        <v>13.69</v>
      </c>
      <c r="G92" s="2">
        <v>7.69</v>
      </c>
      <c r="H92" s="2">
        <v>9.0500000000000007</v>
      </c>
      <c r="I92" s="2">
        <v>8.09</v>
      </c>
      <c r="J92" s="2">
        <v>4.7</v>
      </c>
      <c r="K92" s="2">
        <v>4.8499999999999996</v>
      </c>
      <c r="L92" s="2">
        <v>2.35</v>
      </c>
      <c r="M92" s="2">
        <v>3.01</v>
      </c>
      <c r="N92" s="4">
        <f t="shared" si="6"/>
        <v>0.10000000000000142</v>
      </c>
      <c r="O92">
        <f t="shared" si="7"/>
        <v>0.23000000000000043</v>
      </c>
      <c r="P92">
        <f t="shared" si="8"/>
        <v>0.30000000000000071</v>
      </c>
    </row>
    <row r="93" spans="1:17" x14ac:dyDescent="0.25">
      <c r="A93" s="1">
        <v>37793</v>
      </c>
      <c r="B93" s="4">
        <v>26.73</v>
      </c>
      <c r="C93" s="4">
        <v>24.27</v>
      </c>
      <c r="D93" s="2">
        <v>19.600000000000001</v>
      </c>
      <c r="E93" s="2">
        <v>17.29</v>
      </c>
      <c r="F93" s="23">
        <v>13.84</v>
      </c>
      <c r="G93" s="2">
        <v>7.84</v>
      </c>
      <c r="H93" s="2">
        <v>9.3800000000000008</v>
      </c>
      <c r="I93" s="2">
        <v>8.3000000000000007</v>
      </c>
      <c r="J93" s="2">
        <v>4.93</v>
      </c>
      <c r="K93" s="2">
        <v>5.04</v>
      </c>
      <c r="L93" s="2">
        <v>2.4900000000000002</v>
      </c>
      <c r="M93" s="2">
        <v>3.07</v>
      </c>
      <c r="N93" s="4">
        <f t="shared" si="6"/>
        <v>0</v>
      </c>
      <c r="O93">
        <f t="shared" si="7"/>
        <v>8.0000000000001847E-2</v>
      </c>
      <c r="P93">
        <f t="shared" si="8"/>
        <v>0.33000000000000007</v>
      </c>
    </row>
    <row r="94" spans="1:17" x14ac:dyDescent="0.25">
      <c r="A94" s="1">
        <v>37794</v>
      </c>
      <c r="B94" s="4">
        <v>26.68</v>
      </c>
      <c r="C94" s="4">
        <v>24.22</v>
      </c>
      <c r="D94" s="2">
        <v>19.62</v>
      </c>
      <c r="E94" s="2">
        <v>17.34</v>
      </c>
      <c r="F94" s="2">
        <v>13.85</v>
      </c>
      <c r="G94" s="2">
        <v>7.95</v>
      </c>
      <c r="H94" s="2">
        <v>9.58</v>
      </c>
      <c r="I94" s="2">
        <v>8.43</v>
      </c>
      <c r="J94" s="2">
        <v>5.0599999999999996</v>
      </c>
      <c r="K94" s="2">
        <v>5.12</v>
      </c>
      <c r="L94" s="2">
        <v>2.5299999999999998</v>
      </c>
      <c r="M94" s="2">
        <v>3.17</v>
      </c>
      <c r="N94" s="4">
        <f t="shared" si="6"/>
        <v>-5.0000000000000711E-2</v>
      </c>
      <c r="O94">
        <f t="shared" si="7"/>
        <v>1.9999999999999574E-2</v>
      </c>
      <c r="P94">
        <f t="shared" si="8"/>
        <v>0.19999999999999929</v>
      </c>
    </row>
    <row r="95" spans="1:17" x14ac:dyDescent="0.25">
      <c r="A95" s="1">
        <v>37795</v>
      </c>
      <c r="B95" s="4">
        <v>26.45</v>
      </c>
      <c r="C95" s="4">
        <v>24.02</v>
      </c>
      <c r="D95" s="2">
        <v>19.489999999999998</v>
      </c>
      <c r="E95" s="2">
        <v>17.239999999999998</v>
      </c>
      <c r="F95" s="2">
        <v>13.8</v>
      </c>
      <c r="G95" s="2">
        <v>8</v>
      </c>
      <c r="H95" s="2">
        <v>9.74</v>
      </c>
      <c r="I95" s="2">
        <v>8.5</v>
      </c>
      <c r="J95" s="2">
        <v>5.09</v>
      </c>
      <c r="K95" s="2">
        <v>5.15</v>
      </c>
      <c r="L95" s="2">
        <v>2.59</v>
      </c>
      <c r="M95" s="2">
        <v>3.03</v>
      </c>
      <c r="N95" s="4">
        <f t="shared" si="6"/>
        <v>-0.23000000000000043</v>
      </c>
      <c r="O95">
        <f t="shared" si="7"/>
        <v>-0.13000000000000256</v>
      </c>
      <c r="P95">
        <f t="shared" si="8"/>
        <v>0.16000000000000014</v>
      </c>
    </row>
    <row r="96" spans="1:17" x14ac:dyDescent="0.25">
      <c r="A96" s="1">
        <v>37796</v>
      </c>
      <c r="B96" s="4">
        <v>26.11</v>
      </c>
      <c r="C96" s="4">
        <v>23.7</v>
      </c>
      <c r="D96" s="2">
        <v>19.18</v>
      </c>
      <c r="E96" s="2">
        <v>16.97</v>
      </c>
      <c r="F96" s="2">
        <v>13.62</v>
      </c>
      <c r="G96" s="2">
        <v>7.97</v>
      </c>
      <c r="H96" s="2">
        <v>9.93</v>
      </c>
      <c r="I96" s="2">
        <v>8.51</v>
      </c>
      <c r="J96" s="2">
        <v>5.0999999999999996</v>
      </c>
      <c r="K96" s="2">
        <v>5.14</v>
      </c>
      <c r="L96" s="2">
        <v>2.67</v>
      </c>
      <c r="M96" s="2">
        <v>3.08</v>
      </c>
      <c r="N96" s="4">
        <f t="shared" si="6"/>
        <v>-0.33999999999999986</v>
      </c>
      <c r="O96">
        <f t="shared" si="7"/>
        <v>-0.30999999999999872</v>
      </c>
      <c r="P96">
        <f t="shared" si="8"/>
        <v>0.1899999999999995</v>
      </c>
      <c r="Q96" s="4"/>
    </row>
    <row r="97" spans="1:16" x14ac:dyDescent="0.25">
      <c r="A97" s="1">
        <v>37797</v>
      </c>
      <c r="B97" s="4">
        <v>25.83</v>
      </c>
      <c r="C97" s="4">
        <v>23.4</v>
      </c>
      <c r="D97" s="2">
        <v>18.829999999999998</v>
      </c>
      <c r="E97" s="2">
        <v>16.649999999999999</v>
      </c>
      <c r="F97" s="2">
        <v>13.27</v>
      </c>
      <c r="G97" s="2">
        <v>7.81</v>
      </c>
      <c r="H97" s="2">
        <v>9.89</v>
      </c>
      <c r="I97" s="2">
        <v>8.3800000000000008</v>
      </c>
      <c r="J97" s="2">
        <v>5.03</v>
      </c>
      <c r="K97" s="2">
        <v>5.12</v>
      </c>
      <c r="L97" s="2">
        <v>2.65</v>
      </c>
      <c r="M97" s="2">
        <v>3.17</v>
      </c>
      <c r="N97" s="4">
        <f t="shared" si="6"/>
        <v>-0.28000000000000114</v>
      </c>
      <c r="O97">
        <f t="shared" si="7"/>
        <v>-0.35000000000000142</v>
      </c>
      <c r="P97">
        <f t="shared" si="8"/>
        <v>-3.9999999999999147E-2</v>
      </c>
    </row>
    <row r="98" spans="1:16" x14ac:dyDescent="0.25">
      <c r="A98" s="1">
        <v>37798</v>
      </c>
      <c r="B98" s="4">
        <v>25.57</v>
      </c>
      <c r="C98" s="4">
        <v>23.19</v>
      </c>
      <c r="D98" s="2">
        <v>18.47</v>
      </c>
      <c r="E98" s="2">
        <v>16.37</v>
      </c>
      <c r="F98" s="2">
        <v>12.95</v>
      </c>
      <c r="G98" s="2">
        <v>7.52</v>
      </c>
      <c r="H98" s="2">
        <v>9.65</v>
      </c>
      <c r="I98" s="2">
        <v>8.16</v>
      </c>
      <c r="J98" s="2">
        <v>4.87</v>
      </c>
      <c r="K98" s="2">
        <v>5.05</v>
      </c>
      <c r="L98" s="2">
        <v>2.5499999999999998</v>
      </c>
      <c r="M98" s="2">
        <v>3.19</v>
      </c>
      <c r="N98" s="4">
        <f t="shared" si="6"/>
        <v>-0.25999999999999801</v>
      </c>
      <c r="O98">
        <f t="shared" si="7"/>
        <v>-0.35999999999999943</v>
      </c>
      <c r="P98">
        <f t="shared" si="8"/>
        <v>-0.24000000000000021</v>
      </c>
    </row>
    <row r="99" spans="1:16" x14ac:dyDescent="0.25">
      <c r="A99" s="1">
        <v>37799</v>
      </c>
      <c r="B99" s="4">
        <v>25.42</v>
      </c>
      <c r="C99" s="4">
        <v>23</v>
      </c>
      <c r="D99" s="2">
        <v>18.190000000000001</v>
      </c>
      <c r="E99" s="2">
        <v>16.100000000000001</v>
      </c>
      <c r="F99" s="2">
        <v>12.67</v>
      </c>
      <c r="G99" s="2">
        <v>7.24</v>
      </c>
      <c r="H99" s="2">
        <v>9.33</v>
      </c>
      <c r="I99" s="2">
        <v>7.86</v>
      </c>
      <c r="J99" s="2">
        <v>4.67</v>
      </c>
      <c r="K99" s="2">
        <v>4.99</v>
      </c>
      <c r="L99" s="2">
        <v>2.5299999999999998</v>
      </c>
      <c r="M99" s="2">
        <v>3.15</v>
      </c>
      <c r="N99" s="4">
        <f t="shared" si="6"/>
        <v>-0.14999999999999858</v>
      </c>
      <c r="O99">
        <f t="shared" si="7"/>
        <v>-0.27999999999999758</v>
      </c>
      <c r="P99">
        <f t="shared" si="8"/>
        <v>-0.32000000000000028</v>
      </c>
    </row>
    <row r="100" spans="1:16" x14ac:dyDescent="0.25">
      <c r="A100" s="1">
        <v>37800</v>
      </c>
      <c r="B100" s="4">
        <v>25.36</v>
      </c>
      <c r="C100" s="4">
        <v>22.92</v>
      </c>
      <c r="D100" s="2">
        <v>18.059999999999999</v>
      </c>
      <c r="E100" s="2">
        <v>15.95</v>
      </c>
      <c r="F100" s="2">
        <v>12.4</v>
      </c>
      <c r="G100" s="2">
        <v>7.01</v>
      </c>
      <c r="H100" s="2">
        <v>9.18</v>
      </c>
      <c r="I100" s="2">
        <v>7.6</v>
      </c>
      <c r="J100" s="2">
        <v>4.5199999999999996</v>
      </c>
      <c r="K100" s="2">
        <v>4.9000000000000004</v>
      </c>
      <c r="L100" s="2">
        <v>2.41</v>
      </c>
      <c r="M100" s="2">
        <v>3.17</v>
      </c>
      <c r="N100" s="4">
        <f t="shared" si="6"/>
        <v>-6.0000000000002274E-2</v>
      </c>
      <c r="O100">
        <f t="shared" si="7"/>
        <v>-0.13000000000000256</v>
      </c>
      <c r="P100">
        <f t="shared" si="8"/>
        <v>-0.15000000000000036</v>
      </c>
    </row>
    <row r="101" spans="1:16" x14ac:dyDescent="0.25">
      <c r="A101" s="1">
        <v>37801</v>
      </c>
      <c r="B101" s="4">
        <v>25.7</v>
      </c>
      <c r="C101" s="4">
        <v>23.11</v>
      </c>
      <c r="D101" s="2">
        <v>18.11</v>
      </c>
      <c r="E101" s="2">
        <v>15.97</v>
      </c>
      <c r="F101" s="2">
        <v>12.35</v>
      </c>
      <c r="G101" s="2">
        <v>6.95</v>
      </c>
      <c r="H101" s="2">
        <v>9.14</v>
      </c>
      <c r="I101" s="2">
        <v>7.54</v>
      </c>
      <c r="J101" s="2">
        <v>4.4800000000000004</v>
      </c>
      <c r="K101" s="2">
        <v>4.8499999999999996</v>
      </c>
      <c r="L101" s="2">
        <v>2.39</v>
      </c>
      <c r="M101" s="2">
        <v>3.19</v>
      </c>
      <c r="N101" s="4">
        <f t="shared" si="6"/>
        <v>0.33999999999999986</v>
      </c>
      <c r="O101">
        <f t="shared" si="7"/>
        <v>5.0000000000000711E-2</v>
      </c>
      <c r="P101">
        <f t="shared" si="8"/>
        <v>-3.9999999999999147E-2</v>
      </c>
    </row>
    <row r="102" spans="1:16" x14ac:dyDescent="0.25">
      <c r="A102" s="1">
        <v>37802</v>
      </c>
      <c r="B102" s="4">
        <v>25.91</v>
      </c>
      <c r="C102" s="4">
        <v>23.39</v>
      </c>
      <c r="D102" s="2">
        <v>18.41</v>
      </c>
      <c r="E102" s="2">
        <v>16.28</v>
      </c>
      <c r="F102" s="2">
        <v>12.57</v>
      </c>
      <c r="G102" s="2">
        <v>7.03</v>
      </c>
      <c r="H102" s="2">
        <v>9.19</v>
      </c>
      <c r="I102" s="2">
        <v>7.56</v>
      </c>
      <c r="J102" s="2">
        <v>4.5199999999999996</v>
      </c>
      <c r="K102" s="2">
        <v>4.82</v>
      </c>
      <c r="L102" s="2">
        <v>2.35</v>
      </c>
      <c r="M102" s="2">
        <v>3.17</v>
      </c>
      <c r="N102" s="4">
        <f t="shared" si="6"/>
        <v>0.21000000000000085</v>
      </c>
      <c r="O102">
        <f t="shared" si="7"/>
        <v>0.30000000000000071</v>
      </c>
      <c r="P102">
        <f t="shared" si="8"/>
        <v>4.9999999999998934E-2</v>
      </c>
    </row>
    <row r="103" spans="1:16" x14ac:dyDescent="0.25">
      <c r="A103" s="1">
        <v>37803</v>
      </c>
      <c r="B103" s="4">
        <v>25.85</v>
      </c>
      <c r="C103" s="4">
        <v>23.39</v>
      </c>
      <c r="D103" s="2">
        <v>18.55</v>
      </c>
      <c r="E103" s="2">
        <v>16.399999999999999</v>
      </c>
      <c r="F103" s="2">
        <v>12.75</v>
      </c>
      <c r="G103" s="2">
        <v>7.2</v>
      </c>
      <c r="H103" s="2">
        <v>9.48</v>
      </c>
      <c r="I103" s="2">
        <v>7.83</v>
      </c>
      <c r="J103" s="2">
        <v>4.5999999999999996</v>
      </c>
      <c r="K103" s="2">
        <v>4.82</v>
      </c>
      <c r="L103" s="2">
        <v>2.27</v>
      </c>
      <c r="M103" s="2">
        <v>3.23</v>
      </c>
      <c r="N103" s="4">
        <f t="shared" si="6"/>
        <v>-5.9999999999998721E-2</v>
      </c>
      <c r="O103">
        <f t="shared" si="7"/>
        <v>0.14000000000000057</v>
      </c>
      <c r="P103">
        <f t="shared" si="8"/>
        <v>0.29000000000000092</v>
      </c>
    </row>
    <row r="104" spans="1:16" x14ac:dyDescent="0.25">
      <c r="A104" s="1">
        <v>37804</v>
      </c>
      <c r="B104" s="4">
        <v>25.91</v>
      </c>
      <c r="C104" s="4">
        <v>23.42</v>
      </c>
      <c r="D104" s="2">
        <v>18.559999999999999</v>
      </c>
      <c r="E104" s="2">
        <v>16.41</v>
      </c>
      <c r="F104" s="2">
        <v>12.78</v>
      </c>
      <c r="G104" s="2">
        <v>7.33</v>
      </c>
      <c r="H104" s="2">
        <v>9.86</v>
      </c>
      <c r="I104" s="2">
        <v>7.95</v>
      </c>
      <c r="J104" s="2">
        <v>4.6399999999999997</v>
      </c>
      <c r="K104" s="2">
        <v>4.82</v>
      </c>
      <c r="L104" s="2">
        <v>2.2799999999999998</v>
      </c>
      <c r="M104" s="2">
        <v>3.21</v>
      </c>
      <c r="N104" s="4">
        <f t="shared" si="6"/>
        <v>5.9999999999998721E-2</v>
      </c>
      <c r="O104">
        <f t="shared" si="7"/>
        <v>9.9999999999980105E-3</v>
      </c>
      <c r="P104">
        <f t="shared" si="8"/>
        <v>0.37999999999999901</v>
      </c>
    </row>
    <row r="105" spans="1:16" x14ac:dyDescent="0.25">
      <c r="A105" s="1">
        <v>37805</v>
      </c>
      <c r="B105" s="4">
        <v>25.95</v>
      </c>
      <c r="C105" s="4">
        <v>23.53</v>
      </c>
      <c r="D105" s="2">
        <v>18.66</v>
      </c>
      <c r="E105" s="2">
        <v>16.48</v>
      </c>
      <c r="F105" s="2">
        <v>12.84</v>
      </c>
      <c r="G105" s="2">
        <v>7.4</v>
      </c>
      <c r="H105" s="2">
        <v>10.15</v>
      </c>
      <c r="I105" s="2">
        <v>8.0299999999999994</v>
      </c>
      <c r="J105" s="2">
        <v>4.68</v>
      </c>
      <c r="K105" s="2">
        <v>4.8</v>
      </c>
      <c r="L105" s="2">
        <v>2.35</v>
      </c>
      <c r="M105" s="2">
        <v>3.03</v>
      </c>
      <c r="N105" s="4">
        <f t="shared" si="6"/>
        <v>3.9999999999999147E-2</v>
      </c>
      <c r="O105">
        <f t="shared" si="7"/>
        <v>0.10000000000000142</v>
      </c>
      <c r="P105">
        <f t="shared" si="8"/>
        <v>0.29000000000000092</v>
      </c>
    </row>
    <row r="106" spans="1:16" x14ac:dyDescent="0.25">
      <c r="A106" s="1">
        <v>37806</v>
      </c>
      <c r="B106" s="4">
        <v>25.88</v>
      </c>
      <c r="C106" s="4">
        <v>23.5</v>
      </c>
      <c r="D106" s="2">
        <v>18.690000000000001</v>
      </c>
      <c r="E106" s="2">
        <v>16.53</v>
      </c>
      <c r="F106" s="2">
        <v>12.92</v>
      </c>
      <c r="G106" s="2">
        <v>7.51</v>
      </c>
      <c r="H106" s="2">
        <v>10.38</v>
      </c>
      <c r="I106" s="2">
        <v>8.14</v>
      </c>
      <c r="J106" s="2">
        <v>4.72</v>
      </c>
      <c r="K106" s="2">
        <v>4.79</v>
      </c>
      <c r="L106" s="2">
        <v>2.4500000000000002</v>
      </c>
      <c r="M106" s="2">
        <v>3.09</v>
      </c>
      <c r="N106" s="4">
        <f t="shared" si="6"/>
        <v>-7.0000000000000284E-2</v>
      </c>
      <c r="O106">
        <f t="shared" si="7"/>
        <v>3.0000000000001137E-2</v>
      </c>
      <c r="P106">
        <f t="shared" si="8"/>
        <v>0.23000000000000043</v>
      </c>
    </row>
    <row r="107" spans="1:16" x14ac:dyDescent="0.25">
      <c r="A107" s="1">
        <v>37807</v>
      </c>
      <c r="B107" s="4">
        <v>25.72</v>
      </c>
      <c r="C107" s="4">
        <v>23.34</v>
      </c>
      <c r="D107" s="2">
        <v>18.55</v>
      </c>
      <c r="E107" s="2">
        <v>16.41</v>
      </c>
      <c r="F107" s="2">
        <v>12.83</v>
      </c>
      <c r="G107" s="2">
        <v>7.54</v>
      </c>
      <c r="H107" s="2">
        <v>10.45</v>
      </c>
      <c r="I107" s="2">
        <v>8.15</v>
      </c>
      <c r="J107" s="2">
        <v>4.67</v>
      </c>
      <c r="K107" s="2">
        <v>4.72</v>
      </c>
      <c r="L107" s="2">
        <v>2.41</v>
      </c>
      <c r="M107" s="2">
        <v>3.19</v>
      </c>
      <c r="N107" s="4">
        <f t="shared" si="6"/>
        <v>-0.16000000000000014</v>
      </c>
      <c r="O107">
        <f t="shared" si="7"/>
        <v>-0.14000000000000057</v>
      </c>
      <c r="P107">
        <f t="shared" si="8"/>
        <v>6.9999999999998508E-2</v>
      </c>
    </row>
    <row r="108" spans="1:16" x14ac:dyDescent="0.25">
      <c r="A108" s="1">
        <v>37808</v>
      </c>
      <c r="B108" s="4">
        <v>25.48</v>
      </c>
      <c r="C108" s="4">
        <v>23.11</v>
      </c>
      <c r="D108" s="2">
        <v>18.3</v>
      </c>
      <c r="E108" s="2">
        <v>16.21</v>
      </c>
      <c r="F108" s="2">
        <v>12.65</v>
      </c>
      <c r="G108" s="2">
        <v>7.45</v>
      </c>
      <c r="H108" s="2">
        <v>10.53</v>
      </c>
      <c r="I108" s="2">
        <v>8.08</v>
      </c>
      <c r="J108" s="2">
        <v>4.6500000000000004</v>
      </c>
      <c r="K108" s="2">
        <v>4.67</v>
      </c>
      <c r="L108" s="2">
        <v>2.39</v>
      </c>
      <c r="M108" s="2">
        <v>3.07</v>
      </c>
      <c r="N108" s="4">
        <f t="shared" si="6"/>
        <v>-0.23999999999999844</v>
      </c>
      <c r="O108">
        <f t="shared" si="7"/>
        <v>-0.25</v>
      </c>
      <c r="P108">
        <f t="shared" si="8"/>
        <v>8.0000000000000071E-2</v>
      </c>
    </row>
    <row r="109" spans="1:16" x14ac:dyDescent="0.25">
      <c r="A109" s="1">
        <v>37809</v>
      </c>
      <c r="B109" s="4">
        <v>25.25</v>
      </c>
      <c r="C109" s="4">
        <v>22.86</v>
      </c>
      <c r="D109" s="2">
        <v>18.059999999999999</v>
      </c>
      <c r="E109" s="2">
        <v>15.95</v>
      </c>
      <c r="F109" s="2">
        <v>12.44</v>
      </c>
      <c r="G109" s="2">
        <v>7.26</v>
      </c>
      <c r="H109" s="2">
        <v>10.4</v>
      </c>
      <c r="I109" s="2">
        <v>7.93</v>
      </c>
      <c r="J109" s="2">
        <v>4.54</v>
      </c>
      <c r="K109" s="2">
        <v>4.5999999999999996</v>
      </c>
      <c r="L109" s="2">
        <v>2.4500000000000002</v>
      </c>
      <c r="M109" s="2">
        <v>3.05</v>
      </c>
      <c r="N109" s="4">
        <f t="shared" si="6"/>
        <v>-0.23000000000000043</v>
      </c>
      <c r="O109">
        <f t="shared" si="7"/>
        <v>-0.24000000000000199</v>
      </c>
      <c r="P109">
        <f t="shared" si="8"/>
        <v>-0.12999999999999901</v>
      </c>
    </row>
    <row r="110" spans="1:16" x14ac:dyDescent="0.25">
      <c r="A110" s="1">
        <v>37810</v>
      </c>
      <c r="B110" s="2">
        <v>24.98</v>
      </c>
      <c r="C110" s="4">
        <v>22.68</v>
      </c>
      <c r="D110" s="2">
        <v>17.850000000000001</v>
      </c>
      <c r="E110" s="2">
        <v>15.68</v>
      </c>
      <c r="F110" s="2">
        <v>12.23</v>
      </c>
      <c r="G110" s="2">
        <v>7.03</v>
      </c>
      <c r="H110" s="2">
        <v>10.130000000000001</v>
      </c>
      <c r="I110" s="2">
        <v>7.7</v>
      </c>
      <c r="J110" s="2">
        <v>4.37</v>
      </c>
      <c r="K110" s="2">
        <v>4.55</v>
      </c>
      <c r="L110" s="2">
        <v>2.25</v>
      </c>
      <c r="M110" s="2">
        <v>3.01</v>
      </c>
      <c r="N110" s="4">
        <f t="shared" si="6"/>
        <v>-0.26999999999999957</v>
      </c>
      <c r="O110">
        <f t="shared" si="7"/>
        <v>-0.2099999999999973</v>
      </c>
      <c r="P110">
        <f t="shared" si="8"/>
        <v>-0.26999999999999957</v>
      </c>
    </row>
    <row r="111" spans="1:16" x14ac:dyDescent="0.25">
      <c r="A111" s="1">
        <v>37811</v>
      </c>
      <c r="B111" s="2">
        <v>24.78</v>
      </c>
      <c r="C111" s="4">
        <v>22.49</v>
      </c>
      <c r="D111" s="2">
        <v>17.64</v>
      </c>
      <c r="E111" s="2">
        <v>15.47</v>
      </c>
      <c r="F111" s="2">
        <v>12.06</v>
      </c>
      <c r="G111" s="2">
        <v>6.85</v>
      </c>
      <c r="H111" s="2">
        <v>9.9600000000000009</v>
      </c>
      <c r="I111" s="2">
        <v>7.5</v>
      </c>
      <c r="J111" s="2">
        <v>4.26</v>
      </c>
      <c r="K111" s="2">
        <v>4.46</v>
      </c>
      <c r="L111" s="2">
        <v>2.15</v>
      </c>
      <c r="M111" s="2">
        <v>3.11</v>
      </c>
      <c r="N111" s="4">
        <f t="shared" si="6"/>
        <v>-0.19999999999999929</v>
      </c>
      <c r="O111">
        <f t="shared" si="7"/>
        <v>-0.21000000000000085</v>
      </c>
      <c r="P111">
        <f t="shared" si="8"/>
        <v>-0.16999999999999993</v>
      </c>
    </row>
    <row r="112" spans="1:16" x14ac:dyDescent="0.25">
      <c r="A112" s="1">
        <v>37812</v>
      </c>
      <c r="B112" s="4">
        <v>24.61</v>
      </c>
      <c r="C112" s="4">
        <v>22.33</v>
      </c>
      <c r="D112" s="2">
        <v>17.489999999999998</v>
      </c>
      <c r="E112" s="2">
        <v>15.25</v>
      </c>
      <c r="F112" s="2">
        <v>11.95</v>
      </c>
      <c r="G112" s="2">
        <v>6.75</v>
      </c>
      <c r="H112" s="2">
        <v>9.75</v>
      </c>
      <c r="I112" s="2">
        <v>7.36</v>
      </c>
      <c r="J112" s="2">
        <v>4.2</v>
      </c>
      <c r="K112" s="2">
        <v>4.37</v>
      </c>
      <c r="L112" s="2"/>
      <c r="M112" s="2"/>
      <c r="N112" s="4">
        <f t="shared" si="6"/>
        <v>-0.17000000000000171</v>
      </c>
      <c r="O112">
        <f t="shared" si="7"/>
        <v>-0.15000000000000213</v>
      </c>
      <c r="P112">
        <f t="shared" si="8"/>
        <v>-0.21000000000000085</v>
      </c>
    </row>
    <row r="113" spans="1:16" x14ac:dyDescent="0.25">
      <c r="A113" s="1">
        <v>37813</v>
      </c>
      <c r="B113" s="4">
        <v>24.47</v>
      </c>
      <c r="C113" s="4">
        <v>22.25</v>
      </c>
      <c r="D113" s="2">
        <v>17.37</v>
      </c>
      <c r="E113" s="2">
        <v>15.15</v>
      </c>
      <c r="F113" s="2">
        <v>11.85</v>
      </c>
      <c r="G113" s="2">
        <v>6.64</v>
      </c>
      <c r="H113" s="2">
        <v>9.57</v>
      </c>
      <c r="I113" s="2">
        <v>7.28</v>
      </c>
      <c r="J113" s="2">
        <v>4.2</v>
      </c>
      <c r="K113" s="2">
        <v>4.2300000000000004</v>
      </c>
      <c r="L113" s="2">
        <v>2.21</v>
      </c>
      <c r="M113" s="2">
        <v>2.89</v>
      </c>
      <c r="N113" s="4">
        <f t="shared" si="6"/>
        <v>-0.14000000000000057</v>
      </c>
      <c r="O113">
        <f t="shared" si="7"/>
        <v>-0.11999999999999744</v>
      </c>
      <c r="P113">
        <f t="shared" si="8"/>
        <v>-0.17999999999999972</v>
      </c>
    </row>
    <row r="114" spans="1:16" x14ac:dyDescent="0.25">
      <c r="A114" s="1">
        <v>37814</v>
      </c>
      <c r="B114" s="4">
        <v>24.33</v>
      </c>
      <c r="C114" s="4">
        <v>22.11</v>
      </c>
      <c r="D114" s="2">
        <v>17.25</v>
      </c>
      <c r="E114" s="2">
        <v>15.03</v>
      </c>
      <c r="F114" s="2">
        <v>11.76</v>
      </c>
      <c r="G114" s="2">
        <v>6.61</v>
      </c>
      <c r="H114" s="2">
        <v>9.43</v>
      </c>
      <c r="I114" s="2">
        <v>7.23</v>
      </c>
      <c r="J114" s="2">
        <v>4.24</v>
      </c>
      <c r="K114" s="2">
        <v>4.22</v>
      </c>
      <c r="L114" s="2">
        <v>2.37</v>
      </c>
      <c r="M114" s="2">
        <v>2.95</v>
      </c>
      <c r="N114" s="4">
        <f t="shared" si="6"/>
        <v>-0.14000000000000057</v>
      </c>
      <c r="O114">
        <f t="shared" si="7"/>
        <v>-0.12000000000000099</v>
      </c>
      <c r="P114">
        <f t="shared" si="8"/>
        <v>-0.14000000000000057</v>
      </c>
    </row>
    <row r="115" spans="1:16" x14ac:dyDescent="0.25">
      <c r="A115" s="1">
        <v>37815</v>
      </c>
      <c r="B115" s="4">
        <v>24.22</v>
      </c>
      <c r="C115" s="4">
        <v>21.99</v>
      </c>
      <c r="D115" s="2">
        <v>17.11</v>
      </c>
      <c r="E115" s="2">
        <v>14.89</v>
      </c>
      <c r="F115" s="2">
        <v>11.64</v>
      </c>
      <c r="G115" s="2">
        <v>6.54</v>
      </c>
      <c r="H115" s="2">
        <v>9.33</v>
      </c>
      <c r="I115" s="2">
        <v>7.18</v>
      </c>
      <c r="J115" s="2">
        <v>4.26</v>
      </c>
      <c r="K115" s="2">
        <v>4.18</v>
      </c>
      <c r="L115" s="2">
        <v>2.09</v>
      </c>
      <c r="M115" s="2">
        <v>3.09</v>
      </c>
      <c r="N115" s="4">
        <f t="shared" si="6"/>
        <v>-0.10999999999999943</v>
      </c>
      <c r="O115">
        <f t="shared" si="7"/>
        <v>-0.14000000000000057</v>
      </c>
      <c r="P115">
        <f t="shared" si="8"/>
        <v>-9.9999999999999645E-2</v>
      </c>
    </row>
    <row r="116" spans="1:16" x14ac:dyDescent="0.25">
      <c r="A116" s="1">
        <v>37816</v>
      </c>
      <c r="B116" s="4">
        <v>24.13</v>
      </c>
      <c r="C116" s="4">
        <v>21.91</v>
      </c>
      <c r="D116" s="2">
        <v>17.02</v>
      </c>
      <c r="E116" s="2">
        <v>14.75</v>
      </c>
      <c r="F116" s="2">
        <v>11.55</v>
      </c>
      <c r="G116" s="2">
        <v>6.47</v>
      </c>
      <c r="H116" s="2">
        <v>9.31</v>
      </c>
      <c r="I116" s="2">
        <v>7.13</v>
      </c>
      <c r="J116" s="2">
        <v>4.28</v>
      </c>
      <c r="K116" s="2">
        <v>4.1500000000000004</v>
      </c>
      <c r="L116" s="2">
        <v>2.15</v>
      </c>
      <c r="M116" s="2">
        <v>3.27</v>
      </c>
      <c r="N116" s="4">
        <f t="shared" si="6"/>
        <v>-8.9999999999999858E-2</v>
      </c>
      <c r="O116">
        <f t="shared" si="7"/>
        <v>-8.9999999999999858E-2</v>
      </c>
      <c r="P116">
        <f t="shared" si="8"/>
        <v>-1.9999999999999574E-2</v>
      </c>
    </row>
    <row r="117" spans="1:16" x14ac:dyDescent="0.25">
      <c r="A117" s="1">
        <v>37817</v>
      </c>
      <c r="B117" s="4">
        <v>24.03</v>
      </c>
      <c r="C117" s="4">
        <v>21.82</v>
      </c>
      <c r="D117" s="2">
        <v>16.93</v>
      </c>
      <c r="E117" s="2">
        <v>14.66</v>
      </c>
      <c r="F117" s="2">
        <v>11.47</v>
      </c>
      <c r="G117" s="2">
        <v>6.4</v>
      </c>
      <c r="H117" s="2">
        <v>9.25</v>
      </c>
      <c r="I117" s="2">
        <v>7.05</v>
      </c>
      <c r="J117" s="2">
        <v>4.24</v>
      </c>
      <c r="K117" s="2">
        <v>4.0999999999999996</v>
      </c>
      <c r="L117" s="2">
        <v>2.21</v>
      </c>
      <c r="M117" s="2">
        <v>3.41</v>
      </c>
      <c r="N117" s="4">
        <f t="shared" si="6"/>
        <v>-9.9999999999997868E-2</v>
      </c>
      <c r="O117">
        <f t="shared" si="7"/>
        <v>-8.9999999999999858E-2</v>
      </c>
      <c r="P117">
        <f t="shared" si="8"/>
        <v>-6.0000000000000497E-2</v>
      </c>
    </row>
    <row r="118" spans="1:16" x14ac:dyDescent="0.25">
      <c r="A118" s="1">
        <v>37818</v>
      </c>
      <c r="B118" s="4">
        <v>23.95</v>
      </c>
      <c r="C118" s="4">
        <v>21.76</v>
      </c>
      <c r="D118" s="4">
        <v>16.8</v>
      </c>
      <c r="E118" s="2">
        <v>14.55</v>
      </c>
      <c r="F118" s="2">
        <v>11.38</v>
      </c>
      <c r="G118" s="2">
        <v>6.34</v>
      </c>
      <c r="H118" s="2">
        <v>9.23</v>
      </c>
      <c r="I118" s="2">
        <v>7.03</v>
      </c>
      <c r="J118" s="2">
        <v>4.21</v>
      </c>
      <c r="K118" s="2">
        <v>4.07</v>
      </c>
      <c r="L118" s="2">
        <v>1.99</v>
      </c>
      <c r="M118" s="2">
        <v>3.37</v>
      </c>
      <c r="N118" s="4">
        <f t="shared" si="6"/>
        <v>-8.0000000000001847E-2</v>
      </c>
      <c r="O118">
        <f t="shared" si="7"/>
        <v>-0.12999999999999901</v>
      </c>
      <c r="P118">
        <f t="shared" si="8"/>
        <v>-1.9999999999999574E-2</v>
      </c>
    </row>
    <row r="119" spans="1:16" x14ac:dyDescent="0.25">
      <c r="A119" s="1">
        <v>37819</v>
      </c>
      <c r="B119" s="4">
        <v>23.87</v>
      </c>
      <c r="C119" s="4">
        <v>21.68</v>
      </c>
      <c r="D119" s="4">
        <v>16.77</v>
      </c>
      <c r="E119" s="2">
        <v>14.49</v>
      </c>
      <c r="F119" s="2">
        <v>11.31</v>
      </c>
      <c r="G119" s="2">
        <v>6.3</v>
      </c>
      <c r="H119" s="2">
        <v>9.1999999999999993</v>
      </c>
      <c r="I119" s="2">
        <v>6.98</v>
      </c>
      <c r="J119" s="2">
        <v>4.12</v>
      </c>
      <c r="K119" s="2">
        <v>3.92</v>
      </c>
      <c r="L119" s="2">
        <v>2.09</v>
      </c>
      <c r="M119" s="2">
        <v>3.23</v>
      </c>
      <c r="N119" s="4">
        <f t="shared" si="6"/>
        <v>-7.9999999999998295E-2</v>
      </c>
      <c r="O119">
        <f t="shared" si="7"/>
        <v>-3.0000000000001137E-2</v>
      </c>
      <c r="P119">
        <f t="shared" si="8"/>
        <v>-3.0000000000001137E-2</v>
      </c>
    </row>
    <row r="120" spans="1:16" x14ac:dyDescent="0.25">
      <c r="A120" s="1">
        <v>37820</v>
      </c>
      <c r="B120" s="4">
        <v>23.76</v>
      </c>
      <c r="C120" s="4">
        <v>21.59</v>
      </c>
      <c r="D120" s="2">
        <v>16.68</v>
      </c>
      <c r="E120" s="2">
        <v>14.4</v>
      </c>
      <c r="F120" s="2">
        <v>11.24</v>
      </c>
      <c r="G120" s="2">
        <v>6.25</v>
      </c>
      <c r="H120" s="2">
        <v>9.18</v>
      </c>
      <c r="I120" s="2">
        <v>6.92</v>
      </c>
      <c r="J120" s="2">
        <v>3.9</v>
      </c>
      <c r="K120" s="2">
        <v>3.87</v>
      </c>
      <c r="L120" s="2">
        <v>2.23</v>
      </c>
      <c r="M120" s="2">
        <v>2.93</v>
      </c>
      <c r="N120" s="4">
        <f t="shared" si="6"/>
        <v>-0.10999999999999943</v>
      </c>
      <c r="O120">
        <f t="shared" si="7"/>
        <v>-8.9999999999999858E-2</v>
      </c>
      <c r="P120">
        <f t="shared" si="8"/>
        <v>-1.9999999999999574E-2</v>
      </c>
    </row>
    <row r="121" spans="1:16" x14ac:dyDescent="0.25">
      <c r="A121" s="1">
        <v>37821</v>
      </c>
      <c r="B121" s="4">
        <v>23.73</v>
      </c>
      <c r="C121" s="4">
        <v>21.48</v>
      </c>
      <c r="D121" s="2">
        <v>16.559999999999999</v>
      </c>
      <c r="E121" s="2">
        <v>14.29</v>
      </c>
      <c r="F121" s="2">
        <v>11.12</v>
      </c>
      <c r="G121" s="2">
        <v>6.17</v>
      </c>
      <c r="H121" s="2">
        <v>9.15</v>
      </c>
      <c r="I121" s="2">
        <v>6.81</v>
      </c>
      <c r="J121" s="2">
        <v>3.64</v>
      </c>
      <c r="K121" s="2">
        <v>3.82</v>
      </c>
      <c r="L121" s="2">
        <v>1.91</v>
      </c>
      <c r="M121" s="2">
        <v>2.75</v>
      </c>
      <c r="N121" s="4">
        <f t="shared" si="6"/>
        <v>-3.0000000000001137E-2</v>
      </c>
      <c r="O121">
        <f t="shared" si="7"/>
        <v>-0.12000000000000099</v>
      </c>
      <c r="P121">
        <f t="shared" si="8"/>
        <v>-2.9999999999999361E-2</v>
      </c>
    </row>
    <row r="122" spans="1:16" x14ac:dyDescent="0.25">
      <c r="A122" s="1">
        <v>37822</v>
      </c>
      <c r="B122" s="4">
        <v>23.74</v>
      </c>
      <c r="C122" s="4">
        <v>21.4</v>
      </c>
      <c r="D122" s="2">
        <v>16.440000000000001</v>
      </c>
      <c r="E122" s="2">
        <v>14.15</v>
      </c>
      <c r="F122" s="2">
        <v>11.03</v>
      </c>
      <c r="G122" s="2">
        <v>6.11</v>
      </c>
      <c r="H122" s="2">
        <v>9.1</v>
      </c>
      <c r="I122" s="2">
        <v>6.67</v>
      </c>
      <c r="J122" s="2">
        <v>3.52</v>
      </c>
      <c r="K122" s="2">
        <v>3.61</v>
      </c>
      <c r="L122" s="2">
        <v>1.75</v>
      </c>
      <c r="M122" s="2">
        <v>2.4900000000000002</v>
      </c>
      <c r="N122" s="4">
        <f t="shared" si="6"/>
        <v>9.9999999999980105E-3</v>
      </c>
      <c r="O122">
        <f t="shared" si="7"/>
        <v>-0.11999999999999744</v>
      </c>
      <c r="P122">
        <f t="shared" si="8"/>
        <v>-5.0000000000000711E-2</v>
      </c>
    </row>
    <row r="123" spans="1:16" x14ac:dyDescent="0.25">
      <c r="A123" s="1">
        <v>37823</v>
      </c>
      <c r="B123" s="4">
        <v>23.62</v>
      </c>
      <c r="C123" s="4">
        <v>21.37</v>
      </c>
      <c r="D123" s="2">
        <v>16.38</v>
      </c>
      <c r="E123" s="2">
        <v>14.13</v>
      </c>
      <c r="F123" s="2">
        <v>10.96</v>
      </c>
      <c r="G123" s="2">
        <v>6.03</v>
      </c>
      <c r="H123" s="2">
        <v>9.0500000000000007</v>
      </c>
      <c r="I123" s="2">
        <v>6.56</v>
      </c>
      <c r="J123" s="2">
        <v>3.45</v>
      </c>
      <c r="K123" s="2">
        <v>3.41</v>
      </c>
      <c r="L123" s="2">
        <v>1.73</v>
      </c>
      <c r="M123" s="2">
        <v>2.4500000000000002</v>
      </c>
      <c r="N123" s="4">
        <f t="shared" si="6"/>
        <v>-0.11999999999999744</v>
      </c>
      <c r="O123">
        <f t="shared" si="7"/>
        <v>-6.0000000000002274E-2</v>
      </c>
      <c r="P123">
        <f t="shared" si="8"/>
        <v>-4.9999999999998934E-2</v>
      </c>
    </row>
    <row r="124" spans="1:16" x14ac:dyDescent="0.25">
      <c r="A124" s="1">
        <v>37824</v>
      </c>
      <c r="B124" s="4">
        <v>23.72</v>
      </c>
      <c r="C124" s="4">
        <v>21.41</v>
      </c>
      <c r="D124" s="2">
        <v>16.38</v>
      </c>
      <c r="E124" s="2">
        <v>14.09</v>
      </c>
      <c r="F124" s="2">
        <v>10.92</v>
      </c>
      <c r="G124" s="2">
        <v>5.9</v>
      </c>
      <c r="H124" s="2">
        <v>9</v>
      </c>
      <c r="I124" s="2">
        <v>6.49</v>
      </c>
      <c r="J124" s="2">
        <v>3.4</v>
      </c>
      <c r="K124" s="2">
        <v>3.41</v>
      </c>
      <c r="L124" s="2">
        <v>1.49</v>
      </c>
      <c r="M124" s="2">
        <v>2.5299999999999998</v>
      </c>
      <c r="N124" s="4">
        <f t="shared" si="6"/>
        <v>9.9999999999997868E-2</v>
      </c>
      <c r="O124">
        <f t="shared" si="7"/>
        <v>0</v>
      </c>
      <c r="P124">
        <f t="shared" si="8"/>
        <v>-5.0000000000000711E-2</v>
      </c>
    </row>
    <row r="125" spans="1:16" x14ac:dyDescent="0.25">
      <c r="A125" s="1">
        <v>37825</v>
      </c>
      <c r="B125" s="4">
        <v>23.78</v>
      </c>
      <c r="C125" s="4">
        <v>21.51</v>
      </c>
      <c r="D125" s="2">
        <v>16.440000000000001</v>
      </c>
      <c r="E125" s="2">
        <v>14.11</v>
      </c>
      <c r="F125" s="2">
        <v>10.95</v>
      </c>
      <c r="G125" s="2">
        <v>5.85</v>
      </c>
      <c r="H125" s="2">
        <v>9.06</v>
      </c>
      <c r="I125" s="2">
        <v>6.44</v>
      </c>
      <c r="J125" s="2">
        <v>3.37</v>
      </c>
      <c r="K125" s="2">
        <v>3.3</v>
      </c>
      <c r="L125" s="2">
        <v>1.51</v>
      </c>
      <c r="M125" s="2">
        <v>2.19</v>
      </c>
      <c r="N125" s="4">
        <f t="shared" si="6"/>
        <v>6.0000000000002274E-2</v>
      </c>
      <c r="O125">
        <f t="shared" si="7"/>
        <v>6.0000000000002274E-2</v>
      </c>
      <c r="P125">
        <f t="shared" si="8"/>
        <v>6.0000000000000497E-2</v>
      </c>
    </row>
    <row r="126" spans="1:16" x14ac:dyDescent="0.25">
      <c r="A126" s="1">
        <v>37826</v>
      </c>
      <c r="B126" s="4">
        <v>24.1</v>
      </c>
      <c r="C126" s="2">
        <v>21.83</v>
      </c>
      <c r="D126" s="2">
        <v>16.75</v>
      </c>
      <c r="E126" s="2">
        <v>14.41</v>
      </c>
      <c r="F126" s="2">
        <v>11.12</v>
      </c>
      <c r="G126" s="2">
        <v>5.89</v>
      </c>
      <c r="H126" s="2">
        <v>9.1</v>
      </c>
      <c r="I126" s="2">
        <v>6.47</v>
      </c>
      <c r="J126" s="2">
        <v>3.42</v>
      </c>
      <c r="K126" s="2">
        <v>3.18</v>
      </c>
      <c r="L126" s="2">
        <v>1.61</v>
      </c>
      <c r="M126" s="2">
        <v>2.15</v>
      </c>
      <c r="N126" s="4">
        <f t="shared" si="6"/>
        <v>0.32000000000000028</v>
      </c>
      <c r="O126">
        <f t="shared" si="7"/>
        <v>0.30999999999999872</v>
      </c>
      <c r="P126">
        <f t="shared" si="8"/>
        <v>3.9999999999999147E-2</v>
      </c>
    </row>
    <row r="127" spans="1:16" x14ac:dyDescent="0.25">
      <c r="A127" s="1">
        <v>37827</v>
      </c>
      <c r="B127" s="4">
        <v>24.32</v>
      </c>
      <c r="C127" s="2">
        <v>22.05</v>
      </c>
      <c r="D127" s="2">
        <v>17.02</v>
      </c>
      <c r="E127" s="2">
        <v>14.71</v>
      </c>
      <c r="F127" s="2">
        <v>11.41</v>
      </c>
      <c r="G127" s="2">
        <v>6.06</v>
      </c>
      <c r="H127" s="2">
        <v>9.25</v>
      </c>
      <c r="I127" s="2">
        <v>6.65</v>
      </c>
      <c r="J127" s="2">
        <v>3.53</v>
      </c>
      <c r="K127" s="2">
        <v>3.13</v>
      </c>
      <c r="L127" s="2">
        <v>1.45</v>
      </c>
      <c r="M127" s="2">
        <v>2.29</v>
      </c>
      <c r="N127" s="4">
        <f t="shared" si="6"/>
        <v>0.21999999999999886</v>
      </c>
      <c r="O127">
        <f t="shared" si="7"/>
        <v>0.26999999999999957</v>
      </c>
      <c r="P127">
        <f t="shared" si="8"/>
        <v>0.15000000000000036</v>
      </c>
    </row>
    <row r="128" spans="1:16" x14ac:dyDescent="0.25">
      <c r="A128" s="1">
        <v>37828</v>
      </c>
      <c r="B128" s="4">
        <v>24.35</v>
      </c>
      <c r="C128" s="4">
        <v>22.11</v>
      </c>
      <c r="D128" s="2">
        <v>17.170000000000002</v>
      </c>
      <c r="E128" s="2">
        <v>14.95</v>
      </c>
      <c r="F128" s="2">
        <v>11.66</v>
      </c>
      <c r="G128" s="2">
        <v>6.31</v>
      </c>
      <c r="H128" s="2">
        <v>9.66</v>
      </c>
      <c r="I128" s="2">
        <v>6.91</v>
      </c>
      <c r="J128" s="2">
        <v>3.7</v>
      </c>
      <c r="K128" s="2">
        <v>3.12</v>
      </c>
      <c r="L128" s="2">
        <v>1.57</v>
      </c>
      <c r="M128" s="2">
        <v>2.27</v>
      </c>
      <c r="N128" s="4">
        <f t="shared" si="6"/>
        <v>3.0000000000001137E-2</v>
      </c>
      <c r="O128">
        <f t="shared" si="7"/>
        <v>0.15000000000000213</v>
      </c>
      <c r="P128">
        <f t="shared" si="8"/>
        <v>0.41000000000000014</v>
      </c>
    </row>
    <row r="129" spans="1:16" x14ac:dyDescent="0.25">
      <c r="A129" s="1">
        <v>37829</v>
      </c>
      <c r="B129" s="4">
        <v>24.49</v>
      </c>
      <c r="C129" s="4">
        <v>22.22</v>
      </c>
      <c r="D129" s="2">
        <v>17.3</v>
      </c>
      <c r="E129" s="2">
        <v>15.04</v>
      </c>
      <c r="F129" s="2">
        <v>11.79</v>
      </c>
      <c r="G129" s="2">
        <v>6.49</v>
      </c>
      <c r="H129" s="2">
        <v>10</v>
      </c>
      <c r="I129" s="2">
        <v>7.11</v>
      </c>
      <c r="J129" s="2">
        <v>3.83</v>
      </c>
      <c r="K129" s="2">
        <v>3.12</v>
      </c>
      <c r="L129" s="2">
        <v>1.59</v>
      </c>
      <c r="M129" s="2">
        <v>2.31</v>
      </c>
      <c r="N129" s="4">
        <f t="shared" si="6"/>
        <v>0.13999999999999702</v>
      </c>
      <c r="O129">
        <f t="shared" si="7"/>
        <v>0.12999999999999901</v>
      </c>
      <c r="P129">
        <f t="shared" si="8"/>
        <v>0.33999999999999986</v>
      </c>
    </row>
    <row r="130" spans="1:16" x14ac:dyDescent="0.25">
      <c r="A130" s="1">
        <v>37830</v>
      </c>
      <c r="B130" s="4">
        <v>24.51</v>
      </c>
      <c r="C130" s="4">
        <v>22.3</v>
      </c>
      <c r="D130" s="2">
        <v>17.38</v>
      </c>
      <c r="E130" s="2">
        <v>15.15</v>
      </c>
      <c r="F130" s="2">
        <v>11.89</v>
      </c>
      <c r="G130" s="2">
        <v>6.63</v>
      </c>
      <c r="H130" s="2">
        <v>10.3</v>
      </c>
      <c r="I130" s="2">
        <v>7.26</v>
      </c>
      <c r="J130" s="2">
        <v>3.91</v>
      </c>
      <c r="K130" s="2">
        <v>3.17</v>
      </c>
      <c r="L130" s="2">
        <v>1.69</v>
      </c>
      <c r="M130" s="2">
        <v>2.4500000000000002</v>
      </c>
      <c r="N130" s="4">
        <f t="shared" si="6"/>
        <v>2.0000000000003126E-2</v>
      </c>
      <c r="O130">
        <f t="shared" si="7"/>
        <v>7.9999999999998295E-2</v>
      </c>
      <c r="P130">
        <f t="shared" si="8"/>
        <v>0.30000000000000071</v>
      </c>
    </row>
    <row r="131" spans="1:16" x14ac:dyDescent="0.25">
      <c r="A131" s="1">
        <v>37831</v>
      </c>
      <c r="B131" s="4">
        <v>24.43</v>
      </c>
      <c r="C131" s="4">
        <v>22.22</v>
      </c>
      <c r="D131" s="2">
        <v>17.41</v>
      </c>
      <c r="E131" s="2">
        <v>15.18</v>
      </c>
      <c r="F131" s="2">
        <v>11.92</v>
      </c>
      <c r="G131" s="2">
        <v>6.72</v>
      </c>
      <c r="H131" s="2">
        <v>10.6</v>
      </c>
      <c r="I131" s="2">
        <v>7.37</v>
      </c>
      <c r="J131" s="2">
        <v>3.98</v>
      </c>
      <c r="K131" s="2">
        <v>3.17</v>
      </c>
      <c r="L131" s="2">
        <v>1.79</v>
      </c>
      <c r="M131" s="2">
        <v>2.5499999999999998</v>
      </c>
      <c r="N131" s="4">
        <f t="shared" si="6"/>
        <v>-8.0000000000001847E-2</v>
      </c>
      <c r="O131">
        <f t="shared" si="7"/>
        <v>3.0000000000001137E-2</v>
      </c>
      <c r="P131">
        <f t="shared" si="8"/>
        <v>0.29999999999999893</v>
      </c>
    </row>
    <row r="132" spans="1:16" x14ac:dyDescent="0.25">
      <c r="A132" s="1">
        <v>37832</v>
      </c>
      <c r="B132" s="4">
        <v>24.3</v>
      </c>
      <c r="C132" s="4">
        <v>22.09</v>
      </c>
      <c r="D132" s="2">
        <v>17.3</v>
      </c>
      <c r="E132" s="2">
        <v>15.09</v>
      </c>
      <c r="F132" s="2">
        <v>11.87</v>
      </c>
      <c r="G132" s="2">
        <v>6.8</v>
      </c>
      <c r="H132" s="2">
        <v>10.8</v>
      </c>
      <c r="I132" s="2">
        <v>7.46</v>
      </c>
      <c r="J132" s="2">
        <v>4.05</v>
      </c>
      <c r="K132" s="2">
        <v>3.17</v>
      </c>
      <c r="L132" s="2">
        <v>1.63</v>
      </c>
      <c r="M132" s="2">
        <v>2.65</v>
      </c>
      <c r="N132" s="4">
        <f t="shared" si="6"/>
        <v>-0.12999999999999901</v>
      </c>
      <c r="O132">
        <f t="shared" si="7"/>
        <v>-0.10999999999999943</v>
      </c>
      <c r="P132">
        <f t="shared" si="8"/>
        <v>0.20000000000000107</v>
      </c>
    </row>
    <row r="133" spans="1:16" x14ac:dyDescent="0.25">
      <c r="A133" s="1">
        <v>37833</v>
      </c>
      <c r="B133" s="4">
        <v>24.42</v>
      </c>
      <c r="C133" s="4">
        <v>22.22</v>
      </c>
      <c r="D133" s="2">
        <v>17.3</v>
      </c>
      <c r="E133" s="2">
        <v>15.02</v>
      </c>
      <c r="F133" s="2">
        <v>11.79</v>
      </c>
      <c r="G133" s="14">
        <v>6.79</v>
      </c>
      <c r="H133" s="14">
        <v>10.95</v>
      </c>
      <c r="I133" s="14">
        <v>7.48</v>
      </c>
      <c r="J133" s="14">
        <v>4.0599999999999996</v>
      </c>
      <c r="K133" s="2">
        <v>3.17</v>
      </c>
      <c r="L133" s="2">
        <v>1.71</v>
      </c>
      <c r="M133" s="2">
        <v>2.67</v>
      </c>
      <c r="N133" s="4">
        <f t="shared" si="6"/>
        <v>0.12000000000000099</v>
      </c>
      <c r="O133">
        <f t="shared" si="7"/>
        <v>0</v>
      </c>
      <c r="P133">
        <f t="shared" si="8"/>
        <v>0.14999999999999858</v>
      </c>
    </row>
    <row r="134" spans="1:16" x14ac:dyDescent="0.25">
      <c r="A134" s="1">
        <v>37834</v>
      </c>
      <c r="B134" s="4">
        <v>24.66</v>
      </c>
      <c r="C134" s="4">
        <v>22.33</v>
      </c>
      <c r="D134" s="2">
        <v>17.420000000000002</v>
      </c>
      <c r="E134" s="2">
        <v>15.16</v>
      </c>
      <c r="F134" s="2">
        <v>11.9</v>
      </c>
      <c r="G134" s="14">
        <v>6.85</v>
      </c>
      <c r="H134" s="14">
        <v>11.1</v>
      </c>
      <c r="I134" s="14">
        <v>7.51</v>
      </c>
      <c r="J134" s="14">
        <v>4.0999999999999996</v>
      </c>
      <c r="K134" s="2">
        <v>3.23</v>
      </c>
      <c r="L134" s="2">
        <v>1.77</v>
      </c>
      <c r="M134" s="2">
        <v>2.69</v>
      </c>
      <c r="N134" s="4">
        <f t="shared" si="6"/>
        <v>0.23999999999999844</v>
      </c>
      <c r="O134">
        <f t="shared" si="7"/>
        <v>0.12000000000000099</v>
      </c>
      <c r="P134">
        <f t="shared" si="8"/>
        <v>0.15000000000000036</v>
      </c>
    </row>
    <row r="135" spans="1:16" x14ac:dyDescent="0.25">
      <c r="A135" s="1">
        <v>37835</v>
      </c>
      <c r="B135" s="4">
        <v>25.05</v>
      </c>
      <c r="C135" s="4">
        <v>22.57</v>
      </c>
      <c r="D135" s="2">
        <v>17.600000000000001</v>
      </c>
      <c r="E135" s="2">
        <v>15.31</v>
      </c>
      <c r="F135" s="2">
        <v>11.98</v>
      </c>
      <c r="G135" s="14">
        <v>6.94</v>
      </c>
      <c r="H135" s="14">
        <v>11.35</v>
      </c>
      <c r="I135" s="14">
        <v>7.6</v>
      </c>
      <c r="J135" s="14">
        <v>4.12</v>
      </c>
      <c r="K135" s="2">
        <v>3.26</v>
      </c>
      <c r="L135" s="2">
        <v>1.83</v>
      </c>
      <c r="M135" s="2">
        <v>2.67</v>
      </c>
      <c r="N135" s="4">
        <f t="shared" ref="N135:N189" si="9">B135-B134</f>
        <v>0.39000000000000057</v>
      </c>
      <c r="O135">
        <f t="shared" ref="O135:O189" si="10">D135-D134</f>
        <v>0.17999999999999972</v>
      </c>
      <c r="P135">
        <f t="shared" si="8"/>
        <v>0.25</v>
      </c>
    </row>
    <row r="136" spans="1:16" x14ac:dyDescent="0.25">
      <c r="A136" s="1">
        <v>37836</v>
      </c>
      <c r="B136" s="4">
        <v>25.25</v>
      </c>
      <c r="C136" s="4">
        <v>22.9</v>
      </c>
      <c r="D136" s="2">
        <v>18.04</v>
      </c>
      <c r="E136" s="2">
        <v>15.74</v>
      </c>
      <c r="F136" s="2">
        <v>12.33</v>
      </c>
      <c r="G136" s="14">
        <v>7.11</v>
      </c>
      <c r="H136" s="14">
        <v>11.51</v>
      </c>
      <c r="I136" s="14">
        <v>7.72</v>
      </c>
      <c r="J136" s="14">
        <v>4.0999999999999996</v>
      </c>
      <c r="K136" s="2">
        <v>3.27</v>
      </c>
      <c r="L136" s="2">
        <v>1.95</v>
      </c>
      <c r="M136" s="2">
        <v>2.69</v>
      </c>
      <c r="N136" s="4">
        <f t="shared" si="9"/>
        <v>0.19999999999999929</v>
      </c>
      <c r="O136">
        <f t="shared" si="10"/>
        <v>0.43999999999999773</v>
      </c>
      <c r="P136">
        <f t="shared" si="8"/>
        <v>0.16000000000000014</v>
      </c>
    </row>
    <row r="137" spans="1:16" x14ac:dyDescent="0.25">
      <c r="A137" s="1">
        <v>37837</v>
      </c>
      <c r="B137" s="2">
        <v>25.13</v>
      </c>
      <c r="C137" s="2">
        <v>22.86</v>
      </c>
      <c r="D137" s="14">
        <v>18.12</v>
      </c>
      <c r="E137" s="2">
        <v>15.96</v>
      </c>
      <c r="F137" s="2">
        <v>12.58</v>
      </c>
      <c r="G137" s="14">
        <v>7.34</v>
      </c>
      <c r="H137" s="14">
        <v>11.84</v>
      </c>
      <c r="I137" s="14">
        <v>7.98</v>
      </c>
      <c r="J137" s="14">
        <v>4.29</v>
      </c>
      <c r="K137" s="2">
        <v>3.29</v>
      </c>
      <c r="L137" s="2">
        <v>1.95</v>
      </c>
      <c r="M137" s="2">
        <v>2.89</v>
      </c>
      <c r="N137" s="4">
        <f t="shared" si="9"/>
        <v>-0.12000000000000099</v>
      </c>
      <c r="O137">
        <f t="shared" si="10"/>
        <v>8.0000000000001847E-2</v>
      </c>
      <c r="P137">
        <f t="shared" ref="P137:P189" si="11">H137-H136</f>
        <v>0.33000000000000007</v>
      </c>
    </row>
    <row r="138" spans="1:16" x14ac:dyDescent="0.25">
      <c r="A138" s="1">
        <v>37838</v>
      </c>
      <c r="B138" s="2">
        <v>25.02</v>
      </c>
      <c r="C138" s="2">
        <v>22.73</v>
      </c>
      <c r="D138" s="2">
        <v>18.010000000000002</v>
      </c>
      <c r="E138" s="2">
        <v>15.84</v>
      </c>
      <c r="F138" s="2">
        <v>12.55</v>
      </c>
      <c r="G138" s="2">
        <v>7.47</v>
      </c>
      <c r="H138" s="2">
        <v>11.96</v>
      </c>
      <c r="I138" s="2">
        <v>8.1199999999999992</v>
      </c>
      <c r="J138" s="2">
        <v>4.42</v>
      </c>
      <c r="K138" s="2">
        <v>3.37</v>
      </c>
      <c r="L138" s="2">
        <v>2.13</v>
      </c>
      <c r="M138" s="2">
        <v>3.17</v>
      </c>
      <c r="N138" s="4">
        <f t="shared" si="9"/>
        <v>-0.10999999999999943</v>
      </c>
      <c r="O138">
        <f t="shared" si="10"/>
        <v>-0.10999999999999943</v>
      </c>
      <c r="P138">
        <f t="shared" si="11"/>
        <v>0.12000000000000099</v>
      </c>
    </row>
    <row r="139" spans="1:16" x14ac:dyDescent="0.25">
      <c r="A139" s="1">
        <v>37839</v>
      </c>
      <c r="B139" s="4">
        <v>24.91</v>
      </c>
      <c r="C139" s="4">
        <v>22.66</v>
      </c>
      <c r="D139" s="2">
        <v>17.809999999999999</v>
      </c>
      <c r="E139" s="2">
        <v>15.7</v>
      </c>
      <c r="F139" s="2">
        <v>12.47</v>
      </c>
      <c r="G139" s="2">
        <v>7.52</v>
      </c>
      <c r="H139" s="2">
        <v>12.07</v>
      </c>
      <c r="I139" s="2">
        <v>8.14</v>
      </c>
      <c r="J139" s="2">
        <v>4.47</v>
      </c>
      <c r="K139" s="2">
        <v>3.43</v>
      </c>
      <c r="L139" s="2">
        <v>2.17</v>
      </c>
      <c r="M139" s="2">
        <v>2.79</v>
      </c>
      <c r="N139" s="4">
        <f t="shared" si="9"/>
        <v>-0.10999999999999943</v>
      </c>
      <c r="O139">
        <f t="shared" si="10"/>
        <v>-0.20000000000000284</v>
      </c>
      <c r="P139">
        <f t="shared" si="11"/>
        <v>0.10999999999999943</v>
      </c>
    </row>
    <row r="140" spans="1:16" x14ac:dyDescent="0.25">
      <c r="A140" s="1">
        <v>37840</v>
      </c>
      <c r="B140" s="4">
        <v>24.74</v>
      </c>
      <c r="C140" s="4">
        <v>22.53</v>
      </c>
      <c r="D140" s="2">
        <v>17.72</v>
      </c>
      <c r="E140" s="2">
        <v>15.61</v>
      </c>
      <c r="F140" s="2">
        <v>12.39</v>
      </c>
      <c r="G140" s="2">
        <v>7.52</v>
      </c>
      <c r="H140" s="2">
        <v>12.12</v>
      </c>
      <c r="I140" s="2">
        <v>8.1300000000000008</v>
      </c>
      <c r="J140" s="2">
        <v>4.54</v>
      </c>
      <c r="K140" s="2">
        <v>3.5</v>
      </c>
      <c r="L140" s="2">
        <v>2.17</v>
      </c>
      <c r="M140" s="2">
        <v>2.95</v>
      </c>
      <c r="N140" s="4">
        <f t="shared" si="9"/>
        <v>-0.17000000000000171</v>
      </c>
      <c r="O140">
        <f t="shared" si="10"/>
        <v>-8.9999999999999858E-2</v>
      </c>
      <c r="P140">
        <f t="shared" si="11"/>
        <v>4.9999999999998934E-2</v>
      </c>
    </row>
    <row r="141" spans="1:16" x14ac:dyDescent="0.25">
      <c r="A141" s="1">
        <v>37841</v>
      </c>
      <c r="B141" s="4">
        <v>24.6</v>
      </c>
      <c r="C141" s="4">
        <v>22.43</v>
      </c>
      <c r="D141" s="2">
        <v>17.62</v>
      </c>
      <c r="E141" s="2">
        <v>15.47</v>
      </c>
      <c r="F141" s="2">
        <v>12.28</v>
      </c>
      <c r="G141" s="2">
        <v>7.46</v>
      </c>
      <c r="H141" s="2">
        <v>12.14</v>
      </c>
      <c r="I141" s="2">
        <v>8.11</v>
      </c>
      <c r="J141" s="2">
        <v>4.58</v>
      </c>
      <c r="K141" s="2">
        <v>3.51</v>
      </c>
      <c r="L141" s="2">
        <v>2.25</v>
      </c>
      <c r="M141" s="2">
        <v>2.99</v>
      </c>
      <c r="N141" s="4">
        <f t="shared" si="9"/>
        <v>-0.13999999999999702</v>
      </c>
      <c r="O141">
        <f t="shared" si="10"/>
        <v>-9.9999999999997868E-2</v>
      </c>
      <c r="P141">
        <f t="shared" si="11"/>
        <v>2.000000000000135E-2</v>
      </c>
    </row>
    <row r="142" spans="1:16" x14ac:dyDescent="0.25">
      <c r="A142" s="1">
        <v>37842</v>
      </c>
      <c r="B142" s="4">
        <v>24.43</v>
      </c>
      <c r="C142" s="4">
        <v>22.27</v>
      </c>
      <c r="D142" s="2">
        <v>17.440000000000001</v>
      </c>
      <c r="E142" s="2">
        <v>15.33</v>
      </c>
      <c r="F142" s="2">
        <v>12.17</v>
      </c>
      <c r="G142" s="2">
        <v>7.42</v>
      </c>
      <c r="H142" s="2">
        <v>12.14</v>
      </c>
      <c r="I142" s="2">
        <v>8.07</v>
      </c>
      <c r="J142" s="2">
        <v>4.67</v>
      </c>
      <c r="K142" s="2">
        <v>3.46</v>
      </c>
      <c r="L142" s="2">
        <v>2.63</v>
      </c>
      <c r="M142" s="2">
        <v>3.04</v>
      </c>
      <c r="N142" s="4">
        <f t="shared" si="9"/>
        <v>-0.17000000000000171</v>
      </c>
      <c r="O142">
        <f t="shared" si="10"/>
        <v>-0.17999999999999972</v>
      </c>
      <c r="P142">
        <f t="shared" si="11"/>
        <v>0</v>
      </c>
    </row>
    <row r="143" spans="1:16" x14ac:dyDescent="0.25">
      <c r="A143" s="1">
        <v>37843</v>
      </c>
      <c r="B143" s="4">
        <v>24.35</v>
      </c>
      <c r="C143" s="4">
        <v>22.15</v>
      </c>
      <c r="D143" s="2">
        <v>17.29</v>
      </c>
      <c r="E143" s="2">
        <v>15.15</v>
      </c>
      <c r="F143" s="2">
        <v>12.05</v>
      </c>
      <c r="G143" s="2">
        <v>7.4</v>
      </c>
      <c r="H143" s="2">
        <v>12.12</v>
      </c>
      <c r="I143" s="2">
        <v>8.06</v>
      </c>
      <c r="J143" s="2">
        <v>4.78</v>
      </c>
      <c r="K143" s="2">
        <v>3.6</v>
      </c>
      <c r="L143" s="2">
        <v>2.5299999999999998</v>
      </c>
      <c r="M143" s="2">
        <v>3.35</v>
      </c>
      <c r="N143" s="4">
        <f t="shared" si="9"/>
        <v>-7.9999999999998295E-2</v>
      </c>
      <c r="O143">
        <f t="shared" si="10"/>
        <v>-0.15000000000000213</v>
      </c>
      <c r="P143">
        <f t="shared" si="11"/>
        <v>-2.000000000000135E-2</v>
      </c>
    </row>
    <row r="144" spans="1:16" x14ac:dyDescent="0.25">
      <c r="A144" s="1">
        <v>37844</v>
      </c>
      <c r="B144" s="4">
        <v>24.16</v>
      </c>
      <c r="C144" s="4">
        <v>22.02</v>
      </c>
      <c r="D144" s="2">
        <v>17.12</v>
      </c>
      <c r="E144" s="2">
        <v>15.01</v>
      </c>
      <c r="F144" s="2">
        <v>11.93</v>
      </c>
      <c r="G144" s="2">
        <v>7.39</v>
      </c>
      <c r="H144" s="2">
        <v>12.03</v>
      </c>
      <c r="I144" s="2">
        <v>8.06</v>
      </c>
      <c r="J144" s="2">
        <v>4.8</v>
      </c>
      <c r="K144" s="2">
        <v>3.64</v>
      </c>
      <c r="L144" s="2">
        <v>2.37</v>
      </c>
      <c r="M144" s="2">
        <v>3.45</v>
      </c>
      <c r="N144" s="4">
        <f t="shared" si="9"/>
        <v>-0.19000000000000128</v>
      </c>
      <c r="O144">
        <f t="shared" si="10"/>
        <v>-0.16999999999999815</v>
      </c>
      <c r="P144">
        <f t="shared" si="11"/>
        <v>-8.9999999999999858E-2</v>
      </c>
    </row>
    <row r="145" spans="1:16" x14ac:dyDescent="0.25">
      <c r="A145" s="1">
        <v>37845</v>
      </c>
      <c r="B145" s="4">
        <v>24.06</v>
      </c>
      <c r="C145" s="4">
        <v>21.93</v>
      </c>
      <c r="D145" s="2">
        <v>17.02</v>
      </c>
      <c r="E145" s="2">
        <v>14.84</v>
      </c>
      <c r="F145" s="2">
        <v>11.8</v>
      </c>
      <c r="G145" s="2">
        <v>7.34</v>
      </c>
      <c r="H145" s="2">
        <v>11.81</v>
      </c>
      <c r="I145" s="2">
        <v>7.95</v>
      </c>
      <c r="J145" s="2">
        <v>4.7</v>
      </c>
      <c r="K145" s="2">
        <v>3.57</v>
      </c>
      <c r="L145" s="2">
        <v>2.4500000000000002</v>
      </c>
      <c r="M145" s="2">
        <v>3.51</v>
      </c>
      <c r="N145" s="4">
        <f t="shared" si="9"/>
        <v>-0.10000000000000142</v>
      </c>
      <c r="O145">
        <f t="shared" si="10"/>
        <v>-0.10000000000000142</v>
      </c>
      <c r="P145">
        <f t="shared" si="11"/>
        <v>-0.21999999999999886</v>
      </c>
    </row>
    <row r="146" spans="1:16" x14ac:dyDescent="0.25">
      <c r="A146" s="1">
        <v>37846</v>
      </c>
      <c r="B146" s="4">
        <v>23.93</v>
      </c>
      <c r="C146" s="4">
        <v>21.82</v>
      </c>
      <c r="D146" s="2">
        <v>16.89</v>
      </c>
      <c r="E146" s="2">
        <v>14.71</v>
      </c>
      <c r="F146" s="2">
        <v>11.67</v>
      </c>
      <c r="G146" s="2">
        <v>7.16</v>
      </c>
      <c r="H146" s="2">
        <v>11.76</v>
      </c>
      <c r="I146" s="2">
        <v>7.8</v>
      </c>
      <c r="J146" s="2">
        <v>4.6399999999999997</v>
      </c>
      <c r="K146" s="2">
        <v>3.55</v>
      </c>
      <c r="L146" s="2">
        <v>2.39</v>
      </c>
      <c r="M146" s="2">
        <v>3.45</v>
      </c>
      <c r="N146" s="4">
        <f t="shared" si="9"/>
        <v>-0.12999999999999901</v>
      </c>
      <c r="O146">
        <f t="shared" si="10"/>
        <v>-0.12999999999999901</v>
      </c>
      <c r="P146">
        <f t="shared" si="11"/>
        <v>-5.0000000000000711E-2</v>
      </c>
    </row>
    <row r="147" spans="1:16" x14ac:dyDescent="0.25">
      <c r="A147" s="1">
        <v>37847</v>
      </c>
      <c r="B147" s="4">
        <v>23.84</v>
      </c>
      <c r="C147" s="4">
        <v>21.73</v>
      </c>
      <c r="D147" s="2">
        <v>16.79</v>
      </c>
      <c r="E147" s="2">
        <v>14.6</v>
      </c>
      <c r="F147" s="2">
        <v>11.54</v>
      </c>
      <c r="G147" s="2">
        <v>7.04</v>
      </c>
      <c r="H147" s="2">
        <v>11.7</v>
      </c>
      <c r="I147" s="2">
        <v>7.79</v>
      </c>
      <c r="J147" s="2">
        <v>4.79</v>
      </c>
      <c r="K147" s="2">
        <v>3.55</v>
      </c>
      <c r="L147" s="2">
        <v>2.13</v>
      </c>
      <c r="M147" s="2">
        <v>3.64</v>
      </c>
      <c r="N147" s="4">
        <f t="shared" si="9"/>
        <v>-8.9999999999999858E-2</v>
      </c>
      <c r="O147">
        <f t="shared" si="10"/>
        <v>-0.10000000000000142</v>
      </c>
      <c r="P147">
        <f t="shared" si="11"/>
        <v>-6.0000000000000497E-2</v>
      </c>
    </row>
    <row r="148" spans="1:16" x14ac:dyDescent="0.25">
      <c r="A148" s="1">
        <v>37848</v>
      </c>
      <c r="B148" s="4">
        <v>23.86</v>
      </c>
      <c r="C148" s="4">
        <v>21.71</v>
      </c>
      <c r="D148" s="2">
        <v>16.68</v>
      </c>
      <c r="E148" s="2">
        <v>14.49</v>
      </c>
      <c r="F148" s="2">
        <v>11.43</v>
      </c>
      <c r="G148" s="2">
        <v>7</v>
      </c>
      <c r="H148" s="2">
        <v>11.53</v>
      </c>
      <c r="I148" s="2">
        <v>7.77</v>
      </c>
      <c r="J148" s="2">
        <v>4.6500000000000004</v>
      </c>
      <c r="K148" s="2">
        <v>3.56</v>
      </c>
      <c r="L148" s="2">
        <v>2.41</v>
      </c>
      <c r="M148" s="2">
        <v>3.65</v>
      </c>
      <c r="N148" s="4">
        <f t="shared" si="9"/>
        <v>1.9999999999999574E-2</v>
      </c>
      <c r="O148">
        <f t="shared" si="10"/>
        <v>-0.10999999999999943</v>
      </c>
      <c r="P148">
        <f t="shared" si="11"/>
        <v>-0.16999999999999993</v>
      </c>
    </row>
    <row r="149" spans="1:16" x14ac:dyDescent="0.25">
      <c r="A149" s="1">
        <v>37849</v>
      </c>
      <c r="B149" s="4">
        <v>23.85</v>
      </c>
      <c r="C149" s="4">
        <v>21.68</v>
      </c>
      <c r="D149" s="2">
        <v>16.7</v>
      </c>
      <c r="E149" s="2">
        <v>14.43</v>
      </c>
      <c r="F149" s="2">
        <v>11.38</v>
      </c>
      <c r="G149" s="2">
        <v>6.88</v>
      </c>
      <c r="H149" s="2">
        <v>11.3</v>
      </c>
      <c r="I149" s="2">
        <v>7.55</v>
      </c>
      <c r="J149" s="2">
        <v>4.3600000000000003</v>
      </c>
      <c r="K149" s="2">
        <v>3.42</v>
      </c>
      <c r="L149" s="2">
        <v>2.29</v>
      </c>
      <c r="M149" s="2">
        <v>3.11</v>
      </c>
      <c r="N149" s="4">
        <f t="shared" si="9"/>
        <v>-9.9999999999980105E-3</v>
      </c>
      <c r="O149">
        <f t="shared" si="10"/>
        <v>1.9999999999999574E-2</v>
      </c>
      <c r="P149">
        <f t="shared" si="11"/>
        <v>-0.22999999999999865</v>
      </c>
    </row>
    <row r="150" spans="1:16" x14ac:dyDescent="0.25">
      <c r="A150" s="1">
        <v>37850</v>
      </c>
      <c r="B150" s="4">
        <v>23.74</v>
      </c>
      <c r="C150" s="4">
        <v>21.59</v>
      </c>
      <c r="D150" s="2">
        <v>16.670000000000002</v>
      </c>
      <c r="E150" s="2">
        <v>14.43</v>
      </c>
      <c r="F150" s="2">
        <v>11.38</v>
      </c>
      <c r="G150" s="2">
        <v>6.75</v>
      </c>
      <c r="H150" s="2">
        <v>11.13</v>
      </c>
      <c r="I150" s="2">
        <v>7.4</v>
      </c>
      <c r="J150" s="2">
        <v>4.0599999999999996</v>
      </c>
      <c r="K150" s="2">
        <v>3.3</v>
      </c>
      <c r="L150" s="2">
        <v>2.13</v>
      </c>
      <c r="M150" s="2">
        <v>2.85</v>
      </c>
      <c r="N150" s="4">
        <f t="shared" si="9"/>
        <v>-0.11000000000000298</v>
      </c>
      <c r="O150">
        <f t="shared" si="10"/>
        <v>-2.9999999999997584E-2</v>
      </c>
      <c r="P150">
        <f t="shared" si="11"/>
        <v>-0.16999999999999993</v>
      </c>
    </row>
    <row r="151" spans="1:16" x14ac:dyDescent="0.25">
      <c r="A151" s="1">
        <v>37851</v>
      </c>
      <c r="B151" s="4">
        <v>23.66</v>
      </c>
      <c r="C151" s="4">
        <v>21.5</v>
      </c>
      <c r="D151" s="2">
        <v>16.54</v>
      </c>
      <c r="E151" s="2">
        <v>14.32</v>
      </c>
      <c r="F151" s="2">
        <v>11.28</v>
      </c>
      <c r="G151" s="2">
        <v>6.63</v>
      </c>
      <c r="H151" s="2">
        <v>11.01</v>
      </c>
      <c r="I151" s="2">
        <v>7.26</v>
      </c>
      <c r="J151" s="2">
        <v>3.82</v>
      </c>
      <c r="K151" s="2">
        <v>3.12</v>
      </c>
      <c r="L151" s="2">
        <v>1.89</v>
      </c>
      <c r="M151" s="2">
        <v>2.57</v>
      </c>
      <c r="N151" s="4">
        <f t="shared" si="9"/>
        <v>-7.9999999999998295E-2</v>
      </c>
      <c r="O151">
        <f t="shared" si="10"/>
        <v>-0.13000000000000256</v>
      </c>
      <c r="P151">
        <f t="shared" si="11"/>
        <v>-0.12000000000000099</v>
      </c>
    </row>
    <row r="152" spans="1:16" x14ac:dyDescent="0.25">
      <c r="A152" s="1">
        <v>37852</v>
      </c>
      <c r="B152" s="4">
        <v>23.58</v>
      </c>
      <c r="C152" s="4">
        <v>21.42</v>
      </c>
      <c r="D152" s="2">
        <v>16.43</v>
      </c>
      <c r="E152" s="2">
        <v>14.16</v>
      </c>
      <c r="F152" s="2">
        <v>11.15</v>
      </c>
      <c r="G152" s="2">
        <v>6.54</v>
      </c>
      <c r="H152" s="2">
        <v>10.91</v>
      </c>
      <c r="I152" s="2">
        <v>7.18</v>
      </c>
      <c r="J152" s="2">
        <v>3.8</v>
      </c>
      <c r="K152" s="2">
        <v>2.96</v>
      </c>
      <c r="L152" s="2">
        <v>1.75</v>
      </c>
      <c r="M152" s="2">
        <v>2.61</v>
      </c>
      <c r="N152" s="4">
        <f t="shared" si="9"/>
        <v>-8.0000000000001847E-2</v>
      </c>
      <c r="O152">
        <f t="shared" si="10"/>
        <v>-0.10999999999999943</v>
      </c>
      <c r="P152">
        <f t="shared" si="11"/>
        <v>-9.9999999999999645E-2</v>
      </c>
    </row>
    <row r="153" spans="1:16" x14ac:dyDescent="0.25">
      <c r="A153" s="1">
        <v>37853</v>
      </c>
      <c r="B153" s="4">
        <v>23.51</v>
      </c>
      <c r="C153" s="4">
        <v>21.38</v>
      </c>
      <c r="D153" s="2">
        <v>16.34</v>
      </c>
      <c r="E153" s="2">
        <v>14.12</v>
      </c>
      <c r="F153" s="2">
        <v>11.04</v>
      </c>
      <c r="G153" s="2">
        <v>6.51</v>
      </c>
      <c r="H153" s="2">
        <v>10.89</v>
      </c>
      <c r="I153" s="2">
        <v>7.19</v>
      </c>
      <c r="J153" s="2">
        <v>3.96</v>
      </c>
      <c r="K153" s="2">
        <v>3.02</v>
      </c>
      <c r="L153" s="2">
        <v>2.09</v>
      </c>
      <c r="M153" s="2">
        <v>2.69</v>
      </c>
      <c r="N153" s="4">
        <f t="shared" si="9"/>
        <v>-6.9999999999996732E-2</v>
      </c>
      <c r="O153">
        <f t="shared" si="10"/>
        <v>-8.9999999999999858E-2</v>
      </c>
      <c r="P153">
        <f t="shared" si="11"/>
        <v>-1.9999999999999574E-2</v>
      </c>
    </row>
    <row r="154" spans="1:16" x14ac:dyDescent="0.25">
      <c r="A154" s="1">
        <v>37854</v>
      </c>
      <c r="B154" s="4">
        <v>23.55</v>
      </c>
      <c r="C154" s="4">
        <v>21.37</v>
      </c>
      <c r="D154" s="2">
        <v>16.32</v>
      </c>
      <c r="E154" s="2">
        <v>14.02</v>
      </c>
      <c r="F154" s="2">
        <v>10.99</v>
      </c>
      <c r="G154" s="2">
        <v>6.44</v>
      </c>
      <c r="H154" s="2">
        <v>10.93</v>
      </c>
      <c r="I154" s="2">
        <v>7.12</v>
      </c>
      <c r="J154" s="2">
        <v>3.83</v>
      </c>
      <c r="K154" s="2">
        <v>2.84</v>
      </c>
      <c r="L154" s="2">
        <v>1.81</v>
      </c>
      <c r="M154" s="2">
        <v>2.57</v>
      </c>
      <c r="N154" s="4">
        <f t="shared" si="9"/>
        <v>3.9999999999999147E-2</v>
      </c>
      <c r="O154">
        <f t="shared" si="10"/>
        <v>-1.9999999999999574E-2</v>
      </c>
      <c r="P154">
        <f t="shared" si="11"/>
        <v>3.9999999999999147E-2</v>
      </c>
    </row>
    <row r="155" spans="1:16" x14ac:dyDescent="0.25">
      <c r="A155" s="1">
        <v>37855</v>
      </c>
      <c r="B155" s="4">
        <v>23.46</v>
      </c>
      <c r="C155" s="4">
        <v>21.34</v>
      </c>
      <c r="D155" s="2">
        <v>16.350000000000001</v>
      </c>
      <c r="E155" s="2">
        <v>14.01</v>
      </c>
      <c r="F155" s="2">
        <v>10.95</v>
      </c>
      <c r="G155" s="2">
        <v>6.45</v>
      </c>
      <c r="H155" s="2">
        <v>11.16</v>
      </c>
      <c r="I155" s="2">
        <v>7.05</v>
      </c>
      <c r="J155" s="2">
        <v>3.75</v>
      </c>
      <c r="K155" s="2">
        <v>2.68</v>
      </c>
      <c r="L155" s="2">
        <v>1.69</v>
      </c>
      <c r="M155" s="2">
        <v>2.33</v>
      </c>
      <c r="N155" s="4">
        <f t="shared" si="9"/>
        <v>-8.9999999999999858E-2</v>
      </c>
      <c r="O155">
        <f t="shared" si="10"/>
        <v>3.0000000000001137E-2</v>
      </c>
      <c r="P155">
        <f t="shared" si="11"/>
        <v>0.23000000000000043</v>
      </c>
    </row>
    <row r="156" spans="1:16" x14ac:dyDescent="0.25">
      <c r="A156" s="1">
        <v>37856</v>
      </c>
      <c r="B156" s="4">
        <v>23.36</v>
      </c>
      <c r="C156" s="4">
        <v>21.26</v>
      </c>
      <c r="D156" s="2">
        <v>16.27</v>
      </c>
      <c r="E156" s="2">
        <v>13.99</v>
      </c>
      <c r="F156" s="2">
        <v>10.94</v>
      </c>
      <c r="G156" s="2">
        <v>6.58</v>
      </c>
      <c r="H156" s="2">
        <v>11.61</v>
      </c>
      <c r="I156" s="2">
        <v>7.18</v>
      </c>
      <c r="J156" s="2">
        <v>3.84</v>
      </c>
      <c r="K156" s="2">
        <v>2.56</v>
      </c>
      <c r="L156" s="2">
        <v>1.75</v>
      </c>
      <c r="M156" s="2">
        <v>2.27</v>
      </c>
      <c r="N156" s="4">
        <f t="shared" si="9"/>
        <v>-0.10000000000000142</v>
      </c>
      <c r="O156">
        <f t="shared" si="10"/>
        <v>-8.0000000000001847E-2</v>
      </c>
      <c r="P156">
        <f t="shared" si="11"/>
        <v>0.44999999999999929</v>
      </c>
    </row>
    <row r="157" spans="1:16" x14ac:dyDescent="0.25">
      <c r="A157" s="1">
        <v>37857</v>
      </c>
      <c r="B157" s="4">
        <v>23.35</v>
      </c>
      <c r="C157" s="4">
        <v>21.22</v>
      </c>
      <c r="D157" s="2">
        <v>16.21</v>
      </c>
      <c r="E157" s="2">
        <v>13.91</v>
      </c>
      <c r="F157" s="2">
        <v>10.85</v>
      </c>
      <c r="G157" s="2">
        <v>6.71</v>
      </c>
      <c r="H157" s="2">
        <v>11.98</v>
      </c>
      <c r="I157" s="2">
        <v>7.36</v>
      </c>
      <c r="J157" s="2">
        <v>4.0199999999999996</v>
      </c>
      <c r="K157" s="2">
        <v>2.63</v>
      </c>
      <c r="L157" s="2">
        <v>1.65</v>
      </c>
      <c r="M157" s="2">
        <v>2.23</v>
      </c>
      <c r="N157" s="4">
        <f t="shared" si="9"/>
        <v>-9.9999999999980105E-3</v>
      </c>
      <c r="O157">
        <f t="shared" si="10"/>
        <v>-5.9999999999998721E-2</v>
      </c>
      <c r="P157">
        <f t="shared" si="11"/>
        <v>0.37000000000000099</v>
      </c>
    </row>
    <row r="158" spans="1:16" x14ac:dyDescent="0.25">
      <c r="A158" s="1">
        <v>37858</v>
      </c>
      <c r="B158" s="4">
        <v>23.31</v>
      </c>
      <c r="C158" s="4">
        <v>21.19</v>
      </c>
      <c r="D158" s="2">
        <v>16.149999999999999</v>
      </c>
      <c r="E158" s="2">
        <v>13.83</v>
      </c>
      <c r="F158" s="2">
        <v>10.77</v>
      </c>
      <c r="G158" s="2">
        <v>6.78</v>
      </c>
      <c r="H158" s="2">
        <v>12.12</v>
      </c>
      <c r="I158" s="2">
        <v>7.48</v>
      </c>
      <c r="J158" s="2">
        <v>4.07</v>
      </c>
      <c r="K158" s="2">
        <v>2.64</v>
      </c>
      <c r="L158" s="2">
        <v>1.81</v>
      </c>
      <c r="M158" s="2">
        <v>2.4700000000000002</v>
      </c>
      <c r="N158" s="4">
        <f t="shared" si="9"/>
        <v>-4.00000000000027E-2</v>
      </c>
      <c r="O158">
        <f t="shared" si="10"/>
        <v>-6.0000000000002274E-2</v>
      </c>
      <c r="P158">
        <f t="shared" si="11"/>
        <v>0.13999999999999879</v>
      </c>
    </row>
    <row r="159" spans="1:16" x14ac:dyDescent="0.25">
      <c r="A159" s="1">
        <v>37859</v>
      </c>
      <c r="B159" s="4">
        <v>23.26</v>
      </c>
      <c r="C159" s="4">
        <v>21.16</v>
      </c>
      <c r="D159" s="2">
        <v>16.12</v>
      </c>
      <c r="E159" s="2">
        <v>13.74</v>
      </c>
      <c r="F159" s="2">
        <v>10.75</v>
      </c>
      <c r="G159" s="2">
        <v>6.8</v>
      </c>
      <c r="H159" s="2">
        <v>12.15</v>
      </c>
      <c r="I159" s="2">
        <v>7.45</v>
      </c>
      <c r="J159" s="2">
        <v>4.07</v>
      </c>
      <c r="K159" s="2">
        <v>2.6</v>
      </c>
      <c r="L159" s="2">
        <v>1.87</v>
      </c>
      <c r="M159" s="2">
        <v>2.5099999999999998</v>
      </c>
      <c r="N159" s="4">
        <f t="shared" si="9"/>
        <v>-4.9999999999997158E-2</v>
      </c>
      <c r="O159">
        <f t="shared" si="10"/>
        <v>-2.9999999999997584E-2</v>
      </c>
      <c r="P159">
        <f t="shared" si="11"/>
        <v>3.0000000000001137E-2</v>
      </c>
    </row>
    <row r="160" spans="1:16" x14ac:dyDescent="0.25">
      <c r="A160" s="1">
        <v>37860</v>
      </c>
      <c r="B160" s="4">
        <v>23.2</v>
      </c>
      <c r="C160" s="4">
        <v>21.09</v>
      </c>
      <c r="D160" s="4">
        <v>16.11</v>
      </c>
      <c r="E160" s="2">
        <v>13.72</v>
      </c>
      <c r="F160" s="2">
        <v>10.74</v>
      </c>
      <c r="G160" s="2">
        <v>6.78</v>
      </c>
      <c r="H160" s="2">
        <v>12.18</v>
      </c>
      <c r="I160" s="2">
        <v>7.45</v>
      </c>
      <c r="J160" s="2">
        <v>4.0999999999999996</v>
      </c>
      <c r="K160" s="2">
        <v>2.57</v>
      </c>
      <c r="L160" s="2">
        <v>1.79</v>
      </c>
      <c r="M160" s="2">
        <v>2.57</v>
      </c>
      <c r="N160" s="4">
        <f t="shared" si="9"/>
        <v>-6.0000000000002274E-2</v>
      </c>
      <c r="O160">
        <f t="shared" si="10"/>
        <v>-1.0000000000001563E-2</v>
      </c>
      <c r="P160">
        <f t="shared" si="11"/>
        <v>2.9999999999999361E-2</v>
      </c>
    </row>
    <row r="161" spans="1:16" x14ac:dyDescent="0.25">
      <c r="A161" s="1">
        <v>37861</v>
      </c>
      <c r="B161" s="4">
        <v>23.11</v>
      </c>
      <c r="C161" s="4">
        <v>21.02</v>
      </c>
      <c r="D161" s="2">
        <v>16.02</v>
      </c>
      <c r="E161" s="2">
        <v>13.64</v>
      </c>
      <c r="F161" s="2">
        <v>10.65</v>
      </c>
      <c r="G161" s="2">
        <v>6.81</v>
      </c>
      <c r="H161" s="2">
        <v>12.27</v>
      </c>
      <c r="I161" s="2">
        <v>7.51</v>
      </c>
      <c r="J161" s="2">
        <v>4.2</v>
      </c>
      <c r="K161" s="2">
        <v>2.63</v>
      </c>
      <c r="L161" s="2">
        <v>1.49</v>
      </c>
      <c r="M161" s="2">
        <v>2.71</v>
      </c>
      <c r="N161" s="4">
        <f t="shared" si="9"/>
        <v>-8.9999999999999858E-2</v>
      </c>
      <c r="O161">
        <f t="shared" si="10"/>
        <v>-8.9999999999999858E-2</v>
      </c>
      <c r="P161">
        <f t="shared" si="11"/>
        <v>8.9999999999999858E-2</v>
      </c>
    </row>
    <row r="162" spans="1:16" x14ac:dyDescent="0.25">
      <c r="A162" s="1">
        <v>37862</v>
      </c>
      <c r="B162" s="4">
        <v>23.22</v>
      </c>
      <c r="C162" s="4">
        <v>21</v>
      </c>
      <c r="D162" s="2">
        <v>15.96</v>
      </c>
      <c r="E162" s="2">
        <v>13.55</v>
      </c>
      <c r="F162" s="2">
        <v>10.58</v>
      </c>
      <c r="G162" s="2">
        <v>6.82</v>
      </c>
      <c r="H162" s="2">
        <v>12.33</v>
      </c>
      <c r="I162" s="2">
        <v>7.53</v>
      </c>
      <c r="J162" s="2">
        <v>4.21</v>
      </c>
      <c r="K162" s="2">
        <v>2.62</v>
      </c>
      <c r="L162" s="2">
        <v>1.71</v>
      </c>
      <c r="M162" s="2">
        <v>2.79</v>
      </c>
      <c r="N162" s="4">
        <f t="shared" si="9"/>
        <v>0.10999999999999943</v>
      </c>
      <c r="O162">
        <f t="shared" si="10"/>
        <v>-5.9999999999998721E-2</v>
      </c>
      <c r="P162">
        <f t="shared" si="11"/>
        <v>6.0000000000000497E-2</v>
      </c>
    </row>
    <row r="163" spans="1:16" x14ac:dyDescent="0.25">
      <c r="A163" s="1">
        <v>37863</v>
      </c>
      <c r="B163" s="4">
        <v>23.53</v>
      </c>
      <c r="C163" s="4">
        <v>21.14</v>
      </c>
      <c r="D163" s="2">
        <v>16.05</v>
      </c>
      <c r="E163" s="2">
        <v>13.52</v>
      </c>
      <c r="F163" s="2">
        <v>10.51</v>
      </c>
      <c r="G163" s="2">
        <v>6.82</v>
      </c>
      <c r="H163" s="2">
        <v>12.41</v>
      </c>
      <c r="I163" s="2">
        <v>7.55</v>
      </c>
      <c r="J163" s="2">
        <v>4.2300000000000004</v>
      </c>
      <c r="K163" s="2">
        <v>2.6</v>
      </c>
      <c r="L163" s="5">
        <v>1.77</v>
      </c>
      <c r="M163" s="5">
        <v>2.75</v>
      </c>
      <c r="N163" s="4">
        <f t="shared" si="9"/>
        <v>0.31000000000000227</v>
      </c>
      <c r="O163">
        <f t="shared" si="10"/>
        <v>8.9999999999999858E-2</v>
      </c>
      <c r="P163">
        <f t="shared" si="11"/>
        <v>8.0000000000000071E-2</v>
      </c>
    </row>
    <row r="164" spans="1:16" x14ac:dyDescent="0.25">
      <c r="A164" s="1">
        <v>37864</v>
      </c>
      <c r="B164" s="4">
        <v>23.56</v>
      </c>
      <c r="C164" s="4">
        <v>21.37</v>
      </c>
      <c r="D164" s="2">
        <v>16.34</v>
      </c>
      <c r="E164" s="2">
        <v>13.87</v>
      </c>
      <c r="F164" s="2">
        <v>10.76</v>
      </c>
      <c r="G164" s="2">
        <v>6.93</v>
      </c>
      <c r="H164" s="2">
        <v>12.52</v>
      </c>
      <c r="I164" s="2">
        <v>7.63</v>
      </c>
      <c r="J164" s="2">
        <v>4.26</v>
      </c>
      <c r="K164" s="2">
        <v>2.63</v>
      </c>
      <c r="L164" s="2">
        <v>1.81</v>
      </c>
      <c r="M164" s="2">
        <v>2.65</v>
      </c>
      <c r="N164" s="4">
        <f t="shared" si="9"/>
        <v>2.9999999999997584E-2</v>
      </c>
      <c r="O164">
        <f t="shared" si="10"/>
        <v>0.28999999999999915</v>
      </c>
      <c r="P164">
        <f t="shared" si="11"/>
        <v>0.10999999999999943</v>
      </c>
    </row>
    <row r="165" spans="1:16" x14ac:dyDescent="0.25">
      <c r="A165" s="1">
        <v>37865</v>
      </c>
      <c r="B165" s="4">
        <v>23.68</v>
      </c>
      <c r="C165" s="4">
        <v>21.44</v>
      </c>
      <c r="D165" s="2">
        <v>16.489999999999998</v>
      </c>
      <c r="E165" s="2">
        <v>14.17</v>
      </c>
      <c r="F165" s="2">
        <v>11.08</v>
      </c>
      <c r="G165" s="2">
        <v>7.07</v>
      </c>
      <c r="H165" s="2">
        <v>12.7</v>
      </c>
      <c r="I165" s="2">
        <v>7.77</v>
      </c>
      <c r="J165" s="2">
        <v>4.3600000000000003</v>
      </c>
      <c r="K165" s="2">
        <v>2.66</v>
      </c>
      <c r="L165" s="2">
        <v>1.85</v>
      </c>
      <c r="M165" s="2">
        <v>2.77</v>
      </c>
      <c r="N165" s="4">
        <f t="shared" si="9"/>
        <v>0.12000000000000099</v>
      </c>
      <c r="O165">
        <f t="shared" si="10"/>
        <v>0.14999999999999858</v>
      </c>
      <c r="P165">
        <f t="shared" si="11"/>
        <v>0.17999999999999972</v>
      </c>
    </row>
    <row r="166" spans="1:16" x14ac:dyDescent="0.25">
      <c r="A166" s="1">
        <v>37866</v>
      </c>
      <c r="B166" s="4">
        <v>23.98</v>
      </c>
      <c r="C166" s="4">
        <v>21.67</v>
      </c>
      <c r="D166" s="2">
        <v>16.61</v>
      </c>
      <c r="E166" s="2">
        <v>14.3</v>
      </c>
      <c r="F166" s="2">
        <v>11.12</v>
      </c>
      <c r="G166" s="2">
        <v>7.21</v>
      </c>
      <c r="H166" s="2">
        <v>12.85</v>
      </c>
      <c r="I166" s="2">
        <v>7.96</v>
      </c>
      <c r="J166" s="2">
        <v>4.3499999999999996</v>
      </c>
      <c r="K166" s="2">
        <v>2.72</v>
      </c>
      <c r="L166" s="2">
        <v>1.97</v>
      </c>
      <c r="M166" s="2">
        <v>2.79</v>
      </c>
      <c r="N166" s="4">
        <f t="shared" si="9"/>
        <v>0.30000000000000071</v>
      </c>
      <c r="O166">
        <f t="shared" si="10"/>
        <v>0.12000000000000099</v>
      </c>
      <c r="P166">
        <f t="shared" si="11"/>
        <v>0.15000000000000036</v>
      </c>
    </row>
    <row r="167" spans="1:16" x14ac:dyDescent="0.25">
      <c r="A167" s="1">
        <v>37867</v>
      </c>
      <c r="B167" s="4">
        <v>24.11</v>
      </c>
      <c r="C167" s="4">
        <v>21.99</v>
      </c>
      <c r="D167" s="2">
        <v>17.059999999999999</v>
      </c>
      <c r="E167" s="2">
        <v>14.71</v>
      </c>
      <c r="F167" s="2">
        <v>11.52</v>
      </c>
      <c r="G167" s="2">
        <v>7.36</v>
      </c>
      <c r="H167" s="2">
        <v>12.95</v>
      </c>
      <c r="I167" s="2">
        <v>8</v>
      </c>
      <c r="J167" s="2">
        <v>4.3499999999999996</v>
      </c>
      <c r="K167" s="2">
        <v>2.78</v>
      </c>
      <c r="L167" s="2">
        <v>1.91</v>
      </c>
      <c r="M167" s="2">
        <v>2.73</v>
      </c>
      <c r="N167" s="4">
        <f t="shared" si="9"/>
        <v>0.12999999999999901</v>
      </c>
      <c r="O167">
        <f t="shared" si="10"/>
        <v>0.44999999999999929</v>
      </c>
      <c r="P167">
        <f t="shared" si="11"/>
        <v>9.9999999999999645E-2</v>
      </c>
    </row>
    <row r="168" spans="1:16" x14ac:dyDescent="0.25">
      <c r="A168" s="1">
        <v>37868</v>
      </c>
      <c r="B168" s="4">
        <v>24.13</v>
      </c>
      <c r="C168" s="4">
        <v>22</v>
      </c>
      <c r="D168" s="2">
        <v>17.13</v>
      </c>
      <c r="E168" s="2">
        <v>14.89</v>
      </c>
      <c r="F168" s="2">
        <v>11.86</v>
      </c>
      <c r="G168" s="2">
        <v>7.53</v>
      </c>
      <c r="H168" s="2">
        <v>13.1</v>
      </c>
      <c r="I168" s="2">
        <v>8.18</v>
      </c>
      <c r="J168" s="2">
        <v>4.4800000000000004</v>
      </c>
      <c r="K168" s="2">
        <v>2.87</v>
      </c>
      <c r="L168" s="2">
        <v>1.97</v>
      </c>
      <c r="M168" s="2">
        <v>2.5099999999999998</v>
      </c>
      <c r="N168" s="4">
        <f t="shared" si="9"/>
        <v>1.9999999999999574E-2</v>
      </c>
      <c r="O168">
        <f t="shared" si="10"/>
        <v>7.0000000000000284E-2</v>
      </c>
      <c r="P168">
        <f t="shared" si="11"/>
        <v>0.15000000000000036</v>
      </c>
    </row>
    <row r="169" spans="1:16" x14ac:dyDescent="0.25">
      <c r="A169" s="1">
        <v>37869</v>
      </c>
      <c r="B169" s="4">
        <v>24.21</v>
      </c>
      <c r="C169" s="4">
        <v>22.05</v>
      </c>
      <c r="D169" s="2">
        <v>17.13</v>
      </c>
      <c r="E169" s="2">
        <v>14.85</v>
      </c>
      <c r="F169" s="2">
        <v>11.87</v>
      </c>
      <c r="G169" s="2">
        <v>7.59</v>
      </c>
      <c r="H169" s="2">
        <v>13.2</v>
      </c>
      <c r="I169" s="2">
        <v>8.26</v>
      </c>
      <c r="J169" s="2">
        <v>4.5599999999999996</v>
      </c>
      <c r="K169" s="2">
        <v>2.84</v>
      </c>
      <c r="L169" s="2">
        <v>2.0099999999999998</v>
      </c>
      <c r="M169" s="2">
        <v>2.65</v>
      </c>
      <c r="N169" s="4">
        <f t="shared" si="9"/>
        <v>8.0000000000001847E-2</v>
      </c>
      <c r="O169">
        <f t="shared" si="10"/>
        <v>0</v>
      </c>
      <c r="P169">
        <f t="shared" si="11"/>
        <v>9.9999999999999645E-2</v>
      </c>
    </row>
    <row r="170" spans="1:16" x14ac:dyDescent="0.25">
      <c r="A170" s="1">
        <v>37870</v>
      </c>
      <c r="B170" s="4">
        <v>24.4</v>
      </c>
      <c r="C170" s="4">
        <v>22.18</v>
      </c>
      <c r="D170" s="2">
        <v>17.239999999999998</v>
      </c>
      <c r="E170" s="2">
        <v>14.94</v>
      </c>
      <c r="F170" s="2">
        <v>11.95</v>
      </c>
      <c r="G170" s="2">
        <v>7.63</v>
      </c>
      <c r="H170" s="2">
        <v>13.32</v>
      </c>
      <c r="I170" s="2">
        <v>8.3000000000000007</v>
      </c>
      <c r="J170" s="2">
        <v>4.63</v>
      </c>
      <c r="K170" s="2">
        <v>2.94</v>
      </c>
      <c r="L170" s="2">
        <v>2.0499999999999998</v>
      </c>
      <c r="M170" s="2">
        <v>2.61</v>
      </c>
      <c r="N170" s="4">
        <f t="shared" si="9"/>
        <v>0.18999999999999773</v>
      </c>
      <c r="O170">
        <f t="shared" si="10"/>
        <v>0.10999999999999943</v>
      </c>
      <c r="P170">
        <f t="shared" si="11"/>
        <v>0.12000000000000099</v>
      </c>
    </row>
    <row r="171" spans="1:16" x14ac:dyDescent="0.25">
      <c r="A171" s="1">
        <v>37871</v>
      </c>
      <c r="B171" s="4">
        <v>24.57</v>
      </c>
      <c r="C171" s="4">
        <v>22.26</v>
      </c>
      <c r="D171" s="2">
        <v>17.32</v>
      </c>
      <c r="E171" s="2">
        <v>15.03</v>
      </c>
      <c r="F171" s="2">
        <v>12.02</v>
      </c>
      <c r="G171" s="2">
        <v>7.65</v>
      </c>
      <c r="H171" s="2">
        <v>13.34</v>
      </c>
      <c r="I171" s="2">
        <v>8.32</v>
      </c>
      <c r="J171" s="2">
        <v>4.67</v>
      </c>
      <c r="K171" s="2">
        <v>2.98</v>
      </c>
      <c r="L171" s="2">
        <v>2.15</v>
      </c>
      <c r="M171" s="2">
        <v>2.69</v>
      </c>
      <c r="N171" s="4">
        <f t="shared" si="9"/>
        <v>0.17000000000000171</v>
      </c>
      <c r="O171">
        <f t="shared" si="10"/>
        <v>8.0000000000001847E-2</v>
      </c>
      <c r="P171">
        <f t="shared" si="11"/>
        <v>1.9999999999999574E-2</v>
      </c>
    </row>
    <row r="172" spans="1:16" x14ac:dyDescent="0.25">
      <c r="A172" s="1">
        <v>37872</v>
      </c>
      <c r="B172" s="4">
        <v>24.88</v>
      </c>
      <c r="C172" s="4">
        <v>22.62</v>
      </c>
      <c r="D172" s="2">
        <v>17.57</v>
      </c>
      <c r="E172" s="2">
        <v>15.27</v>
      </c>
      <c r="F172" s="2">
        <v>12.15</v>
      </c>
      <c r="G172" s="2">
        <v>7.64</v>
      </c>
      <c r="H172" s="2">
        <v>13.28</v>
      </c>
      <c r="I172" s="2">
        <v>8.2899999999999991</v>
      </c>
      <c r="J172" s="2">
        <v>4.7</v>
      </c>
      <c r="K172" s="2">
        <v>3</v>
      </c>
      <c r="L172" s="2">
        <v>2.0099999999999998</v>
      </c>
      <c r="M172" s="2">
        <v>2.79</v>
      </c>
      <c r="N172" s="4">
        <f t="shared" si="9"/>
        <v>0.30999999999999872</v>
      </c>
      <c r="O172">
        <f t="shared" si="10"/>
        <v>0.25</v>
      </c>
      <c r="P172">
        <f t="shared" si="11"/>
        <v>-6.0000000000000497E-2</v>
      </c>
    </row>
    <row r="173" spans="1:16" x14ac:dyDescent="0.25">
      <c r="A173" s="1">
        <v>37873</v>
      </c>
      <c r="B173" s="4">
        <v>25.14</v>
      </c>
      <c r="C173" s="4">
        <v>22.87</v>
      </c>
      <c r="D173" s="2">
        <v>17.96</v>
      </c>
      <c r="E173" s="2">
        <v>15.71</v>
      </c>
      <c r="F173" s="2">
        <v>12.49</v>
      </c>
      <c r="G173" s="2">
        <v>7.62</v>
      </c>
      <c r="H173" s="2">
        <v>13.1</v>
      </c>
      <c r="I173" s="2">
        <v>8.27</v>
      </c>
      <c r="J173" s="2">
        <v>4.78</v>
      </c>
      <c r="K173" s="2">
        <v>3.06</v>
      </c>
      <c r="L173" s="2">
        <v>2.0699999999999998</v>
      </c>
      <c r="M173" s="2">
        <v>2.79</v>
      </c>
      <c r="N173" s="4">
        <f t="shared" si="9"/>
        <v>0.26000000000000156</v>
      </c>
      <c r="O173">
        <f t="shared" si="10"/>
        <v>0.39000000000000057</v>
      </c>
      <c r="P173">
        <f t="shared" si="11"/>
        <v>-0.17999999999999972</v>
      </c>
    </row>
    <row r="174" spans="1:16" x14ac:dyDescent="0.25">
      <c r="A174" s="1">
        <v>37874</v>
      </c>
      <c r="B174" s="4">
        <v>25.24</v>
      </c>
      <c r="C174" s="4">
        <v>23</v>
      </c>
      <c r="D174" s="2">
        <v>18.2</v>
      </c>
      <c r="E174" s="2">
        <v>15.94</v>
      </c>
      <c r="F174" s="2">
        <v>12.74</v>
      </c>
      <c r="G174" s="2">
        <v>7.7</v>
      </c>
      <c r="H174" s="2">
        <v>12.77</v>
      </c>
      <c r="I174" s="2">
        <v>8.3000000000000007</v>
      </c>
      <c r="J174" s="2">
        <v>4.8899999999999997</v>
      </c>
      <c r="K174" s="2">
        <v>3.16</v>
      </c>
      <c r="L174" s="2">
        <v>2.21</v>
      </c>
      <c r="M174" s="2">
        <v>3.13</v>
      </c>
      <c r="N174" s="4">
        <f t="shared" si="9"/>
        <v>9.9999999999997868E-2</v>
      </c>
      <c r="O174">
        <f t="shared" si="10"/>
        <v>0.23999999999999844</v>
      </c>
      <c r="P174">
        <f t="shared" si="11"/>
        <v>-0.33000000000000007</v>
      </c>
    </row>
    <row r="175" spans="1:16" x14ac:dyDescent="0.25">
      <c r="A175" s="1">
        <v>37875</v>
      </c>
      <c r="B175" s="4">
        <v>25.29</v>
      </c>
      <c r="C175" s="4">
        <v>23.03</v>
      </c>
      <c r="D175" s="2">
        <v>18.25</v>
      </c>
      <c r="E175" s="2">
        <v>16.079999999999998</v>
      </c>
      <c r="F175" s="2">
        <v>12.86</v>
      </c>
      <c r="G175" s="2">
        <v>7.74</v>
      </c>
      <c r="H175" s="2">
        <v>12.54</v>
      </c>
      <c r="I175" s="2">
        <v>8.32</v>
      </c>
      <c r="J175" s="2">
        <v>5.01</v>
      </c>
      <c r="K175" s="2">
        <v>3.27</v>
      </c>
      <c r="L175" s="2">
        <v>2.41</v>
      </c>
      <c r="M175" s="2">
        <v>3.43</v>
      </c>
      <c r="N175" s="4">
        <f t="shared" si="9"/>
        <v>5.0000000000000711E-2</v>
      </c>
      <c r="O175">
        <f t="shared" si="10"/>
        <v>5.0000000000000711E-2</v>
      </c>
      <c r="P175">
        <f t="shared" si="11"/>
        <v>-0.23000000000000043</v>
      </c>
    </row>
    <row r="176" spans="1:16" x14ac:dyDescent="0.25">
      <c r="A176" s="1">
        <v>37876</v>
      </c>
      <c r="B176" s="4">
        <v>25.16</v>
      </c>
      <c r="C176" s="4">
        <v>22.94</v>
      </c>
      <c r="D176" s="2">
        <v>18.23</v>
      </c>
      <c r="E176" s="2">
        <v>16.100000000000001</v>
      </c>
      <c r="F176" s="2">
        <v>12.9</v>
      </c>
      <c r="G176" s="2">
        <v>7.72</v>
      </c>
      <c r="H176" s="2">
        <v>12.34</v>
      </c>
      <c r="I176" s="2">
        <v>8.31</v>
      </c>
      <c r="J176" s="2">
        <v>5.0999999999999996</v>
      </c>
      <c r="K176" s="2">
        <v>3.29</v>
      </c>
      <c r="L176" s="2">
        <v>2.39</v>
      </c>
      <c r="M176" s="2">
        <v>3.63</v>
      </c>
      <c r="N176" s="4">
        <f t="shared" si="9"/>
        <v>-0.12999999999999901</v>
      </c>
      <c r="O176">
        <f t="shared" si="10"/>
        <v>-1.9999999999999574E-2</v>
      </c>
      <c r="P176">
        <f t="shared" si="11"/>
        <v>-0.19999999999999929</v>
      </c>
    </row>
    <row r="177" spans="1:16" x14ac:dyDescent="0.25">
      <c r="A177" s="1">
        <v>37877</v>
      </c>
      <c r="B177" s="4">
        <v>25.03</v>
      </c>
      <c r="C177" s="4">
        <v>22.85</v>
      </c>
      <c r="D177" s="2">
        <v>18.12</v>
      </c>
      <c r="E177" s="2">
        <v>16.010000000000002</v>
      </c>
      <c r="F177" s="2">
        <v>12.84</v>
      </c>
      <c r="G177" s="2">
        <v>7.68</v>
      </c>
      <c r="H177" s="2">
        <v>12.3</v>
      </c>
      <c r="I177" s="2">
        <v>8.27</v>
      </c>
      <c r="J177" s="2">
        <v>5.0599999999999996</v>
      </c>
      <c r="K177" s="2">
        <v>3.38</v>
      </c>
      <c r="L177" s="2">
        <v>2.33</v>
      </c>
      <c r="M177" s="2">
        <v>3.57</v>
      </c>
      <c r="N177" s="4">
        <f t="shared" si="9"/>
        <v>-0.12999999999999901</v>
      </c>
      <c r="O177">
        <f t="shared" si="10"/>
        <v>-0.10999999999999943</v>
      </c>
      <c r="P177">
        <f t="shared" si="11"/>
        <v>-3.9999999999999147E-2</v>
      </c>
    </row>
    <row r="178" spans="1:16" x14ac:dyDescent="0.25">
      <c r="A178" s="1">
        <v>37878</v>
      </c>
      <c r="B178" s="4">
        <v>24.88</v>
      </c>
      <c r="C178" s="4">
        <v>22.73</v>
      </c>
      <c r="D178" s="2">
        <v>18.02</v>
      </c>
      <c r="E178" s="2">
        <v>15.89</v>
      </c>
      <c r="F178" s="2">
        <v>12.7</v>
      </c>
      <c r="G178" s="2">
        <v>7.6</v>
      </c>
      <c r="H178" s="2">
        <v>12.14</v>
      </c>
      <c r="I178" s="2">
        <v>8.24</v>
      </c>
      <c r="J178" s="2">
        <v>4.97</v>
      </c>
      <c r="K178" s="2">
        <v>3.43</v>
      </c>
      <c r="L178" s="2">
        <v>2.41</v>
      </c>
      <c r="M178" s="2">
        <v>3.35</v>
      </c>
      <c r="N178" s="4">
        <f t="shared" si="9"/>
        <v>-0.15000000000000213</v>
      </c>
      <c r="O178">
        <f t="shared" si="10"/>
        <v>-0.10000000000000142</v>
      </c>
      <c r="P178">
        <f t="shared" si="11"/>
        <v>-0.16000000000000014</v>
      </c>
    </row>
    <row r="179" spans="1:16" x14ac:dyDescent="0.25">
      <c r="A179" s="1">
        <v>37879</v>
      </c>
      <c r="B179" s="4">
        <v>24.65</v>
      </c>
      <c r="C179" s="4">
        <v>22.51</v>
      </c>
      <c r="D179" s="2">
        <v>17.8</v>
      </c>
      <c r="E179" s="2">
        <v>15.76</v>
      </c>
      <c r="F179" s="2">
        <v>12.52</v>
      </c>
      <c r="G179" s="2">
        <v>7.45</v>
      </c>
      <c r="H179" s="2">
        <v>11.97</v>
      </c>
      <c r="I179" s="2">
        <v>8.0500000000000007</v>
      </c>
      <c r="J179" s="2">
        <v>4.75</v>
      </c>
      <c r="K179" s="2">
        <v>3.4</v>
      </c>
      <c r="L179" s="2">
        <v>2.4300000000000002</v>
      </c>
      <c r="M179" s="2">
        <v>3.21</v>
      </c>
      <c r="N179" s="4">
        <f t="shared" si="9"/>
        <v>-0.23000000000000043</v>
      </c>
      <c r="O179">
        <f t="shared" si="10"/>
        <v>-0.21999999999999886</v>
      </c>
      <c r="P179">
        <f t="shared" si="11"/>
        <v>-0.16999999999999993</v>
      </c>
    </row>
    <row r="180" spans="1:16" x14ac:dyDescent="0.25">
      <c r="A180" s="1">
        <v>37880</v>
      </c>
      <c r="B180" s="4">
        <v>24.45</v>
      </c>
      <c r="C180" s="4">
        <v>22.34</v>
      </c>
      <c r="D180" s="2">
        <v>17.54</v>
      </c>
      <c r="E180" s="2">
        <v>15.41</v>
      </c>
      <c r="F180" s="2">
        <v>12.29</v>
      </c>
      <c r="G180" s="2">
        <v>7.3</v>
      </c>
      <c r="H180" s="2">
        <v>11.85</v>
      </c>
      <c r="I180" s="2">
        <v>7.87</v>
      </c>
      <c r="J180" s="2">
        <v>4.49</v>
      </c>
      <c r="K180" s="2">
        <v>3.33</v>
      </c>
      <c r="L180" s="2">
        <v>2.23</v>
      </c>
      <c r="M180" s="2">
        <v>3.01</v>
      </c>
      <c r="N180" s="4">
        <f t="shared" si="9"/>
        <v>-0.19999999999999929</v>
      </c>
      <c r="O180">
        <f t="shared" si="10"/>
        <v>-0.26000000000000156</v>
      </c>
      <c r="P180">
        <f t="shared" si="11"/>
        <v>-0.12000000000000099</v>
      </c>
    </row>
    <row r="181" spans="1:16" x14ac:dyDescent="0.25">
      <c r="A181" s="1">
        <v>37881</v>
      </c>
      <c r="B181" s="4">
        <v>24.28</v>
      </c>
      <c r="C181" s="4">
        <v>22.15</v>
      </c>
      <c r="D181" s="2">
        <v>17.29</v>
      </c>
      <c r="E181" s="2">
        <v>15.14</v>
      </c>
      <c r="F181" s="2">
        <v>12.07</v>
      </c>
      <c r="G181" s="2">
        <v>7.06</v>
      </c>
      <c r="H181" s="2">
        <v>11.75</v>
      </c>
      <c r="I181" s="2">
        <v>7.68</v>
      </c>
      <c r="J181" s="2">
        <v>4.25</v>
      </c>
      <c r="K181" s="2">
        <v>3.23</v>
      </c>
      <c r="L181" s="2">
        <v>2.19</v>
      </c>
      <c r="M181" s="2">
        <v>2.73</v>
      </c>
      <c r="N181" s="4">
        <f t="shared" si="9"/>
        <v>-0.16999999999999815</v>
      </c>
      <c r="O181">
        <f t="shared" si="10"/>
        <v>-0.25</v>
      </c>
      <c r="P181">
        <f t="shared" si="11"/>
        <v>-9.9999999999999645E-2</v>
      </c>
    </row>
    <row r="182" spans="1:16" x14ac:dyDescent="0.25">
      <c r="A182" s="1">
        <v>37882</v>
      </c>
      <c r="B182" s="4">
        <v>24.21</v>
      </c>
      <c r="C182" s="4">
        <v>22.02</v>
      </c>
      <c r="D182" s="2">
        <v>17.079999999999998</v>
      </c>
      <c r="E182" s="2">
        <v>14.92</v>
      </c>
      <c r="F182" s="2">
        <v>11.84</v>
      </c>
      <c r="G182" s="2">
        <v>6.88</v>
      </c>
      <c r="H182" s="2">
        <v>11.6</v>
      </c>
      <c r="I182" s="2">
        <v>7.47</v>
      </c>
      <c r="J182" s="2">
        <v>4.09</v>
      </c>
      <c r="K182" s="2">
        <v>3.14</v>
      </c>
      <c r="L182" s="2">
        <v>1.95</v>
      </c>
      <c r="M182" s="2">
        <v>2.5499999999999998</v>
      </c>
      <c r="N182" s="4">
        <f t="shared" si="9"/>
        <v>-7.0000000000000284E-2</v>
      </c>
      <c r="O182">
        <f t="shared" si="10"/>
        <v>-0.21000000000000085</v>
      </c>
      <c r="P182">
        <f t="shared" si="11"/>
        <v>-0.15000000000000036</v>
      </c>
    </row>
    <row r="183" spans="1:16" x14ac:dyDescent="0.25">
      <c r="A183" s="1">
        <v>37883</v>
      </c>
      <c r="B183" s="4">
        <v>24.13</v>
      </c>
      <c r="C183" s="4">
        <v>21.98</v>
      </c>
      <c r="D183" s="2">
        <v>17.03</v>
      </c>
      <c r="E183" s="2">
        <v>14.81</v>
      </c>
      <c r="F183" s="2">
        <v>11.72</v>
      </c>
      <c r="G183" s="2">
        <v>6.79</v>
      </c>
      <c r="H183" s="2">
        <v>11.5</v>
      </c>
      <c r="I183" s="2">
        <v>7.36</v>
      </c>
      <c r="J183" s="2">
        <v>4</v>
      </c>
      <c r="K183" s="2">
        <v>3.05</v>
      </c>
      <c r="L183" s="2">
        <v>1.91</v>
      </c>
      <c r="M183" s="2">
        <v>2.4900000000000002</v>
      </c>
      <c r="N183" s="4">
        <f t="shared" si="9"/>
        <v>-8.0000000000001847E-2</v>
      </c>
      <c r="O183">
        <f t="shared" si="10"/>
        <v>-4.9999999999997158E-2</v>
      </c>
      <c r="P183">
        <f t="shared" si="11"/>
        <v>-9.9999999999999645E-2</v>
      </c>
    </row>
    <row r="184" spans="1:16" x14ac:dyDescent="0.25">
      <c r="A184" s="1">
        <v>37884</v>
      </c>
      <c r="B184" s="4">
        <v>23.97</v>
      </c>
      <c r="C184" s="4">
        <v>21.86</v>
      </c>
      <c r="D184" s="2">
        <v>16.899999999999999</v>
      </c>
      <c r="E184" s="2">
        <v>14.71</v>
      </c>
      <c r="F184" s="2">
        <v>11.6</v>
      </c>
      <c r="G184" s="2">
        <v>6.8</v>
      </c>
      <c r="H184" s="2">
        <v>11.66</v>
      </c>
      <c r="I184" s="2">
        <v>7.38</v>
      </c>
      <c r="J184" s="2">
        <v>4.12</v>
      </c>
      <c r="K184" s="2">
        <v>3.02</v>
      </c>
      <c r="L184" s="2">
        <v>2.11</v>
      </c>
      <c r="M184" s="2">
        <v>2.4300000000000002</v>
      </c>
      <c r="N184" s="4">
        <f t="shared" si="9"/>
        <v>-0.16000000000000014</v>
      </c>
      <c r="O184">
        <f t="shared" si="10"/>
        <v>-0.13000000000000256</v>
      </c>
      <c r="P184">
        <f t="shared" si="11"/>
        <v>0.16000000000000014</v>
      </c>
    </row>
    <row r="185" spans="1:16" x14ac:dyDescent="0.25">
      <c r="A185" s="1">
        <v>37885</v>
      </c>
      <c r="B185" s="4">
        <v>23.9</v>
      </c>
      <c r="C185" s="4">
        <v>21.78</v>
      </c>
      <c r="D185" s="2">
        <v>16.78</v>
      </c>
      <c r="E185" s="2">
        <v>14.56</v>
      </c>
      <c r="F185" s="2">
        <v>11.53</v>
      </c>
      <c r="G185" s="2">
        <v>6.83</v>
      </c>
      <c r="H185" s="2">
        <v>11.81</v>
      </c>
      <c r="I185" s="2">
        <v>7.42</v>
      </c>
      <c r="J185" s="2">
        <v>4.18</v>
      </c>
      <c r="K185" s="2">
        <v>3.01</v>
      </c>
      <c r="L185" s="2">
        <v>2.09</v>
      </c>
      <c r="M185" s="2">
        <v>2.5099999999999998</v>
      </c>
      <c r="N185" s="4">
        <f t="shared" si="9"/>
        <v>-7.0000000000000284E-2</v>
      </c>
      <c r="O185">
        <f t="shared" si="10"/>
        <v>-0.11999999999999744</v>
      </c>
      <c r="P185">
        <f t="shared" si="11"/>
        <v>0.15000000000000036</v>
      </c>
    </row>
    <row r="186" spans="1:16" x14ac:dyDescent="0.25">
      <c r="A186" s="1">
        <v>37886</v>
      </c>
      <c r="B186" s="2">
        <v>23.85</v>
      </c>
      <c r="C186" s="2">
        <v>21.74</v>
      </c>
      <c r="D186" s="2">
        <v>16.71</v>
      </c>
      <c r="E186" s="2">
        <v>14.46</v>
      </c>
      <c r="F186" s="2">
        <v>11.4</v>
      </c>
      <c r="G186" s="2">
        <v>6.82</v>
      </c>
      <c r="H186" s="2">
        <v>11.86</v>
      </c>
      <c r="I186" s="2">
        <v>7.4</v>
      </c>
      <c r="J186" s="2">
        <v>4.13</v>
      </c>
      <c r="K186" s="2">
        <v>2.96</v>
      </c>
      <c r="L186" s="2">
        <v>2.11</v>
      </c>
      <c r="M186" s="2">
        <v>2.5499999999999998</v>
      </c>
      <c r="N186" s="4">
        <f t="shared" si="9"/>
        <v>-4.9999999999997158E-2</v>
      </c>
      <c r="O186">
        <f t="shared" si="10"/>
        <v>-7.0000000000000284E-2</v>
      </c>
      <c r="P186">
        <f t="shared" si="11"/>
        <v>4.9999999999998934E-2</v>
      </c>
    </row>
    <row r="187" spans="1:16" x14ac:dyDescent="0.25">
      <c r="A187" s="1">
        <v>37887</v>
      </c>
      <c r="B187" s="2">
        <v>23.84</v>
      </c>
      <c r="C187" s="2">
        <v>21.69</v>
      </c>
      <c r="D187" s="2">
        <v>16.66</v>
      </c>
      <c r="E187" s="2">
        <v>14.41</v>
      </c>
      <c r="F187" s="2">
        <v>11.38</v>
      </c>
      <c r="G187" s="2">
        <v>6.79</v>
      </c>
      <c r="H187" s="2">
        <v>11.93</v>
      </c>
      <c r="I187" s="2">
        <v>7.37</v>
      </c>
      <c r="J187" s="2">
        <v>4.1399999999999997</v>
      </c>
      <c r="K187" s="2">
        <v>2.9</v>
      </c>
      <c r="L187" s="2">
        <v>1.93</v>
      </c>
      <c r="M187" s="2">
        <v>2.4900000000000002</v>
      </c>
      <c r="N187" s="4">
        <f t="shared" si="9"/>
        <v>-1.0000000000001563E-2</v>
      </c>
      <c r="O187">
        <f t="shared" si="10"/>
        <v>-5.0000000000000711E-2</v>
      </c>
      <c r="P187">
        <f t="shared" si="11"/>
        <v>7.0000000000000284E-2</v>
      </c>
    </row>
    <row r="188" spans="1:16" x14ac:dyDescent="0.25">
      <c r="A188" s="1">
        <v>37888</v>
      </c>
      <c r="B188" s="4">
        <v>23.89</v>
      </c>
      <c r="C188" s="4">
        <v>21.6</v>
      </c>
      <c r="D188" s="2">
        <v>16.600000000000001</v>
      </c>
      <c r="E188" s="2">
        <v>14.34</v>
      </c>
      <c r="F188" s="2">
        <v>11.31</v>
      </c>
      <c r="G188" s="2">
        <v>6.82</v>
      </c>
      <c r="H188" s="2">
        <v>12.1</v>
      </c>
      <c r="I188" s="2">
        <v>7.41</v>
      </c>
      <c r="J188" s="2">
        <v>4.1900000000000004</v>
      </c>
      <c r="K188" s="2">
        <v>2.91</v>
      </c>
      <c r="L188" s="2">
        <v>1.84</v>
      </c>
      <c r="M188" s="2">
        <v>2.57</v>
      </c>
      <c r="N188" s="4">
        <f t="shared" si="9"/>
        <v>5.0000000000000711E-2</v>
      </c>
      <c r="O188">
        <f t="shared" si="10"/>
        <v>-5.9999999999998721E-2</v>
      </c>
      <c r="P188">
        <f t="shared" si="11"/>
        <v>0.16999999999999993</v>
      </c>
    </row>
    <row r="189" spans="1:16" x14ac:dyDescent="0.25">
      <c r="A189" s="1">
        <v>37889</v>
      </c>
      <c r="B189" s="4">
        <v>23.93</v>
      </c>
      <c r="C189" s="4">
        <v>21.66</v>
      </c>
      <c r="D189" s="2">
        <v>16.600000000000001</v>
      </c>
      <c r="E189" s="2">
        <v>13.1</v>
      </c>
      <c r="F189" s="2">
        <v>11.25</v>
      </c>
      <c r="G189" s="2">
        <v>6.86</v>
      </c>
      <c r="H189" s="2">
        <v>12.25</v>
      </c>
      <c r="I189" s="2">
        <v>7.44</v>
      </c>
      <c r="J189" s="2">
        <v>4.25</v>
      </c>
      <c r="K189" s="2">
        <v>2.91</v>
      </c>
      <c r="L189" s="2">
        <v>1.81</v>
      </c>
      <c r="M189" s="2">
        <v>2.69</v>
      </c>
      <c r="N189" s="4">
        <f t="shared" si="9"/>
        <v>3.9999999999999147E-2</v>
      </c>
      <c r="O189">
        <f t="shared" si="10"/>
        <v>0</v>
      </c>
      <c r="P189">
        <f t="shared" si="11"/>
        <v>0.15000000000000036</v>
      </c>
    </row>
    <row r="190" spans="1:16" x14ac:dyDescent="0.25">
      <c r="A190" s="1">
        <v>37890</v>
      </c>
      <c r="B190" s="4">
        <v>24.25</v>
      </c>
      <c r="C190" s="4">
        <v>21.85</v>
      </c>
      <c r="D190" s="2">
        <v>16.760000000000002</v>
      </c>
      <c r="E190" s="2">
        <v>13.14</v>
      </c>
      <c r="F190" s="2">
        <v>11.31</v>
      </c>
      <c r="G190" s="2">
        <v>6.9</v>
      </c>
      <c r="H190" s="2">
        <v>12.41</v>
      </c>
      <c r="I190" s="2">
        <v>7.49</v>
      </c>
      <c r="J190" s="2">
        <v>4.32</v>
      </c>
      <c r="K190" s="2">
        <v>2.93</v>
      </c>
      <c r="L190" s="2">
        <v>1.99</v>
      </c>
      <c r="M190" s="2">
        <v>2.81</v>
      </c>
      <c r="N190" s="4">
        <f t="shared" ref="N190:N208" si="12">B190-B189</f>
        <v>0.32000000000000028</v>
      </c>
      <c r="O190">
        <f t="shared" ref="O190:O208" si="13">D190-D189</f>
        <v>0.16000000000000014</v>
      </c>
      <c r="P190">
        <f t="shared" ref="P190:P208" si="14">H190-H189</f>
        <v>0.16000000000000014</v>
      </c>
    </row>
    <row r="191" spans="1:16" x14ac:dyDescent="0.25">
      <c r="A191" s="1">
        <v>37891</v>
      </c>
      <c r="B191" s="4">
        <v>24.29</v>
      </c>
      <c r="C191" s="4">
        <v>22.03</v>
      </c>
      <c r="D191" s="2">
        <v>16.920000000000002</v>
      </c>
      <c r="E191" s="2">
        <v>14.64</v>
      </c>
      <c r="F191" s="2">
        <v>11.52</v>
      </c>
      <c r="G191" s="2">
        <v>7.03</v>
      </c>
      <c r="H191" s="2">
        <v>12.49</v>
      </c>
      <c r="I191" s="2">
        <v>7.6</v>
      </c>
      <c r="J191" s="2">
        <v>4.45</v>
      </c>
      <c r="K191" s="2">
        <v>2.87</v>
      </c>
      <c r="L191" s="2">
        <v>1.89</v>
      </c>
      <c r="M191" s="2">
        <v>2.93</v>
      </c>
      <c r="N191" s="4">
        <f t="shared" si="12"/>
        <v>3.9999999999999147E-2</v>
      </c>
      <c r="O191">
        <f t="shared" si="13"/>
        <v>0.16000000000000014</v>
      </c>
      <c r="P191">
        <f t="shared" si="14"/>
        <v>8.0000000000000071E-2</v>
      </c>
    </row>
    <row r="192" spans="1:16" x14ac:dyDescent="0.25">
      <c r="A192" s="1">
        <v>37892</v>
      </c>
      <c r="B192" s="4">
        <v>24.35</v>
      </c>
      <c r="C192" s="4">
        <v>22.15</v>
      </c>
      <c r="D192" s="2">
        <v>17.09</v>
      </c>
      <c r="E192" s="2">
        <v>14.81</v>
      </c>
      <c r="F192" s="2">
        <v>11.74</v>
      </c>
      <c r="G192" s="2">
        <v>7.13</v>
      </c>
      <c r="H192" s="2">
        <v>12.51</v>
      </c>
      <c r="I192" s="2">
        <v>7.73</v>
      </c>
      <c r="J192" s="2">
        <v>4.54</v>
      </c>
      <c r="K192" s="2">
        <v>2.83</v>
      </c>
      <c r="L192" s="2">
        <v>1.91</v>
      </c>
      <c r="M192" s="2">
        <v>2.99</v>
      </c>
      <c r="N192" s="4">
        <f t="shared" si="12"/>
        <v>6.0000000000002274E-2</v>
      </c>
      <c r="O192">
        <f t="shared" si="13"/>
        <v>0.16999999999999815</v>
      </c>
      <c r="P192">
        <f t="shared" si="14"/>
        <v>1.9999999999999574E-2</v>
      </c>
    </row>
    <row r="193" spans="1:16" x14ac:dyDescent="0.25">
      <c r="A193" s="1">
        <v>37893</v>
      </c>
      <c r="B193" s="4">
        <v>24.57</v>
      </c>
      <c r="C193" s="4">
        <v>22.35</v>
      </c>
      <c r="D193" s="2">
        <v>17.32</v>
      </c>
      <c r="E193" s="2">
        <v>15</v>
      </c>
      <c r="F193" s="2">
        <v>11.91</v>
      </c>
      <c r="G193" s="2">
        <v>7.19</v>
      </c>
      <c r="H193" s="2">
        <v>12.52</v>
      </c>
      <c r="I193" s="2">
        <v>7.8</v>
      </c>
      <c r="J193" s="2">
        <v>4.57</v>
      </c>
      <c r="K193" s="2">
        <v>3</v>
      </c>
      <c r="L193" s="2">
        <v>1.95</v>
      </c>
      <c r="M193" s="2">
        <v>3.01</v>
      </c>
      <c r="N193" s="4">
        <f t="shared" si="12"/>
        <v>0.21999999999999886</v>
      </c>
      <c r="O193">
        <f t="shared" si="13"/>
        <v>0.23000000000000043</v>
      </c>
      <c r="P193">
        <f t="shared" si="14"/>
        <v>9.9999999999997868E-3</v>
      </c>
    </row>
    <row r="194" spans="1:16" x14ac:dyDescent="0.25">
      <c r="A194" s="1">
        <v>37894</v>
      </c>
      <c r="B194" s="4">
        <v>24.64</v>
      </c>
      <c r="C194" s="4">
        <v>22.45</v>
      </c>
      <c r="D194" s="2">
        <v>17.5</v>
      </c>
      <c r="E194" s="2">
        <v>15.22</v>
      </c>
      <c r="F194" s="2">
        <v>12.11</v>
      </c>
      <c r="G194" s="2">
        <v>7.26</v>
      </c>
      <c r="H194" s="2">
        <v>12.43</v>
      </c>
      <c r="I194" s="2">
        <v>7.82</v>
      </c>
      <c r="J194" s="2">
        <v>4.54</v>
      </c>
      <c r="K194" s="2">
        <v>2.96</v>
      </c>
      <c r="L194" s="2">
        <v>2.0299999999999998</v>
      </c>
      <c r="M194" s="2">
        <v>2.89</v>
      </c>
      <c r="N194" s="4">
        <f t="shared" si="12"/>
        <v>7.0000000000000284E-2</v>
      </c>
      <c r="O194">
        <f t="shared" si="13"/>
        <v>0.17999999999999972</v>
      </c>
      <c r="P194">
        <f t="shared" si="14"/>
        <v>-8.9999999999999858E-2</v>
      </c>
    </row>
    <row r="195" spans="1:16" x14ac:dyDescent="0.25">
      <c r="A195" s="1">
        <v>37895</v>
      </c>
      <c r="B195" s="4">
        <v>24.64</v>
      </c>
      <c r="C195" s="4">
        <v>22.49</v>
      </c>
      <c r="D195" s="2">
        <v>17.57</v>
      </c>
      <c r="E195" s="2">
        <v>15.31</v>
      </c>
      <c r="F195" s="2">
        <v>12.21</v>
      </c>
      <c r="G195" s="2">
        <v>7.29</v>
      </c>
      <c r="H195" s="2">
        <v>12.3</v>
      </c>
      <c r="I195" s="2">
        <v>7.83</v>
      </c>
      <c r="J195" s="2">
        <v>4.45</v>
      </c>
      <c r="K195" s="2">
        <v>2.92</v>
      </c>
      <c r="L195" s="2">
        <v>2.0699999999999998</v>
      </c>
      <c r="M195" s="2">
        <v>2.85</v>
      </c>
      <c r="N195" s="4">
        <f t="shared" si="12"/>
        <v>0</v>
      </c>
      <c r="O195">
        <f t="shared" si="13"/>
        <v>7.0000000000000284E-2</v>
      </c>
      <c r="P195">
        <f t="shared" si="14"/>
        <v>-0.12999999999999901</v>
      </c>
    </row>
    <row r="196" spans="1:16" x14ac:dyDescent="0.25">
      <c r="A196" s="1">
        <v>37896</v>
      </c>
      <c r="B196" s="4">
        <v>24.55</v>
      </c>
      <c r="C196" s="4">
        <v>22.39</v>
      </c>
      <c r="D196" s="2">
        <v>17.510000000000002</v>
      </c>
      <c r="E196" s="2">
        <v>15.32</v>
      </c>
      <c r="F196" s="2">
        <v>12.25</v>
      </c>
      <c r="G196" s="2">
        <v>7.27</v>
      </c>
      <c r="H196" s="2">
        <v>12.24</v>
      </c>
      <c r="I196" s="2">
        <v>7.82</v>
      </c>
      <c r="J196" s="2">
        <v>4.3</v>
      </c>
      <c r="K196" s="2">
        <v>2.9</v>
      </c>
      <c r="L196" s="2">
        <v>1.93</v>
      </c>
      <c r="M196" s="2">
        <v>2.86</v>
      </c>
      <c r="N196" s="4">
        <f t="shared" si="12"/>
        <v>-8.9999999999999858E-2</v>
      </c>
      <c r="O196">
        <f t="shared" si="13"/>
        <v>-5.9999999999998721E-2</v>
      </c>
      <c r="P196">
        <f t="shared" si="14"/>
        <v>-6.0000000000000497E-2</v>
      </c>
    </row>
    <row r="197" spans="1:16" x14ac:dyDescent="0.25">
      <c r="A197" s="1">
        <v>37897</v>
      </c>
      <c r="B197" s="4">
        <v>24.43</v>
      </c>
      <c r="C197" s="4">
        <v>22.32</v>
      </c>
      <c r="D197" s="2">
        <v>17.420000000000002</v>
      </c>
      <c r="E197" s="2">
        <v>15.21</v>
      </c>
      <c r="F197" s="2">
        <v>12.18</v>
      </c>
      <c r="G197" s="2">
        <v>7.19</v>
      </c>
      <c r="H197" s="2">
        <v>12.18</v>
      </c>
      <c r="I197" s="2">
        <v>7.81</v>
      </c>
      <c r="J197" s="2">
        <v>4.34</v>
      </c>
      <c r="K197" s="2">
        <v>2.89</v>
      </c>
      <c r="L197" s="2">
        <v>1.89</v>
      </c>
      <c r="M197" s="2">
        <v>2.77</v>
      </c>
      <c r="N197" s="4">
        <f t="shared" si="12"/>
        <v>-0.12000000000000099</v>
      </c>
      <c r="O197">
        <f t="shared" si="13"/>
        <v>-8.9999999999999858E-2</v>
      </c>
      <c r="P197">
        <f t="shared" si="14"/>
        <v>-6.0000000000000497E-2</v>
      </c>
    </row>
    <row r="198" spans="1:16" x14ac:dyDescent="0.25">
      <c r="A198" s="1">
        <v>37898</v>
      </c>
      <c r="B198" s="4">
        <v>24.27</v>
      </c>
      <c r="C198" s="4">
        <v>22.19</v>
      </c>
      <c r="D198" s="2">
        <v>17.28</v>
      </c>
      <c r="E198" s="2">
        <v>15.09</v>
      </c>
      <c r="F198" s="2">
        <v>12.08</v>
      </c>
      <c r="G198" s="2">
        <v>7.1</v>
      </c>
      <c r="H198" s="2">
        <v>12.13</v>
      </c>
      <c r="I198" s="2">
        <v>7.78</v>
      </c>
      <c r="J198" s="2">
        <v>4.32</v>
      </c>
      <c r="K198" s="2">
        <v>2.98</v>
      </c>
      <c r="L198" s="2">
        <v>2.09</v>
      </c>
      <c r="M198" s="2">
        <v>2.93</v>
      </c>
      <c r="N198" s="4">
        <f t="shared" si="12"/>
        <v>-0.16000000000000014</v>
      </c>
      <c r="O198">
        <f t="shared" si="13"/>
        <v>-0.14000000000000057</v>
      </c>
      <c r="P198">
        <f t="shared" si="14"/>
        <v>-4.9999999999998934E-2</v>
      </c>
    </row>
    <row r="199" spans="1:16" x14ac:dyDescent="0.25">
      <c r="A199" s="1">
        <v>37899</v>
      </c>
      <c r="B199" s="4">
        <v>24.08</v>
      </c>
      <c r="C199" s="4">
        <v>21.99</v>
      </c>
      <c r="D199" s="2">
        <v>17.100000000000001</v>
      </c>
      <c r="E199" s="2">
        <v>14.93</v>
      </c>
      <c r="F199" s="2">
        <v>11.94</v>
      </c>
      <c r="G199" s="2">
        <v>7.04</v>
      </c>
      <c r="H199" s="2">
        <v>12</v>
      </c>
      <c r="I199" s="2">
        <v>7.74</v>
      </c>
      <c r="J199" s="2">
        <v>4.28</v>
      </c>
      <c r="K199" s="2">
        <v>2.91</v>
      </c>
      <c r="L199" s="2">
        <v>2.0099999999999998</v>
      </c>
      <c r="M199" s="2">
        <v>2.69</v>
      </c>
      <c r="N199" s="4">
        <f t="shared" si="12"/>
        <v>-0.19000000000000128</v>
      </c>
      <c r="O199">
        <f t="shared" si="13"/>
        <v>-0.17999999999999972</v>
      </c>
      <c r="P199">
        <f t="shared" si="14"/>
        <v>-0.13000000000000078</v>
      </c>
    </row>
    <row r="200" spans="1:16" x14ac:dyDescent="0.25">
      <c r="A200" s="1">
        <v>37900</v>
      </c>
      <c r="B200" s="4">
        <v>24</v>
      </c>
      <c r="C200" s="4">
        <v>21.84</v>
      </c>
      <c r="D200" s="2">
        <v>16.89</v>
      </c>
      <c r="E200" s="2">
        <v>14.67</v>
      </c>
      <c r="F200" s="2">
        <v>11.76</v>
      </c>
      <c r="G200" s="2">
        <v>6.95</v>
      </c>
      <c r="H200" s="2">
        <v>11.84</v>
      </c>
      <c r="I200" s="2">
        <v>7.46</v>
      </c>
      <c r="J200" s="2">
        <v>4.2300000000000004</v>
      </c>
      <c r="K200" s="2">
        <v>2.87</v>
      </c>
      <c r="L200" s="2">
        <v>2.0499999999999998</v>
      </c>
      <c r="M200" s="2">
        <v>2.63</v>
      </c>
      <c r="N200" s="4">
        <f t="shared" si="12"/>
        <v>-7.9999999999998295E-2</v>
      </c>
      <c r="O200">
        <f t="shared" si="13"/>
        <v>-0.21000000000000085</v>
      </c>
      <c r="P200">
        <f t="shared" si="14"/>
        <v>-0.16000000000000014</v>
      </c>
    </row>
    <row r="201" spans="1:16" x14ac:dyDescent="0.25">
      <c r="A201" s="1">
        <v>37901</v>
      </c>
      <c r="B201" s="4">
        <v>23.93</v>
      </c>
      <c r="C201" s="4">
        <v>21.77</v>
      </c>
      <c r="D201" s="2">
        <v>16.77</v>
      </c>
      <c r="E201" s="2">
        <v>14.5</v>
      </c>
      <c r="F201" s="2">
        <v>11.54</v>
      </c>
      <c r="G201" s="2">
        <v>6.85</v>
      </c>
      <c r="H201" s="2">
        <v>11.8</v>
      </c>
      <c r="I201" s="2">
        <v>7.37</v>
      </c>
      <c r="J201" s="2">
        <v>4.2</v>
      </c>
      <c r="K201" s="2">
        <v>2.89</v>
      </c>
      <c r="L201" s="2">
        <v>1.99</v>
      </c>
      <c r="M201" s="2">
        <v>2.71</v>
      </c>
      <c r="N201" s="4">
        <f t="shared" si="12"/>
        <v>-7.0000000000000284E-2</v>
      </c>
      <c r="O201">
        <f t="shared" si="13"/>
        <v>-0.12000000000000099</v>
      </c>
      <c r="P201">
        <f t="shared" si="14"/>
        <v>-3.9999999999999147E-2</v>
      </c>
    </row>
    <row r="202" spans="1:16" x14ac:dyDescent="0.25">
      <c r="A202" s="1">
        <v>37902</v>
      </c>
      <c r="B202" s="4">
        <v>23.78</v>
      </c>
      <c r="C202" s="4">
        <v>21.66</v>
      </c>
      <c r="D202" s="2">
        <v>16.68</v>
      </c>
      <c r="E202" s="2">
        <v>14.38</v>
      </c>
      <c r="F202" s="2">
        <v>11.42</v>
      </c>
      <c r="G202" s="2">
        <v>6.74</v>
      </c>
      <c r="H202" s="2">
        <v>11.71</v>
      </c>
      <c r="I202" s="2">
        <v>7.27</v>
      </c>
      <c r="J202" s="2">
        <v>4.17</v>
      </c>
      <c r="K202" s="2">
        <v>2.82</v>
      </c>
      <c r="L202" s="2">
        <v>1.85</v>
      </c>
      <c r="M202" s="2">
        <v>2.65</v>
      </c>
      <c r="N202" s="4">
        <f t="shared" si="12"/>
        <v>-0.14999999999999858</v>
      </c>
      <c r="O202">
        <f t="shared" si="13"/>
        <v>-8.9999999999999858E-2</v>
      </c>
      <c r="P202">
        <f t="shared" si="14"/>
        <v>-8.9999999999999858E-2</v>
      </c>
    </row>
    <row r="203" spans="1:16" x14ac:dyDescent="0.25">
      <c r="A203" s="1">
        <v>37903</v>
      </c>
      <c r="B203" s="4">
        <v>23.83</v>
      </c>
      <c r="C203" s="4">
        <v>21.69</v>
      </c>
      <c r="D203" s="14">
        <v>16.579999999999998</v>
      </c>
      <c r="E203" s="14">
        <v>14.27</v>
      </c>
      <c r="F203" s="2">
        <v>11.29</v>
      </c>
      <c r="G203" s="2">
        <v>6.69</v>
      </c>
      <c r="H203" s="2">
        <v>11.69</v>
      </c>
      <c r="I203" s="2">
        <v>7.21</v>
      </c>
      <c r="J203" s="2">
        <v>4.21</v>
      </c>
      <c r="K203" s="2">
        <v>2.88</v>
      </c>
      <c r="L203" s="2">
        <v>1.87</v>
      </c>
      <c r="M203" s="2">
        <v>2.59</v>
      </c>
      <c r="N203" s="4">
        <f t="shared" si="12"/>
        <v>4.9999999999997158E-2</v>
      </c>
      <c r="O203">
        <f t="shared" si="13"/>
        <v>-0.10000000000000142</v>
      </c>
      <c r="P203">
        <f t="shared" si="14"/>
        <v>-2.000000000000135E-2</v>
      </c>
    </row>
    <row r="204" spans="1:16" x14ac:dyDescent="0.25">
      <c r="A204" s="1">
        <v>37904</v>
      </c>
      <c r="B204" s="4">
        <v>23.92</v>
      </c>
      <c r="C204" s="4">
        <v>21.72</v>
      </c>
      <c r="D204" s="14">
        <v>16.61</v>
      </c>
      <c r="E204" s="2">
        <v>14.3</v>
      </c>
      <c r="F204" s="2">
        <v>11.18</v>
      </c>
      <c r="G204" s="2">
        <v>6.66</v>
      </c>
      <c r="H204" s="2">
        <v>11.75</v>
      </c>
      <c r="I204" s="2">
        <v>7.19</v>
      </c>
      <c r="J204" s="2">
        <v>4.26</v>
      </c>
      <c r="K204" s="2">
        <v>2.9</v>
      </c>
      <c r="L204" s="2">
        <v>1.99</v>
      </c>
      <c r="M204" s="2">
        <v>2.85</v>
      </c>
      <c r="N204" s="4">
        <f t="shared" si="12"/>
        <v>9.0000000000003411E-2</v>
      </c>
      <c r="O204">
        <f t="shared" si="13"/>
        <v>3.0000000000001137E-2</v>
      </c>
      <c r="P204">
        <f t="shared" si="14"/>
        <v>6.0000000000000497E-2</v>
      </c>
    </row>
    <row r="205" spans="1:16" x14ac:dyDescent="0.25">
      <c r="A205" s="1">
        <v>37905</v>
      </c>
      <c r="B205" s="4">
        <v>24.48</v>
      </c>
      <c r="C205" s="4">
        <v>22.04</v>
      </c>
      <c r="D205" s="14">
        <v>16.8</v>
      </c>
      <c r="E205" s="2">
        <v>14.4</v>
      </c>
      <c r="F205" s="2">
        <v>11.35</v>
      </c>
      <c r="G205" s="2">
        <v>6.71</v>
      </c>
      <c r="H205" s="2">
        <v>11.81</v>
      </c>
      <c r="I205" s="2">
        <v>7.23</v>
      </c>
      <c r="J205" s="2">
        <v>4.3099999999999996</v>
      </c>
      <c r="K205" s="2">
        <v>2.83</v>
      </c>
      <c r="L205" s="2">
        <v>2.0099999999999998</v>
      </c>
      <c r="M205" s="2">
        <v>2.89</v>
      </c>
      <c r="N205" s="4">
        <f t="shared" si="12"/>
        <v>0.55999999999999872</v>
      </c>
      <c r="O205">
        <f t="shared" si="13"/>
        <v>0.19000000000000128</v>
      </c>
      <c r="P205">
        <f t="shared" si="14"/>
        <v>6.0000000000000497E-2</v>
      </c>
    </row>
    <row r="206" spans="1:16" x14ac:dyDescent="0.25">
      <c r="A206" s="1">
        <v>37906</v>
      </c>
      <c r="B206" s="4">
        <v>24.82</v>
      </c>
      <c r="C206" s="4">
        <v>22.45</v>
      </c>
      <c r="D206" s="2">
        <v>17.28</v>
      </c>
      <c r="E206" s="2">
        <v>14.89</v>
      </c>
      <c r="F206" s="2">
        <v>11.7</v>
      </c>
      <c r="G206" s="2">
        <v>6.83</v>
      </c>
      <c r="H206" s="2">
        <v>11.95</v>
      </c>
      <c r="I206" s="2">
        <v>7.4</v>
      </c>
      <c r="J206" s="2">
        <v>4.37</v>
      </c>
      <c r="K206" s="2">
        <v>2.8</v>
      </c>
      <c r="L206" s="2">
        <v>1.81</v>
      </c>
      <c r="M206" s="2">
        <v>2.91</v>
      </c>
      <c r="N206" s="4">
        <f t="shared" si="12"/>
        <v>0.33999999999999986</v>
      </c>
      <c r="O206">
        <f t="shared" si="13"/>
        <v>0.48000000000000043</v>
      </c>
      <c r="P206">
        <f t="shared" si="14"/>
        <v>0.13999999999999879</v>
      </c>
    </row>
    <row r="207" spans="1:16" x14ac:dyDescent="0.25">
      <c r="A207" s="1">
        <v>37907</v>
      </c>
      <c r="B207" s="4">
        <v>25.23</v>
      </c>
      <c r="C207" s="4">
        <v>22.82</v>
      </c>
      <c r="D207" s="2">
        <v>17.670000000000002</v>
      </c>
      <c r="E207" s="2">
        <v>15.34</v>
      </c>
      <c r="F207" s="2">
        <v>12.15</v>
      </c>
      <c r="G207" s="2">
        <v>7.11</v>
      </c>
      <c r="H207" s="2">
        <v>12.3</v>
      </c>
      <c r="I207" s="14">
        <v>7.64</v>
      </c>
      <c r="J207" s="2">
        <v>4.45</v>
      </c>
      <c r="K207" s="2">
        <v>2.77</v>
      </c>
      <c r="L207" s="2">
        <v>1.93</v>
      </c>
      <c r="M207" s="2">
        <v>2.85</v>
      </c>
      <c r="N207" s="4">
        <f t="shared" si="12"/>
        <v>0.41000000000000014</v>
      </c>
      <c r="O207">
        <f t="shared" si="13"/>
        <v>0.39000000000000057</v>
      </c>
      <c r="P207">
        <f t="shared" si="14"/>
        <v>0.35000000000000142</v>
      </c>
    </row>
    <row r="208" spans="1:16" x14ac:dyDescent="0.25">
      <c r="A208" s="1">
        <v>37908</v>
      </c>
      <c r="B208" s="4">
        <v>25.32</v>
      </c>
      <c r="C208" s="4">
        <v>23</v>
      </c>
      <c r="D208" s="2">
        <v>18.04</v>
      </c>
      <c r="E208" s="2">
        <v>15.8</v>
      </c>
      <c r="F208" s="2">
        <v>12.6</v>
      </c>
      <c r="G208" s="2">
        <v>7.35</v>
      </c>
      <c r="H208" s="2">
        <v>12.52</v>
      </c>
      <c r="I208" s="2">
        <v>7.92</v>
      </c>
      <c r="J208" s="2">
        <v>4.5</v>
      </c>
      <c r="K208" s="2">
        <v>2.8</v>
      </c>
      <c r="L208" s="2">
        <v>1.97</v>
      </c>
      <c r="M208" s="2">
        <v>2.71</v>
      </c>
      <c r="N208" s="4">
        <f t="shared" si="12"/>
        <v>8.9999999999999858E-2</v>
      </c>
      <c r="O208">
        <f t="shared" si="13"/>
        <v>0.36999999999999744</v>
      </c>
      <c r="P208">
        <f t="shared" si="14"/>
        <v>0.21999999999999886</v>
      </c>
    </row>
    <row r="209" spans="1:16" x14ac:dyDescent="0.25">
      <c r="A209" s="1">
        <v>37909</v>
      </c>
      <c r="B209" s="4">
        <v>25.33</v>
      </c>
      <c r="C209" s="4">
        <v>23.06</v>
      </c>
      <c r="D209" s="2">
        <v>18.149999999999999</v>
      </c>
      <c r="E209" s="2">
        <v>16.03</v>
      </c>
      <c r="F209" s="2">
        <v>12.77</v>
      </c>
      <c r="G209" s="2">
        <v>7.48</v>
      </c>
      <c r="H209" s="2">
        <v>12.68</v>
      </c>
      <c r="I209" s="2">
        <v>8.1300000000000008</v>
      </c>
      <c r="J209" s="2">
        <v>4.5599999999999996</v>
      </c>
      <c r="K209" s="2">
        <v>2.8</v>
      </c>
      <c r="L209" s="2">
        <v>2.0699999999999998</v>
      </c>
      <c r="M209" s="2">
        <v>2.75</v>
      </c>
      <c r="N209" s="4">
        <f t="shared" ref="N209:N248" si="15">B209-B208</f>
        <v>9.9999999999980105E-3</v>
      </c>
      <c r="O209">
        <f t="shared" ref="O209:O248" si="16">D209-D208</f>
        <v>0.10999999999999943</v>
      </c>
      <c r="P209">
        <f t="shared" ref="P209:P248" si="17">H209-H208</f>
        <v>0.16000000000000014</v>
      </c>
    </row>
    <row r="210" spans="1:16" x14ac:dyDescent="0.25">
      <c r="A210" s="1">
        <v>37910</v>
      </c>
      <c r="B210" s="4">
        <v>25.37</v>
      </c>
      <c r="C210" s="4">
        <v>23.09</v>
      </c>
      <c r="D210" s="2">
        <v>18.22</v>
      </c>
      <c r="E210" s="2">
        <v>16.100000000000001</v>
      </c>
      <c r="F210" s="2">
        <v>12.84</v>
      </c>
      <c r="G210" s="2">
        <v>7.66</v>
      </c>
      <c r="H210" s="2">
        <v>12.79</v>
      </c>
      <c r="I210" s="2">
        <v>8.25</v>
      </c>
      <c r="J210" s="2">
        <v>4.59</v>
      </c>
      <c r="K210" s="2">
        <v>2.81</v>
      </c>
      <c r="L210" s="2">
        <v>2.0299999999999998</v>
      </c>
      <c r="M210" s="2">
        <v>2.69</v>
      </c>
      <c r="N210" s="4">
        <f t="shared" si="15"/>
        <v>4.00000000000027E-2</v>
      </c>
      <c r="O210">
        <f t="shared" si="16"/>
        <v>7.0000000000000284E-2</v>
      </c>
      <c r="P210">
        <f t="shared" si="17"/>
        <v>0.10999999999999943</v>
      </c>
    </row>
    <row r="211" spans="1:16" x14ac:dyDescent="0.25">
      <c r="A211" s="1">
        <v>37911</v>
      </c>
      <c r="B211" s="4">
        <v>25.33</v>
      </c>
      <c r="C211" s="4">
        <v>23.07</v>
      </c>
      <c r="D211" s="2">
        <v>18.27</v>
      </c>
      <c r="E211" s="2">
        <v>16.13</v>
      </c>
      <c r="F211" s="2">
        <v>12.87</v>
      </c>
      <c r="G211" s="2">
        <v>7.73</v>
      </c>
      <c r="H211" s="2">
        <v>12.83</v>
      </c>
      <c r="I211" s="2">
        <v>8.2799999999999994</v>
      </c>
      <c r="J211" s="2">
        <v>4.5999999999999996</v>
      </c>
      <c r="K211" s="2">
        <v>2.82</v>
      </c>
      <c r="L211" s="2">
        <v>1.89</v>
      </c>
      <c r="M211" s="2">
        <v>2.61</v>
      </c>
      <c r="N211" s="4">
        <f t="shared" si="15"/>
        <v>-4.00000000000027E-2</v>
      </c>
      <c r="O211">
        <f t="shared" si="16"/>
        <v>5.0000000000000711E-2</v>
      </c>
      <c r="P211">
        <f t="shared" si="17"/>
        <v>4.0000000000000924E-2</v>
      </c>
    </row>
    <row r="212" spans="1:16" x14ac:dyDescent="0.25">
      <c r="A212" s="1">
        <v>37912</v>
      </c>
      <c r="B212" s="4">
        <v>25.17</v>
      </c>
      <c r="C212" s="4">
        <v>22.94</v>
      </c>
      <c r="D212" s="2">
        <v>18.21</v>
      </c>
      <c r="E212" s="14">
        <v>16.09</v>
      </c>
      <c r="F212" s="2">
        <v>12.82</v>
      </c>
      <c r="G212" s="2">
        <v>7.75</v>
      </c>
      <c r="H212" s="2">
        <v>12.86</v>
      </c>
      <c r="I212" s="2">
        <v>8.33</v>
      </c>
      <c r="J212" s="2">
        <v>4.63</v>
      </c>
      <c r="K212" s="2">
        <v>2.85</v>
      </c>
      <c r="L212" s="2">
        <v>2.0299999999999998</v>
      </c>
      <c r="M212" s="2">
        <v>2.4500000000000002</v>
      </c>
      <c r="N212" s="4">
        <f t="shared" si="15"/>
        <v>-0.15999999999999659</v>
      </c>
      <c r="O212">
        <f t="shared" si="16"/>
        <v>-5.9999999999998721E-2</v>
      </c>
      <c r="P212">
        <f t="shared" si="17"/>
        <v>2.9999999999999361E-2</v>
      </c>
    </row>
    <row r="213" spans="1:16" x14ac:dyDescent="0.25">
      <c r="A213" s="1">
        <v>37913</v>
      </c>
      <c r="B213" s="4">
        <v>24.93</v>
      </c>
      <c r="C213" s="4">
        <v>22.75</v>
      </c>
      <c r="D213" s="2">
        <v>17.95</v>
      </c>
      <c r="E213" s="2">
        <v>15.93</v>
      </c>
      <c r="F213" s="2">
        <v>12.7</v>
      </c>
      <c r="G213" s="2">
        <v>7.7</v>
      </c>
      <c r="H213" s="2">
        <v>12.9</v>
      </c>
      <c r="I213" s="2">
        <v>8.34</v>
      </c>
      <c r="J213" s="2">
        <v>4.6500000000000004</v>
      </c>
      <c r="K213" s="2">
        <v>2.93</v>
      </c>
      <c r="L213" s="2">
        <v>2.0099999999999998</v>
      </c>
      <c r="M213" s="2">
        <v>2.5099999999999998</v>
      </c>
      <c r="N213" s="4">
        <f t="shared" si="15"/>
        <v>-0.24000000000000199</v>
      </c>
      <c r="O213">
        <f t="shared" si="16"/>
        <v>-0.26000000000000156</v>
      </c>
      <c r="P213">
        <f t="shared" si="17"/>
        <v>4.0000000000000924E-2</v>
      </c>
    </row>
    <row r="214" spans="1:16" x14ac:dyDescent="0.25">
      <c r="A214" s="1">
        <v>37914</v>
      </c>
      <c r="B214" s="4">
        <v>24.67</v>
      </c>
      <c r="C214" s="4">
        <v>22.52</v>
      </c>
      <c r="D214" s="2">
        <v>17.73</v>
      </c>
      <c r="E214" s="2">
        <v>15.65</v>
      </c>
      <c r="F214" s="2">
        <v>12.52</v>
      </c>
      <c r="G214" s="2">
        <v>7.62</v>
      </c>
      <c r="H214" s="2">
        <v>12.93</v>
      </c>
      <c r="I214" s="2">
        <v>8.2100000000000009</v>
      </c>
      <c r="J214" s="2">
        <v>4.6399999999999997</v>
      </c>
      <c r="K214" s="2">
        <v>2.97</v>
      </c>
      <c r="L214" s="2">
        <v>2.19</v>
      </c>
      <c r="M214" s="2">
        <v>2.5299999999999998</v>
      </c>
      <c r="N214" s="4">
        <f t="shared" si="15"/>
        <v>-0.25999999999999801</v>
      </c>
      <c r="O214">
        <f t="shared" si="16"/>
        <v>-0.21999999999999886</v>
      </c>
      <c r="P214">
        <f t="shared" si="17"/>
        <v>2.9999999999999361E-2</v>
      </c>
    </row>
    <row r="215" spans="1:16" x14ac:dyDescent="0.25">
      <c r="A215" s="1">
        <v>37915</v>
      </c>
      <c r="B215" s="4"/>
      <c r="C215" s="4"/>
      <c r="D215" s="2"/>
      <c r="E215" s="2"/>
      <c r="F215" s="2"/>
      <c r="G215" s="2"/>
      <c r="H215" s="2"/>
      <c r="I215" s="2"/>
      <c r="J215" s="2"/>
      <c r="K215" s="2"/>
      <c r="L215" s="2"/>
      <c r="M215" s="2"/>
      <c r="N215" s="4">
        <f t="shared" si="15"/>
        <v>-24.67</v>
      </c>
      <c r="O215">
        <f t="shared" si="16"/>
        <v>-17.73</v>
      </c>
      <c r="P215">
        <f t="shared" si="17"/>
        <v>-12.93</v>
      </c>
    </row>
    <row r="216" spans="1:16" x14ac:dyDescent="0.25">
      <c r="A216" s="1">
        <v>37916</v>
      </c>
      <c r="B216" s="4"/>
      <c r="C216" s="4"/>
      <c r="D216" s="2"/>
      <c r="E216" s="2"/>
      <c r="F216" s="2"/>
      <c r="G216" s="2"/>
      <c r="H216" s="2"/>
      <c r="I216" s="2"/>
      <c r="J216" s="2"/>
      <c r="K216" s="2"/>
      <c r="L216" s="2"/>
      <c r="M216" s="2"/>
      <c r="N216" s="4">
        <f t="shared" si="15"/>
        <v>0</v>
      </c>
      <c r="O216">
        <f t="shared" si="16"/>
        <v>0</v>
      </c>
      <c r="P216">
        <f t="shared" si="17"/>
        <v>0</v>
      </c>
    </row>
    <row r="217" spans="1:16" x14ac:dyDescent="0.25">
      <c r="A217" s="1">
        <v>37917</v>
      </c>
      <c r="B217" s="4"/>
      <c r="C217" s="4"/>
      <c r="D217" s="2"/>
      <c r="E217" s="2"/>
      <c r="F217" s="2"/>
      <c r="G217" s="2"/>
      <c r="H217" s="2"/>
      <c r="I217" s="2"/>
      <c r="J217" s="2"/>
      <c r="K217" s="2"/>
      <c r="L217" s="2"/>
      <c r="M217" s="2"/>
      <c r="N217" s="4">
        <f t="shared" si="15"/>
        <v>0</v>
      </c>
      <c r="O217">
        <f t="shared" si="16"/>
        <v>0</v>
      </c>
      <c r="P217">
        <f t="shared" si="17"/>
        <v>0</v>
      </c>
    </row>
    <row r="218" spans="1:16" x14ac:dyDescent="0.25">
      <c r="A218" s="1">
        <v>37918</v>
      </c>
      <c r="B218" s="4"/>
      <c r="C218" s="4"/>
      <c r="D218" s="2"/>
      <c r="E218" s="2"/>
      <c r="F218" s="2"/>
      <c r="G218" s="2"/>
      <c r="H218" s="2"/>
      <c r="I218" s="2"/>
      <c r="J218" s="2"/>
      <c r="K218" s="2"/>
      <c r="L218" s="2"/>
      <c r="M218" s="2"/>
      <c r="N218" s="4">
        <f t="shared" si="15"/>
        <v>0</v>
      </c>
      <c r="O218">
        <f t="shared" si="16"/>
        <v>0</v>
      </c>
      <c r="P218">
        <f t="shared" si="17"/>
        <v>0</v>
      </c>
    </row>
    <row r="219" spans="1:16" x14ac:dyDescent="0.25">
      <c r="A219" s="1">
        <v>37919</v>
      </c>
      <c r="B219" s="4"/>
      <c r="C219" s="4"/>
      <c r="D219" s="2"/>
      <c r="E219" s="2"/>
      <c r="F219" s="2"/>
      <c r="G219" s="2"/>
      <c r="H219" s="2"/>
      <c r="I219" s="2"/>
      <c r="J219" s="2"/>
      <c r="K219" s="2"/>
      <c r="L219" s="2"/>
      <c r="M219" s="2"/>
      <c r="N219" s="4">
        <f t="shared" si="15"/>
        <v>0</v>
      </c>
      <c r="O219">
        <f t="shared" si="16"/>
        <v>0</v>
      </c>
      <c r="P219">
        <f t="shared" si="17"/>
        <v>0</v>
      </c>
    </row>
    <row r="220" spans="1:16" x14ac:dyDescent="0.25">
      <c r="A220" s="1">
        <v>37920</v>
      </c>
      <c r="B220" s="4"/>
      <c r="C220" s="4"/>
      <c r="D220" s="2"/>
      <c r="E220" s="2"/>
      <c r="F220" s="2"/>
      <c r="G220" s="2"/>
      <c r="H220" s="2"/>
      <c r="I220" s="2"/>
      <c r="J220" s="2"/>
      <c r="K220" s="2"/>
      <c r="L220" s="2"/>
      <c r="M220" s="2"/>
      <c r="N220" s="4">
        <f t="shared" si="15"/>
        <v>0</v>
      </c>
      <c r="O220">
        <f t="shared" si="16"/>
        <v>0</v>
      </c>
      <c r="P220">
        <f t="shared" si="17"/>
        <v>0</v>
      </c>
    </row>
    <row r="221" spans="1:16" x14ac:dyDescent="0.25">
      <c r="A221" s="1">
        <v>37921</v>
      </c>
      <c r="B221" s="4"/>
      <c r="C221" s="4"/>
      <c r="D221" s="2"/>
      <c r="E221" s="2"/>
      <c r="F221" s="2"/>
      <c r="G221" s="2"/>
      <c r="H221" s="2"/>
      <c r="I221" s="2"/>
      <c r="J221" s="2"/>
      <c r="K221" s="2"/>
      <c r="L221" s="2"/>
      <c r="M221" s="2"/>
      <c r="N221" s="4">
        <f t="shared" si="15"/>
        <v>0</v>
      </c>
      <c r="O221">
        <f t="shared" si="16"/>
        <v>0</v>
      </c>
      <c r="P221">
        <f t="shared" si="17"/>
        <v>0</v>
      </c>
    </row>
    <row r="222" spans="1:16" x14ac:dyDescent="0.25">
      <c r="A222" s="1">
        <v>37922</v>
      </c>
      <c r="B222" s="2"/>
      <c r="C222" s="2"/>
      <c r="D222" s="2"/>
      <c r="E222" s="2"/>
      <c r="F222" s="2"/>
      <c r="G222" s="2"/>
      <c r="H222" s="2"/>
      <c r="I222" s="2"/>
      <c r="J222" s="2"/>
      <c r="K222" s="2"/>
      <c r="L222" s="2"/>
      <c r="M222" s="2"/>
      <c r="N222" s="4">
        <f t="shared" si="15"/>
        <v>0</v>
      </c>
      <c r="O222">
        <f t="shared" si="16"/>
        <v>0</v>
      </c>
      <c r="P222">
        <f t="shared" si="17"/>
        <v>0</v>
      </c>
    </row>
    <row r="223" spans="1:16" x14ac:dyDescent="0.25">
      <c r="A223" s="1">
        <v>37923</v>
      </c>
      <c r="B223" s="2"/>
      <c r="C223" s="2"/>
      <c r="D223" s="2"/>
      <c r="E223" s="2"/>
      <c r="F223" s="2"/>
      <c r="G223" s="2"/>
      <c r="H223" s="2"/>
      <c r="I223" s="2"/>
      <c r="J223" s="2"/>
      <c r="K223" s="2"/>
      <c r="L223" s="2"/>
      <c r="M223" s="2"/>
      <c r="N223" s="4">
        <f t="shared" si="15"/>
        <v>0</v>
      </c>
      <c r="O223">
        <f t="shared" si="16"/>
        <v>0</v>
      </c>
      <c r="P223">
        <f t="shared" si="17"/>
        <v>0</v>
      </c>
    </row>
    <row r="224" spans="1:16" x14ac:dyDescent="0.25">
      <c r="A224" s="1">
        <v>37924</v>
      </c>
      <c r="B224" s="4"/>
      <c r="C224" s="4"/>
      <c r="D224" s="2"/>
      <c r="E224" s="2"/>
      <c r="F224" s="2"/>
      <c r="G224" s="2"/>
      <c r="H224" s="2"/>
      <c r="I224" s="2"/>
      <c r="J224" s="2"/>
      <c r="K224" s="2"/>
      <c r="L224" s="2"/>
      <c r="M224" s="2"/>
      <c r="N224" s="4">
        <f>B224-B223</f>
        <v>0</v>
      </c>
      <c r="O224">
        <f>D224-D223</f>
        <v>0</v>
      </c>
      <c r="P224">
        <f>H224-H223</f>
        <v>0</v>
      </c>
    </row>
    <row r="225" spans="1:16" x14ac:dyDescent="0.25">
      <c r="A225" s="1">
        <v>37925</v>
      </c>
      <c r="B225" s="4"/>
      <c r="C225" s="4"/>
      <c r="D225" s="2"/>
      <c r="E225" s="2"/>
      <c r="F225" s="2"/>
      <c r="G225" s="2"/>
      <c r="H225" s="2"/>
      <c r="I225" s="2"/>
      <c r="J225" s="2"/>
      <c r="K225" s="2"/>
      <c r="L225" s="2"/>
      <c r="M225" s="2"/>
      <c r="N225" s="4">
        <f>B225-B224</f>
        <v>0</v>
      </c>
      <c r="O225">
        <f>D225-D224</f>
        <v>0</v>
      </c>
      <c r="P225">
        <f>H225-H224</f>
        <v>0</v>
      </c>
    </row>
    <row r="226" spans="1:16" x14ac:dyDescent="0.25">
      <c r="A226" s="1">
        <v>37926</v>
      </c>
      <c r="B226" s="2"/>
      <c r="C226" s="2"/>
      <c r="D226" s="2"/>
      <c r="E226" s="2"/>
      <c r="F226" s="2"/>
      <c r="G226" s="2"/>
      <c r="H226" s="2"/>
      <c r="I226" s="2"/>
      <c r="J226" s="2"/>
      <c r="K226" s="2"/>
      <c r="L226" s="2"/>
      <c r="M226" s="2"/>
      <c r="N226" s="4">
        <f>B226-B225</f>
        <v>0</v>
      </c>
      <c r="O226">
        <f>D226-D225</f>
        <v>0</v>
      </c>
      <c r="P226">
        <f>H226-H225</f>
        <v>0</v>
      </c>
    </row>
    <row r="227" spans="1:16" x14ac:dyDescent="0.25">
      <c r="A227" s="1">
        <v>37927</v>
      </c>
      <c r="B227" s="2"/>
      <c r="C227" s="2"/>
      <c r="D227" s="2"/>
      <c r="E227" s="2"/>
      <c r="F227" s="2"/>
      <c r="G227" s="2"/>
      <c r="H227" s="2"/>
      <c r="I227" s="2"/>
      <c r="J227" s="2"/>
      <c r="K227" s="2"/>
      <c r="L227" s="2"/>
      <c r="M227" s="2"/>
      <c r="N227" s="4">
        <f>B227-B226</f>
        <v>0</v>
      </c>
      <c r="O227">
        <f>D227-D226</f>
        <v>0</v>
      </c>
      <c r="P227">
        <f>H227-H226</f>
        <v>0</v>
      </c>
    </row>
    <row r="228" spans="1:16" x14ac:dyDescent="0.25">
      <c r="A228" s="1">
        <v>37928</v>
      </c>
      <c r="B228" s="4"/>
      <c r="C228" s="4"/>
      <c r="D228" s="2"/>
      <c r="E228" s="2"/>
      <c r="F228" s="2"/>
      <c r="G228" s="2"/>
      <c r="H228" s="2"/>
      <c r="I228" s="2"/>
      <c r="J228" s="2"/>
      <c r="K228" s="2"/>
      <c r="L228" s="2"/>
      <c r="M228" s="2"/>
      <c r="N228" s="4">
        <f t="shared" si="15"/>
        <v>0</v>
      </c>
      <c r="O228">
        <f t="shared" si="16"/>
        <v>0</v>
      </c>
      <c r="P228">
        <f t="shared" si="17"/>
        <v>0</v>
      </c>
    </row>
    <row r="229" spans="1:16" x14ac:dyDescent="0.25">
      <c r="A229" s="1">
        <v>37929</v>
      </c>
      <c r="B229" s="4"/>
      <c r="C229" s="4"/>
      <c r="D229" s="2"/>
      <c r="E229" s="2"/>
      <c r="F229" s="2"/>
      <c r="G229" s="2"/>
      <c r="H229" s="2"/>
      <c r="I229" s="2"/>
      <c r="J229" s="2"/>
      <c r="K229" s="2"/>
      <c r="L229" s="2"/>
      <c r="M229" s="2"/>
      <c r="N229" s="4">
        <f t="shared" si="15"/>
        <v>0</v>
      </c>
      <c r="O229">
        <f t="shared" si="16"/>
        <v>0</v>
      </c>
      <c r="P229">
        <f t="shared" si="17"/>
        <v>0</v>
      </c>
    </row>
    <row r="230" spans="1:16" x14ac:dyDescent="0.25">
      <c r="A230" s="1">
        <v>37930</v>
      </c>
      <c r="B230" s="4"/>
      <c r="C230" s="4"/>
      <c r="D230" s="2"/>
      <c r="E230" s="2"/>
      <c r="F230" s="2"/>
      <c r="G230" s="2"/>
      <c r="H230" s="2"/>
      <c r="I230" s="2"/>
      <c r="J230" s="2"/>
      <c r="K230" s="2"/>
      <c r="L230" s="2"/>
      <c r="M230" s="2"/>
      <c r="N230" s="4">
        <f t="shared" si="15"/>
        <v>0</v>
      </c>
      <c r="O230">
        <f t="shared" si="16"/>
        <v>0</v>
      </c>
      <c r="P230">
        <f t="shared" si="17"/>
        <v>0</v>
      </c>
    </row>
    <row r="231" spans="1:16" x14ac:dyDescent="0.25">
      <c r="A231" s="1">
        <v>37931</v>
      </c>
      <c r="B231" s="4"/>
      <c r="C231" s="4"/>
      <c r="D231" s="2"/>
      <c r="E231" s="2"/>
      <c r="F231" s="2"/>
      <c r="G231" s="2"/>
      <c r="H231" s="2"/>
      <c r="I231" s="2"/>
      <c r="J231" s="2"/>
      <c r="K231" s="2"/>
      <c r="L231" s="2"/>
      <c r="M231" s="2"/>
      <c r="N231" s="4">
        <f t="shared" si="15"/>
        <v>0</v>
      </c>
      <c r="O231">
        <f t="shared" si="16"/>
        <v>0</v>
      </c>
      <c r="P231">
        <f t="shared" si="17"/>
        <v>0</v>
      </c>
    </row>
    <row r="232" spans="1:16" x14ac:dyDescent="0.25">
      <c r="A232" s="1">
        <v>37932</v>
      </c>
      <c r="B232" s="4"/>
      <c r="C232" s="4"/>
      <c r="D232" s="2"/>
      <c r="E232" s="2"/>
      <c r="F232" s="2"/>
      <c r="G232" s="2"/>
      <c r="H232" s="2"/>
      <c r="I232" s="2"/>
      <c r="J232" s="2"/>
      <c r="K232" s="2"/>
      <c r="L232" s="2"/>
      <c r="M232" s="2"/>
      <c r="N232" s="4">
        <f t="shared" si="15"/>
        <v>0</v>
      </c>
      <c r="O232">
        <f t="shared" si="16"/>
        <v>0</v>
      </c>
      <c r="P232">
        <f t="shared" si="17"/>
        <v>0</v>
      </c>
    </row>
    <row r="233" spans="1:16" x14ac:dyDescent="0.25">
      <c r="A233" s="1">
        <v>37933</v>
      </c>
      <c r="B233" s="4"/>
      <c r="C233" s="4"/>
      <c r="N233" s="4">
        <f t="shared" si="15"/>
        <v>0</v>
      </c>
      <c r="O233">
        <f t="shared" si="16"/>
        <v>0</v>
      </c>
      <c r="P233">
        <f t="shared" si="17"/>
        <v>0</v>
      </c>
    </row>
    <row r="234" spans="1:16" x14ac:dyDescent="0.25">
      <c r="A234" s="1">
        <v>37934</v>
      </c>
      <c r="B234" s="4"/>
      <c r="C234" s="4"/>
      <c r="N234" s="4">
        <f t="shared" si="15"/>
        <v>0</v>
      </c>
      <c r="O234">
        <f t="shared" si="16"/>
        <v>0</v>
      </c>
      <c r="P234">
        <f t="shared" si="17"/>
        <v>0</v>
      </c>
    </row>
    <row r="235" spans="1:16" x14ac:dyDescent="0.25">
      <c r="A235" s="1">
        <v>37935</v>
      </c>
      <c r="B235" s="4"/>
      <c r="C235" s="4"/>
      <c r="N235" s="4">
        <f t="shared" si="15"/>
        <v>0</v>
      </c>
      <c r="O235">
        <f t="shared" si="16"/>
        <v>0</v>
      </c>
      <c r="P235">
        <f t="shared" si="17"/>
        <v>0</v>
      </c>
    </row>
    <row r="236" spans="1:16" x14ac:dyDescent="0.25">
      <c r="A236" s="1">
        <v>37936</v>
      </c>
      <c r="B236" s="4"/>
      <c r="C236" s="4"/>
      <c r="N236" s="4">
        <f t="shared" si="15"/>
        <v>0</v>
      </c>
      <c r="O236">
        <f t="shared" si="16"/>
        <v>0</v>
      </c>
      <c r="P236">
        <f t="shared" si="17"/>
        <v>0</v>
      </c>
    </row>
    <row r="237" spans="1:16" x14ac:dyDescent="0.25">
      <c r="A237" s="1">
        <v>37937</v>
      </c>
      <c r="B237" s="4"/>
      <c r="C237" s="4"/>
      <c r="N237" s="4">
        <f t="shared" si="15"/>
        <v>0</v>
      </c>
      <c r="O237">
        <f t="shared" si="16"/>
        <v>0</v>
      </c>
      <c r="P237">
        <f t="shared" si="17"/>
        <v>0</v>
      </c>
    </row>
    <row r="238" spans="1:16" x14ac:dyDescent="0.25">
      <c r="A238" s="1">
        <v>37938</v>
      </c>
      <c r="B238" s="4"/>
      <c r="C238" s="4"/>
      <c r="N238" s="4">
        <f t="shared" si="15"/>
        <v>0</v>
      </c>
      <c r="O238">
        <f t="shared" si="16"/>
        <v>0</v>
      </c>
      <c r="P238">
        <f t="shared" si="17"/>
        <v>0</v>
      </c>
    </row>
    <row r="239" spans="1:16" x14ac:dyDescent="0.25">
      <c r="A239" s="1">
        <v>37939</v>
      </c>
      <c r="B239" s="4"/>
      <c r="C239" s="4"/>
      <c r="N239" s="4">
        <f t="shared" si="15"/>
        <v>0</v>
      </c>
      <c r="O239">
        <f t="shared" si="16"/>
        <v>0</v>
      </c>
      <c r="P239">
        <f t="shared" si="17"/>
        <v>0</v>
      </c>
    </row>
    <row r="240" spans="1:16" x14ac:dyDescent="0.25">
      <c r="A240" s="1">
        <v>37940</v>
      </c>
      <c r="B240" s="4"/>
      <c r="C240" s="4"/>
      <c r="N240" s="4">
        <f t="shared" si="15"/>
        <v>0</v>
      </c>
      <c r="O240">
        <f t="shared" si="16"/>
        <v>0</v>
      </c>
      <c r="P240">
        <f t="shared" si="17"/>
        <v>0</v>
      </c>
    </row>
    <row r="241" spans="1:16" x14ac:dyDescent="0.25">
      <c r="A241" s="1">
        <v>37941</v>
      </c>
      <c r="B241" s="4"/>
      <c r="C241" s="4"/>
      <c r="N241" s="4">
        <f t="shared" si="15"/>
        <v>0</v>
      </c>
      <c r="O241">
        <f t="shared" si="16"/>
        <v>0</v>
      </c>
      <c r="P241">
        <f t="shared" si="17"/>
        <v>0</v>
      </c>
    </row>
    <row r="242" spans="1:16" x14ac:dyDescent="0.25">
      <c r="A242" s="1">
        <v>37942</v>
      </c>
      <c r="B242" s="4"/>
      <c r="C242" s="4"/>
      <c r="N242" s="4">
        <f t="shared" si="15"/>
        <v>0</v>
      </c>
      <c r="O242">
        <f t="shared" si="16"/>
        <v>0</v>
      </c>
      <c r="P242">
        <f t="shared" si="17"/>
        <v>0</v>
      </c>
    </row>
    <row r="243" spans="1:16" x14ac:dyDescent="0.25">
      <c r="A243" s="1">
        <v>37943</v>
      </c>
      <c r="B243" s="4"/>
      <c r="C243" s="4"/>
      <c r="N243" s="4">
        <f t="shared" si="15"/>
        <v>0</v>
      </c>
      <c r="O243">
        <f t="shared" si="16"/>
        <v>0</v>
      </c>
      <c r="P243">
        <f t="shared" si="17"/>
        <v>0</v>
      </c>
    </row>
    <row r="244" spans="1:16" x14ac:dyDescent="0.25">
      <c r="A244" s="1">
        <v>37944</v>
      </c>
      <c r="B244" s="4"/>
      <c r="C244" s="4"/>
      <c r="N244" s="4">
        <f t="shared" si="15"/>
        <v>0</v>
      </c>
      <c r="O244">
        <f t="shared" si="16"/>
        <v>0</v>
      </c>
      <c r="P244">
        <f t="shared" si="17"/>
        <v>0</v>
      </c>
    </row>
    <row r="245" spans="1:16" x14ac:dyDescent="0.25">
      <c r="A245" s="1">
        <v>37945</v>
      </c>
      <c r="B245" s="4"/>
      <c r="C245" s="4"/>
      <c r="N245" s="4">
        <f t="shared" si="15"/>
        <v>0</v>
      </c>
      <c r="O245">
        <f t="shared" si="16"/>
        <v>0</v>
      </c>
      <c r="P245">
        <f t="shared" si="17"/>
        <v>0</v>
      </c>
    </row>
    <row r="246" spans="1:16" x14ac:dyDescent="0.25">
      <c r="A246" s="1">
        <v>37946</v>
      </c>
      <c r="B246" s="4"/>
      <c r="C246" s="4"/>
      <c r="N246" s="4">
        <f t="shared" si="15"/>
        <v>0</v>
      </c>
      <c r="O246">
        <f t="shared" si="16"/>
        <v>0</v>
      </c>
      <c r="P246">
        <f t="shared" si="17"/>
        <v>0</v>
      </c>
    </row>
    <row r="247" spans="1:16" x14ac:dyDescent="0.25">
      <c r="A247" s="1">
        <v>37947</v>
      </c>
      <c r="B247" s="4"/>
      <c r="C247" s="4"/>
      <c r="N247" s="4">
        <f t="shared" si="15"/>
        <v>0</v>
      </c>
      <c r="O247">
        <f t="shared" si="16"/>
        <v>0</v>
      </c>
      <c r="P247">
        <f t="shared" si="17"/>
        <v>0</v>
      </c>
    </row>
    <row r="248" spans="1:16" x14ac:dyDescent="0.25">
      <c r="A248" s="1">
        <v>37948</v>
      </c>
      <c r="B248" s="4"/>
      <c r="C248" s="4"/>
      <c r="N248" s="4">
        <f t="shared" si="15"/>
        <v>0</v>
      </c>
      <c r="O248">
        <f t="shared" si="16"/>
        <v>0</v>
      </c>
      <c r="P248">
        <f t="shared" si="17"/>
        <v>0</v>
      </c>
    </row>
    <row r="249" spans="1:16" x14ac:dyDescent="0.25">
      <c r="A249" s="1"/>
      <c r="B249" s="4"/>
      <c r="C249" s="4"/>
      <c r="N249" s="4"/>
    </row>
    <row r="250" spans="1:16" x14ac:dyDescent="0.25">
      <c r="A250" s="1"/>
      <c r="B250" s="4"/>
      <c r="C250" s="4"/>
      <c r="N250" s="4"/>
    </row>
    <row r="251" spans="1:16" x14ac:dyDescent="0.25">
      <c r="A251" s="4" t="s">
        <v>30</v>
      </c>
      <c r="B251" s="4">
        <f t="shared" ref="B251:K251" si="18">MAX(B80:B225)</f>
        <v>26.73</v>
      </c>
      <c r="C251" s="4"/>
      <c r="D251" s="4">
        <f t="shared" si="18"/>
        <v>19.62</v>
      </c>
      <c r="E251" s="4"/>
      <c r="F251" s="4">
        <f t="shared" si="18"/>
        <v>13.85</v>
      </c>
      <c r="G251" s="4">
        <f t="shared" si="18"/>
        <v>8</v>
      </c>
      <c r="H251" s="4">
        <f t="shared" si="18"/>
        <v>13.34</v>
      </c>
      <c r="I251" s="4">
        <f t="shared" si="18"/>
        <v>8.51</v>
      </c>
      <c r="J251" s="4">
        <f t="shared" si="18"/>
        <v>5.0999999999999996</v>
      </c>
      <c r="K251" s="4">
        <f t="shared" si="18"/>
        <v>5.15</v>
      </c>
      <c r="L251" t="s">
        <v>30</v>
      </c>
      <c r="N251" s="4">
        <f>MAX(N80:N225)</f>
        <v>0.55999999999999872</v>
      </c>
      <c r="O251" s="4">
        <f>MAX(O80:O225)</f>
        <v>0.5</v>
      </c>
      <c r="P251" s="4">
        <f>MAX(P80:P225)</f>
        <v>0.44999999999999929</v>
      </c>
    </row>
    <row r="252" spans="1:16" x14ac:dyDescent="0.25">
      <c r="A252" t="s">
        <v>31</v>
      </c>
      <c r="B252">
        <f t="shared" ref="B252:K252" si="19">MIN(B80:B225)</f>
        <v>23.11</v>
      </c>
      <c r="D252">
        <f t="shared" si="19"/>
        <v>15.96</v>
      </c>
      <c r="F252">
        <f t="shared" si="19"/>
        <v>10.51</v>
      </c>
      <c r="G252">
        <f t="shared" si="19"/>
        <v>5.36</v>
      </c>
      <c r="H252">
        <f t="shared" si="19"/>
        <v>6.64</v>
      </c>
      <c r="I252">
        <f t="shared" si="19"/>
        <v>5.73</v>
      </c>
      <c r="J252">
        <f t="shared" si="19"/>
        <v>3.12</v>
      </c>
      <c r="K252">
        <f t="shared" si="19"/>
        <v>2.56</v>
      </c>
      <c r="L252" t="s">
        <v>31</v>
      </c>
      <c r="N252">
        <f>MIN(N80:N225)</f>
        <v>-24.67</v>
      </c>
      <c r="O252">
        <f>MIN(O80:O225)</f>
        <v>-17.73</v>
      </c>
      <c r="P252">
        <f>MIN(P80:P225)</f>
        <v>-12.93</v>
      </c>
    </row>
    <row r="253" spans="1:16" x14ac:dyDescent="0.25">
      <c r="B253" s="4"/>
      <c r="C253" s="4"/>
    </row>
    <row r="254" spans="1:16" x14ac:dyDescent="0.25">
      <c r="B254" s="4"/>
      <c r="C254" s="4"/>
    </row>
    <row r="255" spans="1:16" x14ac:dyDescent="0.25">
      <c r="B255" s="4"/>
      <c r="C255" s="4"/>
    </row>
    <row r="256" spans="1:16" x14ac:dyDescent="0.25">
      <c r="B256" s="4"/>
      <c r="C256" s="4"/>
    </row>
  </sheetData>
  <pageMargins left="0.75" right="0.75" top="1" bottom="1" header="0.5" footer="0.5"/>
  <pageSetup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2"/>
  <dimension ref="A1:BA152"/>
  <sheetViews>
    <sheetView workbookViewId="0">
      <pane xSplit="1" ySplit="3" topLeftCell="R4" activePane="bottomRight" state="frozen"/>
      <selection pane="topRight" activeCell="B1" sqref="B1"/>
      <selection pane="bottomLeft" activeCell="A4" sqref="A4"/>
      <selection pane="bottomRight" activeCell="AD128" sqref="AD128"/>
    </sheetView>
  </sheetViews>
  <sheetFormatPr defaultRowHeight="13.2" x14ac:dyDescent="0.25"/>
  <cols>
    <col min="1" max="1" width="10.109375" customWidth="1"/>
  </cols>
  <sheetData>
    <row r="1" spans="1:53" x14ac:dyDescent="0.25">
      <c r="A1" t="s">
        <v>133</v>
      </c>
    </row>
    <row r="2" spans="1:53" x14ac:dyDescent="0.25">
      <c r="AJ2" t="s">
        <v>183</v>
      </c>
      <c r="AL2">
        <v>19.5</v>
      </c>
      <c r="AM2" t="s">
        <v>184</v>
      </c>
    </row>
    <row r="3" spans="1:53" x14ac:dyDescent="0.25">
      <c r="A3" s="2" t="s">
        <v>3</v>
      </c>
      <c r="B3">
        <v>2003</v>
      </c>
      <c r="C3">
        <v>2004</v>
      </c>
      <c r="D3">
        <v>2005</v>
      </c>
      <c r="E3">
        <v>2006</v>
      </c>
      <c r="F3">
        <v>2007</v>
      </c>
      <c r="G3">
        <v>2008</v>
      </c>
      <c r="H3">
        <v>2009</v>
      </c>
      <c r="I3">
        <v>2010</v>
      </c>
      <c r="J3">
        <v>2011</v>
      </c>
      <c r="K3">
        <v>2012</v>
      </c>
      <c r="L3">
        <v>2013</v>
      </c>
      <c r="M3">
        <v>2014</v>
      </c>
      <c r="N3">
        <v>2015</v>
      </c>
      <c r="O3">
        <v>2016</v>
      </c>
      <c r="P3">
        <v>2017</v>
      </c>
      <c r="Q3">
        <v>2018</v>
      </c>
      <c r="R3">
        <v>2019</v>
      </c>
      <c r="S3">
        <v>2020</v>
      </c>
      <c r="T3">
        <v>2021</v>
      </c>
      <c r="U3">
        <v>2022</v>
      </c>
      <c r="V3" t="s">
        <v>31</v>
      </c>
      <c r="W3" t="s">
        <v>30</v>
      </c>
      <c r="X3" t="s">
        <v>134</v>
      </c>
      <c r="Y3" t="s">
        <v>186</v>
      </c>
      <c r="AJ3">
        <v>2003</v>
      </c>
      <c r="AK3">
        <v>2004</v>
      </c>
      <c r="AL3">
        <v>2005</v>
      </c>
      <c r="AM3">
        <v>2006</v>
      </c>
      <c r="AN3">
        <v>2007</v>
      </c>
      <c r="AO3">
        <v>2008</v>
      </c>
      <c r="AP3">
        <v>2009</v>
      </c>
      <c r="AQ3">
        <v>2010</v>
      </c>
      <c r="AR3">
        <v>2011</v>
      </c>
      <c r="AS3">
        <v>2012</v>
      </c>
      <c r="AT3">
        <v>2013</v>
      </c>
      <c r="AU3">
        <v>2014</v>
      </c>
      <c r="AV3">
        <v>2015</v>
      </c>
      <c r="AW3">
        <v>2016</v>
      </c>
      <c r="AX3">
        <v>2017</v>
      </c>
      <c r="AY3">
        <v>2018</v>
      </c>
      <c r="AZ3">
        <v>2019</v>
      </c>
      <c r="BA3">
        <v>2020</v>
      </c>
    </row>
    <row r="4" spans="1:53" x14ac:dyDescent="0.25">
      <c r="A4" s="1">
        <v>37780</v>
      </c>
      <c r="B4">
        <f>IF(data03!B6=0,"",data03!B6)</f>
        <v>16.329999999999998</v>
      </c>
      <c r="C4" s="4">
        <f>IF(data04!C6=0,"",data04!C6)</f>
        <v>16.57</v>
      </c>
      <c r="D4" s="4">
        <f>IF(data05!C21=0,"",data05!C21)</f>
        <v>17.350000000000001</v>
      </c>
      <c r="E4" s="4">
        <f>IF(data06!C60=0,"",data06!C60)</f>
        <v>17.850000000000001</v>
      </c>
      <c r="F4" s="4">
        <f>IF(data07!C60=0,"",data07!C60)</f>
        <v>16.66</v>
      </c>
      <c r="G4" s="4">
        <f>IF(data08!C60=0,"",data08!C60)</f>
        <v>16.71</v>
      </c>
      <c r="H4" s="4">
        <f>IF(data09!C60=0,"",data09!C60)</f>
        <v>15.85</v>
      </c>
      <c r="I4" s="4">
        <f>IF(data10!C60=0,"",data10!C60)</f>
        <v>18.190000000000001</v>
      </c>
      <c r="J4" s="4" t="str">
        <f>IF(data11!C60=0,"",data11!C60)</f>
        <v/>
      </c>
      <c r="K4" s="4">
        <f>IF(data12!C65=0,"",data12!C65)</f>
        <v>17.55</v>
      </c>
      <c r="L4" s="4">
        <f>IF(data13!C65=0,"",data13!C65)</f>
        <v>17.47</v>
      </c>
      <c r="M4" s="4" t="str">
        <f>IF(data14!D65=0,"",data14!D65)</f>
        <v/>
      </c>
      <c r="N4" s="4">
        <f>IF(data15!D65=0,"",data15!D65)</f>
        <v>17.899999999999999</v>
      </c>
      <c r="O4" s="4">
        <f>IF(data16!D73=0,"",data16!D73)</f>
        <v>16.190000000000001</v>
      </c>
      <c r="P4" s="4">
        <f>IF(data17!D73=0,"",data17!D73)</f>
        <v>18</v>
      </c>
      <c r="Q4" s="4">
        <f>IF(data18!D73=0,"",data18!D73)</f>
        <v>15.97</v>
      </c>
      <c r="R4" s="4">
        <f>IF(data19!D80=0,"",data19!D80)</f>
        <v>15.91</v>
      </c>
      <c r="S4" s="4">
        <f>data20!D80</f>
        <v>17.48</v>
      </c>
      <c r="T4" s="4">
        <f>IF(data21!D80=0,"",data21!D80)</f>
        <v>16.54</v>
      </c>
      <c r="U4" s="4">
        <f>IF(data22!D80=0,"",data22!D80)</f>
        <v>16.64</v>
      </c>
      <c r="V4" s="5">
        <f>MIN(B4:U4)</f>
        <v>15.85</v>
      </c>
      <c r="W4" s="5">
        <f>MAX(B4:U4)</f>
        <v>18.190000000000001</v>
      </c>
      <c r="X4" s="5">
        <f>AVERAGE(B4:U4)</f>
        <v>16.953333333333333</v>
      </c>
      <c r="Y4">
        <v>19.05</v>
      </c>
      <c r="AJ4">
        <f>IF(data03!B6&gt;$AL$2,AJ$3,0)</f>
        <v>0</v>
      </c>
      <c r="AK4">
        <f>IF(data04!C6&gt;$AL$2,AK$3,0)</f>
        <v>0</v>
      </c>
      <c r="AL4">
        <f>IF(data05!C21&gt;$AL$2,AL$3,0)</f>
        <v>0</v>
      </c>
      <c r="AM4">
        <f>IF(data06!C60&gt;$AL$2,AM$3,0)</f>
        <v>0</v>
      </c>
      <c r="AN4">
        <f>IF(data07!C60&gt;$AL$2,AN$3,0)</f>
        <v>0</v>
      </c>
      <c r="AO4">
        <f>IF(data08!C60&gt;$AL$2,AO$3,0)</f>
        <v>0</v>
      </c>
      <c r="AP4">
        <f>IF(data09!C60&gt;$AL$2,AP$3,0)</f>
        <v>0</v>
      </c>
      <c r="AQ4">
        <f>IF(data10!C60&gt;$AL$2,AQ$3,0)</f>
        <v>0</v>
      </c>
      <c r="AR4">
        <f>IF(data11!C60&gt;$AL$2,AR$3,0)</f>
        <v>0</v>
      </c>
      <c r="AS4">
        <f>IF(data12!C65&gt;$AL$2,AS$3,0)</f>
        <v>0</v>
      </c>
      <c r="AT4">
        <f>IF(data13!C65&gt;$AL$2,AT$3,0)</f>
        <v>0</v>
      </c>
      <c r="AU4">
        <f>IF(data14!D65&gt;$AL$2,AU$3,0)</f>
        <v>0</v>
      </c>
      <c r="AV4">
        <f>IF(data15!D65&gt;$AL$2,AV$3,0)</f>
        <v>0</v>
      </c>
      <c r="AW4">
        <f>IF(data16!D73&gt;$AL$2,AW$3,0)</f>
        <v>0</v>
      </c>
      <c r="AX4">
        <f>IF(data17!D73&gt;$AL$2,AX$3,0)</f>
        <v>0</v>
      </c>
      <c r="AY4">
        <f>IF(data18!D73&gt;$AL$2,AY$3,0)</f>
        <v>0</v>
      </c>
      <c r="AZ4">
        <f>IF(data19!D80&gt;$AL$2,AZ$3,0)</f>
        <v>0</v>
      </c>
      <c r="BA4">
        <f>IF(data20!D80&gt;$AL$2,BA$3,0)</f>
        <v>0</v>
      </c>
    </row>
    <row r="5" spans="1:53" x14ac:dyDescent="0.25">
      <c r="A5" s="1">
        <v>37781</v>
      </c>
      <c r="B5">
        <f>IF(data03!B7=0,"",data03!B7)</f>
        <v>16.38</v>
      </c>
      <c r="C5" s="4">
        <f>IF(data04!C7=0,"",data04!C7)</f>
        <v>16.600000000000001</v>
      </c>
      <c r="D5" s="4">
        <f>IF(data05!C22=0,"",data05!C22)</f>
        <v>17.27</v>
      </c>
      <c r="E5" s="4">
        <f>IF(data06!C61=0,"",data06!C61)</f>
        <v>17.71</v>
      </c>
      <c r="F5" s="4">
        <f>IF(data07!C61=0,"",data07!C61)</f>
        <v>16.739999999999998</v>
      </c>
      <c r="G5" s="4">
        <f>IF(data08!C61=0,"",data08!C61)</f>
        <v>16.579999999999998</v>
      </c>
      <c r="H5" s="4">
        <f>IF(data09!C61=0,"",data09!C61)</f>
        <v>15.82</v>
      </c>
      <c r="I5" s="4">
        <f>IF(data10!C61=0,"",data10!C61)</f>
        <v>18.190000000000001</v>
      </c>
      <c r="J5" s="4" t="str">
        <f>IF(data11!C61=0,"",data11!C61)</f>
        <v/>
      </c>
      <c r="K5" s="4">
        <f>IF(data12!C66=0,"",data12!C66)</f>
        <v>18.12</v>
      </c>
      <c r="L5" s="4">
        <f>IF(data13!C66=0,"",data13!C66)</f>
        <v>17.37</v>
      </c>
      <c r="M5" s="4">
        <f>IF(data14!D66=0,"",data14!D66)</f>
        <v>16.5</v>
      </c>
      <c r="N5" s="4">
        <f>IF(data15!D66=0,"",data15!D66)</f>
        <v>18.170000000000002</v>
      </c>
      <c r="O5" s="4">
        <f>IF(data16!D74=0,"",data16!D74)</f>
        <v>16.12</v>
      </c>
      <c r="P5" s="4">
        <f>IF(data17!D74=0,"",data17!D74)</f>
        <v>18.03</v>
      </c>
      <c r="Q5" s="4">
        <f>IF(data18!D74=0,"",data18!D74)</f>
        <v>15.86</v>
      </c>
      <c r="R5" s="4">
        <f>IF(data19!D81=0,"",data19!D81)</f>
        <v>15.84</v>
      </c>
      <c r="S5" s="4">
        <f>data20!D81</f>
        <v>17.71</v>
      </c>
      <c r="T5" s="4">
        <f>IF(data21!D81=0,"",data21!D81)</f>
        <v>16.88</v>
      </c>
      <c r="U5" s="4">
        <f>IF(data22!D81=0,"",data22!D81)</f>
        <v>16.71</v>
      </c>
      <c r="V5" s="5">
        <f t="shared" ref="V5:V68" si="0">MIN(B5:U5)</f>
        <v>15.82</v>
      </c>
      <c r="W5" s="5">
        <f t="shared" ref="W5:W68" si="1">MAX(B5:U5)</f>
        <v>18.190000000000001</v>
      </c>
      <c r="X5" s="5">
        <f t="shared" ref="X5:X68" si="2">AVERAGE(B5:U5)</f>
        <v>16.978947368421046</v>
      </c>
      <c r="Y5">
        <v>19.05</v>
      </c>
      <c r="AJ5">
        <f>IF(data03!B7&gt;$AL$2,AJ$3,0)</f>
        <v>0</v>
      </c>
      <c r="AK5">
        <f>IF(data04!C7&gt;$AL$2,AK$3,0)</f>
        <v>0</v>
      </c>
      <c r="AL5">
        <f>IF(data05!C22&gt;$AL$2,AL$3,0)</f>
        <v>0</v>
      </c>
      <c r="AM5">
        <f>IF(data06!C61&gt;$AL$2,AM$3,0)</f>
        <v>0</v>
      </c>
      <c r="AN5">
        <f>IF(data07!C61&gt;$AL$2,AN$3,0)</f>
        <v>0</v>
      </c>
      <c r="AO5">
        <f>IF(data08!C61&gt;$AL$2,AO$3,0)</f>
        <v>0</v>
      </c>
      <c r="AP5">
        <f>IF(data09!C61&gt;$AL$2,AP$3,0)</f>
        <v>0</v>
      </c>
      <c r="AQ5">
        <f>IF(data10!C61&gt;$AL$2,AQ$3,0)</f>
        <v>0</v>
      </c>
      <c r="AR5">
        <f>IF(data11!C61&gt;$AL$2,AR$3,0)</f>
        <v>0</v>
      </c>
      <c r="AS5">
        <f>IF(data12!C66&gt;$AL$2,AS$3,0)</f>
        <v>0</v>
      </c>
      <c r="AT5">
        <f>IF(data13!C66&gt;$AL$2,AT$3,0)</f>
        <v>0</v>
      </c>
      <c r="AU5">
        <f>IF(data14!D66&gt;$AL$2,AU$3,0)</f>
        <v>0</v>
      </c>
      <c r="AV5">
        <f>IF(data15!D66&gt;$AL$2,AV$3,0)</f>
        <v>0</v>
      </c>
      <c r="AW5">
        <f>IF(data16!D74&gt;$AL$2,AW$3,0)</f>
        <v>0</v>
      </c>
      <c r="AX5">
        <f>IF(data17!D74&gt;$AL$2,AX$3,0)</f>
        <v>0</v>
      </c>
      <c r="AY5">
        <f>IF(data18!D74&gt;$AL$2,AY$3,0)</f>
        <v>0</v>
      </c>
      <c r="AZ5">
        <f>IF(data19!D81&gt;$AL$2,AZ$3,0)</f>
        <v>0</v>
      </c>
      <c r="BA5">
        <f>IF(data20!D81&gt;$AL$2,BA$3,0)</f>
        <v>0</v>
      </c>
    </row>
    <row r="6" spans="1:53" x14ac:dyDescent="0.25">
      <c r="A6" s="1">
        <v>37782</v>
      </c>
      <c r="B6" t="str">
        <f>IF(data03!B8=0,"",data03!B8)</f>
        <v/>
      </c>
      <c r="C6" s="4">
        <f>IF(data04!C8=0,"",data04!C8)</f>
        <v>16.82</v>
      </c>
      <c r="D6" s="4">
        <f>IF(data05!C23=0,"",data05!C23)</f>
        <v>17.03</v>
      </c>
      <c r="E6" s="4">
        <f>IF(data06!C62=0,"",data06!C62)</f>
        <v>17.649999999999999</v>
      </c>
      <c r="F6" s="4">
        <f>IF(data07!C62=0,"",data07!C62)</f>
        <v>17.22</v>
      </c>
      <c r="G6" s="4">
        <f>IF(data08!C62=0,"",data08!C62)</f>
        <v>16.53</v>
      </c>
      <c r="H6" s="4">
        <f>IF(data09!C62=0,"",data09!C62)</f>
        <v>15.82</v>
      </c>
      <c r="I6" s="4" t="str">
        <f>IF(data10!C62=0,"",data10!C62)</f>
        <v/>
      </c>
      <c r="J6" s="4" t="str">
        <f>IF(data11!C62=0,"",data11!C62)</f>
        <v/>
      </c>
      <c r="K6" s="4">
        <f>IF(data12!C67=0,"",data12!C67)</f>
        <v>18.36</v>
      </c>
      <c r="L6" s="4">
        <f>IF(data13!C67=0,"",data13!C67)</f>
        <v>17.239999999999998</v>
      </c>
      <c r="M6" s="4">
        <f>IF(data14!D67=0,"",data14!D67)</f>
        <v>16.8</v>
      </c>
      <c r="N6" s="4">
        <f>IF(data15!D67=0,"",data15!D67)</f>
        <v>18.350000000000001</v>
      </c>
      <c r="O6" s="4">
        <f>IF(data16!D75=0,"",data16!D75)</f>
        <v>16.07</v>
      </c>
      <c r="P6" s="4" t="str">
        <f>IF(data17!D75=0,"",data17!D75)</f>
        <v/>
      </c>
      <c r="Q6" s="4">
        <f>IF(data18!D75=0,"",data18!D75)</f>
        <v>15.79</v>
      </c>
      <c r="R6" s="4">
        <f>IF(data19!D82=0,"",data19!D82)</f>
        <v>15.78</v>
      </c>
      <c r="S6" s="4">
        <f>data20!D82</f>
        <v>17.739999999999998</v>
      </c>
      <c r="T6" s="4">
        <f>IF(data21!D82=0,"",data21!D82)</f>
        <v>17.170000000000002</v>
      </c>
      <c r="U6" s="4">
        <f>IF(data22!D82=0,"",data22!D82)</f>
        <v>16.850000000000001</v>
      </c>
      <c r="V6" s="5">
        <f t="shared" si="0"/>
        <v>15.78</v>
      </c>
      <c r="W6" s="5">
        <f t="shared" si="1"/>
        <v>18.36</v>
      </c>
      <c r="X6" s="5">
        <f t="shared" si="2"/>
        <v>16.951250000000002</v>
      </c>
      <c r="Y6">
        <v>19.05</v>
      </c>
      <c r="AJ6">
        <f>IF(data03!B8&gt;$AL$2,AJ$3,0)</f>
        <v>0</v>
      </c>
      <c r="AK6">
        <f>IF(data04!C8&gt;$AL$2,AK$3,0)</f>
        <v>0</v>
      </c>
      <c r="AL6">
        <f>IF(data05!C23&gt;$AL$2,AL$3,0)</f>
        <v>0</v>
      </c>
      <c r="AM6">
        <f>IF(data06!C62&gt;$AL$2,AM$3,0)</f>
        <v>0</v>
      </c>
      <c r="AN6">
        <f>IF(data07!C62&gt;$AL$2,AN$3,0)</f>
        <v>0</v>
      </c>
      <c r="AO6">
        <f>IF(data08!C62&gt;$AL$2,AO$3,0)</f>
        <v>0</v>
      </c>
      <c r="AP6">
        <f>IF(data09!C62&gt;$AL$2,AP$3,0)</f>
        <v>0</v>
      </c>
      <c r="AQ6">
        <f>IF(data10!C62&gt;$AL$2,AQ$3,0)</f>
        <v>0</v>
      </c>
      <c r="AR6">
        <f>IF(data11!C62&gt;$AL$2,AR$3,0)</f>
        <v>0</v>
      </c>
      <c r="AS6">
        <f>IF(data12!C67&gt;$AL$2,AS$3,0)</f>
        <v>0</v>
      </c>
      <c r="AT6">
        <f>IF(data13!C67&gt;$AL$2,AT$3,0)</f>
        <v>0</v>
      </c>
      <c r="AU6">
        <f>IF(data14!D67&gt;$AL$2,AU$3,0)</f>
        <v>0</v>
      </c>
      <c r="AV6">
        <f>IF(data15!D67&gt;$AL$2,AV$3,0)</f>
        <v>0</v>
      </c>
      <c r="AW6">
        <f>IF(data16!D75&gt;$AL$2,AW$3,0)</f>
        <v>0</v>
      </c>
      <c r="AX6">
        <f>IF(data17!D75&gt;$AL$2,AX$3,0)</f>
        <v>0</v>
      </c>
      <c r="AY6">
        <f>IF(data18!D75&gt;$AL$2,AY$3,0)</f>
        <v>0</v>
      </c>
      <c r="AZ6">
        <f>IF(data19!D82&gt;$AL$2,AZ$3,0)</f>
        <v>0</v>
      </c>
      <c r="BA6">
        <f>IF(data20!D82&gt;$AL$2,BA$3,0)</f>
        <v>0</v>
      </c>
    </row>
    <row r="7" spans="1:53" x14ac:dyDescent="0.25">
      <c r="A7" s="1">
        <v>37783</v>
      </c>
      <c r="B7">
        <f>IF(data03!B9=0,"",data03!B9)</f>
        <v>16.77</v>
      </c>
      <c r="C7" s="4">
        <f>IF(data04!C9=0,"",data04!C9)</f>
        <v>17.02</v>
      </c>
      <c r="D7" s="4">
        <f>IF(data05!C24=0,"",data05!C24)</f>
        <v>16.8</v>
      </c>
      <c r="E7" s="4">
        <f>IF(data06!C63=0,"",data06!C63)</f>
        <v>17.61</v>
      </c>
      <c r="F7" s="4">
        <f>IF(data07!C63=0,"",data07!C63)</f>
        <v>17.350000000000001</v>
      </c>
      <c r="G7" s="4">
        <f>IF(data08!C63=0,"",data08!C63)</f>
        <v>16.46</v>
      </c>
      <c r="H7" s="4">
        <f>IF(data09!C63=0,"",data09!C63)</f>
        <v>15.75</v>
      </c>
      <c r="I7" s="4" t="str">
        <f>IF(data10!C63=0,"",data10!C63)</f>
        <v/>
      </c>
      <c r="J7" s="4" t="str">
        <f>IF(data11!C63=0,"",data11!C63)</f>
        <v/>
      </c>
      <c r="K7" s="4">
        <f>IF(data12!C68=0,"",data12!C68)</f>
        <v>18.34</v>
      </c>
      <c r="L7" s="4">
        <f>IF(data13!C68=0,"",data13!C68)</f>
        <v>17.190000000000001</v>
      </c>
      <c r="M7" s="4">
        <f>IF(data14!D68=0,"",data14!D68)</f>
        <v>16.89</v>
      </c>
      <c r="N7" s="4">
        <f>IF(data15!D68=0,"",data15!D68)</f>
        <v>18.7</v>
      </c>
      <c r="O7" s="4">
        <f>IF(data16!D76=0,"",data16!D76)</f>
        <v>16.100000000000001</v>
      </c>
      <c r="P7" s="4" t="str">
        <f>IF(data17!D76=0,"",data17!D76)</f>
        <v/>
      </c>
      <c r="Q7" s="4">
        <f>IF(data18!D76=0,"",data18!D76)</f>
        <v>15.77</v>
      </c>
      <c r="R7" s="4">
        <f>IF(data19!D83=0,"",data19!D83)</f>
        <v>15.89</v>
      </c>
      <c r="S7" s="4">
        <f>data20!D83</f>
        <v>17.77</v>
      </c>
      <c r="T7" s="4">
        <f>IF(data21!D83=0,"",data21!D83)</f>
        <v>17.32</v>
      </c>
      <c r="U7" s="4">
        <f>IF(data22!D83=0,"",data22!D83)</f>
        <v>17.05</v>
      </c>
      <c r="V7" s="5">
        <f t="shared" si="0"/>
        <v>15.75</v>
      </c>
      <c r="W7" s="5">
        <f t="shared" si="1"/>
        <v>18.7</v>
      </c>
      <c r="X7" s="5">
        <f t="shared" si="2"/>
        <v>16.987058823529413</v>
      </c>
      <c r="Y7">
        <v>19.05</v>
      </c>
      <c r="AJ7">
        <f>IF(data03!B9&gt;$AL$2,AJ$3,0)</f>
        <v>0</v>
      </c>
      <c r="AK7">
        <f>IF(data04!C9&gt;$AL$2,AK$3,0)</f>
        <v>0</v>
      </c>
      <c r="AL7">
        <f>IF(data05!C24&gt;$AL$2,AL$3,0)</f>
        <v>0</v>
      </c>
      <c r="AM7">
        <f>IF(data06!C63&gt;$AL$2,AM$3,0)</f>
        <v>0</v>
      </c>
      <c r="AN7">
        <f>IF(data07!C63&gt;$AL$2,AN$3,0)</f>
        <v>0</v>
      </c>
      <c r="AO7">
        <f>IF(data08!C63&gt;$AL$2,AO$3,0)</f>
        <v>0</v>
      </c>
      <c r="AP7">
        <f>IF(data09!C63&gt;$AL$2,AP$3,0)</f>
        <v>0</v>
      </c>
      <c r="AQ7">
        <f>IF(data10!C63&gt;$AL$2,AQ$3,0)</f>
        <v>0</v>
      </c>
      <c r="AR7">
        <f>IF(data11!C63&gt;$AL$2,AR$3,0)</f>
        <v>0</v>
      </c>
      <c r="AS7">
        <f>IF(data12!C68&gt;$AL$2,AS$3,0)</f>
        <v>0</v>
      </c>
      <c r="AT7">
        <f>IF(data13!C68&gt;$AL$2,AT$3,0)</f>
        <v>0</v>
      </c>
      <c r="AU7">
        <f>IF(data14!D68&gt;$AL$2,AU$3,0)</f>
        <v>0</v>
      </c>
      <c r="AV7">
        <f>IF(data15!D68&gt;$AL$2,AV$3,0)</f>
        <v>0</v>
      </c>
      <c r="AW7">
        <f>IF(data16!D76&gt;$AL$2,AW$3,0)</f>
        <v>0</v>
      </c>
      <c r="AX7">
        <f>IF(data17!D76&gt;$AL$2,AX$3,0)</f>
        <v>0</v>
      </c>
      <c r="AY7">
        <f>IF(data18!D76&gt;$AL$2,AY$3,0)</f>
        <v>0</v>
      </c>
      <c r="AZ7">
        <f>IF(data19!D83&gt;$AL$2,AZ$3,0)</f>
        <v>0</v>
      </c>
      <c r="BA7">
        <f>IF(data20!D83&gt;$AL$2,BA$3,0)</f>
        <v>0</v>
      </c>
    </row>
    <row r="8" spans="1:53" x14ac:dyDescent="0.25">
      <c r="A8" s="1">
        <v>37784</v>
      </c>
      <c r="B8" t="str">
        <f>IF(data03!B10=0,"",data03!B10)</f>
        <v/>
      </c>
      <c r="C8" s="4">
        <f>IF(data04!C10=0,"",data04!C10)</f>
        <v>17.010000000000002</v>
      </c>
      <c r="D8" s="4">
        <f>IF(data05!C25=0,"",data05!C25)</f>
        <v>16.63</v>
      </c>
      <c r="E8" s="4">
        <f>IF(data06!C64=0,"",data06!C64)</f>
        <v>17.649999999999999</v>
      </c>
      <c r="F8" s="4">
        <f>IF(data07!C64=0,"",data07!C64)</f>
        <v>17.18</v>
      </c>
      <c r="G8" s="4">
        <f>IF(data08!C64=0,"",data08!C64)</f>
        <v>16.52</v>
      </c>
      <c r="H8" s="4">
        <f>IF(data09!C64=0,"",data09!C64)</f>
        <v>15.74</v>
      </c>
      <c r="I8" s="4" t="str">
        <f>IF(data10!C64=0,"",data10!C64)</f>
        <v/>
      </c>
      <c r="J8" s="4" t="str">
        <f>IF(data11!C64=0,"",data11!C64)</f>
        <v/>
      </c>
      <c r="K8" s="4">
        <f>IF(data12!C69=0,"",data12!C69)</f>
        <v>18.09</v>
      </c>
      <c r="L8" s="4">
        <f>IF(data13!C69=0,"",data13!C69)</f>
        <v>17.14</v>
      </c>
      <c r="M8" s="4">
        <f>IF(data14!D69=0,"",data14!D69)</f>
        <v>16.920000000000002</v>
      </c>
      <c r="N8" s="4">
        <f>IF(data15!D69=0,"",data15!D69)</f>
        <v>19.2</v>
      </c>
      <c r="O8" s="4">
        <f>IF(data16!D77=0,"",data16!D77)</f>
        <v>16.04</v>
      </c>
      <c r="P8" s="4">
        <f>IF(data17!D77=0,"",data17!D77)</f>
        <v>17.170000000000002</v>
      </c>
      <c r="Q8" s="4">
        <f>IF(data18!D77=0,"",data18!D77)</f>
        <v>15.77</v>
      </c>
      <c r="R8" s="4">
        <f>IF(data19!D84=0,"",data19!D84)</f>
        <v>15.93</v>
      </c>
      <c r="S8" s="4">
        <f>data20!D84</f>
        <v>17.91</v>
      </c>
      <c r="T8" s="4">
        <f>IF(data21!D84=0,"",data21!D84)</f>
        <v>17.260000000000002</v>
      </c>
      <c r="U8" s="4">
        <f>IF(data22!D84=0,"",data22!D84)</f>
        <v>17.12</v>
      </c>
      <c r="V8" s="5">
        <f t="shared" si="0"/>
        <v>15.74</v>
      </c>
      <c r="W8" s="5">
        <f t="shared" si="1"/>
        <v>19.2</v>
      </c>
      <c r="X8" s="5">
        <f t="shared" si="2"/>
        <v>17.016470588235293</v>
      </c>
      <c r="Y8">
        <v>19.05</v>
      </c>
      <c r="AJ8">
        <f>IF(data03!B10&gt;$AL$2,AJ$3,0)</f>
        <v>0</v>
      </c>
      <c r="AK8">
        <f>IF(data04!C10&gt;$AL$2,AK$3,0)</f>
        <v>0</v>
      </c>
      <c r="AL8">
        <f>IF(data05!C25&gt;$AL$2,AL$3,0)</f>
        <v>0</v>
      </c>
      <c r="AM8">
        <f>IF(data06!C64&gt;$AL$2,AM$3,0)</f>
        <v>0</v>
      </c>
      <c r="AN8">
        <f>IF(data07!C64&gt;$AL$2,AN$3,0)</f>
        <v>0</v>
      </c>
      <c r="AO8">
        <f>IF(data08!C64&gt;$AL$2,AO$3,0)</f>
        <v>0</v>
      </c>
      <c r="AP8">
        <f>IF(data09!C64&gt;$AL$2,AP$3,0)</f>
        <v>0</v>
      </c>
      <c r="AQ8">
        <f>IF(data10!C64&gt;$AL$2,AQ$3,0)</f>
        <v>0</v>
      </c>
      <c r="AR8">
        <f>IF(data11!C64&gt;$AL$2,AR$3,0)</f>
        <v>0</v>
      </c>
      <c r="AS8">
        <f>IF(data12!C69&gt;$AL$2,AS$3,0)</f>
        <v>0</v>
      </c>
      <c r="AT8">
        <f>IF(data13!C69&gt;$AL$2,AT$3,0)</f>
        <v>0</v>
      </c>
      <c r="AU8">
        <f>IF(data14!D69&gt;$AL$2,AU$3,0)</f>
        <v>0</v>
      </c>
      <c r="AV8">
        <f>IF(data15!D69&gt;$AL$2,AV$3,0)</f>
        <v>0</v>
      </c>
      <c r="AW8">
        <f>IF(data16!D77&gt;$AL$2,AW$3,0)</f>
        <v>0</v>
      </c>
      <c r="AX8">
        <f>IF(data17!D77&gt;$AL$2,AX$3,0)</f>
        <v>0</v>
      </c>
      <c r="AY8">
        <f>IF(data18!D77&gt;$AL$2,AY$3,0)</f>
        <v>0</v>
      </c>
      <c r="AZ8">
        <f>IF(data19!D84&gt;$AL$2,AZ$3,0)</f>
        <v>0</v>
      </c>
      <c r="BA8">
        <f>IF(data20!D84&gt;$AL$2,BA$3,0)</f>
        <v>0</v>
      </c>
    </row>
    <row r="9" spans="1:53" x14ac:dyDescent="0.25">
      <c r="A9" s="1">
        <v>37785</v>
      </c>
      <c r="B9">
        <f>IF(data03!B11=0,"",data03!B11)</f>
        <v>16.96</v>
      </c>
      <c r="C9" s="4">
        <f>IF(data04!C11=0,"",data04!C11)</f>
        <v>16.89</v>
      </c>
      <c r="D9" s="4">
        <f>IF(data05!C26=0,"",data05!C26)</f>
        <v>16.55</v>
      </c>
      <c r="E9" s="4">
        <f>IF(data06!C65=0,"",data06!C65)</f>
        <v>17.89</v>
      </c>
      <c r="F9" s="4">
        <f>IF(data07!C65=0,"",data07!C65)</f>
        <v>17.100000000000001</v>
      </c>
      <c r="G9" s="4">
        <f>IF(data08!C65=0,"",data08!C65)</f>
        <v>16.64</v>
      </c>
      <c r="H9" s="4">
        <f>IF(data09!C65=0,"",data09!C65)</f>
        <v>15.77</v>
      </c>
      <c r="I9" s="4" t="str">
        <f>IF(data10!C65=0,"",data10!C65)</f>
        <v/>
      </c>
      <c r="J9" s="4" t="str">
        <f>IF(data11!C65=0,"",data11!C65)</f>
        <v/>
      </c>
      <c r="K9" s="4">
        <f>IF(data12!C70=0,"",data12!C70)</f>
        <v>17.84</v>
      </c>
      <c r="L9" s="4">
        <f>IF(data13!C70=0,"",data13!C70)</f>
        <v>17.05</v>
      </c>
      <c r="M9" s="4">
        <f>IF(data14!D70=0,"",data14!D70)</f>
        <v>16.920000000000002</v>
      </c>
      <c r="N9" s="4">
        <f>IF(data15!D70=0,"",data15!D70)</f>
        <v>19.46</v>
      </c>
      <c r="O9" s="4">
        <f>IF(data16!D78=0,"",data16!D78)</f>
        <v>16.059999999999999</v>
      </c>
      <c r="P9" s="4">
        <f>IF(data17!D78=0,"",data17!D78)</f>
        <v>16.95</v>
      </c>
      <c r="Q9" s="4">
        <f>IF(data18!D78=0,"",data18!D78)</f>
        <v>15.75</v>
      </c>
      <c r="R9" s="4">
        <f>IF(data19!D85=0,"",data19!D85)</f>
        <v>15.98</v>
      </c>
      <c r="S9" s="4">
        <f>data20!D85</f>
        <v>18.02</v>
      </c>
      <c r="T9" s="4">
        <f>IF(data21!D85=0,"",data21!D85)</f>
        <v>17.23</v>
      </c>
      <c r="U9" s="4">
        <f>IF(data22!D85=0,"",data22!D85)</f>
        <v>17.329999999999998</v>
      </c>
      <c r="V9" s="5">
        <f t="shared" si="0"/>
        <v>15.75</v>
      </c>
      <c r="W9" s="5">
        <f t="shared" si="1"/>
        <v>19.46</v>
      </c>
      <c r="X9" s="5">
        <f t="shared" si="2"/>
        <v>17.021666666666665</v>
      </c>
      <c r="Y9">
        <v>19.05</v>
      </c>
      <c r="AJ9">
        <f>IF(data03!B11&gt;$AL$2,AJ$3,0)</f>
        <v>0</v>
      </c>
      <c r="AK9">
        <f>IF(data04!C11&gt;$AL$2,AK$3,0)</f>
        <v>0</v>
      </c>
      <c r="AL9">
        <f>IF(data05!C26&gt;$AL$2,AL$3,0)</f>
        <v>0</v>
      </c>
      <c r="AM9">
        <f>IF(data06!C65&gt;$AL$2,AM$3,0)</f>
        <v>0</v>
      </c>
      <c r="AN9">
        <f>IF(data07!C65&gt;$AL$2,AN$3,0)</f>
        <v>0</v>
      </c>
      <c r="AO9">
        <f>IF(data08!C65&gt;$AL$2,AO$3,0)</f>
        <v>0</v>
      </c>
      <c r="AP9">
        <f>IF(data09!C65&gt;$AL$2,AP$3,0)</f>
        <v>0</v>
      </c>
      <c r="AQ9">
        <f>IF(data10!C65&gt;$AL$2,AQ$3,0)</f>
        <v>0</v>
      </c>
      <c r="AR9">
        <f>IF(data11!C65&gt;$AL$2,AR$3,0)</f>
        <v>0</v>
      </c>
      <c r="AS9">
        <f>IF(data12!C70&gt;$AL$2,AS$3,0)</f>
        <v>0</v>
      </c>
      <c r="AT9">
        <f>IF(data13!C70&gt;$AL$2,AT$3,0)</f>
        <v>0</v>
      </c>
      <c r="AU9">
        <f>IF(data14!D70&gt;$AL$2,AU$3,0)</f>
        <v>0</v>
      </c>
      <c r="AV9">
        <f>IF(data15!D70&gt;$AL$2,AV$3,0)</f>
        <v>0</v>
      </c>
      <c r="AW9">
        <f>IF(data16!D78&gt;$AL$2,AW$3,0)</f>
        <v>0</v>
      </c>
      <c r="AX9">
        <f>IF(data17!D78&gt;$AL$2,AX$3,0)</f>
        <v>0</v>
      </c>
      <c r="AY9">
        <f>IF(data18!D78&gt;$AL$2,AY$3,0)</f>
        <v>0</v>
      </c>
      <c r="AZ9">
        <f>IF(data19!D85&gt;$AL$2,AZ$3,0)</f>
        <v>0</v>
      </c>
      <c r="BA9">
        <f>IF(data20!D85&gt;$AL$2,BA$3,0)</f>
        <v>0</v>
      </c>
    </row>
    <row r="10" spans="1:53" x14ac:dyDescent="0.25">
      <c r="A10" s="1">
        <v>37786</v>
      </c>
      <c r="B10">
        <f>IF(data03!B12=0,"",data03!B12)</f>
        <v>17.32</v>
      </c>
      <c r="C10" s="4">
        <f>IF(data04!C12=0,"",data04!C12)</f>
        <v>16.8</v>
      </c>
      <c r="D10" s="4">
        <f>IF(data05!C27=0,"",data05!C27)</f>
        <v>16.53</v>
      </c>
      <c r="E10" s="4">
        <f>IF(data06!C66=0,"",data06!C66)</f>
        <v>18.149999999999999</v>
      </c>
      <c r="F10" s="4">
        <f>IF(data07!C66=0,"",data07!C66)</f>
        <v>17.09</v>
      </c>
      <c r="G10" s="4">
        <f>IF(data08!C66=0,"",data08!C66)</f>
        <v>16.75</v>
      </c>
      <c r="H10" s="4" t="str">
        <f>IF(data09!C66=0,"",data09!C66)</f>
        <v/>
      </c>
      <c r="I10" s="4">
        <f>IF(data10!C66=0,"",data10!C66)</f>
        <v>18.850000000000001</v>
      </c>
      <c r="J10" s="4" t="str">
        <f>IF(data11!C66=0,"",data11!C66)</f>
        <v/>
      </c>
      <c r="K10" s="4">
        <f>IF(data12!C71=0,"",data12!C71)</f>
        <v>17.64</v>
      </c>
      <c r="L10" s="4">
        <f>IF(data13!C71=0,"",data13!C71)</f>
        <v>16.98</v>
      </c>
      <c r="M10" s="4">
        <f>IF(data14!D71=0,"",data14!D71)</f>
        <v>16.93</v>
      </c>
      <c r="N10" s="4">
        <f>IF(data15!D71=0,"",data15!D71)</f>
        <v>19.52</v>
      </c>
      <c r="O10" s="4">
        <f>IF(data16!D79=0,"",data16!D79)</f>
        <v>16.16</v>
      </c>
      <c r="P10" s="4">
        <f>IF(data17!D79=0,"",data17!D79)</f>
        <v>16.850000000000001</v>
      </c>
      <c r="Q10" s="4">
        <f>IF(data18!D79=0,"",data18!D79)</f>
        <v>15.72</v>
      </c>
      <c r="R10" s="4">
        <f>IF(data19!D86=0,"",data19!D86)</f>
        <v>16.11</v>
      </c>
      <c r="S10" s="4">
        <f>data20!D86</f>
        <v>17.96</v>
      </c>
      <c r="T10" s="4">
        <f>IF(data21!D86=0,"",data21!D86)</f>
        <v>17.350000000000001</v>
      </c>
      <c r="U10" s="4">
        <f>IF(data22!D86=0,"",data22!D86)</f>
        <v>17.670000000000002</v>
      </c>
      <c r="V10" s="5">
        <f t="shared" si="0"/>
        <v>15.72</v>
      </c>
      <c r="W10" s="5">
        <f t="shared" si="1"/>
        <v>19.52</v>
      </c>
      <c r="X10" s="5">
        <f t="shared" si="2"/>
        <v>17.243333333333332</v>
      </c>
      <c r="Y10">
        <v>19.05</v>
      </c>
      <c r="AJ10">
        <f>IF(data03!B12&gt;$AL$2,AJ$3,0)</f>
        <v>0</v>
      </c>
      <c r="AK10">
        <f>IF(data04!C12&gt;$AL$2,AK$3,0)</f>
        <v>0</v>
      </c>
      <c r="AL10">
        <f>IF(data05!C27&gt;$AL$2,AL$3,0)</f>
        <v>0</v>
      </c>
      <c r="AM10">
        <f>IF(data06!C66&gt;$AL$2,AM$3,0)</f>
        <v>0</v>
      </c>
      <c r="AN10">
        <f>IF(data07!C66&gt;$AL$2,AN$3,0)</f>
        <v>0</v>
      </c>
      <c r="AO10">
        <f>IF(data08!C66&gt;$AL$2,AO$3,0)</f>
        <v>0</v>
      </c>
      <c r="AP10">
        <f>IF(data09!C66&gt;$AL$2,AP$3,0)</f>
        <v>0</v>
      </c>
      <c r="AQ10">
        <f>IF(data10!C66&gt;$AL$2,AQ$3,0)</f>
        <v>0</v>
      </c>
      <c r="AR10">
        <f>IF(data11!C66&gt;$AL$2,AR$3,0)</f>
        <v>0</v>
      </c>
      <c r="AS10">
        <f>IF(data12!C71&gt;$AL$2,AS$3,0)</f>
        <v>0</v>
      </c>
      <c r="AT10">
        <f>IF(data13!C71&gt;$AL$2,AT$3,0)</f>
        <v>0</v>
      </c>
      <c r="AU10">
        <f>IF(data14!D71&gt;$AL$2,AU$3,0)</f>
        <v>0</v>
      </c>
      <c r="AV10">
        <f>IF(data15!D71&gt;$AL$2,AV$3,0)</f>
        <v>2015</v>
      </c>
      <c r="AW10">
        <f>IF(data16!D79&gt;$AL$2,AW$3,0)</f>
        <v>0</v>
      </c>
      <c r="AX10">
        <f>IF(data17!D79&gt;$AL$2,AX$3,0)</f>
        <v>0</v>
      </c>
      <c r="AY10">
        <f>IF(data18!D79&gt;$AL$2,AY$3,0)</f>
        <v>0</v>
      </c>
      <c r="AZ10">
        <f>IF(data19!D86&gt;$AL$2,AZ$3,0)</f>
        <v>0</v>
      </c>
      <c r="BA10">
        <f>IF(data20!D86&gt;$AL$2,BA$3,0)</f>
        <v>0</v>
      </c>
    </row>
    <row r="11" spans="1:53" x14ac:dyDescent="0.25">
      <c r="A11" s="1">
        <v>37787</v>
      </c>
      <c r="B11">
        <f>IF(data03!B13=0,"",data03!B13)</f>
        <v>17.510000000000002</v>
      </c>
      <c r="C11" s="4">
        <f>IF(data04!C13=0,"",data04!C13)</f>
        <v>16.760000000000002</v>
      </c>
      <c r="D11" s="4">
        <f>IF(data05!C28=0,"",data05!C28)</f>
        <v>16.39</v>
      </c>
      <c r="E11" s="4">
        <f>IF(data06!C67=0,"",data06!C67)</f>
        <v>18.43</v>
      </c>
      <c r="F11" s="4">
        <f>IF(data07!C67=0,"",data07!C67)</f>
        <v>17.12</v>
      </c>
      <c r="G11" s="4">
        <f>IF(data08!C67=0,"",data08!C67)</f>
        <v>16.97</v>
      </c>
      <c r="H11" s="4">
        <f>IF(data09!C67=0,"",data09!C67)</f>
        <v>15.99</v>
      </c>
      <c r="I11" s="4">
        <f>IF(data10!C67=0,"",data10!C67)</f>
        <v>18.45</v>
      </c>
      <c r="J11" s="4" t="str">
        <f>IF(data11!C67=0,"",data11!C67)</f>
        <v/>
      </c>
      <c r="K11" s="4">
        <f>IF(data12!C72=0,"",data12!C72)</f>
        <v>17.8</v>
      </c>
      <c r="L11" s="4">
        <f>IF(data13!C72=0,"",data13!C72)</f>
        <v>16.97</v>
      </c>
      <c r="M11" s="4">
        <f>IF(data14!D72=0,"",data14!D72)</f>
        <v>17.04</v>
      </c>
      <c r="N11" s="4">
        <f>IF(data15!D72=0,"",data15!D72)</f>
        <v>19.43</v>
      </c>
      <c r="O11" s="4">
        <f>IF(data16!D80=0,"",data16!D80)</f>
        <v>16.48</v>
      </c>
      <c r="P11" s="4">
        <f>IF(data17!D80=0,"",data17!D80)</f>
        <v>16.89</v>
      </c>
      <c r="Q11" s="4">
        <f>IF(data18!D80=0,"",data18!D80)</f>
        <v>15.81</v>
      </c>
      <c r="R11" s="4">
        <f>IF(data19!D87=0,"",data19!D87)</f>
        <v>16.36</v>
      </c>
      <c r="S11" s="4">
        <f>data20!D87</f>
        <v>17.920000000000002</v>
      </c>
      <c r="T11" s="4">
        <f>IF(data21!D87=0,"",data21!D87)</f>
        <v>17.36</v>
      </c>
      <c r="U11" s="4">
        <f>IF(data22!D87=0,"",data22!D87)</f>
        <v>17.86</v>
      </c>
      <c r="V11" s="5">
        <f t="shared" si="0"/>
        <v>15.81</v>
      </c>
      <c r="W11" s="5">
        <f t="shared" si="1"/>
        <v>19.43</v>
      </c>
      <c r="X11" s="5">
        <f t="shared" si="2"/>
        <v>17.238947368421055</v>
      </c>
      <c r="Y11">
        <v>19.05</v>
      </c>
      <c r="AJ11">
        <f>IF(data03!B13&gt;$AL$2,AJ$3,0)</f>
        <v>0</v>
      </c>
      <c r="AK11">
        <f>IF(data04!C13&gt;$AL$2,AK$3,0)</f>
        <v>0</v>
      </c>
      <c r="AL11">
        <f>IF(data05!C28&gt;$AL$2,AL$3,0)</f>
        <v>0</v>
      </c>
      <c r="AM11">
        <f>IF(data06!C67&gt;$AL$2,AM$3,0)</f>
        <v>0</v>
      </c>
      <c r="AN11">
        <f>IF(data07!C67&gt;$AL$2,AN$3,0)</f>
        <v>0</v>
      </c>
      <c r="AO11">
        <f>IF(data08!C67&gt;$AL$2,AO$3,0)</f>
        <v>0</v>
      </c>
      <c r="AP11">
        <f>IF(data09!C67&gt;$AL$2,AP$3,0)</f>
        <v>0</v>
      </c>
      <c r="AQ11">
        <f>IF(data10!C67&gt;$AL$2,AQ$3,0)</f>
        <v>0</v>
      </c>
      <c r="AR11">
        <f>IF(data11!C67&gt;$AL$2,AR$3,0)</f>
        <v>0</v>
      </c>
      <c r="AS11">
        <f>IF(data12!C72&gt;$AL$2,AS$3,0)</f>
        <v>0</v>
      </c>
      <c r="AT11">
        <f>IF(data13!C72&gt;$AL$2,AT$3,0)</f>
        <v>0</v>
      </c>
      <c r="AU11">
        <f>IF(data14!D72&gt;$AL$2,AU$3,0)</f>
        <v>0</v>
      </c>
      <c r="AV11">
        <f>IF(data15!D72&gt;$AL$2,AV$3,0)</f>
        <v>0</v>
      </c>
      <c r="AW11">
        <f>IF(data16!D80&gt;$AL$2,AW$3,0)</f>
        <v>0</v>
      </c>
      <c r="AX11">
        <f>IF(data17!D80&gt;$AL$2,AX$3,0)</f>
        <v>0</v>
      </c>
      <c r="AY11">
        <f>IF(data18!D80&gt;$AL$2,AY$3,0)</f>
        <v>0</v>
      </c>
      <c r="AZ11">
        <f>IF(data19!D87&gt;$AL$2,AZ$3,0)</f>
        <v>0</v>
      </c>
      <c r="BA11">
        <f>IF(data20!D87&gt;$AL$2,BA$3,0)</f>
        <v>0</v>
      </c>
    </row>
    <row r="12" spans="1:53" x14ac:dyDescent="0.25">
      <c r="A12" s="1">
        <v>37788</v>
      </c>
      <c r="B12">
        <f>IF(data03!B14=0,"",data03!B14)</f>
        <v>17.63</v>
      </c>
      <c r="C12" s="4">
        <f>IF(data04!C14=0,"",data04!C14)</f>
        <v>16.739999999999998</v>
      </c>
      <c r="D12" s="4">
        <f>IF(data05!C29=0,"",data05!C29)</f>
        <v>16.32</v>
      </c>
      <c r="E12" s="4">
        <f>IF(data06!C68=0,"",data06!C68)</f>
        <v>18.72</v>
      </c>
      <c r="F12" s="4">
        <f>IF(data07!C68=0,"",data07!C68)</f>
        <v>17.22</v>
      </c>
      <c r="G12" s="4">
        <f>IF(data08!C68=0,"",data08!C68)</f>
        <v>17.309999999999999</v>
      </c>
      <c r="H12" s="4">
        <f>IF(data09!C68=0,"",data09!C68)</f>
        <v>16.12</v>
      </c>
      <c r="I12" s="4">
        <f>IF(data10!C68=0,"",data10!C68)</f>
        <v>18.23</v>
      </c>
      <c r="J12" s="4" t="str">
        <f>IF(data11!C68=0,"",data11!C68)</f>
        <v/>
      </c>
      <c r="K12" s="4">
        <f>IF(data12!C73=0,"",data12!C73)</f>
        <v>18.149999999999999</v>
      </c>
      <c r="L12" s="4">
        <f>IF(data13!C73=0,"",data13!C73)</f>
        <v>16.93</v>
      </c>
      <c r="M12" s="4">
        <f>IF(data14!D73=0,"",data14!D73)</f>
        <v>17.16</v>
      </c>
      <c r="N12" s="4">
        <f>IF(data15!D73=0,"",data15!D73)</f>
        <v>19.170000000000002</v>
      </c>
      <c r="O12" s="4">
        <f>IF(data16!D81=0,"",data16!D81)</f>
        <v>17.260000000000002</v>
      </c>
      <c r="P12" s="4">
        <f>IF(data17!D81=0,"",data17!D81)</f>
        <v>17.07</v>
      </c>
      <c r="Q12" s="4">
        <f>IF(data18!D81=0,"",data18!D81)</f>
        <v>16.149999999999999</v>
      </c>
      <c r="R12" s="4" t="str">
        <f>IF(data19!D88=0,"",data19!D88)</f>
        <v/>
      </c>
      <c r="S12" s="4">
        <f>data20!D88</f>
        <v>17.77</v>
      </c>
      <c r="T12" s="4">
        <f>IF(data21!D88=0,"",data21!D88)</f>
        <v>17.260000000000002</v>
      </c>
      <c r="U12" s="4">
        <f>IF(data22!D88=0,"",data22!D88)</f>
        <v>18.309999999999999</v>
      </c>
      <c r="V12" s="5">
        <f t="shared" si="0"/>
        <v>16.12</v>
      </c>
      <c r="W12" s="5">
        <f t="shared" si="1"/>
        <v>19.170000000000002</v>
      </c>
      <c r="X12" s="5">
        <f t="shared" si="2"/>
        <v>17.417777777777772</v>
      </c>
      <c r="Y12">
        <v>19.05</v>
      </c>
      <c r="AJ12">
        <f>IF(data03!B14&gt;$AL$2,AJ$3,0)</f>
        <v>0</v>
      </c>
      <c r="AK12">
        <f>IF(data04!C14&gt;$AL$2,AK$3,0)</f>
        <v>0</v>
      </c>
      <c r="AL12">
        <f>IF(data05!C29&gt;$AL$2,AL$3,0)</f>
        <v>0</v>
      </c>
      <c r="AM12">
        <f>IF(data06!C68&gt;$AL$2,AM$3,0)</f>
        <v>0</v>
      </c>
      <c r="AN12">
        <f>IF(data07!C68&gt;$AL$2,AN$3,0)</f>
        <v>0</v>
      </c>
      <c r="AO12">
        <f>IF(data08!C68&gt;$AL$2,AO$3,0)</f>
        <v>0</v>
      </c>
      <c r="AP12">
        <f>IF(data09!C68&gt;$AL$2,AP$3,0)</f>
        <v>0</v>
      </c>
      <c r="AQ12">
        <f>IF(data10!C68&gt;$AL$2,AQ$3,0)</f>
        <v>0</v>
      </c>
      <c r="AR12">
        <f>IF(data11!C68&gt;$AL$2,AR$3,0)</f>
        <v>0</v>
      </c>
      <c r="AS12">
        <f>IF(data12!C73&gt;$AL$2,AS$3,0)</f>
        <v>0</v>
      </c>
      <c r="AT12">
        <f>IF(data13!C73&gt;$AL$2,AT$3,0)</f>
        <v>0</v>
      </c>
      <c r="AU12">
        <f>IF(data14!D73&gt;$AL$2,AU$3,0)</f>
        <v>0</v>
      </c>
      <c r="AV12">
        <f>IF(data15!D73&gt;$AL$2,AV$3,0)</f>
        <v>0</v>
      </c>
      <c r="AW12">
        <f>IF(data16!D81&gt;$AL$2,AW$3,0)</f>
        <v>0</v>
      </c>
      <c r="AX12">
        <f>IF(data17!D81&gt;$AL$2,AX$3,0)</f>
        <v>0</v>
      </c>
      <c r="AY12">
        <f>IF(data18!D81&gt;$AL$2,AY$3,0)</f>
        <v>0</v>
      </c>
      <c r="AZ12">
        <f>IF(data19!D88&gt;$AL$2,AZ$3,0)</f>
        <v>0</v>
      </c>
      <c r="BA12">
        <f>IF(data20!D88&gt;$AL$2,BA$3,0)</f>
        <v>0</v>
      </c>
    </row>
    <row r="13" spans="1:53" x14ac:dyDescent="0.25">
      <c r="A13" s="1">
        <v>37789</v>
      </c>
      <c r="B13">
        <f>IF(data03!B15=0,"",data03!B15)</f>
        <v>17.78</v>
      </c>
      <c r="C13" s="4">
        <f>IF(data04!C15=0,"",data04!C15)</f>
        <v>16.72</v>
      </c>
      <c r="D13" s="4">
        <f>IF(data05!C30=0,"",data05!C30)</f>
        <v>16.34</v>
      </c>
      <c r="E13" s="4">
        <f>IF(data06!C69=0,"",data06!C69)</f>
        <v>18.829999999999998</v>
      </c>
      <c r="F13" s="4">
        <f>IF(data07!C69=0,"",data07!C69)</f>
        <v>17.649999999999999</v>
      </c>
      <c r="G13" s="4">
        <f>IF(data08!C69=0,"",data08!C69)</f>
        <v>17.649999999999999</v>
      </c>
      <c r="H13" s="4">
        <f>IF(data09!C69=0,"",data09!C69)</f>
        <v>16.37</v>
      </c>
      <c r="I13" s="4">
        <f>IF(data10!C69=0,"",data10!C69)</f>
        <v>18.309999999999999</v>
      </c>
      <c r="J13" s="4" t="str">
        <f>IF(data11!C69=0,"",data11!C69)</f>
        <v/>
      </c>
      <c r="K13" s="4">
        <f>IF(data12!C74=0,"",data12!C74)</f>
        <v>18.45</v>
      </c>
      <c r="L13" s="4">
        <f>IF(data13!C74=0,"",data13!C74)</f>
        <v>16.78</v>
      </c>
      <c r="M13" s="4">
        <f>IF(data14!D74=0,"",data14!D74)</f>
        <v>17.23</v>
      </c>
      <c r="N13" s="4">
        <f>IF(data15!D74=0,"",data15!D74)</f>
        <v>18.850000000000001</v>
      </c>
      <c r="O13" s="4">
        <f>IF(data16!D82=0,"",data16!D82)</f>
        <v>17.47</v>
      </c>
      <c r="P13" s="4">
        <f>IF(data17!D82=0,"",data17!D82)</f>
        <v>17.27</v>
      </c>
      <c r="Q13" s="4">
        <f>IF(data18!D82=0,"",data18!D82)</f>
        <v>16.420000000000002</v>
      </c>
      <c r="R13" s="4">
        <f>IF(data19!D89=0,"",data19!D89)</f>
        <v>16.940000000000001</v>
      </c>
      <c r="S13" s="4">
        <f>data20!D89</f>
        <v>17.79</v>
      </c>
      <c r="T13" s="4">
        <f>IF(data21!D89=0,"",data21!D89)</f>
        <v>17.010000000000002</v>
      </c>
      <c r="U13" s="4">
        <f>IF(data22!D89=0,"",data22!D89)</f>
        <v>18.809999999999999</v>
      </c>
      <c r="V13" s="5">
        <f t="shared" si="0"/>
        <v>16.34</v>
      </c>
      <c r="W13" s="5">
        <f t="shared" si="1"/>
        <v>18.850000000000001</v>
      </c>
      <c r="X13" s="5">
        <f t="shared" si="2"/>
        <v>17.508947368421055</v>
      </c>
      <c r="Y13">
        <v>19.05</v>
      </c>
      <c r="AJ13">
        <f>IF(data03!B15&gt;$AL$2,AJ$3,0)</f>
        <v>0</v>
      </c>
      <c r="AK13">
        <f>IF(data04!C15&gt;$AL$2,AK$3,0)</f>
        <v>0</v>
      </c>
      <c r="AL13">
        <f>IF(data05!C30&gt;$AL$2,AL$3,0)</f>
        <v>0</v>
      </c>
      <c r="AM13">
        <f>IF(data06!C69&gt;$AL$2,AM$3,0)</f>
        <v>0</v>
      </c>
      <c r="AN13">
        <f>IF(data07!C69&gt;$AL$2,AN$3,0)</f>
        <v>0</v>
      </c>
      <c r="AO13">
        <f>IF(data08!C69&gt;$AL$2,AO$3,0)</f>
        <v>0</v>
      </c>
      <c r="AP13">
        <f>IF(data09!C69&gt;$AL$2,AP$3,0)</f>
        <v>0</v>
      </c>
      <c r="AQ13">
        <f>IF(data10!C69&gt;$AL$2,AQ$3,0)</f>
        <v>0</v>
      </c>
      <c r="AR13">
        <f>IF(data11!C69&gt;$AL$2,AR$3,0)</f>
        <v>0</v>
      </c>
      <c r="AS13">
        <f>IF(data12!C74&gt;$AL$2,AS$3,0)</f>
        <v>0</v>
      </c>
      <c r="AT13">
        <f>IF(data13!C74&gt;$AL$2,AT$3,0)</f>
        <v>0</v>
      </c>
      <c r="AU13">
        <f>IF(data14!D74&gt;$AL$2,AU$3,0)</f>
        <v>0</v>
      </c>
      <c r="AV13">
        <f>IF(data15!D74&gt;$AL$2,AV$3,0)</f>
        <v>0</v>
      </c>
      <c r="AW13">
        <f>IF(data16!D82&gt;$AL$2,AW$3,0)</f>
        <v>0</v>
      </c>
      <c r="AX13">
        <f>IF(data17!D82&gt;$AL$2,AX$3,0)</f>
        <v>0</v>
      </c>
      <c r="AY13">
        <f>IF(data18!D82&gt;$AL$2,AY$3,0)</f>
        <v>0</v>
      </c>
      <c r="AZ13">
        <f>IF(data19!D89&gt;$AL$2,AZ$3,0)</f>
        <v>0</v>
      </c>
      <c r="BA13">
        <f>IF(data20!D89&gt;$AL$2,BA$3,0)</f>
        <v>0</v>
      </c>
    </row>
    <row r="14" spans="1:53" x14ac:dyDescent="0.25">
      <c r="A14" s="1">
        <v>37790</v>
      </c>
      <c r="B14">
        <f>IF(data03!B16=0,"",data03!B16)</f>
        <v>17.91</v>
      </c>
      <c r="C14" s="4">
        <f>IF(data04!C16=0,"",data04!C16)</f>
        <v>16.760000000000002</v>
      </c>
      <c r="D14" s="4">
        <f>IF(data05!C31=0,"",data05!C31)</f>
        <v>16.39</v>
      </c>
      <c r="E14" s="4">
        <f>IF(data06!C70=0,"",data06!C70)</f>
        <v>18.850000000000001</v>
      </c>
      <c r="F14" s="4">
        <f>IF(data07!C70=0,"",data07!C70)</f>
        <v>17.88</v>
      </c>
      <c r="G14" s="4">
        <f>IF(data08!C70=0,"",data08!C70)</f>
        <v>17.87</v>
      </c>
      <c r="H14" s="4">
        <f>IF(data09!C70=0,"",data09!C70)</f>
        <v>16.52</v>
      </c>
      <c r="I14" s="4">
        <f>IF(data10!C70=0,"",data10!C70)</f>
        <v>18.3</v>
      </c>
      <c r="J14" s="4" t="str">
        <f>IF(data11!C70=0,"",data11!C70)</f>
        <v/>
      </c>
      <c r="K14" s="4">
        <f>IF(data12!C75=0,"",data12!C75)</f>
        <v>18.690000000000001</v>
      </c>
      <c r="L14" s="4">
        <f>IF(data13!C75=0,"",data13!C75)</f>
        <v>16.63</v>
      </c>
      <c r="M14" s="4">
        <f>IF(data14!D75=0,"",data14!D75)</f>
        <v>17.190000000000001</v>
      </c>
      <c r="N14" s="4">
        <f>IF(data15!D75=0,"",data15!D75)</f>
        <v>18.75</v>
      </c>
      <c r="O14" s="4">
        <f>IF(data16!D83=0,"",data16!D83)</f>
        <v>17.489999999999998</v>
      </c>
      <c r="P14" s="4">
        <f>IF(data17!D83=0,"",data17!D83)</f>
        <v>17.47</v>
      </c>
      <c r="Q14" s="4">
        <f>IF(data18!D83=0,"",data18!D83)</f>
        <v>16.86</v>
      </c>
      <c r="R14" s="4">
        <f>IF(data19!D90=0,"",data19!D90)</f>
        <v>16.989999999999998</v>
      </c>
      <c r="S14" s="4">
        <f>data20!D90</f>
        <v>18.079999999999998</v>
      </c>
      <c r="T14" s="4">
        <f>IF(data21!D90=0,"",data21!D90)</f>
        <v>17</v>
      </c>
      <c r="U14" s="4">
        <f>IF(data22!D90=0,"",data22!D90)</f>
        <v>19.190000000000001</v>
      </c>
      <c r="V14" s="5">
        <f t="shared" si="0"/>
        <v>16.39</v>
      </c>
      <c r="W14" s="5">
        <f t="shared" si="1"/>
        <v>19.190000000000001</v>
      </c>
      <c r="X14" s="5">
        <f t="shared" si="2"/>
        <v>17.622105263157895</v>
      </c>
      <c r="Y14">
        <v>19.05</v>
      </c>
      <c r="AJ14">
        <f>IF(data03!B16&gt;$AL$2,AJ$3,0)</f>
        <v>0</v>
      </c>
      <c r="AK14">
        <f>IF(data04!C16&gt;$AL$2,AK$3,0)</f>
        <v>0</v>
      </c>
      <c r="AL14">
        <f>IF(data05!C31&gt;$AL$2,AL$3,0)</f>
        <v>0</v>
      </c>
      <c r="AM14">
        <f>IF(data06!C70&gt;$AL$2,AM$3,0)</f>
        <v>0</v>
      </c>
      <c r="AN14">
        <f>IF(data07!C70&gt;$AL$2,AN$3,0)</f>
        <v>0</v>
      </c>
      <c r="AO14">
        <f>IF(data08!C70&gt;$AL$2,AO$3,0)</f>
        <v>0</v>
      </c>
      <c r="AP14">
        <f>IF(data09!C70&gt;$AL$2,AP$3,0)</f>
        <v>0</v>
      </c>
      <c r="AQ14">
        <f>IF(data10!C70&gt;$AL$2,AQ$3,0)</f>
        <v>0</v>
      </c>
      <c r="AR14">
        <f>IF(data11!C70&gt;$AL$2,AR$3,0)</f>
        <v>0</v>
      </c>
      <c r="AS14">
        <f>IF(data12!C75&gt;$AL$2,AS$3,0)</f>
        <v>0</v>
      </c>
      <c r="AT14">
        <f>IF(data13!C75&gt;$AL$2,AT$3,0)</f>
        <v>0</v>
      </c>
      <c r="AU14">
        <f>IF(data14!D75&gt;$AL$2,AU$3,0)</f>
        <v>0</v>
      </c>
      <c r="AV14">
        <f>IF(data15!D75&gt;$AL$2,AV$3,0)</f>
        <v>0</v>
      </c>
      <c r="AW14">
        <f>IF(data16!D83&gt;$AL$2,AW$3,0)</f>
        <v>0</v>
      </c>
      <c r="AX14">
        <f>IF(data17!D83&gt;$AL$2,AX$3,0)</f>
        <v>0</v>
      </c>
      <c r="AY14">
        <f>IF(data18!D83&gt;$AL$2,AY$3,0)</f>
        <v>0</v>
      </c>
      <c r="AZ14">
        <f>IF(data19!D90&gt;$AL$2,AZ$3,0)</f>
        <v>0</v>
      </c>
      <c r="BA14">
        <f>IF(data20!D90&gt;$AL$2,BA$3,0)</f>
        <v>0</v>
      </c>
    </row>
    <row r="15" spans="1:53" x14ac:dyDescent="0.25">
      <c r="A15" s="1">
        <v>37791</v>
      </c>
      <c r="B15">
        <f>IF(data03!B17=0,"",data03!B17)</f>
        <v>18.079999999999998</v>
      </c>
      <c r="C15" s="4">
        <f>IF(data04!C17=0,"",data04!C17)</f>
        <v>16.920000000000002</v>
      </c>
      <c r="D15" s="4">
        <f>IF(data05!C32=0,"",data05!C32)</f>
        <v>16.54</v>
      </c>
      <c r="E15" s="4">
        <f>IF(data06!C71=0,"",data06!C71)</f>
        <v>18.66</v>
      </c>
      <c r="F15" s="4">
        <f>IF(data07!C71=0,"",data07!C71)</f>
        <v>17.93</v>
      </c>
      <c r="G15" s="4">
        <f>IF(data08!C71=0,"",data08!C71)</f>
        <v>17.97</v>
      </c>
      <c r="H15" s="4">
        <f>IF(data09!C71=0,"",data09!C71)</f>
        <v>16.57</v>
      </c>
      <c r="I15" s="4">
        <f>IF(data10!C71=0,"",data10!C71)</f>
        <v>18.399999999999999</v>
      </c>
      <c r="J15" s="4" t="str">
        <f>IF(data11!C71=0,"",data11!C71)</f>
        <v/>
      </c>
      <c r="K15" s="4">
        <f>IF(data12!C76=0,"",data12!C76)</f>
        <v>18.87</v>
      </c>
      <c r="L15" s="4">
        <f>IF(data13!C76=0,"",data13!C76)</f>
        <v>16.489999999999998</v>
      </c>
      <c r="M15" s="4">
        <f>IF(data14!D76=0,"",data14!D76)</f>
        <v>17.11</v>
      </c>
      <c r="N15" s="4">
        <f>IF(data15!D76=0,"",data15!D76)</f>
        <v>18.77</v>
      </c>
      <c r="O15" s="4">
        <f>IF(data16!D84=0,"",data16!D84)</f>
        <v>17.260000000000002</v>
      </c>
      <c r="P15" s="4">
        <f>IF(data17!D84=0,"",data17!D84)</f>
        <v>17.829999999999998</v>
      </c>
      <c r="Q15" s="4">
        <f>IF(data18!D84=0,"",data18!D84)</f>
        <v>17.579999999999998</v>
      </c>
      <c r="R15" s="4">
        <f>IF(data19!D91=0,"",data19!D91)</f>
        <v>16.989999999999998</v>
      </c>
      <c r="S15" s="4">
        <f>data20!D91</f>
        <v>18.23</v>
      </c>
      <c r="T15" s="4">
        <f>IF(data21!D91=0,"",data21!D91)</f>
        <v>16.989999999999998</v>
      </c>
      <c r="U15" s="4">
        <f>IF(data22!D91=0,"",data22!D91)</f>
        <v>19.29</v>
      </c>
      <c r="V15" s="5">
        <f t="shared" si="0"/>
        <v>16.489999999999998</v>
      </c>
      <c r="W15" s="5">
        <f t="shared" si="1"/>
        <v>19.29</v>
      </c>
      <c r="X15" s="5">
        <f t="shared" si="2"/>
        <v>17.709473684210529</v>
      </c>
      <c r="Y15">
        <v>19.05</v>
      </c>
      <c r="AJ15">
        <f>IF(data03!B17&gt;$AL$2,AJ$3,0)</f>
        <v>0</v>
      </c>
      <c r="AK15">
        <f>IF(data04!C17&gt;$AL$2,AK$3,0)</f>
        <v>0</v>
      </c>
      <c r="AL15">
        <f>IF(data05!C32&gt;$AL$2,AL$3,0)</f>
        <v>0</v>
      </c>
      <c r="AM15">
        <f>IF(data06!C71&gt;$AL$2,AM$3,0)</f>
        <v>0</v>
      </c>
      <c r="AN15">
        <f>IF(data07!C71&gt;$AL$2,AN$3,0)</f>
        <v>0</v>
      </c>
      <c r="AO15">
        <f>IF(data08!C71&gt;$AL$2,AO$3,0)</f>
        <v>0</v>
      </c>
      <c r="AP15">
        <f>IF(data09!C71&gt;$AL$2,AP$3,0)</f>
        <v>0</v>
      </c>
      <c r="AQ15">
        <f>IF(data10!C71&gt;$AL$2,AQ$3,0)</f>
        <v>0</v>
      </c>
      <c r="AR15">
        <f>IF(data11!C71&gt;$AL$2,AR$3,0)</f>
        <v>0</v>
      </c>
      <c r="AS15">
        <f>IF(data12!C76&gt;$AL$2,AS$3,0)</f>
        <v>0</v>
      </c>
      <c r="AT15">
        <f>IF(data13!C76&gt;$AL$2,AT$3,0)</f>
        <v>0</v>
      </c>
      <c r="AU15">
        <f>IF(data14!D76&gt;$AL$2,AU$3,0)</f>
        <v>0</v>
      </c>
      <c r="AV15">
        <f>IF(data15!D76&gt;$AL$2,AV$3,0)</f>
        <v>0</v>
      </c>
      <c r="AW15">
        <f>IF(data16!D84&gt;$AL$2,AW$3,0)</f>
        <v>0</v>
      </c>
      <c r="AX15">
        <f>IF(data17!D84&gt;$AL$2,AX$3,0)</f>
        <v>0</v>
      </c>
      <c r="AY15">
        <f>IF(data18!D84&gt;$AL$2,AY$3,0)</f>
        <v>0</v>
      </c>
      <c r="AZ15">
        <f>IF(data19!D91&gt;$AL$2,AZ$3,0)</f>
        <v>0</v>
      </c>
      <c r="BA15">
        <f>IF(data20!D91&gt;$AL$2,BA$3,0)</f>
        <v>0</v>
      </c>
    </row>
    <row r="16" spans="1:53" x14ac:dyDescent="0.25">
      <c r="A16" s="1">
        <v>37792</v>
      </c>
      <c r="B16">
        <f>IF(data03!B18=0,"",data03!B18)</f>
        <v>18.21</v>
      </c>
      <c r="C16" s="4">
        <f>IF(data04!C18=0,"",data04!C18)</f>
        <v>17.079999999999998</v>
      </c>
      <c r="D16" s="4">
        <f>IF(data05!C33=0,"",data05!C33)</f>
        <v>16.87</v>
      </c>
      <c r="E16" s="4">
        <f>IF(data06!C72=0,"",data06!C72)</f>
        <v>18.47</v>
      </c>
      <c r="F16" s="4">
        <f>IF(data07!C72=0,"",data07!C72)</f>
        <v>18.100000000000001</v>
      </c>
      <c r="G16" s="4">
        <f>IF(data08!C72=0,"",data08!C72)</f>
        <v>18.11</v>
      </c>
      <c r="H16" s="4">
        <f>IF(data09!C72=0,"",data09!C72)</f>
        <v>16.43</v>
      </c>
      <c r="I16" s="4">
        <f>IF(data10!C72=0,"",data10!C72)</f>
        <v>18.399999999999999</v>
      </c>
      <c r="J16" s="4">
        <f>IF(data11!C72=0,"",data11!C72)</f>
        <v>17.2</v>
      </c>
      <c r="K16" s="4">
        <f>IF(data12!C77=0,"",data12!C77)</f>
        <v>18.760000000000002</v>
      </c>
      <c r="L16" s="4">
        <f>IF(data13!C77=0,"",data13!C77)</f>
        <v>16.399999999999999</v>
      </c>
      <c r="M16" s="4">
        <f>IF(data14!D77=0,"",data14!D77)</f>
        <v>16.66</v>
      </c>
      <c r="N16" s="4">
        <f>IF(data15!D77=0,"",data15!D77)</f>
        <v>18.87</v>
      </c>
      <c r="O16" s="4">
        <f>IF(data16!D85=0,"",data16!D85)</f>
        <v>17.11</v>
      </c>
      <c r="P16" s="4">
        <f>IF(data17!D85=0,"",data17!D85)</f>
        <v>18.079999999999998</v>
      </c>
      <c r="Q16" s="4">
        <f>IF(data18!D85=0,"",data18!D85)</f>
        <v>17.95</v>
      </c>
      <c r="R16" s="4">
        <f>IF(data19!D92=0,"",data19!D92)</f>
        <v>17.149999999999999</v>
      </c>
      <c r="S16" s="4">
        <f>data20!D92</f>
        <v>18.510000000000002</v>
      </c>
      <c r="T16" s="4">
        <f>IF(data21!D92=0,"",data21!D92)</f>
        <v>17.059999999999999</v>
      </c>
      <c r="U16" s="4">
        <f>IF(data22!D92=0,"",data22!D92)</f>
        <v>19.52</v>
      </c>
      <c r="V16" s="5">
        <f t="shared" si="0"/>
        <v>16.399999999999999</v>
      </c>
      <c r="W16" s="5">
        <f t="shared" si="1"/>
        <v>19.52</v>
      </c>
      <c r="X16" s="5">
        <f t="shared" si="2"/>
        <v>17.746999999999993</v>
      </c>
      <c r="Y16">
        <v>19.05</v>
      </c>
      <c r="AJ16">
        <f>IF(data03!B18&gt;$AL$2,AJ$3,0)</f>
        <v>0</v>
      </c>
      <c r="AK16">
        <f>IF(data04!C18&gt;$AL$2,AK$3,0)</f>
        <v>0</v>
      </c>
      <c r="AL16">
        <f>IF(data05!C33&gt;$AL$2,AL$3,0)</f>
        <v>0</v>
      </c>
      <c r="AM16">
        <f>IF(data06!C72&gt;$AL$2,AM$3,0)</f>
        <v>0</v>
      </c>
      <c r="AN16">
        <f>IF(data07!C72&gt;$AL$2,AN$3,0)</f>
        <v>0</v>
      </c>
      <c r="AO16">
        <f>IF(data08!C72&gt;$AL$2,AO$3,0)</f>
        <v>0</v>
      </c>
      <c r="AP16">
        <f>IF(data09!C72&gt;$AL$2,AP$3,0)</f>
        <v>0</v>
      </c>
      <c r="AQ16">
        <f>IF(data10!C72&gt;$AL$2,AQ$3,0)</f>
        <v>0</v>
      </c>
      <c r="AR16">
        <f>IF(data11!C72&gt;$AL$2,AR$3,0)</f>
        <v>0</v>
      </c>
      <c r="AS16">
        <f>IF(data12!C77&gt;$AL$2,AS$3,0)</f>
        <v>0</v>
      </c>
      <c r="AT16">
        <f>IF(data13!C77&gt;$AL$2,AT$3,0)</f>
        <v>0</v>
      </c>
      <c r="AU16">
        <f>IF(data14!D77&gt;$AL$2,AU$3,0)</f>
        <v>0</v>
      </c>
      <c r="AV16">
        <f>IF(data15!D77&gt;$AL$2,AV$3,0)</f>
        <v>0</v>
      </c>
      <c r="AW16">
        <f>IF(data16!D85&gt;$AL$2,AW$3,0)</f>
        <v>0</v>
      </c>
      <c r="AX16">
        <f>IF(data17!D85&gt;$AL$2,AX$3,0)</f>
        <v>0</v>
      </c>
      <c r="AY16">
        <f>IF(data18!D85&gt;$AL$2,AY$3,0)</f>
        <v>0</v>
      </c>
      <c r="AZ16">
        <f>IF(data19!D92&gt;$AL$2,AZ$3,0)</f>
        <v>0</v>
      </c>
      <c r="BA16">
        <f>IF(data20!D92&gt;$AL$2,BA$3,0)</f>
        <v>0</v>
      </c>
    </row>
    <row r="17" spans="1:53" x14ac:dyDescent="0.25">
      <c r="A17" s="1">
        <v>37793</v>
      </c>
      <c r="B17">
        <f>IF(data03!B19=0,"",data03!B19)</f>
        <v>18.18</v>
      </c>
      <c r="C17" s="4">
        <f>IF(data04!C19=0,"",data04!C19)</f>
        <v>17.5</v>
      </c>
      <c r="D17" s="4">
        <f>IF(data05!C34=0,"",data05!C34)</f>
        <v>17.22</v>
      </c>
      <c r="E17" s="4">
        <f>IF(data06!C73=0,"",data06!C73)</f>
        <v>18.350000000000001</v>
      </c>
      <c r="F17" s="4">
        <f>IF(data07!C73=0,"",data07!C73)</f>
        <v>18.27</v>
      </c>
      <c r="G17" s="4">
        <f>IF(data08!C73=0,"",data08!C73)</f>
        <v>18.14</v>
      </c>
      <c r="H17" s="4">
        <f>IF(data09!C73=0,"",data09!C73)</f>
        <v>16.260000000000002</v>
      </c>
      <c r="I17" s="4">
        <f>IF(data10!C73=0,"",data10!C73)</f>
        <v>18.440000000000001</v>
      </c>
      <c r="J17" s="4">
        <f>IF(data11!C73=0,"",data11!C73)</f>
        <v>17.190000000000001</v>
      </c>
      <c r="K17" s="4">
        <f>IF(data12!C78=0,"",data12!C78)</f>
        <v>18.489999999999998</v>
      </c>
      <c r="L17" s="4">
        <f>IF(data13!C78=0,"",data13!C78)</f>
        <v>16.32</v>
      </c>
      <c r="M17" s="4">
        <f>IF(data14!D78=0,"",data14!D78)</f>
        <v>16.920000000000002</v>
      </c>
      <c r="N17" s="4">
        <f>IF(data15!D78=0,"",data15!D78)</f>
        <v>18.79</v>
      </c>
      <c r="O17" s="4">
        <f>IF(data16!D86=0,"",data16!D86)</f>
        <v>17.739999999999998</v>
      </c>
      <c r="P17" s="4">
        <f>IF(data17!D86=0,"",data17!D86)</f>
        <v>18.39</v>
      </c>
      <c r="Q17" s="4">
        <f>IF(data18!D86=0,"",data18!D86)</f>
        <v>18.07</v>
      </c>
      <c r="R17" s="4">
        <f>IF(data19!D93=0,"",data19!D93)</f>
        <v>17.03</v>
      </c>
      <c r="S17" s="4">
        <f>data20!D93</f>
        <v>18.690000000000001</v>
      </c>
      <c r="T17" s="4">
        <f>IF(data21!D93=0,"",data21!D93)</f>
        <v>17.13</v>
      </c>
      <c r="U17" s="4">
        <f>IF(data22!D93=0,"",data22!D93)</f>
        <v>19.600000000000001</v>
      </c>
      <c r="V17" s="5">
        <f t="shared" si="0"/>
        <v>16.260000000000002</v>
      </c>
      <c r="W17" s="5">
        <f t="shared" si="1"/>
        <v>19.600000000000001</v>
      </c>
      <c r="X17" s="5">
        <f t="shared" si="2"/>
        <v>17.836000000000006</v>
      </c>
      <c r="Y17">
        <v>19.05</v>
      </c>
      <c r="AJ17">
        <f>IF(data03!B19&gt;$AL$2,AJ$3,0)</f>
        <v>0</v>
      </c>
      <c r="AK17">
        <f>IF(data04!C19&gt;$AL$2,AK$3,0)</f>
        <v>0</v>
      </c>
      <c r="AL17">
        <f>IF(data05!C34&gt;$AL$2,AL$3,0)</f>
        <v>0</v>
      </c>
      <c r="AM17">
        <f>IF(data06!C73&gt;$AL$2,AM$3,0)</f>
        <v>0</v>
      </c>
      <c r="AN17">
        <f>IF(data07!C73&gt;$AL$2,AN$3,0)</f>
        <v>0</v>
      </c>
      <c r="AO17">
        <f>IF(data08!C73&gt;$AL$2,AO$3,0)</f>
        <v>0</v>
      </c>
      <c r="AP17">
        <f>IF(data09!C73&gt;$AL$2,AP$3,0)</f>
        <v>0</v>
      </c>
      <c r="AQ17">
        <f>IF(data10!C73&gt;$AL$2,AQ$3,0)</f>
        <v>0</v>
      </c>
      <c r="AR17">
        <f>IF(data11!C73&gt;$AL$2,AR$3,0)</f>
        <v>0</v>
      </c>
      <c r="AS17">
        <f>IF(data12!C78&gt;$AL$2,AS$3,0)</f>
        <v>0</v>
      </c>
      <c r="AT17">
        <f>IF(data13!C78&gt;$AL$2,AT$3,0)</f>
        <v>0</v>
      </c>
      <c r="AU17">
        <f>IF(data14!D78&gt;$AL$2,AU$3,0)</f>
        <v>0</v>
      </c>
      <c r="AV17">
        <f>IF(data15!D78&gt;$AL$2,AV$3,0)</f>
        <v>0</v>
      </c>
      <c r="AW17">
        <f>IF(data16!D86&gt;$AL$2,AW$3,0)</f>
        <v>0</v>
      </c>
      <c r="AX17">
        <f>IF(data17!D86&gt;$AL$2,AX$3,0)</f>
        <v>0</v>
      </c>
      <c r="AY17">
        <f>IF(data18!D86&gt;$AL$2,AY$3,0)</f>
        <v>0</v>
      </c>
      <c r="AZ17">
        <f>IF(data19!D93&gt;$AL$2,AZ$3,0)</f>
        <v>0</v>
      </c>
      <c r="BA17">
        <f>IF(data20!D93&gt;$AL$2,BA$3,0)</f>
        <v>0</v>
      </c>
    </row>
    <row r="18" spans="1:53" x14ac:dyDescent="0.25">
      <c r="A18" s="1">
        <v>37794</v>
      </c>
      <c r="B18">
        <f>IF(data03!B20=0,"",data03!B20)</f>
        <v>17.940000000000001</v>
      </c>
      <c r="C18" s="4">
        <f>IF(data04!C20=0,"",data04!C20)</f>
        <v>17.8</v>
      </c>
      <c r="D18" s="4">
        <f>IF(data05!C35=0,"",data05!C35)</f>
        <v>17.45</v>
      </c>
      <c r="E18" s="4">
        <f>IF(data06!C74=0,"",data06!C74)</f>
        <v>18.07</v>
      </c>
      <c r="F18" s="4">
        <f>IF(data07!C74=0,"",data07!C74)</f>
        <v>18.670000000000002</v>
      </c>
      <c r="G18" s="4">
        <f>IF(data08!C74=0,"",data08!C74)</f>
        <v>18.22</v>
      </c>
      <c r="H18" s="4">
        <f>IF(data09!C74=0,"",data09!C74)</f>
        <v>16.22</v>
      </c>
      <c r="I18" s="4">
        <f>IF(data10!C74=0,"",data10!C74)</f>
        <v>18.55</v>
      </c>
      <c r="J18" s="4">
        <f>IF(data11!C74=0,"",data11!C74)</f>
        <v>17.190000000000001</v>
      </c>
      <c r="K18" s="4">
        <f>IF(data12!C79=0,"",data12!C79)</f>
        <v>18.32</v>
      </c>
      <c r="L18" s="4">
        <f>IF(data13!C79=0,"",data13!C79)</f>
        <v>16.309999999999999</v>
      </c>
      <c r="M18" s="4">
        <f>IF(data14!D79=0,"",data14!D79)</f>
        <v>16.87</v>
      </c>
      <c r="N18" s="4">
        <f>IF(data15!D79=0,"",data15!D79)</f>
        <v>18.72</v>
      </c>
      <c r="O18" s="4">
        <f>IF(data16!D87=0,"",data16!D87)</f>
        <v>18.04</v>
      </c>
      <c r="P18" s="4">
        <f>IF(data17!D87=0,"",data17!D87)</f>
        <v>18.510000000000002</v>
      </c>
      <c r="Q18" s="4">
        <f>IF(data18!D87=0,"",data18!D87)</f>
        <v>18.100000000000001</v>
      </c>
      <c r="R18" s="4">
        <f>IF(data19!D94=0,"",data19!D94)</f>
        <v>17.21</v>
      </c>
      <c r="S18" s="4">
        <f>data20!D94</f>
        <v>18.8</v>
      </c>
      <c r="T18" s="4">
        <f>IF(data21!D94=0,"",data21!D94)</f>
        <v>17.18</v>
      </c>
      <c r="U18" s="4">
        <f>IF(data22!D94=0,"",data22!D94)</f>
        <v>19.62</v>
      </c>
      <c r="V18" s="5">
        <f t="shared" si="0"/>
        <v>16.22</v>
      </c>
      <c r="W18" s="5">
        <f t="shared" si="1"/>
        <v>19.62</v>
      </c>
      <c r="X18" s="5">
        <f t="shared" si="2"/>
        <v>17.889500000000002</v>
      </c>
      <c r="Y18">
        <v>19.05</v>
      </c>
      <c r="AJ18">
        <f>IF(data03!B20&gt;$AL$2,AJ$3,0)</f>
        <v>0</v>
      </c>
      <c r="AK18">
        <f>IF(data04!C20&gt;$AL$2,AK$3,0)</f>
        <v>0</v>
      </c>
      <c r="AL18">
        <f>IF(data05!C35&gt;$AL$2,AL$3,0)</f>
        <v>0</v>
      </c>
      <c r="AM18">
        <f>IF(data06!C74&gt;$AL$2,AM$3,0)</f>
        <v>0</v>
      </c>
      <c r="AN18">
        <f>IF(data07!C74&gt;$AL$2,AN$3,0)</f>
        <v>0</v>
      </c>
      <c r="AO18">
        <f>IF(data08!C74&gt;$AL$2,AO$3,0)</f>
        <v>0</v>
      </c>
      <c r="AP18">
        <f>IF(data09!C74&gt;$AL$2,AP$3,0)</f>
        <v>0</v>
      </c>
      <c r="AQ18">
        <f>IF(data10!C74&gt;$AL$2,AQ$3,0)</f>
        <v>0</v>
      </c>
      <c r="AR18">
        <f>IF(data11!C74&gt;$AL$2,AR$3,0)</f>
        <v>0</v>
      </c>
      <c r="AS18">
        <f>IF(data12!C79&gt;$AL$2,AS$3,0)</f>
        <v>0</v>
      </c>
      <c r="AT18">
        <f>IF(data13!C79&gt;$AL$2,AT$3,0)</f>
        <v>0</v>
      </c>
      <c r="AU18">
        <f>IF(data14!D79&gt;$AL$2,AU$3,0)</f>
        <v>0</v>
      </c>
      <c r="AV18">
        <f>IF(data15!D79&gt;$AL$2,AV$3,0)</f>
        <v>0</v>
      </c>
      <c r="AW18">
        <f>IF(data16!D87&gt;$AL$2,AW$3,0)</f>
        <v>0</v>
      </c>
      <c r="AX18">
        <f>IF(data17!D87&gt;$AL$2,AX$3,0)</f>
        <v>0</v>
      </c>
      <c r="AY18">
        <f>IF(data18!D87&gt;$AL$2,AY$3,0)</f>
        <v>0</v>
      </c>
      <c r="AZ18">
        <f>IF(data19!D94&gt;$AL$2,AZ$3,0)</f>
        <v>0</v>
      </c>
      <c r="BA18">
        <f>IF(data20!D94&gt;$AL$2,BA$3,0)</f>
        <v>0</v>
      </c>
    </row>
    <row r="19" spans="1:53" x14ac:dyDescent="0.25">
      <c r="A19" s="1">
        <v>37795</v>
      </c>
      <c r="B19">
        <f>IF(data03!B21=0,"",data03!B21)</f>
        <v>17.97</v>
      </c>
      <c r="C19" s="4">
        <f>IF(data04!C21=0,"",data04!C21)</f>
        <v>18.100000000000001</v>
      </c>
      <c r="D19" s="4">
        <f>IF(data05!C36=0,"",data05!C36)</f>
        <v>17.96</v>
      </c>
      <c r="E19" s="4">
        <f>IF(data06!C75=0,"",data06!C75)</f>
        <v>17.79</v>
      </c>
      <c r="F19" s="4">
        <f>IF(data07!C75=0,"",data07!C75)</f>
        <v>18.79</v>
      </c>
      <c r="G19" s="4">
        <f>IF(data08!C75=0,"",data08!C75)</f>
        <v>18.059999999999999</v>
      </c>
      <c r="H19" s="4">
        <f>IF(data09!C75=0,"",data09!C75)</f>
        <v>16.11</v>
      </c>
      <c r="I19" s="4">
        <f>IF(data10!C75=0,"",data10!C75)</f>
        <v>18.489999999999998</v>
      </c>
      <c r="J19" s="4">
        <f>IF(data11!C75=0,"",data11!C75)</f>
        <v>17.260000000000002</v>
      </c>
      <c r="K19" s="4">
        <f>IF(data12!C80=0,"",data12!C80)</f>
        <v>18.29</v>
      </c>
      <c r="L19" s="4">
        <f>IF(data13!C80=0,"",data13!C80)</f>
        <v>16.37</v>
      </c>
      <c r="M19" s="4">
        <f>IF(data14!D80=0,"",data14!D80)</f>
        <v>17.100000000000001</v>
      </c>
      <c r="N19" s="4">
        <f>IF(data15!D80=0,"",data15!D80)</f>
        <v>18.7</v>
      </c>
      <c r="O19" s="4">
        <f>IF(data16!D88=0,"",data16!D88)</f>
        <v>18.37</v>
      </c>
      <c r="P19" s="4">
        <f>IF(data17!D88=0,"",data17!D88)</f>
        <v>18.53</v>
      </c>
      <c r="Q19" s="4">
        <f>IF(data18!D88=0,"",data18!D88)</f>
        <v>18.09</v>
      </c>
      <c r="R19" s="4">
        <f>IF(data19!D95=0,"",data19!D95)</f>
        <v>17.579999999999998</v>
      </c>
      <c r="S19" s="4">
        <f>data20!D95</f>
        <v>18.82</v>
      </c>
      <c r="T19" s="4">
        <f>IF(data21!D95=0,"",data21!D95)</f>
        <v>17.18</v>
      </c>
      <c r="U19" s="4">
        <f>IF(data22!D95=0,"",data22!D95)</f>
        <v>19.489999999999998</v>
      </c>
      <c r="V19" s="5">
        <f t="shared" si="0"/>
        <v>16.11</v>
      </c>
      <c r="W19" s="5">
        <f t="shared" si="1"/>
        <v>19.489999999999998</v>
      </c>
      <c r="X19" s="5">
        <f t="shared" si="2"/>
        <v>17.952499999999997</v>
      </c>
      <c r="Y19">
        <v>19.05</v>
      </c>
      <c r="AJ19">
        <f>IF(data03!B21&gt;$AL$2,AJ$3,0)</f>
        <v>0</v>
      </c>
      <c r="AK19">
        <f>IF(data04!C21&gt;$AL$2,AK$3,0)</f>
        <v>0</v>
      </c>
      <c r="AL19">
        <f>IF(data05!C36&gt;$AL$2,AL$3,0)</f>
        <v>0</v>
      </c>
      <c r="AM19">
        <f>IF(data06!C75&gt;$AL$2,AM$3,0)</f>
        <v>0</v>
      </c>
      <c r="AN19">
        <f>IF(data07!C75&gt;$AL$2,AN$3,0)</f>
        <v>0</v>
      </c>
      <c r="AO19">
        <f>IF(data08!C75&gt;$AL$2,AO$3,0)</f>
        <v>0</v>
      </c>
      <c r="AP19">
        <f>IF(data09!C75&gt;$AL$2,AP$3,0)</f>
        <v>0</v>
      </c>
      <c r="AQ19">
        <f>IF(data10!C75&gt;$AL$2,AQ$3,0)</f>
        <v>0</v>
      </c>
      <c r="AR19">
        <f>IF(data11!C75&gt;$AL$2,AR$3,0)</f>
        <v>0</v>
      </c>
      <c r="AS19">
        <f>IF(data12!C80&gt;$AL$2,AS$3,0)</f>
        <v>0</v>
      </c>
      <c r="AT19">
        <f>IF(data13!C80&gt;$AL$2,AT$3,0)</f>
        <v>0</v>
      </c>
      <c r="AU19">
        <f>IF(data14!D80&gt;$AL$2,AU$3,0)</f>
        <v>0</v>
      </c>
      <c r="AV19">
        <f>IF(data15!D80&gt;$AL$2,AV$3,0)</f>
        <v>0</v>
      </c>
      <c r="AW19">
        <f>IF(data16!D88&gt;$AL$2,AW$3,0)</f>
        <v>0</v>
      </c>
      <c r="AX19">
        <f>IF(data17!D88&gt;$AL$2,AX$3,0)</f>
        <v>0</v>
      </c>
      <c r="AY19">
        <f>IF(data18!D88&gt;$AL$2,AY$3,0)</f>
        <v>0</v>
      </c>
      <c r="AZ19">
        <f>IF(data19!D95&gt;$AL$2,AZ$3,0)</f>
        <v>0</v>
      </c>
      <c r="BA19">
        <f>IF(data20!D95&gt;$AL$2,BA$3,0)</f>
        <v>0</v>
      </c>
    </row>
    <row r="20" spans="1:53" x14ac:dyDescent="0.25">
      <c r="A20" s="1">
        <v>37796</v>
      </c>
      <c r="B20">
        <f>IF(data03!B22=0,"",data03!B22)</f>
        <v>17.95</v>
      </c>
      <c r="C20" s="4">
        <f>IF(data04!C22=0,"",data04!C22)</f>
        <v>18.54</v>
      </c>
      <c r="D20" s="4">
        <f>IF(data05!C37=0,"",data05!C37)</f>
        <v>18.239999999999998</v>
      </c>
      <c r="E20" s="4">
        <f>IF(data06!C76=0,"",data06!C76)</f>
        <v>17.61</v>
      </c>
      <c r="F20" s="4">
        <f>IF(data07!C76=0,"",data07!C76)</f>
        <v>18.8</v>
      </c>
      <c r="G20" s="4">
        <f>IF(data08!C76=0,"",data08!C76)</f>
        <v>18.04</v>
      </c>
      <c r="H20" s="4">
        <f>IF(data09!C76=0,"",data09!C76)</f>
        <v>16.170000000000002</v>
      </c>
      <c r="I20" s="4">
        <f>IF(data10!C76=0,"",data10!C76)</f>
        <v>18.600000000000001</v>
      </c>
      <c r="J20" s="4">
        <f>IF(data11!C76=0,"",data11!C76)</f>
        <v>17.38</v>
      </c>
      <c r="K20" s="4">
        <f>IF(data12!C81=0,"",data12!C81)</f>
        <v>18.34</v>
      </c>
      <c r="L20" s="4">
        <f>IF(data13!C81=0,"",data13!C81)</f>
        <v>16.510000000000002</v>
      </c>
      <c r="M20" s="4">
        <f>IF(data14!D81=0,"",data14!D81)</f>
        <v>17.350000000000001</v>
      </c>
      <c r="N20" s="4">
        <f>IF(data15!D81=0,"",data15!D81)</f>
        <v>18.72</v>
      </c>
      <c r="O20" s="4">
        <f>IF(data16!D89=0,"",data16!D89)</f>
        <v>18.66</v>
      </c>
      <c r="P20" s="4">
        <f>IF(data17!D89=0,"",data17!D89)</f>
        <v>18.54</v>
      </c>
      <c r="Q20" s="4">
        <f>IF(data18!D89=0,"",data18!D89)</f>
        <v>18.02</v>
      </c>
      <c r="R20" s="4">
        <f>IF(data19!D96=0,"",data19!D96)</f>
        <v>17.72</v>
      </c>
      <c r="S20" s="4">
        <f>data20!D96</f>
        <v>18.899999999999999</v>
      </c>
      <c r="T20" s="4">
        <f>IF(data21!D96=0,"",data21!D96)</f>
        <v>17.07</v>
      </c>
      <c r="U20" s="4">
        <f>IF(data22!D96=0,"",data22!D96)</f>
        <v>19.18</v>
      </c>
      <c r="V20" s="5">
        <f t="shared" si="0"/>
        <v>16.170000000000002</v>
      </c>
      <c r="W20" s="5">
        <f t="shared" si="1"/>
        <v>19.18</v>
      </c>
      <c r="X20" s="5">
        <f t="shared" si="2"/>
        <v>18.016999999999996</v>
      </c>
      <c r="Y20">
        <v>19.05</v>
      </c>
      <c r="AJ20">
        <f>IF(data03!B22&gt;$AL$2,AJ$3,0)</f>
        <v>0</v>
      </c>
      <c r="AK20">
        <f>IF(data04!C22&gt;$AL$2,AK$3,0)</f>
        <v>0</v>
      </c>
      <c r="AL20">
        <f>IF(data05!C37&gt;$AL$2,AL$3,0)</f>
        <v>0</v>
      </c>
      <c r="AM20">
        <f>IF(data06!C76&gt;$AL$2,AM$3,0)</f>
        <v>0</v>
      </c>
      <c r="AN20">
        <f>IF(data07!C76&gt;$AL$2,AN$3,0)</f>
        <v>0</v>
      </c>
      <c r="AO20">
        <f>IF(data08!C76&gt;$AL$2,AO$3,0)</f>
        <v>0</v>
      </c>
      <c r="AP20">
        <f>IF(data09!C76&gt;$AL$2,AP$3,0)</f>
        <v>0</v>
      </c>
      <c r="AQ20">
        <f>IF(data10!C76&gt;$AL$2,AQ$3,0)</f>
        <v>0</v>
      </c>
      <c r="AR20">
        <f>IF(data11!C76&gt;$AL$2,AR$3,0)</f>
        <v>0</v>
      </c>
      <c r="AS20">
        <f>IF(data12!C81&gt;$AL$2,AS$3,0)</f>
        <v>0</v>
      </c>
      <c r="AT20">
        <f>IF(data13!C81&gt;$AL$2,AT$3,0)</f>
        <v>0</v>
      </c>
      <c r="AU20">
        <f>IF(data14!D81&gt;$AL$2,AU$3,0)</f>
        <v>0</v>
      </c>
      <c r="AV20">
        <f>IF(data15!D81&gt;$AL$2,AV$3,0)</f>
        <v>0</v>
      </c>
      <c r="AW20">
        <f>IF(data16!D89&gt;$AL$2,AW$3,0)</f>
        <v>0</v>
      </c>
      <c r="AX20">
        <f>IF(data17!D89&gt;$AL$2,AX$3,0)</f>
        <v>0</v>
      </c>
      <c r="AY20">
        <f>IF(data18!D89&gt;$AL$2,AY$3,0)</f>
        <v>0</v>
      </c>
      <c r="AZ20">
        <f>IF(data19!D96&gt;$AL$2,AZ$3,0)</f>
        <v>0</v>
      </c>
      <c r="BA20">
        <f>IF(data20!D96&gt;$AL$2,BA$3,0)</f>
        <v>0</v>
      </c>
    </row>
    <row r="21" spans="1:53" x14ac:dyDescent="0.25">
      <c r="A21" s="1">
        <v>37797</v>
      </c>
      <c r="B21">
        <f>IF(data03!B23=0,"",data03!B23)</f>
        <v>18.07</v>
      </c>
      <c r="C21" s="4">
        <f>IF(data04!C23=0,"",data04!C23)</f>
        <v>18.95</v>
      </c>
      <c r="D21" s="4">
        <f>IF(data05!C38=0,"",data05!C38)</f>
        <v>18.41</v>
      </c>
      <c r="E21" s="4">
        <f>IF(data06!C77=0,"",data06!C77)</f>
        <v>17.5</v>
      </c>
      <c r="F21" s="4">
        <f>IF(data07!C77=0,"",data07!C77)</f>
        <v>18.84</v>
      </c>
      <c r="G21" s="4">
        <f>IF(data08!C77=0,"",data08!C77)</f>
        <v>18.07</v>
      </c>
      <c r="H21" s="4">
        <f>IF(data09!C77=0,"",data09!C77)</f>
        <v>16.239999999999998</v>
      </c>
      <c r="I21" s="4">
        <f>IF(data10!C77=0,"",data10!C77)</f>
        <v>18.61</v>
      </c>
      <c r="J21" s="4">
        <f>IF(data11!C77=0,"",data11!C77)</f>
        <v>17.440000000000001</v>
      </c>
      <c r="K21" s="4">
        <f>IF(data12!C82=0,"",data12!C82)</f>
        <v>18.52</v>
      </c>
      <c r="L21" s="4">
        <f>IF(data13!C82=0,"",data13!C82)</f>
        <v>16.600000000000001</v>
      </c>
      <c r="M21" s="4">
        <f>IF(data14!D82=0,"",data14!D82)</f>
        <v>17.670000000000002</v>
      </c>
      <c r="N21" s="4">
        <f>IF(data15!D82=0,"",data15!D82)</f>
        <v>18.75</v>
      </c>
      <c r="O21" s="4">
        <f>IF(data16!D90=0,"",data16!D90)</f>
        <v>18.899999999999999</v>
      </c>
      <c r="P21" s="4">
        <f>IF(data17!D90=0,"",data17!D90)</f>
        <v>18.53</v>
      </c>
      <c r="Q21" s="4">
        <f>IF(data18!D90=0,"",data18!D90)</f>
        <v>17.97</v>
      </c>
      <c r="R21" s="4">
        <f>IF(data19!D97=0,"",data19!D97)</f>
        <v>17.72</v>
      </c>
      <c r="S21" s="4">
        <f>data20!D97</f>
        <v>18.98</v>
      </c>
      <c r="T21" s="4">
        <f>IF(data21!D97=0,"",data21!D97)</f>
        <v>17.02</v>
      </c>
      <c r="U21" s="4">
        <f>IF(data22!D97=0,"",data22!D97)</f>
        <v>18.829999999999998</v>
      </c>
      <c r="V21" s="5">
        <f t="shared" si="0"/>
        <v>16.239999999999998</v>
      </c>
      <c r="W21" s="5">
        <f t="shared" si="1"/>
        <v>18.98</v>
      </c>
      <c r="X21" s="5">
        <f t="shared" si="2"/>
        <v>18.081000000000003</v>
      </c>
      <c r="Y21">
        <v>19.05</v>
      </c>
      <c r="AJ21">
        <f>IF(data03!B23&gt;$AL$2,AJ$3,0)</f>
        <v>0</v>
      </c>
      <c r="AK21">
        <f>IF(data04!C23&gt;$AL$2,AK$3,0)</f>
        <v>0</v>
      </c>
      <c r="AL21">
        <f>IF(data05!C38&gt;$AL$2,AL$3,0)</f>
        <v>0</v>
      </c>
      <c r="AM21">
        <f>IF(data06!C77&gt;$AL$2,AM$3,0)</f>
        <v>0</v>
      </c>
      <c r="AN21">
        <f>IF(data07!C77&gt;$AL$2,AN$3,0)</f>
        <v>0</v>
      </c>
      <c r="AO21">
        <f>IF(data08!C77&gt;$AL$2,AO$3,0)</f>
        <v>0</v>
      </c>
      <c r="AP21">
        <f>IF(data09!C77&gt;$AL$2,AP$3,0)</f>
        <v>0</v>
      </c>
      <c r="AQ21">
        <f>IF(data10!C77&gt;$AL$2,AQ$3,0)</f>
        <v>0</v>
      </c>
      <c r="AR21">
        <f>IF(data11!C77&gt;$AL$2,AR$3,0)</f>
        <v>0</v>
      </c>
      <c r="AS21">
        <f>IF(data12!C82&gt;$AL$2,AS$3,0)</f>
        <v>0</v>
      </c>
      <c r="AT21">
        <f>IF(data13!C82&gt;$AL$2,AT$3,0)</f>
        <v>0</v>
      </c>
      <c r="AU21">
        <f>IF(data14!D82&gt;$AL$2,AU$3,0)</f>
        <v>0</v>
      </c>
      <c r="AV21">
        <f>IF(data15!D82&gt;$AL$2,AV$3,0)</f>
        <v>0</v>
      </c>
      <c r="AW21">
        <f>IF(data16!D90&gt;$AL$2,AW$3,0)</f>
        <v>0</v>
      </c>
      <c r="AX21">
        <f>IF(data17!D90&gt;$AL$2,AX$3,0)</f>
        <v>0</v>
      </c>
      <c r="AY21">
        <f>IF(data18!D90&gt;$AL$2,AY$3,0)</f>
        <v>0</v>
      </c>
      <c r="AZ21">
        <f>IF(data19!D97&gt;$AL$2,AZ$3,0)</f>
        <v>0</v>
      </c>
      <c r="BA21">
        <f>IF(data20!D97&gt;$AL$2,BA$3,0)</f>
        <v>0</v>
      </c>
    </row>
    <row r="22" spans="1:53" x14ac:dyDescent="0.25">
      <c r="A22" s="1">
        <v>37798</v>
      </c>
      <c r="B22">
        <f>IF(data03!B24=0,"",data03!B24)</f>
        <v>18.170000000000002</v>
      </c>
      <c r="C22" s="4">
        <f>IF(data04!C24=0,"",data04!C24)</f>
        <v>19.170000000000002</v>
      </c>
      <c r="D22" s="4">
        <f>IF(data05!C39=0,"",data05!C39)</f>
        <v>18.28</v>
      </c>
      <c r="E22" s="4">
        <f>IF(data06!C78=0,"",data06!C78)</f>
        <v>17.45</v>
      </c>
      <c r="F22" s="4">
        <f>IF(data07!C78=0,"",data07!C78)</f>
        <v>18.45</v>
      </c>
      <c r="G22" s="4">
        <f>IF(data08!C78=0,"",data08!C78)</f>
        <v>18.11</v>
      </c>
      <c r="H22" s="4">
        <f>IF(data09!C78=0,"",data09!C78)</f>
        <v>16.309999999999999</v>
      </c>
      <c r="I22" s="4">
        <f>IF(data10!C78=0,"",data10!C78)</f>
        <v>18.61</v>
      </c>
      <c r="J22" s="4">
        <f>IF(data11!C78=0,"",data11!C78)</f>
        <v>17.5</v>
      </c>
      <c r="K22" s="4">
        <f>IF(data12!C83=0,"",data12!C83)</f>
        <v>18.600000000000001</v>
      </c>
      <c r="L22" s="4">
        <f>IF(data13!C83=0,"",data13!C83)</f>
        <v>16.66</v>
      </c>
      <c r="M22" s="4">
        <f>IF(data14!D83=0,"",data14!D83)</f>
        <v>17.940000000000001</v>
      </c>
      <c r="N22" s="4">
        <f>IF(data15!D83=0,"",data15!D83)</f>
        <v>18.8</v>
      </c>
      <c r="O22" s="4">
        <f>IF(data16!D91=0,"",data16!D91)</f>
        <v>19.239999999999998</v>
      </c>
      <c r="P22" s="4">
        <f>IF(data17!D91=0,"",data17!D91)</f>
        <v>18.47</v>
      </c>
      <c r="Q22" s="4">
        <f>IF(data18!D91=0,"",data18!D91)</f>
        <v>18.04</v>
      </c>
      <c r="R22" s="4">
        <f>IF(data19!D98=0,"",data19!D98)</f>
        <v>17.510000000000002</v>
      </c>
      <c r="S22" s="4">
        <f>data20!D98</f>
        <v>19.239999999999998</v>
      </c>
      <c r="T22" s="4">
        <f>IF(data21!D98=0,"",data21!D98)</f>
        <v>17.07</v>
      </c>
      <c r="U22" s="4">
        <f>IF(data22!D98=0,"",data22!D98)</f>
        <v>18.47</v>
      </c>
      <c r="V22" s="5">
        <f t="shared" si="0"/>
        <v>16.309999999999999</v>
      </c>
      <c r="W22" s="5">
        <f t="shared" si="1"/>
        <v>19.239999999999998</v>
      </c>
      <c r="X22" s="5">
        <f t="shared" si="2"/>
        <v>18.104500000000002</v>
      </c>
      <c r="Y22">
        <v>19.05</v>
      </c>
      <c r="AJ22">
        <f>IF(data03!B24&gt;$AL$2,AJ$3,0)</f>
        <v>0</v>
      </c>
      <c r="AK22">
        <f>IF(data04!C24&gt;$AL$2,AK$3,0)</f>
        <v>0</v>
      </c>
      <c r="AL22">
        <f>IF(data05!C39&gt;$AL$2,AL$3,0)</f>
        <v>0</v>
      </c>
      <c r="AM22">
        <f>IF(data06!C78&gt;$AL$2,AM$3,0)</f>
        <v>0</v>
      </c>
      <c r="AN22">
        <f>IF(data07!C78&gt;$AL$2,AN$3,0)</f>
        <v>0</v>
      </c>
      <c r="AO22">
        <f>IF(data08!C78&gt;$AL$2,AO$3,0)</f>
        <v>0</v>
      </c>
      <c r="AP22">
        <f>IF(data09!C78&gt;$AL$2,AP$3,0)</f>
        <v>0</v>
      </c>
      <c r="AQ22">
        <f>IF(data10!C78&gt;$AL$2,AQ$3,0)</f>
        <v>0</v>
      </c>
      <c r="AR22">
        <f>IF(data11!C78&gt;$AL$2,AR$3,0)</f>
        <v>0</v>
      </c>
      <c r="AS22">
        <f>IF(data12!C83&gt;$AL$2,AS$3,0)</f>
        <v>0</v>
      </c>
      <c r="AT22">
        <f>IF(data13!C83&gt;$AL$2,AT$3,0)</f>
        <v>0</v>
      </c>
      <c r="AU22">
        <f>IF(data14!D83&gt;$AL$2,AU$3,0)</f>
        <v>0</v>
      </c>
      <c r="AV22">
        <f>IF(data15!D83&gt;$AL$2,AV$3,0)</f>
        <v>0</v>
      </c>
      <c r="AW22">
        <f>IF(data16!D91&gt;$AL$2,AW$3,0)</f>
        <v>0</v>
      </c>
      <c r="AX22">
        <f>IF(data17!D91&gt;$AL$2,AX$3,0)</f>
        <v>0</v>
      </c>
      <c r="AY22">
        <f>IF(data18!D91&gt;$AL$2,AY$3,0)</f>
        <v>0</v>
      </c>
      <c r="AZ22">
        <f>IF(data19!D98&gt;$AL$2,AZ$3,0)</f>
        <v>0</v>
      </c>
      <c r="BA22">
        <f>IF(data20!D98&gt;$AL$2,BA$3,0)</f>
        <v>0</v>
      </c>
    </row>
    <row r="23" spans="1:53" x14ac:dyDescent="0.25">
      <c r="A23" s="1">
        <v>37799</v>
      </c>
      <c r="B23">
        <f>IF(data03!B25=0,"",data03!B25)</f>
        <v>18.190000000000001</v>
      </c>
      <c r="C23" s="4">
        <f>IF(data04!C25=0,"",data04!C25)</f>
        <v>19.36</v>
      </c>
      <c r="D23" s="4">
        <f>IF(data05!C40=0,"",data05!C40)</f>
        <v>18.11</v>
      </c>
      <c r="E23" s="4">
        <f>IF(data06!C79=0,"",data06!C79)</f>
        <v>17.559999999999999</v>
      </c>
      <c r="F23" s="4">
        <f>IF(data07!C79=0,"",data07!C79)</f>
        <v>18.36</v>
      </c>
      <c r="G23" s="4">
        <f>IF(data08!C79=0,"",data08!C79)</f>
        <v>18.13</v>
      </c>
      <c r="H23" s="4">
        <f>IF(data09!C79=0,"",data09!C79)</f>
        <v>16.22</v>
      </c>
      <c r="I23" s="4">
        <f>IF(data10!C79=0,"",data10!C79)</f>
        <v>18.68</v>
      </c>
      <c r="J23" s="4">
        <f>IF(data11!C79=0,"",data11!C79)</f>
        <v>17.649999999999999</v>
      </c>
      <c r="K23" s="4">
        <f>IF(data12!C84=0,"",data12!C84)</f>
        <v>19.23</v>
      </c>
      <c r="L23" s="4">
        <f>IF(data13!C84=0,"",data13!C84)</f>
        <v>16.850000000000001</v>
      </c>
      <c r="M23" s="4">
        <f>IF(data14!D84=0,"",data14!D84)</f>
        <v>18.309999999999999</v>
      </c>
      <c r="N23" s="4">
        <f>IF(data15!D84=0,"",data15!D84)</f>
        <v>18.75</v>
      </c>
      <c r="O23" s="4">
        <f>IF(data16!D92=0,"",data16!D92)</f>
        <v>19.329999999999998</v>
      </c>
      <c r="P23" s="4">
        <f>IF(data17!D92=0,"",data17!D92)</f>
        <v>18.28</v>
      </c>
      <c r="Q23" s="4">
        <f>IF(data18!D92=0,"",data18!D92)</f>
        <v>18.05</v>
      </c>
      <c r="R23" s="4">
        <f>IF(data19!D99=0,"",data19!D99)</f>
        <v>17.86</v>
      </c>
      <c r="S23" s="4">
        <f>data20!D99</f>
        <v>19.68</v>
      </c>
      <c r="T23" s="4">
        <f>IF(data21!D99=0,"",data21!D99)</f>
        <v>17.11</v>
      </c>
      <c r="U23" s="4">
        <f>IF(data22!D99=0,"",data22!D99)</f>
        <v>18.190000000000001</v>
      </c>
      <c r="V23" s="5">
        <f t="shared" si="0"/>
        <v>16.22</v>
      </c>
      <c r="W23" s="5">
        <f t="shared" si="1"/>
        <v>19.68</v>
      </c>
      <c r="X23" s="5">
        <f t="shared" si="2"/>
        <v>18.195</v>
      </c>
      <c r="Y23">
        <v>19.05</v>
      </c>
      <c r="AJ23">
        <f>IF(data03!B25&gt;$AL$2,AJ$3,0)</f>
        <v>0</v>
      </c>
      <c r="AK23">
        <f>IF(data04!C25&gt;$AL$2,AK$3,0)</f>
        <v>0</v>
      </c>
      <c r="AL23">
        <f>IF(data05!C40&gt;$AL$2,AL$3,0)</f>
        <v>0</v>
      </c>
      <c r="AM23">
        <f>IF(data06!C79&gt;$AL$2,AM$3,0)</f>
        <v>0</v>
      </c>
      <c r="AN23">
        <f>IF(data07!C79&gt;$AL$2,AN$3,0)</f>
        <v>0</v>
      </c>
      <c r="AO23">
        <f>IF(data08!C79&gt;$AL$2,AO$3,0)</f>
        <v>0</v>
      </c>
      <c r="AP23">
        <f>IF(data09!C79&gt;$AL$2,AP$3,0)</f>
        <v>0</v>
      </c>
      <c r="AQ23">
        <f>IF(data10!C79&gt;$AL$2,AQ$3,0)</f>
        <v>0</v>
      </c>
      <c r="AR23">
        <f>IF(data11!C79&gt;$AL$2,AR$3,0)</f>
        <v>0</v>
      </c>
      <c r="AS23">
        <f>IF(data12!C84&gt;$AL$2,AS$3,0)</f>
        <v>0</v>
      </c>
      <c r="AT23">
        <f>IF(data13!C84&gt;$AL$2,AT$3,0)</f>
        <v>0</v>
      </c>
      <c r="AU23">
        <f>IF(data14!D84&gt;$AL$2,AU$3,0)</f>
        <v>0</v>
      </c>
      <c r="AV23">
        <f>IF(data15!D84&gt;$AL$2,AV$3,0)</f>
        <v>0</v>
      </c>
      <c r="AW23">
        <f>IF(data16!D92&gt;$AL$2,AW$3,0)</f>
        <v>0</v>
      </c>
      <c r="AX23">
        <f>IF(data17!D92&gt;$AL$2,AX$3,0)</f>
        <v>0</v>
      </c>
      <c r="AY23">
        <f>IF(data18!D92&gt;$AL$2,AY$3,0)</f>
        <v>0</v>
      </c>
      <c r="AZ23">
        <f>IF(data19!D99&gt;$AL$2,AZ$3,0)</f>
        <v>0</v>
      </c>
      <c r="BA23">
        <f>IF(data20!D99&gt;$AL$2,BA$3,0)</f>
        <v>2020</v>
      </c>
    </row>
    <row r="24" spans="1:53" x14ac:dyDescent="0.25">
      <c r="A24" s="1">
        <v>37800</v>
      </c>
      <c r="B24">
        <f>IF(data03!B26=0,"",data03!B26)</f>
        <v>18.32</v>
      </c>
      <c r="C24" s="4">
        <f>IF(data04!C26=0,"",data04!C26)</f>
        <v>19.47</v>
      </c>
      <c r="D24" s="4" t="str">
        <f>IF(data05!C41=0,"",data05!C41)</f>
        <v/>
      </c>
      <c r="E24" s="4">
        <f>IF(data06!C80=0,"",data06!C80)</f>
        <v>17.739999999999998</v>
      </c>
      <c r="F24" s="4">
        <f>IF(data07!C80=0,"",data07!C80)</f>
        <v>18.36</v>
      </c>
      <c r="G24" s="4">
        <f>IF(data08!C80=0,"",data08!C80)</f>
        <v>18.190000000000001</v>
      </c>
      <c r="H24" s="4">
        <f>IF(data09!C80=0,"",data09!C80)</f>
        <v>16.2</v>
      </c>
      <c r="I24" s="4">
        <f>IF(data10!C80=0,"",data10!C80)</f>
        <v>18.97</v>
      </c>
      <c r="J24" s="4">
        <f>IF(data11!C80=0,"",data11!C80)</f>
        <v>17.850000000000001</v>
      </c>
      <c r="K24" s="4">
        <f>IF(data12!C85=0,"",data12!C85)</f>
        <v>19.93</v>
      </c>
      <c r="L24" s="4">
        <f>IF(data13!C85=0,"",data13!C85)</f>
        <v>17.11</v>
      </c>
      <c r="M24" s="4">
        <f>IF(data14!D85=0,"",data14!D85)</f>
        <v>18.53</v>
      </c>
      <c r="N24" s="4">
        <f>IF(data15!D85=0,"",data15!D85)</f>
        <v>18.690000000000001</v>
      </c>
      <c r="O24" s="4">
        <f>IF(data16!D93=0,"",data16!D93)</f>
        <v>19.16</v>
      </c>
      <c r="P24" s="4">
        <f>IF(data17!D93=0,"",data17!D93)</f>
        <v>18.23</v>
      </c>
      <c r="Q24" s="4">
        <f>IF(data18!D93=0,"",data18!D93)</f>
        <v>17.97</v>
      </c>
      <c r="R24" s="4">
        <f>IF(data19!D100=0,"",data19!D100)</f>
        <v>18.22</v>
      </c>
      <c r="S24" s="4">
        <f>data20!D100</f>
        <v>20.02</v>
      </c>
      <c r="T24" s="4">
        <f>IF(data21!D100=0,"",data21!D100)</f>
        <v>17.190000000000001</v>
      </c>
      <c r="U24" s="4">
        <f>IF(data22!D100=0,"",data22!D100)</f>
        <v>18.059999999999999</v>
      </c>
      <c r="V24" s="5">
        <f t="shared" si="0"/>
        <v>16.2</v>
      </c>
      <c r="W24" s="5">
        <f t="shared" si="1"/>
        <v>20.02</v>
      </c>
      <c r="X24" s="5">
        <f t="shared" si="2"/>
        <v>18.326842105263161</v>
      </c>
      <c r="Y24">
        <v>19.05</v>
      </c>
      <c r="AJ24">
        <f>IF(data03!B26&gt;$AL$2,AJ$3,0)</f>
        <v>0</v>
      </c>
      <c r="AK24">
        <f>IF(data04!C26&gt;$AL$2,AK$3,0)</f>
        <v>0</v>
      </c>
      <c r="AL24">
        <f>IF(data05!C41&gt;$AL$2,AL$3,0)</f>
        <v>0</v>
      </c>
      <c r="AM24">
        <f>IF(data06!C80&gt;$AL$2,AM$3,0)</f>
        <v>0</v>
      </c>
      <c r="AN24">
        <f>IF(data07!C80&gt;$AL$2,AN$3,0)</f>
        <v>0</v>
      </c>
      <c r="AO24">
        <f>IF(data08!C80&gt;$AL$2,AO$3,0)</f>
        <v>0</v>
      </c>
      <c r="AP24">
        <f>IF(data09!C80&gt;$AL$2,AP$3,0)</f>
        <v>0</v>
      </c>
      <c r="AQ24">
        <f>IF(data10!C80&gt;$AL$2,AQ$3,0)</f>
        <v>0</v>
      </c>
      <c r="AR24">
        <f>IF(data11!C80&gt;$AL$2,AR$3,0)</f>
        <v>0</v>
      </c>
      <c r="AS24">
        <f>IF(data12!C85&gt;$AL$2,AS$3,0)</f>
        <v>2012</v>
      </c>
      <c r="AT24">
        <f>IF(data13!C85&gt;$AL$2,AT$3,0)</f>
        <v>0</v>
      </c>
      <c r="AU24">
        <f>IF(data14!D85&gt;$AL$2,AU$3,0)</f>
        <v>0</v>
      </c>
      <c r="AV24">
        <f>IF(data15!D85&gt;$AL$2,AV$3,0)</f>
        <v>0</v>
      </c>
      <c r="AW24">
        <f>IF(data16!D93&gt;$AL$2,AW$3,0)</f>
        <v>0</v>
      </c>
      <c r="AX24">
        <f>IF(data17!D93&gt;$AL$2,AX$3,0)</f>
        <v>0</v>
      </c>
      <c r="AY24">
        <f>IF(data18!D93&gt;$AL$2,AY$3,0)</f>
        <v>0</v>
      </c>
      <c r="AZ24">
        <f>IF(data19!D100&gt;$AL$2,AZ$3,0)</f>
        <v>0</v>
      </c>
      <c r="BA24">
        <f>IF(data20!D100&gt;$AL$2,BA$3,0)</f>
        <v>2020</v>
      </c>
    </row>
    <row r="25" spans="1:53" x14ac:dyDescent="0.25">
      <c r="A25" s="1">
        <v>37801</v>
      </c>
      <c r="B25">
        <f>IF(data03!B27=0,"",data03!B27)</f>
        <v>18.54</v>
      </c>
      <c r="C25" s="4">
        <f>IF(data04!C27=0,"",data04!C27)</f>
        <v>19.420000000000002</v>
      </c>
      <c r="D25" s="4">
        <f>IF(data05!C42=0,"",data05!C42)</f>
        <v>18</v>
      </c>
      <c r="E25" s="4">
        <f>IF(data06!C81=0,"",data06!C81)</f>
        <v>17.989999999999998</v>
      </c>
      <c r="F25" s="4">
        <f>IF(data07!C81=0,"",data07!C81)</f>
        <v>18.47</v>
      </c>
      <c r="G25" s="4">
        <f>IF(data08!C81=0,"",data08!C81)</f>
        <v>18.21</v>
      </c>
      <c r="H25" s="4" t="str">
        <f>IF(data09!C81=0,"",data09!C81)</f>
        <v/>
      </c>
      <c r="I25" s="4">
        <f>IF(data10!C81=0,"",data10!C81)</f>
        <v>19.559999999999999</v>
      </c>
      <c r="J25" s="4">
        <f>IF(data11!C81=0,"",data11!C81)</f>
        <v>17.920000000000002</v>
      </c>
      <c r="K25" s="4">
        <f>IF(data12!C86=0,"",data12!C86)</f>
        <v>20.329999999999998</v>
      </c>
      <c r="L25" s="4">
        <f>IF(data13!C86=0,"",data13!C86)</f>
        <v>17.38</v>
      </c>
      <c r="M25" s="4">
        <f>IF(data14!D86=0,"",data14!D86)</f>
        <v>18.57</v>
      </c>
      <c r="N25" s="4">
        <f>IF(data15!D86=0,"",data15!D86)</f>
        <v>18.66</v>
      </c>
      <c r="O25" s="4">
        <f>IF(data16!D94=0,"",data16!D94)</f>
        <v>19.09</v>
      </c>
      <c r="P25" s="4">
        <f>IF(data17!D94=0,"",data17!D94)</f>
        <v>18.100000000000001</v>
      </c>
      <c r="Q25" s="4">
        <f>IF(data18!D94=0,"",data18!D94)</f>
        <v>17.87</v>
      </c>
      <c r="R25" s="4">
        <f>IF(data19!D101=0,"",data19!D101)</f>
        <v>18.3</v>
      </c>
      <c r="S25" s="4">
        <f>data20!D101</f>
        <v>20.3</v>
      </c>
      <c r="T25" s="4">
        <f>IF(data21!D101=0,"",data21!D101)</f>
        <v>17.309999999999999</v>
      </c>
      <c r="U25" s="4">
        <f>IF(data22!D101=0,"",data22!D101)</f>
        <v>18.11</v>
      </c>
      <c r="V25" s="5">
        <f t="shared" si="0"/>
        <v>17.309999999999999</v>
      </c>
      <c r="W25" s="5">
        <f t="shared" si="1"/>
        <v>20.329999999999998</v>
      </c>
      <c r="X25" s="5">
        <f t="shared" si="2"/>
        <v>18.533157894736846</v>
      </c>
      <c r="Y25">
        <v>19.05</v>
      </c>
      <c r="AJ25">
        <f>IF(data03!B27&gt;$AL$2,AJ$3,0)</f>
        <v>0</v>
      </c>
      <c r="AK25">
        <f>IF(data04!C27&gt;$AL$2,AK$3,0)</f>
        <v>0</v>
      </c>
      <c r="AL25">
        <f>IF(data05!C42&gt;$AL$2,AL$3,0)</f>
        <v>0</v>
      </c>
      <c r="AM25">
        <f>IF(data06!C81&gt;$AL$2,AM$3,0)</f>
        <v>0</v>
      </c>
      <c r="AN25">
        <f>IF(data07!C81&gt;$AL$2,AN$3,0)</f>
        <v>0</v>
      </c>
      <c r="AO25">
        <f>IF(data08!C81&gt;$AL$2,AO$3,0)</f>
        <v>0</v>
      </c>
      <c r="AP25">
        <f>IF(data09!C81&gt;$AL$2,AP$3,0)</f>
        <v>0</v>
      </c>
      <c r="AQ25">
        <f>IF(data10!C81&gt;$AL$2,AQ$3,0)</f>
        <v>2010</v>
      </c>
      <c r="AR25">
        <f>IF(data11!C81&gt;$AL$2,AR$3,0)</f>
        <v>0</v>
      </c>
      <c r="AS25">
        <f>IF(data12!C86&gt;$AL$2,AS$3,0)</f>
        <v>2012</v>
      </c>
      <c r="AT25">
        <f>IF(data13!C86&gt;$AL$2,AT$3,0)</f>
        <v>0</v>
      </c>
      <c r="AU25">
        <f>IF(data14!D86&gt;$AL$2,AU$3,0)</f>
        <v>0</v>
      </c>
      <c r="AV25">
        <f>IF(data15!D86&gt;$AL$2,AV$3,0)</f>
        <v>0</v>
      </c>
      <c r="AW25">
        <f>IF(data16!D94&gt;$AL$2,AW$3,0)</f>
        <v>0</v>
      </c>
      <c r="AX25">
        <f>IF(data17!D94&gt;$AL$2,AX$3,0)</f>
        <v>0</v>
      </c>
      <c r="AY25">
        <f>IF(data18!D94&gt;$AL$2,AY$3,0)</f>
        <v>0</v>
      </c>
      <c r="AZ25">
        <f>IF(data19!D101&gt;$AL$2,AZ$3,0)</f>
        <v>0</v>
      </c>
      <c r="BA25">
        <f>IF(data20!D101&gt;$AL$2,BA$3,0)</f>
        <v>2020</v>
      </c>
    </row>
    <row r="26" spans="1:53" x14ac:dyDescent="0.25">
      <c r="A26" s="1">
        <v>37802</v>
      </c>
      <c r="B26">
        <f>IF(data03!B28=0,"",data03!B28)</f>
        <v>18.79</v>
      </c>
      <c r="C26" s="4">
        <f>IF(data04!C28=0,"",data04!C28)</f>
        <v>19.260000000000002</v>
      </c>
      <c r="D26" s="4">
        <f>IF(data05!C43=0,"",data05!C43)</f>
        <v>18.03</v>
      </c>
      <c r="E26" s="4">
        <f>IF(data06!C82=0,"",data06!C82)</f>
        <v>18.309999999999999</v>
      </c>
      <c r="F26" s="4">
        <f>IF(data07!C82=0,"",data07!C82)</f>
        <v>18.41</v>
      </c>
      <c r="G26" s="4">
        <f>IF(data08!C82=0,"",data08!C82)</f>
        <v>18.25</v>
      </c>
      <c r="H26" s="4">
        <f>IF(data09!C82=0,"",data09!C82)</f>
        <v>16.73</v>
      </c>
      <c r="I26" s="4">
        <f>IF(data10!C82=0,"",data10!C82)</f>
        <v>19.59</v>
      </c>
      <c r="J26" s="4">
        <f>IF(data11!C82=0,"",data11!C82)</f>
        <v>17.91</v>
      </c>
      <c r="K26" s="4">
        <f>IF(data12!C87=0,"",data12!C87)</f>
        <v>20.51</v>
      </c>
      <c r="L26" s="4">
        <f>IF(data13!C87=0,"",data13!C87)</f>
        <v>17.649999999999999</v>
      </c>
      <c r="M26" s="4">
        <f>IF(data14!D87=0,"",data14!D87)</f>
        <v>18.559999999999999</v>
      </c>
      <c r="N26" s="4">
        <f>IF(data15!D87=0,"",data15!D87)</f>
        <v>18.63</v>
      </c>
      <c r="O26" s="4">
        <f>IF(data16!D95=0,"",data16!D95)</f>
        <v>18.88</v>
      </c>
      <c r="P26" s="4">
        <f>IF(data17!D95=0,"",data17!D95)</f>
        <v>18.27</v>
      </c>
      <c r="Q26" s="4">
        <f>IF(data18!D95=0,"",data18!D95)</f>
        <v>18.100000000000001</v>
      </c>
      <c r="R26" s="4">
        <f>IF(data19!D102=0,"",data19!D102)</f>
        <v>18.399999999999999</v>
      </c>
      <c r="S26" s="4">
        <f>data20!D102</f>
        <v>20.36</v>
      </c>
      <c r="T26" s="4">
        <f>IF(data21!D102=0,"",data21!D102)</f>
        <v>17.63</v>
      </c>
      <c r="U26" s="4">
        <f>IF(data22!D102=0,"",data22!D102)</f>
        <v>18.41</v>
      </c>
      <c r="V26" s="5">
        <f t="shared" si="0"/>
        <v>16.73</v>
      </c>
      <c r="W26" s="5">
        <f t="shared" si="1"/>
        <v>20.51</v>
      </c>
      <c r="X26" s="5">
        <f t="shared" si="2"/>
        <v>18.533999999999999</v>
      </c>
      <c r="Y26">
        <v>19.05</v>
      </c>
      <c r="AJ26">
        <f>IF(data03!B28&gt;$AL$2,AJ$3,0)</f>
        <v>0</v>
      </c>
      <c r="AK26">
        <f>IF(data04!C28&gt;$AL$2,AK$3,0)</f>
        <v>0</v>
      </c>
      <c r="AL26">
        <f>IF(data05!C43&gt;$AL$2,AL$3,0)</f>
        <v>0</v>
      </c>
      <c r="AM26">
        <f>IF(data06!C82&gt;$AL$2,AM$3,0)</f>
        <v>0</v>
      </c>
      <c r="AN26">
        <f>IF(data07!C82&gt;$AL$2,AN$3,0)</f>
        <v>0</v>
      </c>
      <c r="AO26">
        <f>IF(data08!C82&gt;$AL$2,AO$3,0)</f>
        <v>0</v>
      </c>
      <c r="AP26">
        <f>IF(data09!C82&gt;$AL$2,AP$3,0)</f>
        <v>0</v>
      </c>
      <c r="AQ26">
        <f>IF(data10!C82&gt;$AL$2,AQ$3,0)</f>
        <v>2010</v>
      </c>
      <c r="AR26">
        <f>IF(data11!C82&gt;$AL$2,AR$3,0)</f>
        <v>0</v>
      </c>
      <c r="AS26">
        <f>IF(data12!C87&gt;$AL$2,AS$3,0)</f>
        <v>2012</v>
      </c>
      <c r="AT26">
        <f>IF(data13!C87&gt;$AL$2,AT$3,0)</f>
        <v>0</v>
      </c>
      <c r="AU26">
        <f>IF(data14!D87&gt;$AL$2,AU$3,0)</f>
        <v>0</v>
      </c>
      <c r="AV26">
        <f>IF(data15!D87&gt;$AL$2,AV$3,0)</f>
        <v>0</v>
      </c>
      <c r="AW26">
        <f>IF(data16!D95&gt;$AL$2,AW$3,0)</f>
        <v>0</v>
      </c>
      <c r="AX26">
        <f>IF(data17!D95&gt;$AL$2,AX$3,0)</f>
        <v>0</v>
      </c>
      <c r="AY26">
        <f>IF(data18!D95&gt;$AL$2,AY$3,0)</f>
        <v>0</v>
      </c>
      <c r="AZ26">
        <f>IF(data19!D102&gt;$AL$2,AZ$3,0)</f>
        <v>0</v>
      </c>
      <c r="BA26">
        <f>IF(data20!D102&gt;$AL$2,BA$3,0)</f>
        <v>2020</v>
      </c>
    </row>
    <row r="27" spans="1:53" x14ac:dyDescent="0.25">
      <c r="A27" s="1">
        <v>37803</v>
      </c>
      <c r="B27">
        <f>IF(data03!B29=0,"",data03!B29)</f>
        <v>19.04</v>
      </c>
      <c r="C27" s="4">
        <f>IF(data04!C29=0,"",data04!C29)</f>
        <v>18.97</v>
      </c>
      <c r="D27" s="4">
        <f>IF(data05!C44=0,"",data05!C44)</f>
        <v>17.97</v>
      </c>
      <c r="E27" s="4">
        <f>IF(data06!C83=0,"",data06!C83)</f>
        <v>18.239999999999998</v>
      </c>
      <c r="F27" s="4">
        <f>IF(data07!C83=0,"",data07!C83)</f>
        <v>18.13</v>
      </c>
      <c r="G27" s="4">
        <f>IF(data08!C83=0,"",data08!C83)</f>
        <v>18.2</v>
      </c>
      <c r="H27" s="4">
        <f>IF(data09!C83=0,"",data09!C83)</f>
        <v>16.89</v>
      </c>
      <c r="I27" s="4">
        <f>IF(data10!C83=0,"",data10!C83)</f>
        <v>19.510000000000002</v>
      </c>
      <c r="J27" s="4">
        <f>IF(data11!C83=0,"",data11!C83)</f>
        <v>18.03</v>
      </c>
      <c r="K27" s="4">
        <f>IF(data12!C88=0,"",data12!C88)</f>
        <v>20.56</v>
      </c>
      <c r="L27" s="4">
        <f>IF(data13!C88=0,"",data13!C88)</f>
        <v>18.07</v>
      </c>
      <c r="M27" s="4">
        <f>IF(data14!D88=0,"",data14!D88)</f>
        <v>18.579999999999998</v>
      </c>
      <c r="N27" s="4">
        <f>IF(data15!D88=0,"",data15!D88)</f>
        <v>18.63</v>
      </c>
      <c r="O27" s="4">
        <f>IF(data16!D96=0,"",data16!D96)</f>
        <v>18.690000000000001</v>
      </c>
      <c r="P27" s="4">
        <f>IF(data17!D96=0,"",data17!D96)</f>
        <v>18.420000000000002</v>
      </c>
      <c r="Q27" s="4">
        <f>IF(data18!D96=0,"",data18!D96)</f>
        <v>18.079999999999998</v>
      </c>
      <c r="R27" s="4">
        <f>IF(data19!D103=0,"",data19!D103)</f>
        <v>18.420000000000002</v>
      </c>
      <c r="S27" s="4">
        <f>data20!D103</f>
        <v>20.34</v>
      </c>
      <c r="T27" s="4">
        <f>IF(data21!D103=0,"",data21!D103)</f>
        <v>18.07</v>
      </c>
      <c r="U27" s="4">
        <f>IF(data22!D103=0,"",data22!D103)</f>
        <v>18.55</v>
      </c>
      <c r="V27" s="5">
        <f t="shared" si="0"/>
        <v>16.89</v>
      </c>
      <c r="W27" s="5">
        <f t="shared" si="1"/>
        <v>20.56</v>
      </c>
      <c r="X27" s="5">
        <f t="shared" si="2"/>
        <v>18.569499999999998</v>
      </c>
      <c r="Y27">
        <v>19.05</v>
      </c>
      <c r="AJ27">
        <f>IF(data03!B29&gt;$AL$2,AJ$3,0)</f>
        <v>0</v>
      </c>
      <c r="AK27">
        <f>IF(data04!C29&gt;$AL$2,AK$3,0)</f>
        <v>0</v>
      </c>
      <c r="AL27">
        <f>IF(data05!C44&gt;$AL$2,AL$3,0)</f>
        <v>0</v>
      </c>
      <c r="AM27">
        <f>IF(data06!C83&gt;$AL$2,AM$3,0)</f>
        <v>0</v>
      </c>
      <c r="AN27">
        <f>IF(data07!C83&gt;$AL$2,AN$3,0)</f>
        <v>0</v>
      </c>
      <c r="AO27">
        <f>IF(data08!C83&gt;$AL$2,AO$3,0)</f>
        <v>0</v>
      </c>
      <c r="AP27">
        <f>IF(data09!C83&gt;$AL$2,AP$3,0)</f>
        <v>0</v>
      </c>
      <c r="AQ27">
        <f>IF(data10!C83&gt;$AL$2,AQ$3,0)</f>
        <v>2010</v>
      </c>
      <c r="AR27">
        <f>IF(data11!C83&gt;$AL$2,AR$3,0)</f>
        <v>0</v>
      </c>
      <c r="AS27">
        <f>IF(data12!C88&gt;$AL$2,AS$3,0)</f>
        <v>2012</v>
      </c>
      <c r="AT27">
        <f>IF(data13!C88&gt;$AL$2,AT$3,0)</f>
        <v>0</v>
      </c>
      <c r="AU27">
        <f>IF(data14!D88&gt;$AL$2,AU$3,0)</f>
        <v>0</v>
      </c>
      <c r="AV27">
        <f>IF(data15!D88&gt;$AL$2,AV$3,0)</f>
        <v>0</v>
      </c>
      <c r="AW27">
        <f>IF(data16!D96&gt;$AL$2,AW$3,0)</f>
        <v>0</v>
      </c>
      <c r="AX27">
        <f>IF(data17!D96&gt;$AL$2,AX$3,0)</f>
        <v>0</v>
      </c>
      <c r="AY27">
        <f>IF(data18!D96&gt;$AL$2,AY$3,0)</f>
        <v>0</v>
      </c>
      <c r="AZ27">
        <f>IF(data19!D103&gt;$AL$2,AZ$3,0)</f>
        <v>0</v>
      </c>
      <c r="BA27">
        <f>IF(data20!D103&gt;$AL$2,BA$3,0)</f>
        <v>2020</v>
      </c>
    </row>
    <row r="28" spans="1:53" x14ac:dyDescent="0.25">
      <c r="A28" s="1">
        <v>37804</v>
      </c>
      <c r="B28">
        <f>IF(data03!B30=0,"",data03!B30)</f>
        <v>19.29</v>
      </c>
      <c r="C28" s="4">
        <f>IF(data04!C30=0,"",data04!C30)</f>
        <v>18.72</v>
      </c>
      <c r="D28" s="4">
        <f>IF(data05!C45=0,"",data05!C45)</f>
        <v>17.84</v>
      </c>
      <c r="E28" s="4">
        <f>IF(data06!C84=0,"",data06!C84)</f>
        <v>17.97</v>
      </c>
      <c r="F28" s="4">
        <f>IF(data07!C84=0,"",data07!C84)</f>
        <v>17.95</v>
      </c>
      <c r="G28" s="4">
        <f>IF(data08!C84=0,"",data08!C84)</f>
        <v>18.39</v>
      </c>
      <c r="H28" s="4">
        <f>IF(data09!C84=0,"",data09!C84)</f>
        <v>17.399999999999999</v>
      </c>
      <c r="I28" s="4">
        <f>IF(data10!C84=0,"",data10!C84)</f>
        <v>19.47</v>
      </c>
      <c r="J28" s="4">
        <f>IF(data11!C84=0,"",data11!C84)</f>
        <v>18.190000000000001</v>
      </c>
      <c r="K28" s="4">
        <f>IF(data12!C89=0,"",data12!C89)</f>
        <v>20.45</v>
      </c>
      <c r="L28" s="4">
        <f>IF(data13!C89=0,"",data13!C89)</f>
        <v>18.66</v>
      </c>
      <c r="M28" s="4">
        <f>IF(data14!D89=0,"",data14!D89)</f>
        <v>18.5</v>
      </c>
      <c r="N28" s="4">
        <f>IF(data15!D89=0,"",data15!D89)</f>
        <v>18.59</v>
      </c>
      <c r="O28" s="4">
        <f>IF(data16!D97=0,"",data16!D97)</f>
        <v>18.68</v>
      </c>
      <c r="P28" s="4">
        <f>IF(data17!D97=0,"",data17!D97)</f>
        <v>18.66</v>
      </c>
      <c r="Q28" s="4">
        <f>IF(data18!D97=0,"",data18!D97)</f>
        <v>18.03</v>
      </c>
      <c r="R28" s="4">
        <f>IF(data19!D104=0,"",data19!D104)</f>
        <v>18.52</v>
      </c>
      <c r="S28" s="4">
        <f>data20!D104</f>
        <v>20.28</v>
      </c>
      <c r="T28" s="4">
        <f>IF(data21!D104=0,"",data21!D104)</f>
        <v>18.27</v>
      </c>
      <c r="U28" s="4">
        <f>IF(data22!D104=0,"",data22!D104)</f>
        <v>18.559999999999999</v>
      </c>
      <c r="V28" s="5">
        <f t="shared" si="0"/>
        <v>17.399999999999999</v>
      </c>
      <c r="W28" s="5">
        <f t="shared" si="1"/>
        <v>20.45</v>
      </c>
      <c r="X28" s="5">
        <f t="shared" si="2"/>
        <v>18.620999999999995</v>
      </c>
      <c r="Y28">
        <v>19.05</v>
      </c>
      <c r="AJ28">
        <f>IF(data03!B30&gt;$AL$2,AJ$3,0)</f>
        <v>0</v>
      </c>
      <c r="AK28">
        <f>IF(data04!C30&gt;$AL$2,AK$3,0)</f>
        <v>0</v>
      </c>
      <c r="AL28">
        <f>IF(data05!C45&gt;$AL$2,AL$3,0)</f>
        <v>0</v>
      </c>
      <c r="AM28">
        <f>IF(data06!C84&gt;$AL$2,AM$3,0)</f>
        <v>0</v>
      </c>
      <c r="AN28">
        <f>IF(data07!C84&gt;$AL$2,AN$3,0)</f>
        <v>0</v>
      </c>
      <c r="AO28">
        <f>IF(data08!C84&gt;$AL$2,AO$3,0)</f>
        <v>0</v>
      </c>
      <c r="AP28">
        <f>IF(data09!C84&gt;$AL$2,AP$3,0)</f>
        <v>0</v>
      </c>
      <c r="AQ28">
        <f>IF(data10!C84&gt;$AL$2,AQ$3,0)</f>
        <v>0</v>
      </c>
      <c r="AR28">
        <f>IF(data11!C84&gt;$AL$2,AR$3,0)</f>
        <v>0</v>
      </c>
      <c r="AS28">
        <f>IF(data12!C89&gt;$AL$2,AS$3,0)</f>
        <v>2012</v>
      </c>
      <c r="AT28">
        <f>IF(data13!C89&gt;$AL$2,AT$3,0)</f>
        <v>0</v>
      </c>
      <c r="AU28">
        <f>IF(data14!D89&gt;$AL$2,AU$3,0)</f>
        <v>0</v>
      </c>
      <c r="AV28">
        <f>IF(data15!D89&gt;$AL$2,AV$3,0)</f>
        <v>0</v>
      </c>
      <c r="AW28">
        <f>IF(data16!D97&gt;$AL$2,AW$3,0)</f>
        <v>0</v>
      </c>
      <c r="AX28">
        <f>IF(data17!D97&gt;$AL$2,AX$3,0)</f>
        <v>0</v>
      </c>
      <c r="AY28">
        <f>IF(data18!D97&gt;$AL$2,AY$3,0)</f>
        <v>0</v>
      </c>
      <c r="AZ28">
        <f>IF(data19!D104&gt;$AL$2,AZ$3,0)</f>
        <v>0</v>
      </c>
      <c r="BA28">
        <f>IF(data20!D104&gt;$AL$2,BA$3,0)</f>
        <v>2020</v>
      </c>
    </row>
    <row r="29" spans="1:53" x14ac:dyDescent="0.25">
      <c r="A29" s="1">
        <v>37805</v>
      </c>
      <c r="B29">
        <f>IF(data03!B31=0,"",data03!B31)</f>
        <v>19.579999999999998</v>
      </c>
      <c r="C29" s="4">
        <f>IF(data04!C31=0,"",data04!C31)</f>
        <v>18.600000000000001</v>
      </c>
      <c r="D29" s="4">
        <f>IF(data05!C46=0,"",data05!C46)</f>
        <v>17.82</v>
      </c>
      <c r="E29" s="4">
        <f>IF(data06!C85=0,"",data06!C85)</f>
        <v>17.97</v>
      </c>
      <c r="F29" s="4">
        <f>IF(data07!C85=0,"",data07!C85)</f>
        <v>17.72</v>
      </c>
      <c r="G29" s="4">
        <f>IF(data08!C85=0,"",data08!C85)</f>
        <v>18.32</v>
      </c>
      <c r="H29" s="4">
        <f>IF(data09!C85=0,"",data09!C85)</f>
        <v>17.78</v>
      </c>
      <c r="I29" s="4">
        <f>IF(data10!C85=0,"",data10!C85)</f>
        <v>19.420000000000002</v>
      </c>
      <c r="J29" s="4">
        <f>IF(data11!C85=0,"",data11!C85)</f>
        <v>18.440000000000001</v>
      </c>
      <c r="K29" s="4">
        <f>IF(data12!C90=0,"",data12!C90)</f>
        <v>20.09</v>
      </c>
      <c r="L29" s="4">
        <f>IF(data13!C90=0,"",data13!C90)</f>
        <v>18.93</v>
      </c>
      <c r="M29" s="4">
        <f>IF(data14!D90=0,"",data14!D90)</f>
        <v>18.34</v>
      </c>
      <c r="N29" s="4">
        <f>IF(data15!D90=0,"",data15!D90)</f>
        <v>18.64</v>
      </c>
      <c r="O29" s="4">
        <f>IF(data16!D98=0,"",data16!D98)</f>
        <v>18.62</v>
      </c>
      <c r="P29" s="4">
        <f>IF(data17!D98=0,"",data17!D98)</f>
        <v>18.850000000000001</v>
      </c>
      <c r="Q29" s="4">
        <f>IF(data18!D98=0,"",data18!D98)</f>
        <v>18.399999999999999</v>
      </c>
      <c r="R29" s="4">
        <f>IF(data19!D105=0,"",data19!D105)</f>
        <v>18.649999999999999</v>
      </c>
      <c r="S29" s="4">
        <f>data20!D105</f>
        <v>20.239999999999998</v>
      </c>
      <c r="T29" s="4">
        <f>IF(data21!D105=0,"",data21!D105)</f>
        <v>18.239999999999998</v>
      </c>
      <c r="U29" s="4">
        <f>IF(data22!D105=0,"",data22!D105)</f>
        <v>18.66</v>
      </c>
      <c r="V29" s="5">
        <f t="shared" si="0"/>
        <v>17.72</v>
      </c>
      <c r="W29" s="5">
        <f t="shared" si="1"/>
        <v>20.239999999999998</v>
      </c>
      <c r="X29" s="5">
        <f t="shared" si="2"/>
        <v>18.665500000000002</v>
      </c>
      <c r="Y29">
        <v>19.05</v>
      </c>
      <c r="AJ29">
        <f>IF(data03!B31&gt;$AL$2,AJ$3,0)</f>
        <v>2003</v>
      </c>
      <c r="AK29">
        <f>IF(data04!C31&gt;$AL$2,AK$3,0)</f>
        <v>0</v>
      </c>
      <c r="AL29">
        <f>IF(data05!C46&gt;$AL$2,AL$3,0)</f>
        <v>0</v>
      </c>
      <c r="AM29">
        <f>IF(data06!C85&gt;$AL$2,AM$3,0)</f>
        <v>0</v>
      </c>
      <c r="AN29">
        <f>IF(data07!C85&gt;$AL$2,AN$3,0)</f>
        <v>0</v>
      </c>
      <c r="AO29">
        <f>IF(data08!C85&gt;$AL$2,AO$3,0)</f>
        <v>0</v>
      </c>
      <c r="AP29">
        <f>IF(data09!C85&gt;$AL$2,AP$3,0)</f>
        <v>0</v>
      </c>
      <c r="AQ29">
        <f>IF(data10!C85&gt;$AL$2,AQ$3,0)</f>
        <v>0</v>
      </c>
      <c r="AR29">
        <f>IF(data11!C85&gt;$AL$2,AR$3,0)</f>
        <v>0</v>
      </c>
      <c r="AS29">
        <f>IF(data12!C90&gt;$AL$2,AS$3,0)</f>
        <v>2012</v>
      </c>
      <c r="AT29">
        <f>IF(data13!C90&gt;$AL$2,AT$3,0)</f>
        <v>0</v>
      </c>
      <c r="AU29">
        <f>IF(data14!D90&gt;$AL$2,AU$3,0)</f>
        <v>0</v>
      </c>
      <c r="AV29">
        <f>IF(data15!D90&gt;$AL$2,AV$3,0)</f>
        <v>0</v>
      </c>
      <c r="AW29">
        <f>IF(data16!D98&gt;$AL$2,AW$3,0)</f>
        <v>0</v>
      </c>
      <c r="AX29">
        <f>IF(data17!D98&gt;$AL$2,AX$3,0)</f>
        <v>0</v>
      </c>
      <c r="AY29">
        <f>IF(data18!D98&gt;$AL$2,AY$3,0)</f>
        <v>0</v>
      </c>
      <c r="AZ29">
        <f>IF(data19!D105&gt;$AL$2,AZ$3,0)</f>
        <v>0</v>
      </c>
      <c r="BA29">
        <f>IF(data20!D105&gt;$AL$2,BA$3,0)</f>
        <v>2020</v>
      </c>
    </row>
    <row r="30" spans="1:53" x14ac:dyDescent="0.25">
      <c r="A30" s="1">
        <v>37806</v>
      </c>
      <c r="B30">
        <f>IF(data03!B32=0,"",data03!B32)</f>
        <v>19.649999999999999</v>
      </c>
      <c r="C30" s="4">
        <f>IF(data04!C32=0,"",data04!C32)</f>
        <v>18.5</v>
      </c>
      <c r="D30" s="4">
        <f>IF(data05!C47=0,"",data05!C47)</f>
        <v>17.760000000000002</v>
      </c>
      <c r="E30" s="4">
        <f>IF(data06!C86=0,"",data06!C86)</f>
        <v>17.98</v>
      </c>
      <c r="F30" s="4">
        <f>IF(data07!C86=0,"",data07!C86)</f>
        <v>17.649999999999999</v>
      </c>
      <c r="G30" s="4">
        <f>IF(data08!C86=0,"",data08!C86)</f>
        <v>18.32</v>
      </c>
      <c r="H30" s="4">
        <f>IF(data09!C86=0,"",data09!C86)</f>
        <v>18.149999999999999</v>
      </c>
      <c r="I30" s="4">
        <f>IF(data10!C86=0,"",data10!C86)</f>
        <v>19.43</v>
      </c>
      <c r="J30" s="4">
        <f>IF(data11!C86=0,"",data11!C86)</f>
        <v>18.41</v>
      </c>
      <c r="K30" s="4">
        <f>IF(data12!C91=0,"",data12!C91)</f>
        <v>19.649999999999999</v>
      </c>
      <c r="L30" s="4">
        <f>IF(data13!C91=0,"",data13!C91)</f>
        <v>18.97</v>
      </c>
      <c r="M30" s="4">
        <f>IF(data14!D91=0,"",data14!D91)</f>
        <v>18.32</v>
      </c>
      <c r="N30" s="4">
        <f>IF(data15!D91=0,"",data15!D91)</f>
        <v>18.57</v>
      </c>
      <c r="O30" s="4">
        <f>IF(data16!D99=0,"",data16!D99)</f>
        <v>18.739999999999998</v>
      </c>
      <c r="P30" s="4">
        <f>IF(data17!D99=0,"",data17!D99)</f>
        <v>18.96</v>
      </c>
      <c r="Q30" s="4">
        <f>IF(data18!D99=0,"",data18!D99)</f>
        <v>18.489999999999998</v>
      </c>
      <c r="R30" s="4">
        <f>IF(data19!D106=0,"",data19!D106)</f>
        <v>18.68</v>
      </c>
      <c r="S30" s="4">
        <f>data20!D106</f>
        <v>20.09</v>
      </c>
      <c r="T30" s="4">
        <f>IF(data21!D106=0,"",data21!D106)</f>
        <v>18.41</v>
      </c>
      <c r="U30" s="4">
        <f>IF(data22!D106=0,"",data22!D106)</f>
        <v>18.690000000000001</v>
      </c>
      <c r="V30" s="5">
        <f t="shared" si="0"/>
        <v>17.649999999999999</v>
      </c>
      <c r="W30" s="5">
        <f t="shared" si="1"/>
        <v>20.09</v>
      </c>
      <c r="X30" s="5">
        <f t="shared" si="2"/>
        <v>18.670999999999999</v>
      </c>
      <c r="Y30">
        <v>19.05</v>
      </c>
      <c r="AJ30">
        <f>IF(data03!B32&gt;$AL$2,AJ$3,0)</f>
        <v>2003</v>
      </c>
      <c r="AK30">
        <f>IF(data04!C32&gt;$AL$2,AK$3,0)</f>
        <v>0</v>
      </c>
      <c r="AL30">
        <f>IF(data05!C47&gt;$AL$2,AL$3,0)</f>
        <v>0</v>
      </c>
      <c r="AM30">
        <f>IF(data06!C86&gt;$AL$2,AM$3,0)</f>
        <v>0</v>
      </c>
      <c r="AN30">
        <f>IF(data07!C86&gt;$AL$2,AN$3,0)</f>
        <v>0</v>
      </c>
      <c r="AO30">
        <f>IF(data08!C86&gt;$AL$2,AO$3,0)</f>
        <v>0</v>
      </c>
      <c r="AP30">
        <f>IF(data09!C86&gt;$AL$2,AP$3,0)</f>
        <v>0</v>
      </c>
      <c r="AQ30">
        <f>IF(data10!C86&gt;$AL$2,AQ$3,0)</f>
        <v>0</v>
      </c>
      <c r="AR30">
        <f>IF(data11!C86&gt;$AL$2,AR$3,0)</f>
        <v>0</v>
      </c>
      <c r="AS30">
        <f>IF(data12!C91&gt;$AL$2,AS$3,0)</f>
        <v>2012</v>
      </c>
      <c r="AT30">
        <f>IF(data13!C91&gt;$AL$2,AT$3,0)</f>
        <v>0</v>
      </c>
      <c r="AU30">
        <f>IF(data14!D91&gt;$AL$2,AU$3,0)</f>
        <v>0</v>
      </c>
      <c r="AV30">
        <f>IF(data15!D91&gt;$AL$2,AV$3,0)</f>
        <v>0</v>
      </c>
      <c r="AW30">
        <f>IF(data16!D99&gt;$AL$2,AW$3,0)</f>
        <v>0</v>
      </c>
      <c r="AX30">
        <f>IF(data17!D99&gt;$AL$2,AX$3,0)</f>
        <v>0</v>
      </c>
      <c r="AY30">
        <f>IF(data18!D99&gt;$AL$2,AY$3,0)</f>
        <v>0</v>
      </c>
      <c r="AZ30">
        <f>IF(data19!D106&gt;$AL$2,AZ$3,0)</f>
        <v>0</v>
      </c>
      <c r="BA30">
        <f>IF(data20!D106&gt;$AL$2,BA$3,0)</f>
        <v>2020</v>
      </c>
    </row>
    <row r="31" spans="1:53" x14ac:dyDescent="0.25">
      <c r="A31" s="1">
        <v>37807</v>
      </c>
      <c r="B31">
        <f>IF(data03!B33=0,"",data03!B33)</f>
        <v>19.59</v>
      </c>
      <c r="C31" s="4">
        <f>IF(data04!C33=0,"",data04!C33)</f>
        <v>18.41</v>
      </c>
      <c r="D31" s="4">
        <f>IF(data05!C48=0,"",data05!C48)</f>
        <v>17.78</v>
      </c>
      <c r="E31" s="4">
        <f>IF(data06!C87=0,"",data06!C87)</f>
        <v>17.98</v>
      </c>
      <c r="F31" s="4">
        <f>IF(data07!C87=0,"",data07!C87)</f>
        <v>17.54</v>
      </c>
      <c r="G31" s="4">
        <f>IF(data08!C87=0,"",data08!C87)</f>
        <v>18.37</v>
      </c>
      <c r="H31" s="4">
        <f>IF(data09!C87=0,"",data09!C87)</f>
        <v>18.57</v>
      </c>
      <c r="I31" s="4">
        <f>IF(data10!C87=0,"",data10!C87)</f>
        <v>19.45</v>
      </c>
      <c r="J31" s="4">
        <f>IF(data11!C87=0,"",data11!C87)</f>
        <v>18.399999999999999</v>
      </c>
      <c r="K31" s="4">
        <f>IF(data12!C92=0,"",data12!C92)</f>
        <v>19.27</v>
      </c>
      <c r="L31" s="4">
        <f>IF(data13!C92=0,"",data13!C92)</f>
        <v>18.850000000000001</v>
      </c>
      <c r="M31" s="4">
        <f>IF(data14!D92=0,"",data14!D92)</f>
        <v>18.420000000000002</v>
      </c>
      <c r="N31" s="4">
        <f>IF(data15!D92=0,"",data15!D92)</f>
        <v>18.5</v>
      </c>
      <c r="O31" s="4">
        <f>IF(data16!D100=0,"",data16!D100)</f>
        <v>18.86</v>
      </c>
      <c r="P31" s="4">
        <f>IF(data17!D100=0,"",data17!D100)</f>
        <v>19.14</v>
      </c>
      <c r="Q31" s="4">
        <f>IF(data18!D100=0,"",data18!D100)</f>
        <v>18.739999999999998</v>
      </c>
      <c r="R31" s="4">
        <f>IF(data19!D107=0,"",data19!D107)</f>
        <v>18.52</v>
      </c>
      <c r="S31" s="4">
        <f>data20!D107</f>
        <v>19.920000000000002</v>
      </c>
      <c r="T31" s="4">
        <f>IF(data21!D107=0,"",data21!D107)</f>
        <v>18.77</v>
      </c>
      <c r="U31" s="4">
        <f>IF(data22!D107=0,"",data22!D107)</f>
        <v>18.55</v>
      </c>
      <c r="V31" s="5">
        <f t="shared" si="0"/>
        <v>17.54</v>
      </c>
      <c r="W31" s="5">
        <f t="shared" si="1"/>
        <v>19.920000000000002</v>
      </c>
      <c r="X31" s="5">
        <f t="shared" si="2"/>
        <v>18.6815</v>
      </c>
      <c r="Y31">
        <v>19.05</v>
      </c>
      <c r="AJ31">
        <f>IF(data03!B33&gt;$AL$2,AJ$3,0)</f>
        <v>2003</v>
      </c>
      <c r="AK31">
        <f>IF(data04!C33&gt;$AL$2,AK$3,0)</f>
        <v>0</v>
      </c>
      <c r="AL31">
        <f>IF(data05!C48&gt;$AL$2,AL$3,0)</f>
        <v>0</v>
      </c>
      <c r="AM31">
        <f>IF(data06!C87&gt;$AL$2,AM$3,0)</f>
        <v>0</v>
      </c>
      <c r="AN31">
        <f>IF(data07!C87&gt;$AL$2,AN$3,0)</f>
        <v>0</v>
      </c>
      <c r="AO31">
        <f>IF(data08!C87&gt;$AL$2,AO$3,0)</f>
        <v>0</v>
      </c>
      <c r="AP31">
        <f>IF(data09!C87&gt;$AL$2,AP$3,0)</f>
        <v>0</v>
      </c>
      <c r="AQ31">
        <f>IF(data10!C87&gt;$AL$2,AQ$3,0)</f>
        <v>0</v>
      </c>
      <c r="AR31">
        <f>IF(data11!C87&gt;$AL$2,AR$3,0)</f>
        <v>0</v>
      </c>
      <c r="AS31">
        <f>IF(data12!C92&gt;$AL$2,AS$3,0)</f>
        <v>0</v>
      </c>
      <c r="AT31">
        <f>IF(data13!C92&gt;$AL$2,AT$3,0)</f>
        <v>0</v>
      </c>
      <c r="AU31">
        <f>IF(data14!D92&gt;$AL$2,AU$3,0)</f>
        <v>0</v>
      </c>
      <c r="AV31">
        <f>IF(data15!D92&gt;$AL$2,AV$3,0)</f>
        <v>0</v>
      </c>
      <c r="AW31">
        <f>IF(data16!D100&gt;$AL$2,AW$3,0)</f>
        <v>0</v>
      </c>
      <c r="AX31">
        <f>IF(data17!D100&gt;$AL$2,AX$3,0)</f>
        <v>0</v>
      </c>
      <c r="AY31">
        <f>IF(data18!D100&gt;$AL$2,AY$3,0)</f>
        <v>0</v>
      </c>
      <c r="AZ31">
        <f>IF(data19!D107&gt;$AL$2,AZ$3,0)</f>
        <v>0</v>
      </c>
      <c r="BA31">
        <f>IF(data20!D107&gt;$AL$2,BA$3,0)</f>
        <v>2020</v>
      </c>
    </row>
    <row r="32" spans="1:53" x14ac:dyDescent="0.25">
      <c r="A32" s="1">
        <v>37808</v>
      </c>
      <c r="B32">
        <f>IF(data03!B34=0,"",data03!B34)</f>
        <v>19.61</v>
      </c>
      <c r="C32" s="4">
        <f>IF(data04!C34=0,"",data04!C34)</f>
        <v>18.350000000000001</v>
      </c>
      <c r="D32" s="4">
        <f>IF(data05!C49=0,"",data05!C49)</f>
        <v>17.82</v>
      </c>
      <c r="E32" s="4">
        <f>IF(data06!C88=0,"",data06!C88)</f>
        <v>17.93</v>
      </c>
      <c r="F32" s="4">
        <f>IF(data07!C88=0,"",data07!C88)</f>
        <v>17.47</v>
      </c>
      <c r="G32" s="4">
        <f>IF(data08!C88=0,"",data08!C88)</f>
        <v>18.34</v>
      </c>
      <c r="H32" s="4">
        <f>IF(data09!C88=0,"",data09!C88)</f>
        <v>18.77</v>
      </c>
      <c r="I32" s="4">
        <f>IF(data10!C88=0,"",data10!C88)</f>
        <v>19.350000000000001</v>
      </c>
      <c r="J32" s="4">
        <f>IF(data11!C88=0,"",data11!C88)</f>
        <v>18.5</v>
      </c>
      <c r="K32" s="4">
        <f>IF(data12!C93=0,"",data12!C93)</f>
        <v>19.12</v>
      </c>
      <c r="L32" s="4">
        <f>IF(data13!C93=0,"",data13!C93)</f>
        <v>18.82</v>
      </c>
      <c r="M32" s="4">
        <f>IF(data14!D93=0,"",data14!D93)</f>
        <v>18.510000000000002</v>
      </c>
      <c r="N32" s="4">
        <f>IF(data15!D93=0,"",data15!D93)</f>
        <v>18.690000000000001</v>
      </c>
      <c r="O32" s="4">
        <f>IF(data16!D101=0,"",data16!D101)</f>
        <v>19.13</v>
      </c>
      <c r="P32" s="4">
        <f>IF(data17!D101=0,"",data17!D101)</f>
        <v>19.38</v>
      </c>
      <c r="Q32" s="4">
        <f>IF(data18!D101=0,"",data18!D101)</f>
        <v>19.100000000000001</v>
      </c>
      <c r="R32" s="4">
        <f>IF(data19!D108=0,"",data19!D108)</f>
        <v>18.309999999999999</v>
      </c>
      <c r="S32" s="4">
        <f>data20!D108</f>
        <v>19.670000000000002</v>
      </c>
      <c r="T32" s="4">
        <f>IF(data21!D108=0,"",data21!D108)</f>
        <v>18.88</v>
      </c>
      <c r="U32" s="4">
        <f>IF(data22!D108=0,"",data22!D108)</f>
        <v>18.3</v>
      </c>
      <c r="V32" s="5">
        <f t="shared" si="0"/>
        <v>17.47</v>
      </c>
      <c r="W32" s="5">
        <f t="shared" si="1"/>
        <v>19.670000000000002</v>
      </c>
      <c r="X32" s="5">
        <f t="shared" si="2"/>
        <v>18.702500000000004</v>
      </c>
      <c r="Y32">
        <v>19.05</v>
      </c>
      <c r="AJ32">
        <f>IF(data03!B34&gt;$AL$2,AJ$3,0)</f>
        <v>2003</v>
      </c>
      <c r="AK32">
        <f>IF(data04!C34&gt;$AL$2,AK$3,0)</f>
        <v>0</v>
      </c>
      <c r="AL32">
        <f>IF(data05!C49&gt;$AL$2,AL$3,0)</f>
        <v>0</v>
      </c>
      <c r="AM32">
        <f>IF(data06!C88&gt;$AL$2,AM$3,0)</f>
        <v>0</v>
      </c>
      <c r="AN32">
        <f>IF(data07!C88&gt;$AL$2,AN$3,0)</f>
        <v>0</v>
      </c>
      <c r="AO32">
        <f>IF(data08!C88&gt;$AL$2,AO$3,0)</f>
        <v>0</v>
      </c>
      <c r="AP32">
        <f>IF(data09!C88&gt;$AL$2,AP$3,0)</f>
        <v>0</v>
      </c>
      <c r="AQ32">
        <f>IF(data10!C88&gt;$AL$2,AQ$3,0)</f>
        <v>0</v>
      </c>
      <c r="AR32">
        <f>IF(data11!C88&gt;$AL$2,AR$3,0)</f>
        <v>0</v>
      </c>
      <c r="AS32">
        <f>IF(data12!C93&gt;$AL$2,AS$3,0)</f>
        <v>0</v>
      </c>
      <c r="AT32">
        <f>IF(data13!C93&gt;$AL$2,AT$3,0)</f>
        <v>0</v>
      </c>
      <c r="AU32">
        <f>IF(data14!D93&gt;$AL$2,AU$3,0)</f>
        <v>0</v>
      </c>
      <c r="AV32">
        <f>IF(data15!D93&gt;$AL$2,AV$3,0)</f>
        <v>0</v>
      </c>
      <c r="AW32">
        <f>IF(data16!D101&gt;$AL$2,AW$3,0)</f>
        <v>0</v>
      </c>
      <c r="AX32">
        <f>IF(data17!D101&gt;$AL$2,AX$3,0)</f>
        <v>0</v>
      </c>
      <c r="AY32">
        <f>IF(data18!D101&gt;$AL$2,AY$3,0)</f>
        <v>0</v>
      </c>
      <c r="AZ32">
        <f>IF(data19!D108&gt;$AL$2,AZ$3,0)</f>
        <v>0</v>
      </c>
      <c r="BA32">
        <f>IF(data20!D108&gt;$AL$2,BA$3,0)</f>
        <v>2020</v>
      </c>
    </row>
    <row r="33" spans="1:53" x14ac:dyDescent="0.25">
      <c r="A33" s="1">
        <v>37809</v>
      </c>
      <c r="B33">
        <f>IF(data03!B35=0,"",data03!B35)</f>
        <v>19.47</v>
      </c>
      <c r="C33" s="4">
        <f>IF(data04!C35=0,"",data04!C35)</f>
        <v>18.39</v>
      </c>
      <c r="D33" s="4">
        <f>IF(data05!C50=0,"",data05!C50)</f>
        <v>17.850000000000001</v>
      </c>
      <c r="E33" s="4">
        <f>IF(data06!C89=0,"",data06!C89)</f>
        <v>17.899999999999999</v>
      </c>
      <c r="F33" s="4">
        <f>IF(data07!C89=0,"",data07!C89)</f>
        <v>17.38</v>
      </c>
      <c r="G33" s="4">
        <f>IF(data08!C89=0,"",data08!C89)</f>
        <v>18.38</v>
      </c>
      <c r="H33" s="4">
        <f>IF(data09!C89=0,"",data09!C89)</f>
        <v>18.91</v>
      </c>
      <c r="I33" s="4">
        <f>IF(data10!C89=0,"",data10!C89)</f>
        <v>19.239999999999998</v>
      </c>
      <c r="J33" s="4">
        <f>IF(data11!C89=0,"",data11!C89)</f>
        <v>18.72</v>
      </c>
      <c r="K33" s="4">
        <f>IF(data12!C94=0,"",data12!C94)</f>
        <v>19.18</v>
      </c>
      <c r="L33" s="4">
        <f>IF(data13!C94=0,"",data13!C94)</f>
        <v>18.91</v>
      </c>
      <c r="M33" s="4">
        <f>IF(data14!D94=0,"",data14!D94)</f>
        <v>18.61</v>
      </c>
      <c r="N33" s="4">
        <f>IF(data15!D94=0,"",data15!D94)</f>
        <v>18.78</v>
      </c>
      <c r="O33" s="4">
        <f>IF(data16!D102=0,"",data16!D102)</f>
        <v>19.329999999999998</v>
      </c>
      <c r="P33" s="4">
        <f>IF(data17!D102=0,"",data17!D102)</f>
        <v>19.71</v>
      </c>
      <c r="Q33" s="4">
        <f>IF(data18!D102=0,"",data18!D102)</f>
        <v>19.489999999999998</v>
      </c>
      <c r="R33" s="4">
        <f>IF(data19!D109=0,"",data19!D109)</f>
        <v>18.170000000000002</v>
      </c>
      <c r="S33" s="4">
        <f>data20!D109</f>
        <v>19.440000000000001</v>
      </c>
      <c r="T33" s="4">
        <f>IF(data21!D109=0,"",data21!D109)</f>
        <v>18.89</v>
      </c>
      <c r="U33" s="4">
        <f>IF(data22!D109=0,"",data22!D109)</f>
        <v>18.059999999999999</v>
      </c>
      <c r="V33" s="5">
        <f t="shared" si="0"/>
        <v>17.38</v>
      </c>
      <c r="W33" s="5">
        <f t="shared" si="1"/>
        <v>19.71</v>
      </c>
      <c r="X33" s="5">
        <f t="shared" si="2"/>
        <v>18.740500000000001</v>
      </c>
      <c r="Y33">
        <v>19.05</v>
      </c>
      <c r="AJ33">
        <f>IF(data03!B35&gt;$AL$2,AJ$3,0)</f>
        <v>0</v>
      </c>
      <c r="AK33">
        <f>IF(data04!C35&gt;$AL$2,AK$3,0)</f>
        <v>0</v>
      </c>
      <c r="AL33">
        <f>IF(data05!C50&gt;$AL$2,AL$3,0)</f>
        <v>0</v>
      </c>
      <c r="AM33">
        <f>IF(data06!C89&gt;$AL$2,AM$3,0)</f>
        <v>0</v>
      </c>
      <c r="AN33">
        <f>IF(data07!C89&gt;$AL$2,AN$3,0)</f>
        <v>0</v>
      </c>
      <c r="AO33">
        <f>IF(data08!C89&gt;$AL$2,AO$3,0)</f>
        <v>0</v>
      </c>
      <c r="AP33">
        <f>IF(data09!C89&gt;$AL$2,AP$3,0)</f>
        <v>0</v>
      </c>
      <c r="AQ33">
        <f>IF(data10!C89&gt;$AL$2,AQ$3,0)</f>
        <v>0</v>
      </c>
      <c r="AR33">
        <f>IF(data11!C89&gt;$AL$2,AR$3,0)</f>
        <v>0</v>
      </c>
      <c r="AS33">
        <f>IF(data12!C94&gt;$AL$2,AS$3,0)</f>
        <v>0</v>
      </c>
      <c r="AT33">
        <f>IF(data13!C94&gt;$AL$2,AT$3,0)</f>
        <v>0</v>
      </c>
      <c r="AU33">
        <f>IF(data14!D94&gt;$AL$2,AU$3,0)</f>
        <v>0</v>
      </c>
      <c r="AV33">
        <f>IF(data15!D94&gt;$AL$2,AV$3,0)</f>
        <v>0</v>
      </c>
      <c r="AW33">
        <f>IF(data16!D102&gt;$AL$2,AW$3,0)</f>
        <v>0</v>
      </c>
      <c r="AX33">
        <f>IF(data17!D102&gt;$AL$2,AX$3,0)</f>
        <v>2017</v>
      </c>
      <c r="AY33">
        <f>IF(data18!D102&gt;$AL$2,AY$3,0)</f>
        <v>0</v>
      </c>
      <c r="AZ33">
        <f>IF(data19!D109&gt;$AL$2,AZ$3,0)</f>
        <v>0</v>
      </c>
      <c r="BA33">
        <f>IF(data20!D109&gt;$AL$2,BA$3,0)</f>
        <v>0</v>
      </c>
    </row>
    <row r="34" spans="1:53" x14ac:dyDescent="0.25">
      <c r="A34" s="1">
        <v>37810</v>
      </c>
      <c r="B34">
        <f>IF(data03!B36=0,"",data03!B36)</f>
        <v>19.36</v>
      </c>
      <c r="C34" s="4">
        <f>IF(data04!C36=0,"",data04!C36)</f>
        <v>18.72</v>
      </c>
      <c r="D34" s="4">
        <f>IF(data05!C51=0,"",data05!C51)</f>
        <v>17.87</v>
      </c>
      <c r="E34" s="4">
        <f>IF(data06!C90=0,"",data06!C90)</f>
        <v>18.100000000000001</v>
      </c>
      <c r="F34" s="4">
        <f>IF(data07!C90=0,"",data07!C90)</f>
        <v>17.420000000000002</v>
      </c>
      <c r="G34" s="4">
        <f>IF(data08!C90=0,"",data08!C90)</f>
        <v>18.510000000000002</v>
      </c>
      <c r="H34" s="4">
        <f>IF(data09!C90=0,"",data09!C90)</f>
        <v>18.829999999999998</v>
      </c>
      <c r="I34" s="4">
        <f>IF(data10!C90=0,"",data10!C90)</f>
        <v>19.079999999999998</v>
      </c>
      <c r="J34" s="4">
        <f>IF(data11!C90=0,"",data11!C90)</f>
        <v>18.899999999999999</v>
      </c>
      <c r="K34" s="4">
        <f>IF(data12!C95=0,"",data12!C95)</f>
        <v>19.22</v>
      </c>
      <c r="L34" s="4">
        <f>IF(data13!C95=0,"",data13!C95)</f>
        <v>19.09</v>
      </c>
      <c r="M34" s="4">
        <f>IF(data14!D95=0,"",data14!D95)</f>
        <v>18.66</v>
      </c>
      <c r="N34" s="4">
        <f>IF(data15!D95=0,"",data15!D95)</f>
        <v>18.8</v>
      </c>
      <c r="O34" s="4">
        <f>IF(data16!D103=0,"",data16!D103)</f>
        <v>19.510000000000002</v>
      </c>
      <c r="P34" s="4">
        <f>IF(data17!D103=0,"",data17!D103)</f>
        <v>19.84</v>
      </c>
      <c r="Q34" s="4">
        <f>IF(data18!D103=0,"",data18!D103)</f>
        <v>19.5</v>
      </c>
      <c r="R34" s="4">
        <f>IF(data19!D110=0,"",data19!D110)</f>
        <v>18.22</v>
      </c>
      <c r="S34" s="4">
        <f>data20!D110</f>
        <v>19.260000000000002</v>
      </c>
      <c r="T34" s="4">
        <f>IF(data21!D110=0,"",data21!D110)</f>
        <v>18.88</v>
      </c>
      <c r="U34" s="4">
        <f>IF(data22!D110=0,"",data22!D110)</f>
        <v>17.850000000000001</v>
      </c>
      <c r="V34" s="5">
        <f t="shared" si="0"/>
        <v>17.420000000000002</v>
      </c>
      <c r="W34" s="5">
        <f t="shared" si="1"/>
        <v>19.84</v>
      </c>
      <c r="X34" s="5">
        <f t="shared" si="2"/>
        <v>18.780999999999999</v>
      </c>
      <c r="Y34">
        <v>19.05</v>
      </c>
      <c r="AJ34">
        <f>IF(data03!B36&gt;$AL$2,AJ$3,0)</f>
        <v>0</v>
      </c>
      <c r="AK34">
        <f>IF(data04!C36&gt;$AL$2,AK$3,0)</f>
        <v>0</v>
      </c>
      <c r="AL34">
        <f>IF(data05!C51&gt;$AL$2,AL$3,0)</f>
        <v>0</v>
      </c>
      <c r="AM34">
        <f>IF(data06!C90&gt;$AL$2,AM$3,0)</f>
        <v>0</v>
      </c>
      <c r="AN34">
        <f>IF(data07!C90&gt;$AL$2,AN$3,0)</f>
        <v>0</v>
      </c>
      <c r="AO34">
        <f>IF(data08!C90&gt;$AL$2,AO$3,0)</f>
        <v>0</v>
      </c>
      <c r="AP34">
        <f>IF(data09!C90&gt;$AL$2,AP$3,0)</f>
        <v>0</v>
      </c>
      <c r="AQ34">
        <f>IF(data10!C90&gt;$AL$2,AQ$3,0)</f>
        <v>0</v>
      </c>
      <c r="AR34">
        <f>IF(data11!C90&gt;$AL$2,AR$3,0)</f>
        <v>0</v>
      </c>
      <c r="AS34">
        <f>IF(data12!C95&gt;$AL$2,AS$3,0)</f>
        <v>0</v>
      </c>
      <c r="AT34">
        <f>IF(data13!C95&gt;$AL$2,AT$3,0)</f>
        <v>0</v>
      </c>
      <c r="AU34">
        <f>IF(data14!D95&gt;$AL$2,AU$3,0)</f>
        <v>0</v>
      </c>
      <c r="AV34">
        <f>IF(data15!D95&gt;$AL$2,AV$3,0)</f>
        <v>0</v>
      </c>
      <c r="AW34">
        <f>IF(data16!D103&gt;$AL$2,AW$3,0)</f>
        <v>2016</v>
      </c>
      <c r="AX34">
        <f>IF(data17!D103&gt;$AL$2,AX$3,0)</f>
        <v>2017</v>
      </c>
      <c r="AY34">
        <f>IF(data18!D103&gt;$AL$2,AY$3,0)</f>
        <v>0</v>
      </c>
      <c r="AZ34">
        <f>IF(data19!D110&gt;$AL$2,AZ$3,0)</f>
        <v>0</v>
      </c>
      <c r="BA34">
        <f>IF(data20!D110&gt;$AL$2,BA$3,0)</f>
        <v>0</v>
      </c>
    </row>
    <row r="35" spans="1:53" x14ac:dyDescent="0.25">
      <c r="A35" s="1">
        <v>37811</v>
      </c>
      <c r="B35">
        <f>IF(data03!B37=0,"",data03!B37)</f>
        <v>19.420000000000002</v>
      </c>
      <c r="C35" s="4">
        <f>IF(data04!C37=0,"",data04!C37)</f>
        <v>19.05</v>
      </c>
      <c r="D35" s="4">
        <f>IF(data05!C52=0,"",data05!C52)</f>
        <v>17.84</v>
      </c>
      <c r="E35" s="4">
        <f>IF(data06!C91=0,"",data06!C91)</f>
        <v>18.510000000000002</v>
      </c>
      <c r="F35" s="4">
        <f>IF(data07!C91=0,"",data07!C91)</f>
        <v>17.34</v>
      </c>
      <c r="G35" s="4">
        <f>IF(data08!C91=0,"",data08!C91)</f>
        <v>18.63</v>
      </c>
      <c r="H35" s="4">
        <f>IF(data09!C91=0,"",data09!C91)</f>
        <v>18.57</v>
      </c>
      <c r="I35" s="4">
        <f>IF(data10!C91=0,"",data10!C91)</f>
        <v>19.05</v>
      </c>
      <c r="J35" s="4">
        <f>IF(data11!C91=0,"",data11!C91)</f>
        <v>18.95</v>
      </c>
      <c r="K35" s="4">
        <f>IF(data12!C96=0,"",data12!C96)</f>
        <v>19.13</v>
      </c>
      <c r="L35" s="4">
        <f>IF(data13!C96=0,"",data13!C96)</f>
        <v>19.28</v>
      </c>
      <c r="M35" s="4">
        <f>IF(data14!D96=0,"",data14!D96)</f>
        <v>18.5</v>
      </c>
      <c r="N35" s="4">
        <f>IF(data15!D96=0,"",data15!D96)</f>
        <v>18.71</v>
      </c>
      <c r="O35" s="4">
        <f>IF(data16!D104=0,"",data16!D104)</f>
        <v>19.55</v>
      </c>
      <c r="P35" s="4">
        <f>IF(data17!D104=0,"",data17!D104)</f>
        <v>19.86</v>
      </c>
      <c r="Q35" s="4">
        <f>IF(data18!D104=0,"",data18!D104)</f>
        <v>19.48</v>
      </c>
      <c r="R35" s="4">
        <f>IF(data19!D111=0,"",data19!D111)</f>
        <v>18.34</v>
      </c>
      <c r="S35" s="4">
        <f>data20!D111</f>
        <v>19.23</v>
      </c>
      <c r="T35" s="4">
        <f>IF(data21!D111=0,"",data21!D111)</f>
        <v>18.850000000000001</v>
      </c>
      <c r="U35" s="4">
        <f>IF(data22!D111=0,"",data22!D111)</f>
        <v>17.64</v>
      </c>
      <c r="V35" s="5">
        <f t="shared" si="0"/>
        <v>17.34</v>
      </c>
      <c r="W35" s="5">
        <f t="shared" si="1"/>
        <v>19.86</v>
      </c>
      <c r="X35" s="5">
        <f t="shared" si="2"/>
        <v>18.796500000000002</v>
      </c>
      <c r="Y35">
        <v>19.05</v>
      </c>
      <c r="AJ35">
        <f>IF(data03!B37&gt;$AL$2,AJ$3,0)</f>
        <v>0</v>
      </c>
      <c r="AK35">
        <f>IF(data04!C37&gt;$AL$2,AK$3,0)</f>
        <v>0</v>
      </c>
      <c r="AL35">
        <f>IF(data05!C52&gt;$AL$2,AL$3,0)</f>
        <v>0</v>
      </c>
      <c r="AM35">
        <f>IF(data06!C91&gt;$AL$2,AM$3,0)</f>
        <v>0</v>
      </c>
      <c r="AN35">
        <f>IF(data07!C91&gt;$AL$2,AN$3,0)</f>
        <v>0</v>
      </c>
      <c r="AO35">
        <f>IF(data08!C91&gt;$AL$2,AO$3,0)</f>
        <v>0</v>
      </c>
      <c r="AP35">
        <f>IF(data09!C91&gt;$AL$2,AP$3,0)</f>
        <v>0</v>
      </c>
      <c r="AQ35">
        <f>IF(data10!C91&gt;$AL$2,AQ$3,0)</f>
        <v>0</v>
      </c>
      <c r="AR35">
        <f>IF(data11!C91&gt;$AL$2,AR$3,0)</f>
        <v>0</v>
      </c>
      <c r="AS35">
        <f>IF(data12!C96&gt;$AL$2,AS$3,0)</f>
        <v>0</v>
      </c>
      <c r="AT35">
        <f>IF(data13!C96&gt;$AL$2,AT$3,0)</f>
        <v>0</v>
      </c>
      <c r="AU35">
        <f>IF(data14!D96&gt;$AL$2,AU$3,0)</f>
        <v>0</v>
      </c>
      <c r="AV35">
        <f>IF(data15!D96&gt;$AL$2,AV$3,0)</f>
        <v>0</v>
      </c>
      <c r="AW35">
        <f>IF(data16!D104&gt;$AL$2,AW$3,0)</f>
        <v>2016</v>
      </c>
      <c r="AX35">
        <f>IF(data17!D104&gt;$AL$2,AX$3,0)</f>
        <v>2017</v>
      </c>
      <c r="AY35">
        <f>IF(data18!D104&gt;$AL$2,AY$3,0)</f>
        <v>0</v>
      </c>
      <c r="AZ35">
        <f>IF(data19!D111&gt;$AL$2,AZ$3,0)</f>
        <v>0</v>
      </c>
      <c r="BA35">
        <f>IF(data20!D111&gt;$AL$2,BA$3,0)</f>
        <v>0</v>
      </c>
    </row>
    <row r="36" spans="1:53" x14ac:dyDescent="0.25">
      <c r="A36" s="1">
        <v>37812</v>
      </c>
      <c r="B36">
        <f>IF(data03!B38=0,"",data03!B38)</f>
        <v>19.78</v>
      </c>
      <c r="C36" s="4">
        <f>IF(data04!C38=0,"",data04!C38)</f>
        <v>19.34</v>
      </c>
      <c r="D36" s="4">
        <f>IF(data05!C53=0,"",data05!C53)</f>
        <v>17.739999999999998</v>
      </c>
      <c r="E36" s="4">
        <f>IF(data06!C92=0,"",data06!C92)</f>
        <v>18.59</v>
      </c>
      <c r="F36" s="4">
        <f>IF(data07!C92=0,"",data07!C92)</f>
        <v>17.3</v>
      </c>
      <c r="G36" s="4">
        <f>IF(data08!C92=0,"",data08!C92)</f>
        <v>18.79</v>
      </c>
      <c r="H36" s="4">
        <f>IF(data09!C92=0,"",data09!C92)</f>
        <v>18.440000000000001</v>
      </c>
      <c r="I36" s="4">
        <f>IF(data10!C92=0,"",data10!C92)</f>
        <v>19.04</v>
      </c>
      <c r="J36" s="4">
        <f>IF(data11!C92=0,"",data11!C92)</f>
        <v>19</v>
      </c>
      <c r="K36" s="4">
        <f>IF(data12!C97=0,"",data12!C97)</f>
        <v>19.07</v>
      </c>
      <c r="L36" s="4">
        <f>IF(data13!C97=0,"",data13!C97)</f>
        <v>19.38</v>
      </c>
      <c r="M36" s="4">
        <f>IF(data14!D97=0,"",data14!D97)</f>
        <v>18.489999999999998</v>
      </c>
      <c r="N36" s="4">
        <f>IF(data15!D97=0,"",data15!D97)</f>
        <v>18.66</v>
      </c>
      <c r="O36" s="4">
        <f>IF(data16!D105=0,"",data16!D105)</f>
        <v>19.46</v>
      </c>
      <c r="P36" s="4">
        <f>IF(data17!D105=0,"",data17!D105)</f>
        <v>19.86</v>
      </c>
      <c r="Q36" s="4">
        <f>IF(data18!D105=0,"",data18!D105)</f>
        <v>19.420000000000002</v>
      </c>
      <c r="R36" s="4">
        <f>IF(data19!D112=0,"",data19!D112)</f>
        <v>18.62</v>
      </c>
      <c r="S36" s="4">
        <f>data20!D112</f>
        <v>19.29</v>
      </c>
      <c r="T36" s="4">
        <f>IF(data21!D112=0,"",data21!D112)</f>
        <v>18.86</v>
      </c>
      <c r="U36" s="4">
        <f>IF(data22!D112=0,"",data22!D112)</f>
        <v>17.489999999999998</v>
      </c>
      <c r="V36" s="5">
        <f t="shared" si="0"/>
        <v>17.3</v>
      </c>
      <c r="W36" s="5">
        <f t="shared" si="1"/>
        <v>19.86</v>
      </c>
      <c r="X36" s="5">
        <f t="shared" si="2"/>
        <v>18.831000000000003</v>
      </c>
      <c r="Y36">
        <v>19.05</v>
      </c>
      <c r="AJ36">
        <f>IF(data03!B38&gt;$AL$2,AJ$3,0)</f>
        <v>2003</v>
      </c>
      <c r="AK36">
        <f>IF(data04!C38&gt;$AL$2,AK$3,0)</f>
        <v>0</v>
      </c>
      <c r="AL36">
        <f>IF(data05!C53&gt;$AL$2,AL$3,0)</f>
        <v>0</v>
      </c>
      <c r="AM36">
        <f>IF(data06!C92&gt;$AL$2,AM$3,0)</f>
        <v>0</v>
      </c>
      <c r="AN36">
        <f>IF(data07!C92&gt;$AL$2,AN$3,0)</f>
        <v>0</v>
      </c>
      <c r="AO36">
        <f>IF(data08!C92&gt;$AL$2,AO$3,0)</f>
        <v>0</v>
      </c>
      <c r="AP36">
        <f>IF(data09!C92&gt;$AL$2,AP$3,0)</f>
        <v>0</v>
      </c>
      <c r="AQ36">
        <f>IF(data10!C92&gt;$AL$2,AQ$3,0)</f>
        <v>0</v>
      </c>
      <c r="AR36">
        <f>IF(data11!C92&gt;$AL$2,AR$3,0)</f>
        <v>0</v>
      </c>
      <c r="AS36">
        <f>IF(data12!C97&gt;$AL$2,AS$3,0)</f>
        <v>0</v>
      </c>
      <c r="AT36">
        <f>IF(data13!C97&gt;$AL$2,AT$3,0)</f>
        <v>0</v>
      </c>
      <c r="AU36">
        <f>IF(data14!D97&gt;$AL$2,AU$3,0)</f>
        <v>0</v>
      </c>
      <c r="AV36">
        <f>IF(data15!D97&gt;$AL$2,AV$3,0)</f>
        <v>0</v>
      </c>
      <c r="AW36">
        <f>IF(data16!D105&gt;$AL$2,AW$3,0)</f>
        <v>0</v>
      </c>
      <c r="AX36">
        <f>IF(data17!D105&gt;$AL$2,AX$3,0)</f>
        <v>2017</v>
      </c>
      <c r="AY36">
        <f>IF(data18!D105&gt;$AL$2,AY$3,0)</f>
        <v>0</v>
      </c>
      <c r="AZ36">
        <f>IF(data19!D112&gt;$AL$2,AZ$3,0)</f>
        <v>0</v>
      </c>
      <c r="BA36">
        <f>IF(data20!D112&gt;$AL$2,BA$3,0)</f>
        <v>0</v>
      </c>
    </row>
    <row r="37" spans="1:53" x14ac:dyDescent="0.25">
      <c r="A37" s="1">
        <v>37813</v>
      </c>
      <c r="B37">
        <f>IF(data03!B39=0,"",data03!B39)</f>
        <v>19.86</v>
      </c>
      <c r="C37" s="4">
        <f>IF(data04!C39=0,"",data04!C39)</f>
        <v>19.579999999999998</v>
      </c>
      <c r="D37" s="4">
        <f>IF(data05!C54=0,"",data05!C54)</f>
        <v>17.72</v>
      </c>
      <c r="E37" s="4">
        <f>IF(data06!C93=0,"",data06!C93)</f>
        <v>18.239999999999998</v>
      </c>
      <c r="F37" s="4">
        <f>IF(data07!C93=0,"",data07!C93)</f>
        <v>17.37</v>
      </c>
      <c r="G37" s="4">
        <f>IF(data08!C93=0,"",data08!C93)</f>
        <v>18.82</v>
      </c>
      <c r="H37" s="4">
        <f>IF(data09!C93=0,"",data09!C93)</f>
        <v>18.32</v>
      </c>
      <c r="I37" s="4">
        <f>IF(data10!C93=0,"",data10!C93)</f>
        <v>19.16</v>
      </c>
      <c r="J37" s="4">
        <f>IF(data11!C93=0,"",data11!C93)</f>
        <v>19.11</v>
      </c>
      <c r="K37" s="4">
        <f>IF(data12!C98=0,"",data12!C98)</f>
        <v>19.04</v>
      </c>
      <c r="L37" s="4">
        <f>IF(data13!C98=0,"",data13!C98)</f>
        <v>19.59</v>
      </c>
      <c r="M37" s="4">
        <f>IF(data14!D98=0,"",data14!D98)</f>
        <v>18.53</v>
      </c>
      <c r="N37" s="4">
        <f>IF(data15!D98=0,"",data15!D98)</f>
        <v>18.57</v>
      </c>
      <c r="O37" s="4">
        <f>IF(data16!D106=0,"",data16!D106)</f>
        <v>19.36</v>
      </c>
      <c r="P37" s="4">
        <f>IF(data17!D106=0,"",data17!D106)</f>
        <v>20.14</v>
      </c>
      <c r="Q37" s="4">
        <f>IF(data18!D106=0,"",data18!D106)</f>
        <v>19.170000000000002</v>
      </c>
      <c r="R37" s="4">
        <f>IF(data19!D113=0,"",data19!D113)</f>
        <v>18.96</v>
      </c>
      <c r="S37" s="4">
        <f>data20!D113</f>
        <v>19.41</v>
      </c>
      <c r="T37" s="4">
        <f>IF(data21!D113=0,"",data21!D113)</f>
        <v>18.73</v>
      </c>
      <c r="U37" s="4">
        <f>IF(data22!D113=0,"",data22!D113)</f>
        <v>17.37</v>
      </c>
      <c r="V37" s="5">
        <f t="shared" si="0"/>
        <v>17.37</v>
      </c>
      <c r="W37" s="5">
        <f t="shared" si="1"/>
        <v>20.14</v>
      </c>
      <c r="X37" s="5">
        <f t="shared" si="2"/>
        <v>18.852499999999999</v>
      </c>
      <c r="Y37">
        <v>19.05</v>
      </c>
      <c r="AJ37">
        <f>IF(data03!B39&gt;$AL$2,AJ$3,0)</f>
        <v>2003</v>
      </c>
      <c r="AK37">
        <f>IF(data04!C39&gt;$AL$2,AK$3,0)</f>
        <v>2004</v>
      </c>
      <c r="AL37">
        <f>IF(data05!C54&gt;$AL$2,AL$3,0)</f>
        <v>0</v>
      </c>
      <c r="AM37">
        <f>IF(data06!C93&gt;$AL$2,AM$3,0)</f>
        <v>0</v>
      </c>
      <c r="AN37">
        <f>IF(data07!C93&gt;$AL$2,AN$3,0)</f>
        <v>0</v>
      </c>
      <c r="AO37">
        <f>IF(data08!C93&gt;$AL$2,AO$3,0)</f>
        <v>0</v>
      </c>
      <c r="AP37">
        <f>IF(data09!C93&gt;$AL$2,AP$3,0)</f>
        <v>0</v>
      </c>
      <c r="AQ37">
        <f>IF(data10!C93&gt;$AL$2,AQ$3,0)</f>
        <v>0</v>
      </c>
      <c r="AR37">
        <f>IF(data11!C93&gt;$AL$2,AR$3,0)</f>
        <v>0</v>
      </c>
      <c r="AS37">
        <f>IF(data12!C98&gt;$AL$2,AS$3,0)</f>
        <v>0</v>
      </c>
      <c r="AT37">
        <f>IF(data13!C98&gt;$AL$2,AT$3,0)</f>
        <v>2013</v>
      </c>
      <c r="AU37">
        <f>IF(data14!D98&gt;$AL$2,AU$3,0)</f>
        <v>0</v>
      </c>
      <c r="AV37">
        <f>IF(data15!D98&gt;$AL$2,AV$3,0)</f>
        <v>0</v>
      </c>
      <c r="AW37">
        <f>IF(data16!D106&gt;$AL$2,AW$3,0)</f>
        <v>0</v>
      </c>
      <c r="AX37">
        <f>IF(data17!D106&gt;$AL$2,AX$3,0)</f>
        <v>2017</v>
      </c>
      <c r="AY37">
        <f>IF(data18!D106&gt;$AL$2,AY$3,0)</f>
        <v>0</v>
      </c>
      <c r="AZ37">
        <f>IF(data19!D113&gt;$AL$2,AZ$3,0)</f>
        <v>0</v>
      </c>
      <c r="BA37">
        <f>IF(data20!D113&gt;$AL$2,BA$3,0)</f>
        <v>0</v>
      </c>
    </row>
    <row r="38" spans="1:53" x14ac:dyDescent="0.25">
      <c r="A38" s="1">
        <v>37814</v>
      </c>
      <c r="B38">
        <f>IF(data03!B40=0,"",data03!B40)</f>
        <v>19.84</v>
      </c>
      <c r="C38" s="4">
        <f>IF(data04!C40=0,"",data04!C40)</f>
        <v>19.97</v>
      </c>
      <c r="D38" s="4">
        <f>IF(data05!C55=0,"",data05!C55)</f>
        <v>17.940000000000001</v>
      </c>
      <c r="E38" s="4">
        <f>IF(data06!C94=0,"",data06!C94)</f>
        <v>18.36</v>
      </c>
      <c r="F38" s="4">
        <f>IF(data07!C94=0,"",data07!C94)</f>
        <v>17.420000000000002</v>
      </c>
      <c r="G38" s="4">
        <f>IF(data08!C94=0,"",data08!C94)</f>
        <v>18.59</v>
      </c>
      <c r="H38" s="4">
        <f>IF(data09!C94=0,"",data09!C94)</f>
        <v>18.28</v>
      </c>
      <c r="I38" s="4">
        <f>IF(data10!C94=0,"",data10!C94)</f>
        <v>19.329999999999998</v>
      </c>
      <c r="J38" s="4">
        <f>IF(data11!C94=0,"",data11!C94)</f>
        <v>19.149999999999999</v>
      </c>
      <c r="K38" s="4">
        <f>IF(data12!C99=0,"",data12!C99)</f>
        <v>19.079999999999998</v>
      </c>
      <c r="L38" s="4">
        <f>IF(data13!C99=0,"",data13!C99)</f>
        <v>19.68</v>
      </c>
      <c r="M38" s="4">
        <f>IF(data14!D99=0,"",data14!D99)</f>
        <v>18.48</v>
      </c>
      <c r="N38" s="4">
        <f>IF(data15!D99=0,"",data15!D99)</f>
        <v>18.43</v>
      </c>
      <c r="O38" s="4">
        <f>IF(data16!D107=0,"",data16!D107)</f>
        <v>19.260000000000002</v>
      </c>
      <c r="P38" s="4">
        <f>IF(data17!D107=0,"",data17!D107)</f>
        <v>20.28</v>
      </c>
      <c r="Q38" s="4">
        <f>IF(data18!D107=0,"",data18!D107)</f>
        <v>18.91</v>
      </c>
      <c r="R38" s="4">
        <f>IF(data19!D114=0,"",data19!D114)</f>
        <v>19.350000000000001</v>
      </c>
      <c r="S38" s="4">
        <f>data20!D114</f>
        <v>19.670000000000002</v>
      </c>
      <c r="T38" s="4">
        <f>IF(data21!D114=0,"",data21!D114)</f>
        <v>18.52</v>
      </c>
      <c r="U38" s="4">
        <f>IF(data22!D114=0,"",data22!D114)</f>
        <v>17.25</v>
      </c>
      <c r="V38" s="5">
        <f t="shared" si="0"/>
        <v>17.25</v>
      </c>
      <c r="W38" s="5">
        <f t="shared" si="1"/>
        <v>20.28</v>
      </c>
      <c r="X38" s="5">
        <f t="shared" si="2"/>
        <v>18.889500000000005</v>
      </c>
      <c r="Y38">
        <v>19.05</v>
      </c>
      <c r="AJ38">
        <f>IF(data03!B40&gt;$AL$2,AJ$3,0)</f>
        <v>2003</v>
      </c>
      <c r="AK38">
        <f>IF(data04!C40&gt;$AL$2,AK$3,0)</f>
        <v>2004</v>
      </c>
      <c r="AL38">
        <f>IF(data05!C55&gt;$AL$2,AL$3,0)</f>
        <v>0</v>
      </c>
      <c r="AM38">
        <f>IF(data06!C94&gt;$AL$2,AM$3,0)</f>
        <v>0</v>
      </c>
      <c r="AN38">
        <f>IF(data07!C94&gt;$AL$2,AN$3,0)</f>
        <v>0</v>
      </c>
      <c r="AO38">
        <f>IF(data08!C94&gt;$AL$2,AO$3,0)</f>
        <v>0</v>
      </c>
      <c r="AP38">
        <f>IF(data09!C94&gt;$AL$2,AP$3,0)</f>
        <v>0</v>
      </c>
      <c r="AQ38">
        <f>IF(data10!C94&gt;$AL$2,AQ$3,0)</f>
        <v>0</v>
      </c>
      <c r="AR38">
        <f>IF(data11!C94&gt;$AL$2,AR$3,0)</f>
        <v>0</v>
      </c>
      <c r="AS38">
        <f>IF(data12!C99&gt;$AL$2,AS$3,0)</f>
        <v>0</v>
      </c>
      <c r="AT38">
        <f>IF(data13!C99&gt;$AL$2,AT$3,0)</f>
        <v>2013</v>
      </c>
      <c r="AU38">
        <f>IF(data14!D99&gt;$AL$2,AU$3,0)</f>
        <v>0</v>
      </c>
      <c r="AV38">
        <f>IF(data15!D99&gt;$AL$2,AV$3,0)</f>
        <v>0</v>
      </c>
      <c r="AW38">
        <f>IF(data16!D107&gt;$AL$2,AW$3,0)</f>
        <v>0</v>
      </c>
      <c r="AX38">
        <f>IF(data17!D107&gt;$AL$2,AX$3,0)</f>
        <v>2017</v>
      </c>
      <c r="AY38">
        <f>IF(data18!D107&gt;$AL$2,AY$3,0)</f>
        <v>0</v>
      </c>
      <c r="AZ38">
        <f>IF(data19!D114&gt;$AL$2,AZ$3,0)</f>
        <v>0</v>
      </c>
      <c r="BA38">
        <f>IF(data20!D114&gt;$AL$2,BA$3,0)</f>
        <v>2020</v>
      </c>
    </row>
    <row r="39" spans="1:53" x14ac:dyDescent="0.25">
      <c r="A39" s="1">
        <v>37815</v>
      </c>
      <c r="B39">
        <f>IF(data03!B41=0,"",data03!B41)</f>
        <v>19.87</v>
      </c>
      <c r="C39" s="4">
        <f>IF(data04!C41=0,"",data04!C41)</f>
        <v>20.170000000000002</v>
      </c>
      <c r="D39" s="4">
        <f>IF(data05!C56=0,"",data05!C56)</f>
        <v>18.3</v>
      </c>
      <c r="E39" s="4">
        <f>IF(data06!C95=0,"",data06!C95)</f>
        <v>18.61</v>
      </c>
      <c r="F39" s="4">
        <f>IF(data07!C95=0,"",data07!C95)</f>
        <v>17.5</v>
      </c>
      <c r="G39" s="4">
        <f>IF(data08!C95=0,"",data08!C95)</f>
        <v>18.45</v>
      </c>
      <c r="H39" s="4">
        <f>IF(data09!C95=0,"",data09!C95)</f>
        <v>18.25</v>
      </c>
      <c r="I39" s="4">
        <f>IF(data10!C95=0,"",data10!C95)</f>
        <v>19.48</v>
      </c>
      <c r="J39" s="4">
        <f>IF(data11!C95=0,"",data11!C95)</f>
        <v>19.2</v>
      </c>
      <c r="K39" s="4">
        <f>IF(data12!C100=0,"",data12!C100)</f>
        <v>19.170000000000002</v>
      </c>
      <c r="L39" s="4">
        <f>IF(data13!C100=0,"",data13!C100)</f>
        <v>19.600000000000001</v>
      </c>
      <c r="M39" s="4">
        <f>IF(data14!D100=0,"",data14!D100)</f>
        <v>18.39</v>
      </c>
      <c r="N39" s="4">
        <f>IF(data15!D100=0,"",data15!D100)</f>
        <v>18.28</v>
      </c>
      <c r="O39" s="4">
        <f>IF(data16!D108=0,"",data16!D108)</f>
        <v>19.18</v>
      </c>
      <c r="P39" s="4">
        <f>IF(data17!D108=0,"",data17!D108)</f>
        <v>20.34</v>
      </c>
      <c r="Q39" s="4">
        <f>IF(data18!D108=0,"",data18!D108)</f>
        <v>18.75</v>
      </c>
      <c r="R39" s="4">
        <f>IF(data19!D115=0,"",data19!D115)</f>
        <v>19.87</v>
      </c>
      <c r="S39" s="4">
        <f>data20!D115</f>
        <v>20.07</v>
      </c>
      <c r="T39" s="4">
        <f>IF(data21!D115=0,"",data21!D115)</f>
        <v>18.45</v>
      </c>
      <c r="U39" s="4">
        <f>IF(data22!D115=0,"",data22!D115)</f>
        <v>17.11</v>
      </c>
      <c r="V39" s="5">
        <f t="shared" si="0"/>
        <v>17.11</v>
      </c>
      <c r="W39" s="5">
        <f t="shared" si="1"/>
        <v>20.34</v>
      </c>
      <c r="X39" s="5">
        <f t="shared" si="2"/>
        <v>18.951999999999998</v>
      </c>
      <c r="Y39">
        <v>19.05</v>
      </c>
      <c r="AJ39">
        <f>IF(data03!B41&gt;$AL$2,AJ$3,0)</f>
        <v>2003</v>
      </c>
      <c r="AK39">
        <f>IF(data04!C41&gt;$AL$2,AK$3,0)</f>
        <v>2004</v>
      </c>
      <c r="AL39">
        <f>IF(data05!C56&gt;$AL$2,AL$3,0)</f>
        <v>0</v>
      </c>
      <c r="AM39">
        <f>IF(data06!C95&gt;$AL$2,AM$3,0)</f>
        <v>0</v>
      </c>
      <c r="AN39">
        <f>IF(data07!C95&gt;$AL$2,AN$3,0)</f>
        <v>0</v>
      </c>
      <c r="AO39">
        <f>IF(data08!C95&gt;$AL$2,AO$3,0)</f>
        <v>0</v>
      </c>
      <c r="AP39">
        <f>IF(data09!C95&gt;$AL$2,AP$3,0)</f>
        <v>0</v>
      </c>
      <c r="AQ39">
        <f>IF(data10!C95&gt;$AL$2,AQ$3,0)</f>
        <v>0</v>
      </c>
      <c r="AR39">
        <f>IF(data11!C95&gt;$AL$2,AR$3,0)</f>
        <v>0</v>
      </c>
      <c r="AS39">
        <f>IF(data12!C100&gt;$AL$2,AS$3,0)</f>
        <v>0</v>
      </c>
      <c r="AT39">
        <f>IF(data13!C100&gt;$AL$2,AT$3,0)</f>
        <v>2013</v>
      </c>
      <c r="AU39">
        <f>IF(data14!D100&gt;$AL$2,AU$3,0)</f>
        <v>0</v>
      </c>
      <c r="AV39">
        <f>IF(data15!D100&gt;$AL$2,AV$3,0)</f>
        <v>0</v>
      </c>
      <c r="AW39">
        <f>IF(data16!D108&gt;$AL$2,AW$3,0)</f>
        <v>0</v>
      </c>
      <c r="AX39">
        <f>IF(data17!D108&gt;$AL$2,AX$3,0)</f>
        <v>2017</v>
      </c>
      <c r="AY39">
        <f>IF(data18!D108&gt;$AL$2,AY$3,0)</f>
        <v>0</v>
      </c>
      <c r="AZ39">
        <f>IF(data19!D115&gt;$AL$2,AZ$3,0)</f>
        <v>2019</v>
      </c>
      <c r="BA39">
        <f>IF(data20!D115&gt;$AL$2,BA$3,0)</f>
        <v>2020</v>
      </c>
    </row>
    <row r="40" spans="1:53" x14ac:dyDescent="0.25">
      <c r="A40" s="1">
        <v>37816</v>
      </c>
      <c r="B40">
        <f>IF(data03!B42=0,"",data03!B42)</f>
        <v>19.89</v>
      </c>
      <c r="C40" s="4">
        <f>IF(data04!C42=0,"",data04!C42)</f>
        <v>20.18</v>
      </c>
      <c r="D40" s="4">
        <f>IF(data05!C57=0,"",data05!C57)</f>
        <v>18.399999999999999</v>
      </c>
      <c r="E40" s="4">
        <f>IF(data06!C96=0,"",data06!C96)</f>
        <v>18.670000000000002</v>
      </c>
      <c r="F40" s="4">
        <f>IF(data07!C96=0,"",data07!C96)</f>
        <v>17.829999999999998</v>
      </c>
      <c r="G40" s="4">
        <f>IF(data08!C96=0,"",data08!C96)</f>
        <v>18.34</v>
      </c>
      <c r="H40" s="4">
        <f>IF(data09!C96=0,"",data09!C96)</f>
        <v>18.22</v>
      </c>
      <c r="I40" s="4">
        <f>IF(data10!C96=0,"",data10!C96)</f>
        <v>19.52</v>
      </c>
      <c r="J40" s="4">
        <f>IF(data11!C96=0,"",data11!C96)</f>
        <v>19.239999999999998</v>
      </c>
      <c r="K40" s="4">
        <f>IF(data12!C101=0,"",data12!C101)</f>
        <v>19.22</v>
      </c>
      <c r="L40" s="4">
        <f>IF(data13!C101=0,"",data13!C101)</f>
        <v>19.46</v>
      </c>
      <c r="M40" s="4">
        <f>IF(data14!D101=0,"",data14!D101)</f>
        <v>18.46</v>
      </c>
      <c r="N40" s="4">
        <f>IF(data15!D101=0,"",data15!D101)</f>
        <v>18.09</v>
      </c>
      <c r="O40" s="4">
        <f>IF(data16!D109=0,"",data16!D109)</f>
        <v>19.12</v>
      </c>
      <c r="P40" s="4">
        <f>IF(data17!D109=0,"",data17!D109)</f>
        <v>20.37</v>
      </c>
      <c r="Q40" s="4">
        <f>IF(data18!D109=0,"",data18!D109)</f>
        <v>18.71</v>
      </c>
      <c r="R40" s="4">
        <f>IF(data19!D116=0,"",data19!D116)</f>
        <v>20.309999999999999</v>
      </c>
      <c r="S40" s="4">
        <f>data20!D116</f>
        <v>20.49</v>
      </c>
      <c r="T40" s="4">
        <f>IF(data21!D116=0,"",data21!D116)</f>
        <v>18.37</v>
      </c>
      <c r="U40" s="4">
        <f>IF(data22!D116=0,"",data22!D116)</f>
        <v>17.02</v>
      </c>
      <c r="V40" s="5">
        <f t="shared" si="0"/>
        <v>17.02</v>
      </c>
      <c r="W40" s="5">
        <f t="shared" si="1"/>
        <v>20.49</v>
      </c>
      <c r="X40" s="5">
        <f t="shared" si="2"/>
        <v>18.9955</v>
      </c>
      <c r="Y40">
        <v>19.05</v>
      </c>
      <c r="AJ40">
        <f>IF(data03!B42&gt;$AL$2,AJ$3,0)</f>
        <v>2003</v>
      </c>
      <c r="AK40">
        <f>IF(data04!C42&gt;$AL$2,AK$3,0)</f>
        <v>2004</v>
      </c>
      <c r="AL40">
        <f>IF(data05!C57&gt;$AL$2,AL$3,0)</f>
        <v>0</v>
      </c>
      <c r="AM40">
        <f>IF(data06!C96&gt;$AL$2,AM$3,0)</f>
        <v>0</v>
      </c>
      <c r="AN40">
        <f>IF(data07!C96&gt;$AL$2,AN$3,0)</f>
        <v>0</v>
      </c>
      <c r="AO40">
        <f>IF(data08!C96&gt;$AL$2,AO$3,0)</f>
        <v>0</v>
      </c>
      <c r="AP40">
        <f>IF(data09!C96&gt;$AL$2,AP$3,0)</f>
        <v>0</v>
      </c>
      <c r="AQ40">
        <f>IF(data10!C96&gt;$AL$2,AQ$3,0)</f>
        <v>2010</v>
      </c>
      <c r="AR40">
        <f>IF(data11!C96&gt;$AL$2,AR$3,0)</f>
        <v>0</v>
      </c>
      <c r="AS40">
        <f>IF(data12!C101&gt;$AL$2,AS$3,0)</f>
        <v>0</v>
      </c>
      <c r="AT40">
        <f>IF(data13!C101&gt;$AL$2,AT$3,0)</f>
        <v>0</v>
      </c>
      <c r="AU40">
        <f>IF(data14!D101&gt;$AL$2,AU$3,0)</f>
        <v>0</v>
      </c>
      <c r="AV40">
        <f>IF(data15!D101&gt;$AL$2,AV$3,0)</f>
        <v>0</v>
      </c>
      <c r="AW40">
        <f>IF(data16!D109&gt;$AL$2,AW$3,0)</f>
        <v>0</v>
      </c>
      <c r="AX40">
        <f>IF(data17!D109&gt;$AL$2,AX$3,0)</f>
        <v>2017</v>
      </c>
      <c r="AY40">
        <f>IF(data18!D109&gt;$AL$2,AY$3,0)</f>
        <v>0</v>
      </c>
      <c r="AZ40">
        <f>IF(data19!D116&gt;$AL$2,AZ$3,0)</f>
        <v>2019</v>
      </c>
      <c r="BA40">
        <f>IF(data20!D116&gt;$AL$2,BA$3,0)</f>
        <v>2020</v>
      </c>
    </row>
    <row r="41" spans="1:53" x14ac:dyDescent="0.25">
      <c r="A41" s="1">
        <v>37817</v>
      </c>
      <c r="B41">
        <f>IF(data03!B43=0,"",data03!B43)</f>
        <v>19.86</v>
      </c>
      <c r="C41" s="4">
        <f>IF(data04!C43=0,"",data04!C43)</f>
        <v>20.07</v>
      </c>
      <c r="D41" s="4">
        <f>IF(data05!C58=0,"",data05!C58)</f>
        <v>18.95</v>
      </c>
      <c r="E41" s="4">
        <f>IF(data06!C97=0,"",data06!C97)</f>
        <v>18.55</v>
      </c>
      <c r="F41" s="4">
        <f>IF(data07!C97=0,"",data07!C97)</f>
        <v>17.920000000000002</v>
      </c>
      <c r="G41" s="4">
        <f>IF(data08!C97=0,"",data08!C97)</f>
        <v>18.41</v>
      </c>
      <c r="H41" s="4">
        <f>IF(data09!C97=0,"",data09!C97)</f>
        <v>18.149999999999999</v>
      </c>
      <c r="I41" s="4">
        <f>IF(data10!C97=0,"",data10!C97)</f>
        <v>19.52</v>
      </c>
      <c r="J41" s="4">
        <f>IF(data11!C97=0,"",data11!C97)</f>
        <v>19.23</v>
      </c>
      <c r="K41" s="4">
        <f>IF(data12!C102=0,"",data12!C102)</f>
        <v>19.3</v>
      </c>
      <c r="L41" s="4">
        <f>IF(data13!C102=0,"",data13!C102)</f>
        <v>19.37</v>
      </c>
      <c r="M41" s="4">
        <f>IF(data14!D102=0,"",data14!D102)</f>
        <v>18.46</v>
      </c>
      <c r="N41" s="4">
        <f>IF(data15!D102=0,"",data15!D102)</f>
        <v>17.850000000000001</v>
      </c>
      <c r="O41" s="4">
        <f>IF(data16!D110=0,"",data16!D110)</f>
        <v>19.07</v>
      </c>
      <c r="P41" s="4">
        <f>IF(data17!D110=0,"",data17!D110)</f>
        <v>20.28</v>
      </c>
      <c r="Q41" s="4">
        <f>IF(data18!D110=0,"",data18!D110)</f>
        <v>18.71</v>
      </c>
      <c r="R41" s="4">
        <f>IF(data19!D117=0,"",data19!D117)</f>
        <v>20.69</v>
      </c>
      <c r="S41" s="4">
        <f>data20!D117</f>
        <v>20.75</v>
      </c>
      <c r="T41" s="4">
        <f>IF(data21!D117=0,"",data21!D117)</f>
        <v>18.28</v>
      </c>
      <c r="U41" s="4">
        <f>IF(data22!D117=0,"",data22!D117)</f>
        <v>16.93</v>
      </c>
      <c r="V41" s="5">
        <f t="shared" si="0"/>
        <v>16.93</v>
      </c>
      <c r="W41" s="5">
        <f t="shared" si="1"/>
        <v>20.75</v>
      </c>
      <c r="X41" s="5">
        <f t="shared" si="2"/>
        <v>19.017499999999998</v>
      </c>
      <c r="Y41">
        <v>19.05</v>
      </c>
      <c r="AJ41">
        <f>IF(data03!B43&gt;$AL$2,AJ$3,0)</f>
        <v>2003</v>
      </c>
      <c r="AK41">
        <f>IF(data04!C43&gt;$AL$2,AK$3,0)</f>
        <v>2004</v>
      </c>
      <c r="AL41">
        <f>IF(data05!C58&gt;$AL$2,AL$3,0)</f>
        <v>0</v>
      </c>
      <c r="AM41">
        <f>IF(data06!C97&gt;$AL$2,AM$3,0)</f>
        <v>0</v>
      </c>
      <c r="AN41">
        <f>IF(data07!C97&gt;$AL$2,AN$3,0)</f>
        <v>0</v>
      </c>
      <c r="AO41">
        <f>IF(data08!C97&gt;$AL$2,AO$3,0)</f>
        <v>0</v>
      </c>
      <c r="AP41">
        <f>IF(data09!C97&gt;$AL$2,AP$3,0)</f>
        <v>0</v>
      </c>
      <c r="AQ41">
        <f>IF(data10!C97&gt;$AL$2,AQ$3,0)</f>
        <v>2010</v>
      </c>
      <c r="AR41">
        <f>IF(data11!C97&gt;$AL$2,AR$3,0)</f>
        <v>0</v>
      </c>
      <c r="AS41">
        <f>IF(data12!C102&gt;$AL$2,AS$3,0)</f>
        <v>0</v>
      </c>
      <c r="AT41">
        <f>IF(data13!C102&gt;$AL$2,AT$3,0)</f>
        <v>0</v>
      </c>
      <c r="AU41">
        <f>IF(data14!D102&gt;$AL$2,AU$3,0)</f>
        <v>0</v>
      </c>
      <c r="AV41">
        <f>IF(data15!D102&gt;$AL$2,AV$3,0)</f>
        <v>0</v>
      </c>
      <c r="AW41">
        <f>IF(data16!D110&gt;$AL$2,AW$3,0)</f>
        <v>0</v>
      </c>
      <c r="AX41">
        <f>IF(data17!D110&gt;$AL$2,AX$3,0)</f>
        <v>2017</v>
      </c>
      <c r="AY41">
        <f>IF(data18!D110&gt;$AL$2,AY$3,0)</f>
        <v>0</v>
      </c>
      <c r="AZ41">
        <f>IF(data19!D117&gt;$AL$2,AZ$3,0)</f>
        <v>2019</v>
      </c>
      <c r="BA41">
        <f>IF(data20!D117&gt;$AL$2,BA$3,0)</f>
        <v>2020</v>
      </c>
    </row>
    <row r="42" spans="1:53" x14ac:dyDescent="0.25">
      <c r="A42" s="1">
        <v>37818</v>
      </c>
      <c r="B42">
        <f>IF(data03!B44=0,"",data03!B44)</f>
        <v>19.75</v>
      </c>
      <c r="C42" s="4">
        <f>IF(data04!C44=0,"",data04!C44)</f>
        <v>19.95</v>
      </c>
      <c r="D42" s="4">
        <f>IF(data05!C59=0,"",data05!C59)</f>
        <v>19.2</v>
      </c>
      <c r="E42" s="4">
        <f>IF(data06!C98=0,"",data06!C98)</f>
        <v>18.55</v>
      </c>
      <c r="F42" s="4">
        <f>IF(data07!C98=0,"",data07!C98)</f>
        <v>17.989999999999998</v>
      </c>
      <c r="G42" s="4">
        <f>IF(data08!C98=0,"",data08!C98)</f>
        <v>18.420000000000002</v>
      </c>
      <c r="H42" s="4">
        <f>IF(data09!C98=0,"",data09!C98)</f>
        <v>18.09</v>
      </c>
      <c r="I42" s="4">
        <f>IF(data10!C98=0,"",data10!C98)</f>
        <v>19.440000000000001</v>
      </c>
      <c r="J42" s="4">
        <f>IF(data11!C98=0,"",data11!C98)</f>
        <v>19.309999999999999</v>
      </c>
      <c r="K42" s="4">
        <f>IF(data12!C103=0,"",data12!C103)</f>
        <v>19.350000000000001</v>
      </c>
      <c r="L42" s="4">
        <f>IF(data13!C103=0,"",data13!C103)</f>
        <v>19.3</v>
      </c>
      <c r="M42" s="4">
        <f>IF(data14!D103=0,"",data14!D103)</f>
        <v>18.399999999999999</v>
      </c>
      <c r="N42" s="4">
        <f>IF(data15!D103=0,"",data15!D103)</f>
        <v>17.79</v>
      </c>
      <c r="O42" s="4">
        <f>IF(data16!D111=0,"",data16!D111)</f>
        <v>18.989999999999998</v>
      </c>
      <c r="P42" s="4">
        <f>IF(data17!D111=0,"",data17!D111)</f>
        <v>20.07</v>
      </c>
      <c r="Q42" s="4">
        <f>IF(data18!D111=0,"",data18!D111)</f>
        <v>18.79</v>
      </c>
      <c r="R42" s="4">
        <f>IF(data19!D118=0,"",data19!D118)</f>
        <v>20.87</v>
      </c>
      <c r="S42" s="4">
        <f>data20!D118</f>
        <v>20.79</v>
      </c>
      <c r="T42" s="4">
        <f>IF(data21!D118=0,"",data21!D118)</f>
        <v>18.36</v>
      </c>
      <c r="U42" s="4">
        <f>IF(data22!D118=0,"",data22!D118)</f>
        <v>16.8</v>
      </c>
      <c r="V42" s="5">
        <f t="shared" si="0"/>
        <v>16.8</v>
      </c>
      <c r="W42" s="5">
        <f t="shared" si="1"/>
        <v>20.87</v>
      </c>
      <c r="X42" s="5">
        <f t="shared" si="2"/>
        <v>19.0105</v>
      </c>
      <c r="Y42">
        <v>19.05</v>
      </c>
      <c r="AJ42">
        <f>IF(data03!B44&gt;$AL$2,AJ$3,0)</f>
        <v>2003</v>
      </c>
      <c r="AK42">
        <f>IF(data04!C44&gt;$AL$2,AK$3,0)</f>
        <v>2004</v>
      </c>
      <c r="AL42">
        <f>IF(data05!C59&gt;$AL$2,AL$3,0)</f>
        <v>0</v>
      </c>
      <c r="AM42">
        <f>IF(data06!C98&gt;$AL$2,AM$3,0)</f>
        <v>0</v>
      </c>
      <c r="AN42">
        <f>IF(data07!C98&gt;$AL$2,AN$3,0)</f>
        <v>0</v>
      </c>
      <c r="AO42">
        <f>IF(data08!C98&gt;$AL$2,AO$3,0)</f>
        <v>0</v>
      </c>
      <c r="AP42">
        <f>IF(data09!C98&gt;$AL$2,AP$3,0)</f>
        <v>0</v>
      </c>
      <c r="AQ42">
        <f>IF(data10!C98&gt;$AL$2,AQ$3,0)</f>
        <v>0</v>
      </c>
      <c r="AR42">
        <f>IF(data11!C98&gt;$AL$2,AR$3,0)</f>
        <v>0</v>
      </c>
      <c r="AS42">
        <f>IF(data12!C103&gt;$AL$2,AS$3,0)</f>
        <v>0</v>
      </c>
      <c r="AT42">
        <f>IF(data13!C103&gt;$AL$2,AT$3,0)</f>
        <v>0</v>
      </c>
      <c r="AU42">
        <f>IF(data14!D103&gt;$AL$2,AU$3,0)</f>
        <v>0</v>
      </c>
      <c r="AV42">
        <f>IF(data15!D103&gt;$AL$2,AV$3,0)</f>
        <v>0</v>
      </c>
      <c r="AW42">
        <f>IF(data16!D111&gt;$AL$2,AW$3,0)</f>
        <v>0</v>
      </c>
      <c r="AX42">
        <f>IF(data17!D111&gt;$AL$2,AX$3,0)</f>
        <v>2017</v>
      </c>
      <c r="AY42">
        <f>IF(data18!D111&gt;$AL$2,AY$3,0)</f>
        <v>0</v>
      </c>
      <c r="AZ42">
        <f>IF(data19!D118&gt;$AL$2,AZ$3,0)</f>
        <v>2019</v>
      </c>
      <c r="BA42">
        <f>IF(data20!D118&gt;$AL$2,BA$3,0)</f>
        <v>2020</v>
      </c>
    </row>
    <row r="43" spans="1:53" x14ac:dyDescent="0.25">
      <c r="A43" s="1">
        <v>37819</v>
      </c>
      <c r="B43" t="str">
        <f>IF(data03!B45=0,"",data03!B45)</f>
        <v/>
      </c>
      <c r="C43" s="4">
        <f>IF(data04!C45=0,"",data04!C45)</f>
        <v>19.8</v>
      </c>
      <c r="D43" s="4">
        <f>IF(data05!C60=0,"",data05!C60)</f>
        <v>19.3</v>
      </c>
      <c r="E43" s="4">
        <f>IF(data06!C99=0,"",data06!C99)</f>
        <v>18.579999999999998</v>
      </c>
      <c r="F43" s="4">
        <f>IF(data07!C99=0,"",data07!C99)</f>
        <v>18.239999999999998</v>
      </c>
      <c r="G43" s="4">
        <f>IF(data08!C99=0,"",data08!C99)</f>
        <v>18.55</v>
      </c>
      <c r="H43" s="4">
        <f>IF(data09!C99=0,"",data09!C99)</f>
        <v>17.989999999999998</v>
      </c>
      <c r="I43" s="4">
        <f>IF(data10!C99=0,"",data10!C99)</f>
        <v>19.34</v>
      </c>
      <c r="J43" s="4">
        <f>IF(data11!C99=0,"",data11!C99)</f>
        <v>19.350000000000001</v>
      </c>
      <c r="K43" s="4">
        <f>IF(data12!C104=0,"",data12!C104)</f>
        <v>19.73</v>
      </c>
      <c r="L43" s="4">
        <f>IF(data13!C104=0,"",data13!C104)</f>
        <v>19.13</v>
      </c>
      <c r="M43" s="4">
        <f>IF(data14!D104=0,"",data14!D104)</f>
        <v>18.34</v>
      </c>
      <c r="N43" s="4">
        <f>IF(data15!D104=0,"",data15!D104)</f>
        <v>17.84</v>
      </c>
      <c r="O43" s="4">
        <f>IF(data16!D112=0,"",data16!D112)</f>
        <v>19</v>
      </c>
      <c r="P43" s="4">
        <f>IF(data17!D112=0,"",data17!D112)</f>
        <v>19.760000000000002</v>
      </c>
      <c r="Q43" s="4">
        <f>IF(data18!D112=0,"",data18!D112)</f>
        <v>18.829999999999998</v>
      </c>
      <c r="R43" s="4">
        <f>IF(data19!D119=0,"",data19!D119)</f>
        <v>21.1</v>
      </c>
      <c r="S43" s="4">
        <f>data20!D119</f>
        <v>20.75</v>
      </c>
      <c r="T43" s="4">
        <f>IF(data21!D119=0,"",data21!D119)</f>
        <v>18.48</v>
      </c>
      <c r="U43" s="4">
        <f>IF(data22!D119=0,"",data22!D119)</f>
        <v>16.77</v>
      </c>
      <c r="V43" s="5">
        <f t="shared" si="0"/>
        <v>16.77</v>
      </c>
      <c r="W43" s="5">
        <f t="shared" si="1"/>
        <v>21.1</v>
      </c>
      <c r="X43" s="5">
        <f t="shared" si="2"/>
        <v>18.993684210526315</v>
      </c>
      <c r="Y43">
        <v>19.05</v>
      </c>
      <c r="AJ43">
        <f>IF(data03!B45&gt;$AL$2,AJ$3,0)</f>
        <v>0</v>
      </c>
      <c r="AK43">
        <f>IF(data04!C45&gt;$AL$2,AK$3,0)</f>
        <v>2004</v>
      </c>
      <c r="AL43">
        <f>IF(data05!C60&gt;$AL$2,AL$3,0)</f>
        <v>0</v>
      </c>
      <c r="AM43">
        <f>IF(data06!C99&gt;$AL$2,AM$3,0)</f>
        <v>0</v>
      </c>
      <c r="AN43">
        <f>IF(data07!C99&gt;$AL$2,AN$3,0)</f>
        <v>0</v>
      </c>
      <c r="AO43">
        <f>IF(data08!C99&gt;$AL$2,AO$3,0)</f>
        <v>0</v>
      </c>
      <c r="AP43">
        <f>IF(data09!C99&gt;$AL$2,AP$3,0)</f>
        <v>0</v>
      </c>
      <c r="AQ43">
        <f>IF(data10!C99&gt;$AL$2,AQ$3,0)</f>
        <v>0</v>
      </c>
      <c r="AR43">
        <f>IF(data11!C99&gt;$AL$2,AR$3,0)</f>
        <v>0</v>
      </c>
      <c r="AS43">
        <f>IF(data12!C104&gt;$AL$2,AS$3,0)</f>
        <v>2012</v>
      </c>
      <c r="AT43">
        <f>IF(data13!C104&gt;$AL$2,AT$3,0)</f>
        <v>0</v>
      </c>
      <c r="AU43">
        <f>IF(data14!D104&gt;$AL$2,AU$3,0)</f>
        <v>0</v>
      </c>
      <c r="AV43">
        <f>IF(data15!D104&gt;$AL$2,AV$3,0)</f>
        <v>0</v>
      </c>
      <c r="AW43">
        <f>IF(data16!D112&gt;$AL$2,AW$3,0)</f>
        <v>0</v>
      </c>
      <c r="AX43">
        <f>IF(data17!D112&gt;$AL$2,AX$3,0)</f>
        <v>2017</v>
      </c>
      <c r="AY43">
        <f>IF(data18!D112&gt;$AL$2,AY$3,0)</f>
        <v>0</v>
      </c>
      <c r="AZ43">
        <f>IF(data19!D119&gt;$AL$2,AZ$3,0)</f>
        <v>2019</v>
      </c>
      <c r="BA43">
        <f>IF(data20!D119&gt;$AL$2,BA$3,0)</f>
        <v>2020</v>
      </c>
    </row>
    <row r="44" spans="1:53" x14ac:dyDescent="0.25">
      <c r="A44" s="1">
        <v>37820</v>
      </c>
      <c r="B44" t="str">
        <f>IF(data03!B46=0,"",data03!B46)</f>
        <v/>
      </c>
      <c r="C44" s="4">
        <f>IF(data04!C46=0,"",data04!C46)</f>
        <v>19.68</v>
      </c>
      <c r="D44" s="4">
        <f>IF(data05!C61=0,"",data05!C61)</f>
        <v>19.32</v>
      </c>
      <c r="E44" s="4">
        <f>IF(data06!C100=0,"",data06!C100)</f>
        <v>18.559999999999999</v>
      </c>
      <c r="F44" s="4">
        <f>IF(data07!C100=0,"",data07!C100)</f>
        <v>18.420000000000002</v>
      </c>
      <c r="G44" s="4">
        <f>IF(data08!C100=0,"",data08!C100)</f>
        <v>18.72</v>
      </c>
      <c r="H44" s="4">
        <f>IF(data09!C100=0,"",data09!C100)</f>
        <v>17.86</v>
      </c>
      <c r="I44" s="4">
        <f>IF(data10!C100=0,"",data10!C100)</f>
        <v>19.309999999999999</v>
      </c>
      <c r="J44" s="4">
        <f>IF(data11!C100=0,"",data11!C100)</f>
        <v>19.43</v>
      </c>
      <c r="K44" s="4">
        <f>IF(data12!C105=0,"",data12!C105)</f>
        <v>19.84</v>
      </c>
      <c r="L44" s="4">
        <f>IF(data13!C105=0,"",data13!C105)</f>
        <v>19.079999999999998</v>
      </c>
      <c r="M44" s="4">
        <f>IF(data14!D105=0,"",data14!D105)</f>
        <v>18.34</v>
      </c>
      <c r="N44" s="4">
        <f>IF(data15!D105=0,"",data15!D105)</f>
        <v>17.920000000000002</v>
      </c>
      <c r="O44" s="4">
        <f>IF(data16!D113=0,"",data16!D113)</f>
        <v>19.07</v>
      </c>
      <c r="P44" s="4">
        <f>IF(data17!D113=0,"",data17!D113)</f>
        <v>19.5</v>
      </c>
      <c r="Q44" s="4">
        <f>IF(data18!D113=0,"",data18!D113)</f>
        <v>18.86</v>
      </c>
      <c r="R44" s="4">
        <f>IF(data19!D120=0,"",data19!D120)</f>
        <v>21.16</v>
      </c>
      <c r="S44" s="4">
        <f>data20!D120</f>
        <v>20.61</v>
      </c>
      <c r="T44" s="4">
        <f>IF(data21!D120=0,"",data21!D120)</f>
        <v>18.600000000000001</v>
      </c>
      <c r="U44" s="4">
        <f>IF(data22!D120=0,"",data22!D120)</f>
        <v>16.68</v>
      </c>
      <c r="V44" s="5">
        <f t="shared" si="0"/>
        <v>16.68</v>
      </c>
      <c r="W44" s="5">
        <f t="shared" si="1"/>
        <v>21.16</v>
      </c>
      <c r="X44" s="5">
        <f t="shared" si="2"/>
        <v>18.99789473684211</v>
      </c>
      <c r="Y44">
        <v>19.05</v>
      </c>
      <c r="AJ44">
        <f>IF(data03!B46&gt;$AL$2,AJ$3,0)</f>
        <v>0</v>
      </c>
      <c r="AK44">
        <f>IF(data04!C46&gt;$AL$2,AK$3,0)</f>
        <v>2004</v>
      </c>
      <c r="AL44">
        <f>IF(data05!C61&gt;$AL$2,AL$3,0)</f>
        <v>0</v>
      </c>
      <c r="AM44">
        <f>IF(data06!C100&gt;$AL$2,AM$3,0)</f>
        <v>0</v>
      </c>
      <c r="AN44">
        <f>IF(data07!C100&gt;$AL$2,AN$3,0)</f>
        <v>0</v>
      </c>
      <c r="AO44">
        <f>IF(data08!C100&gt;$AL$2,AO$3,0)</f>
        <v>0</v>
      </c>
      <c r="AP44">
        <f>IF(data09!C100&gt;$AL$2,AP$3,0)</f>
        <v>0</v>
      </c>
      <c r="AQ44">
        <f>IF(data10!C100&gt;$AL$2,AQ$3,0)</f>
        <v>0</v>
      </c>
      <c r="AR44">
        <f>IF(data11!C100&gt;$AL$2,AR$3,0)</f>
        <v>0</v>
      </c>
      <c r="AS44">
        <f>IF(data12!C105&gt;$AL$2,AS$3,0)</f>
        <v>2012</v>
      </c>
      <c r="AT44">
        <f>IF(data13!C105&gt;$AL$2,AT$3,0)</f>
        <v>0</v>
      </c>
      <c r="AU44">
        <f>IF(data14!D105&gt;$AL$2,AU$3,0)</f>
        <v>0</v>
      </c>
      <c r="AV44">
        <f>IF(data15!D105&gt;$AL$2,AV$3,0)</f>
        <v>0</v>
      </c>
      <c r="AW44">
        <f>IF(data16!D113&gt;$AL$2,AW$3,0)</f>
        <v>0</v>
      </c>
      <c r="AX44">
        <f>IF(data17!D113&gt;$AL$2,AX$3,0)</f>
        <v>0</v>
      </c>
      <c r="AY44">
        <f>IF(data18!D113&gt;$AL$2,AY$3,0)</f>
        <v>0</v>
      </c>
      <c r="AZ44">
        <f>IF(data19!D120&gt;$AL$2,AZ$3,0)</f>
        <v>2019</v>
      </c>
      <c r="BA44">
        <f>IF(data20!D120&gt;$AL$2,BA$3,0)</f>
        <v>2020</v>
      </c>
    </row>
    <row r="45" spans="1:53" x14ac:dyDescent="0.25">
      <c r="A45" s="1">
        <v>37821</v>
      </c>
      <c r="B45">
        <f>IF(data03!B47=0,"",data03!B47)</f>
        <v>19.36</v>
      </c>
      <c r="C45" s="4">
        <f>IF(data04!C47=0,"",data04!C47)</f>
        <v>19.670000000000002</v>
      </c>
      <c r="D45" s="4">
        <f>IF(data05!C62=0,"",data05!C62)</f>
        <v>19.25</v>
      </c>
      <c r="E45" s="4">
        <f>IF(data06!C101=0,"",data06!C101)</f>
        <v>18.52</v>
      </c>
      <c r="F45" s="4">
        <f>IF(data07!C101=0,"",data07!C101)</f>
        <v>18.489999999999998</v>
      </c>
      <c r="G45" s="4">
        <f>IF(data08!C101=0,"",data08!C101)</f>
        <v>18.79</v>
      </c>
      <c r="H45" s="4">
        <f>IF(data09!C101=0,"",data09!C101)</f>
        <v>17.739999999999998</v>
      </c>
      <c r="I45" s="4">
        <f>IF(data10!C101=0,"",data10!C101)</f>
        <v>19.309999999999999</v>
      </c>
      <c r="J45" s="4">
        <f>IF(data11!C101=0,"",data11!C101)</f>
        <v>19.45</v>
      </c>
      <c r="K45" s="4">
        <f>IF(data12!C106=0,"",data12!C106)</f>
        <v>19.82</v>
      </c>
      <c r="L45" s="4">
        <f>IF(data13!C106=0,"",data13!C106)</f>
        <v>18.989999999999998</v>
      </c>
      <c r="M45" s="4">
        <f>IF(data14!D106=0,"",data14!D106)</f>
        <v>18.37</v>
      </c>
      <c r="N45" s="4">
        <f>IF(data15!D106=0,"",data15!D106)</f>
        <v>17.96</v>
      </c>
      <c r="O45" s="4">
        <f>IF(data16!D114=0,"",data16!D114)</f>
        <v>19.38</v>
      </c>
      <c r="P45" s="4">
        <f>IF(data17!D114=0,"",data17!D114)</f>
        <v>19.239999999999998</v>
      </c>
      <c r="Q45" s="4">
        <f>IF(data18!D114=0,"",data18!D114)</f>
        <v>18.78</v>
      </c>
      <c r="R45" s="4">
        <f>IF(data19!D121=0,"",data19!D121)</f>
        <v>21.08</v>
      </c>
      <c r="S45" s="4">
        <f>data20!D121</f>
        <v>20.420000000000002</v>
      </c>
      <c r="T45" s="4">
        <f>IF(data21!D121=0,"",data21!D121)</f>
        <v>18.559999999999999</v>
      </c>
      <c r="U45" s="4">
        <f>IF(data22!D121=0,"",data22!D121)</f>
        <v>16.559999999999999</v>
      </c>
      <c r="V45" s="5">
        <f t="shared" si="0"/>
        <v>16.559999999999999</v>
      </c>
      <c r="W45" s="5">
        <f t="shared" si="1"/>
        <v>21.08</v>
      </c>
      <c r="X45" s="5">
        <f t="shared" si="2"/>
        <v>18.987000000000002</v>
      </c>
      <c r="Y45">
        <v>19.05</v>
      </c>
      <c r="AJ45">
        <f>IF(data03!B47&gt;$AL$2,AJ$3,0)</f>
        <v>0</v>
      </c>
      <c r="AK45">
        <f>IF(data04!C47&gt;$AL$2,AK$3,0)</f>
        <v>2004</v>
      </c>
      <c r="AL45">
        <f>IF(data05!C62&gt;$AL$2,AL$3,0)</f>
        <v>0</v>
      </c>
      <c r="AM45">
        <f>IF(data06!C101&gt;$AL$2,AM$3,0)</f>
        <v>0</v>
      </c>
      <c r="AN45">
        <f>IF(data07!C101&gt;$AL$2,AN$3,0)</f>
        <v>0</v>
      </c>
      <c r="AO45">
        <f>IF(data08!C101&gt;$AL$2,AO$3,0)</f>
        <v>0</v>
      </c>
      <c r="AP45">
        <f>IF(data09!C101&gt;$AL$2,AP$3,0)</f>
        <v>0</v>
      </c>
      <c r="AQ45">
        <f>IF(data10!C101&gt;$AL$2,AQ$3,0)</f>
        <v>0</v>
      </c>
      <c r="AR45">
        <f>IF(data11!C101&gt;$AL$2,AR$3,0)</f>
        <v>0</v>
      </c>
      <c r="AS45">
        <f>IF(data12!C106&gt;$AL$2,AS$3,0)</f>
        <v>2012</v>
      </c>
      <c r="AT45">
        <f>IF(data13!C106&gt;$AL$2,AT$3,0)</f>
        <v>0</v>
      </c>
      <c r="AU45">
        <f>IF(data14!D106&gt;$AL$2,AU$3,0)</f>
        <v>0</v>
      </c>
      <c r="AV45">
        <f>IF(data15!D106&gt;$AL$2,AV$3,0)</f>
        <v>0</v>
      </c>
      <c r="AW45">
        <f>IF(data16!D114&gt;$AL$2,AW$3,0)</f>
        <v>0</v>
      </c>
      <c r="AX45">
        <f>IF(data17!D114&gt;$AL$2,AX$3,0)</f>
        <v>0</v>
      </c>
      <c r="AY45">
        <f>IF(data18!D114&gt;$AL$2,AY$3,0)</f>
        <v>0</v>
      </c>
      <c r="AZ45">
        <f>IF(data19!D121&gt;$AL$2,AZ$3,0)</f>
        <v>2019</v>
      </c>
      <c r="BA45">
        <f>IF(data20!D121&gt;$AL$2,BA$3,0)</f>
        <v>2020</v>
      </c>
    </row>
    <row r="46" spans="1:53" x14ac:dyDescent="0.25">
      <c r="A46" s="1">
        <v>37822</v>
      </c>
      <c r="B46">
        <f>IF(data03!B48=0,"",data03!B48)</f>
        <v>19.239999999999998</v>
      </c>
      <c r="C46" s="4">
        <f>IF(data04!C48=0,"",data04!C48)</f>
        <v>19.59</v>
      </c>
      <c r="D46" s="4">
        <f>IF(data05!C63=0,"",data05!C63)</f>
        <v>19.190000000000001</v>
      </c>
      <c r="E46" s="4" t="str">
        <f>IF(data06!C102=0,"",data06!C102)</f>
        <v/>
      </c>
      <c r="F46" s="4">
        <f>IF(data07!C102=0,"",data07!C102)</f>
        <v>18.66</v>
      </c>
      <c r="G46" s="4">
        <f>IF(data08!C102=0,"",data08!C102)</f>
        <v>18.809999999999999</v>
      </c>
      <c r="H46" s="4">
        <f>IF(data09!C102=0,"",data09!C102)</f>
        <v>17.579999999999998</v>
      </c>
      <c r="I46" s="4">
        <f>IF(data10!C102=0,"",data10!C102)</f>
        <v>19.47</v>
      </c>
      <c r="J46" s="4">
        <f>IF(data11!C102=0,"",data11!C102)</f>
        <v>19.489999999999998</v>
      </c>
      <c r="K46" s="4">
        <f>IF(data12!C107=0,"",data12!C107)</f>
        <v>19.84</v>
      </c>
      <c r="L46" s="4">
        <f>IF(data13!C107=0,"",data13!C107)</f>
        <v>19.04</v>
      </c>
      <c r="M46" s="4">
        <f>IF(data14!D107=0,"",data14!D107)</f>
        <v>18.47</v>
      </c>
      <c r="N46" s="4">
        <f>IF(data15!D107=0,"",data15!D107)</f>
        <v>17.98</v>
      </c>
      <c r="O46" s="4">
        <f>IF(data16!D115=0,"",data16!D115)</f>
        <v>19.440000000000001</v>
      </c>
      <c r="P46" s="4">
        <f>IF(data17!D115=0,"",data17!D115)</f>
        <v>19.079999999999998</v>
      </c>
      <c r="Q46" s="4">
        <f>IF(data18!D115=0,"",data18!D115)</f>
        <v>18.71</v>
      </c>
      <c r="R46" s="4">
        <f>IF(data19!D122=0,"",data19!D122)</f>
        <v>20.87</v>
      </c>
      <c r="S46" s="4">
        <f>data20!D122</f>
        <v>20.39</v>
      </c>
      <c r="T46" s="4">
        <f>IF(data21!D122=0,"",data21!D122)</f>
        <v>18.510000000000002</v>
      </c>
      <c r="U46" s="4">
        <f>IF(data22!D122=0,"",data22!D122)</f>
        <v>16.440000000000001</v>
      </c>
      <c r="V46" s="5">
        <f t="shared" si="0"/>
        <v>16.440000000000001</v>
      </c>
      <c r="W46" s="5">
        <f t="shared" si="1"/>
        <v>20.87</v>
      </c>
      <c r="X46" s="5">
        <f t="shared" si="2"/>
        <v>18.989473684210523</v>
      </c>
      <c r="Y46">
        <v>19.05</v>
      </c>
      <c r="AJ46">
        <f>IF(data03!B48&gt;$AL$2,AJ$3,0)</f>
        <v>0</v>
      </c>
      <c r="AK46">
        <f>IF(data04!C48&gt;$AL$2,AK$3,0)</f>
        <v>2004</v>
      </c>
      <c r="AL46">
        <f>IF(data05!C63&gt;$AL$2,AL$3,0)</f>
        <v>0</v>
      </c>
      <c r="AM46">
        <f>IF(data06!C102&gt;$AL$2,AM$3,0)</f>
        <v>0</v>
      </c>
      <c r="AN46">
        <f>IF(data07!C102&gt;$AL$2,AN$3,0)</f>
        <v>0</v>
      </c>
      <c r="AO46">
        <f>IF(data08!C102&gt;$AL$2,AO$3,0)</f>
        <v>0</v>
      </c>
      <c r="AP46">
        <f>IF(data09!C102&gt;$AL$2,AP$3,0)</f>
        <v>0</v>
      </c>
      <c r="AQ46">
        <f>IF(data10!C102&gt;$AL$2,AQ$3,0)</f>
        <v>0</v>
      </c>
      <c r="AR46">
        <f>IF(data11!C102&gt;$AL$2,AR$3,0)</f>
        <v>0</v>
      </c>
      <c r="AS46">
        <f>IF(data12!C107&gt;$AL$2,AS$3,0)</f>
        <v>2012</v>
      </c>
      <c r="AT46">
        <f>IF(data13!C107&gt;$AL$2,AT$3,0)</f>
        <v>0</v>
      </c>
      <c r="AU46">
        <f>IF(data14!D107&gt;$AL$2,AU$3,0)</f>
        <v>0</v>
      </c>
      <c r="AV46">
        <f>IF(data15!D107&gt;$AL$2,AV$3,0)</f>
        <v>0</v>
      </c>
      <c r="AW46">
        <f>IF(data16!D115&gt;$AL$2,AW$3,0)</f>
        <v>0</v>
      </c>
      <c r="AX46">
        <f>IF(data17!D115&gt;$AL$2,AX$3,0)</f>
        <v>0</v>
      </c>
      <c r="AY46">
        <f>IF(data18!D115&gt;$AL$2,AY$3,0)</f>
        <v>0</v>
      </c>
      <c r="AZ46">
        <f>IF(data19!D122&gt;$AL$2,AZ$3,0)</f>
        <v>2019</v>
      </c>
      <c r="BA46">
        <f>IF(data20!D122&gt;$AL$2,BA$3,0)</f>
        <v>2020</v>
      </c>
    </row>
    <row r="47" spans="1:53" x14ac:dyDescent="0.25">
      <c r="A47" s="1">
        <v>37823</v>
      </c>
      <c r="B47">
        <f>IF(data03!B49=0,"",data03!B49)</f>
        <v>19.14</v>
      </c>
      <c r="C47" s="4">
        <f>IF(data04!C49=0,"",data04!C49)</f>
        <v>19.5</v>
      </c>
      <c r="D47" s="4">
        <f>IF(data05!C64=0,"",data05!C64)</f>
        <v>19.21</v>
      </c>
      <c r="E47" s="4">
        <f>IF(data06!C103=0,"",data06!C103)</f>
        <v>18.350000000000001</v>
      </c>
      <c r="F47" s="4">
        <f>IF(data07!C103=0,"",data07!C103)</f>
        <v>18.73</v>
      </c>
      <c r="G47" s="4">
        <f>IF(data08!C103=0,"",data08!C103)</f>
        <v>18.89</v>
      </c>
      <c r="H47" s="4">
        <f>IF(data09!C103=0,"",data09!C103)</f>
        <v>17.39</v>
      </c>
      <c r="I47" s="4">
        <f>IF(data10!C103=0,"",data10!C103)</f>
        <v>19.54</v>
      </c>
      <c r="J47" s="4">
        <f>IF(data11!C103=0,"",data11!C103)</f>
        <v>19.55</v>
      </c>
      <c r="K47" s="4">
        <f>IF(data12!C108=0,"",data12!C108)</f>
        <v>19.940000000000001</v>
      </c>
      <c r="L47" s="4">
        <f>IF(data13!C108=0,"",data13!C108)</f>
        <v>19.11</v>
      </c>
      <c r="M47" s="4">
        <f>IF(data14!D108=0,"",data14!D108)</f>
        <v>18.579999999999998</v>
      </c>
      <c r="N47" s="4">
        <f>IF(data15!D108=0,"",data15!D108)</f>
        <v>17.989999999999998</v>
      </c>
      <c r="O47" s="4">
        <f>IF(data16!D116=0,"",data16!D116)</f>
        <v>19.48</v>
      </c>
      <c r="P47" s="4">
        <f>IF(data17!D116=0,"",data17!D116)</f>
        <v>18.940000000000001</v>
      </c>
      <c r="Q47" s="4">
        <f>IF(data18!D116=0,"",data18!D116)</f>
        <v>18.59</v>
      </c>
      <c r="R47" s="4">
        <f>IF(data19!D123=0,"",data19!D123)</f>
        <v>20.6</v>
      </c>
      <c r="S47" s="4">
        <f>data20!D123</f>
        <v>20.28</v>
      </c>
      <c r="T47" s="4">
        <f>IF(data21!D123=0,"",data21!D123)</f>
        <v>18.350000000000001</v>
      </c>
      <c r="U47" s="4">
        <f>IF(data22!D123=0,"",data22!D123)</f>
        <v>16.38</v>
      </c>
      <c r="V47" s="5">
        <f t="shared" si="0"/>
        <v>16.38</v>
      </c>
      <c r="W47" s="5">
        <f t="shared" si="1"/>
        <v>20.6</v>
      </c>
      <c r="X47" s="5">
        <f t="shared" si="2"/>
        <v>18.927000000000003</v>
      </c>
      <c r="Y47">
        <v>19.05</v>
      </c>
      <c r="AJ47">
        <f>IF(data03!B49&gt;$AL$2,AJ$3,0)</f>
        <v>0</v>
      </c>
      <c r="AK47">
        <f>IF(data04!C49&gt;$AL$2,AK$3,0)</f>
        <v>0</v>
      </c>
      <c r="AL47">
        <f>IF(data05!C64&gt;$AL$2,AL$3,0)</f>
        <v>0</v>
      </c>
      <c r="AM47">
        <f>IF(data06!C103&gt;$AL$2,AM$3,0)</f>
        <v>0</v>
      </c>
      <c r="AN47">
        <f>IF(data07!C103&gt;$AL$2,AN$3,0)</f>
        <v>0</v>
      </c>
      <c r="AO47">
        <f>IF(data08!C103&gt;$AL$2,AO$3,0)</f>
        <v>0</v>
      </c>
      <c r="AP47">
        <f>IF(data09!C103&gt;$AL$2,AP$3,0)</f>
        <v>0</v>
      </c>
      <c r="AQ47">
        <f>IF(data10!C103&gt;$AL$2,AQ$3,0)</f>
        <v>2010</v>
      </c>
      <c r="AR47">
        <f>IF(data11!C103&gt;$AL$2,AR$3,0)</f>
        <v>2011</v>
      </c>
      <c r="AS47">
        <f>IF(data12!C108&gt;$AL$2,AS$3,0)</f>
        <v>2012</v>
      </c>
      <c r="AT47">
        <f>IF(data13!C108&gt;$AL$2,AT$3,0)</f>
        <v>0</v>
      </c>
      <c r="AU47">
        <f>IF(data14!D108&gt;$AL$2,AU$3,0)</f>
        <v>0</v>
      </c>
      <c r="AV47">
        <f>IF(data15!D108&gt;$AL$2,AV$3,0)</f>
        <v>0</v>
      </c>
      <c r="AW47">
        <f>IF(data16!D116&gt;$AL$2,AW$3,0)</f>
        <v>0</v>
      </c>
      <c r="AX47">
        <f>IF(data17!D116&gt;$AL$2,AX$3,0)</f>
        <v>0</v>
      </c>
      <c r="AY47">
        <f>IF(data18!D116&gt;$AL$2,AY$3,0)</f>
        <v>0</v>
      </c>
      <c r="AZ47">
        <f>IF(data19!D123&gt;$AL$2,AZ$3,0)</f>
        <v>2019</v>
      </c>
      <c r="BA47">
        <f>IF(data20!D123&gt;$AL$2,BA$3,0)</f>
        <v>2020</v>
      </c>
    </row>
    <row r="48" spans="1:53" x14ac:dyDescent="0.25">
      <c r="A48" s="1">
        <v>37824</v>
      </c>
      <c r="B48">
        <f>IF(data03!B50=0,"",data03!B50)</f>
        <v>19.05</v>
      </c>
      <c r="C48" s="4">
        <f>IF(data04!C50=0,"",data04!C50)</f>
        <v>19.97</v>
      </c>
      <c r="D48" s="4">
        <f>IF(data05!C65=0,"",data05!C65)</f>
        <v>19.13</v>
      </c>
      <c r="E48" s="4">
        <f>IF(data06!C104=0,"",data06!C104)</f>
        <v>18.45</v>
      </c>
      <c r="F48" s="4">
        <f>IF(data07!C104=0,"",data07!C104)</f>
        <v>18.84</v>
      </c>
      <c r="G48" s="4">
        <f>IF(data08!C104=0,"",data08!C104)</f>
        <v>18.920000000000002</v>
      </c>
      <c r="H48" s="4">
        <f>IF(data09!C104=0,"",data09!C104)</f>
        <v>17.32</v>
      </c>
      <c r="I48" s="4">
        <f>IF(data10!C104=0,"",data10!C104)</f>
        <v>19.579999999999998</v>
      </c>
      <c r="J48" s="4">
        <f>IF(data11!C104=0,"",data11!C104)</f>
        <v>19.600000000000001</v>
      </c>
      <c r="K48" s="4">
        <f>IF(data12!C109=0,"",data12!C109)</f>
        <v>19.940000000000001</v>
      </c>
      <c r="L48" s="4">
        <f>IF(data13!C109=0,"",data13!C109)</f>
        <v>19.11</v>
      </c>
      <c r="M48" s="4">
        <f>IF(data14!D109=0,"",data14!D109)</f>
        <v>18.77</v>
      </c>
      <c r="N48" s="4">
        <f>IF(data15!D109=0,"",data15!D109)</f>
        <v>18</v>
      </c>
      <c r="O48" s="4">
        <f>IF(data16!D117=0,"",data16!D117)</f>
        <v>19.600000000000001</v>
      </c>
      <c r="P48" s="4">
        <f>IF(data17!D117=0,"",data17!D117)</f>
        <v>18.78</v>
      </c>
      <c r="Q48" s="4">
        <f>IF(data18!D117=0,"",data18!D117)</f>
        <v>18.5</v>
      </c>
      <c r="R48" s="4">
        <f>IF(data19!D124=0,"",data19!D124)</f>
        <v>20.21</v>
      </c>
      <c r="S48" s="4">
        <f>data20!D124</f>
        <v>20.32</v>
      </c>
      <c r="T48" s="4">
        <f>IF(data21!D124=0,"",data21!D124)</f>
        <v>18.28</v>
      </c>
      <c r="U48" s="4">
        <f>IF(data22!D124=0,"",data22!D124)</f>
        <v>16.38</v>
      </c>
      <c r="V48" s="5">
        <f t="shared" si="0"/>
        <v>16.38</v>
      </c>
      <c r="W48" s="5">
        <f t="shared" si="1"/>
        <v>20.32</v>
      </c>
      <c r="X48" s="5">
        <f t="shared" si="2"/>
        <v>18.937499999999993</v>
      </c>
      <c r="Y48">
        <v>19.05</v>
      </c>
      <c r="AJ48">
        <f>IF(data03!B50&gt;$AL$2,AJ$3,0)</f>
        <v>0</v>
      </c>
      <c r="AK48">
        <f>IF(data04!C50&gt;$AL$2,AK$3,0)</f>
        <v>2004</v>
      </c>
      <c r="AL48">
        <f>IF(data05!C65&gt;$AL$2,AL$3,0)</f>
        <v>0</v>
      </c>
      <c r="AM48">
        <f>IF(data06!C104&gt;$AL$2,AM$3,0)</f>
        <v>0</v>
      </c>
      <c r="AN48">
        <f>IF(data07!C104&gt;$AL$2,AN$3,0)</f>
        <v>0</v>
      </c>
      <c r="AO48">
        <f>IF(data08!C104&gt;$AL$2,AO$3,0)</f>
        <v>0</v>
      </c>
      <c r="AP48">
        <f>IF(data09!C104&gt;$AL$2,AP$3,0)</f>
        <v>0</v>
      </c>
      <c r="AQ48">
        <f>IF(data10!C104&gt;$AL$2,AQ$3,0)</f>
        <v>2010</v>
      </c>
      <c r="AR48">
        <f>IF(data11!C104&gt;$AL$2,AR$3,0)</f>
        <v>2011</v>
      </c>
      <c r="AS48">
        <f>IF(data12!C109&gt;$AL$2,AS$3,0)</f>
        <v>2012</v>
      </c>
      <c r="AT48">
        <f>IF(data13!C109&gt;$AL$2,AT$3,0)</f>
        <v>0</v>
      </c>
      <c r="AU48">
        <f>IF(data14!D109&gt;$AL$2,AU$3,0)</f>
        <v>0</v>
      </c>
      <c r="AV48">
        <f>IF(data15!D109&gt;$AL$2,AV$3,0)</f>
        <v>0</v>
      </c>
      <c r="AW48">
        <f>IF(data16!D117&gt;$AL$2,AW$3,0)</f>
        <v>2016</v>
      </c>
      <c r="AX48">
        <f>IF(data17!D117&gt;$AL$2,AX$3,0)</f>
        <v>0</v>
      </c>
      <c r="AY48">
        <f>IF(data18!D117&gt;$AL$2,AY$3,0)</f>
        <v>0</v>
      </c>
      <c r="AZ48">
        <f>IF(data19!D124&gt;$AL$2,AZ$3,0)</f>
        <v>2019</v>
      </c>
      <c r="BA48">
        <f>IF(data20!D124&gt;$AL$2,BA$3,0)</f>
        <v>2020</v>
      </c>
    </row>
    <row r="49" spans="1:53" x14ac:dyDescent="0.25">
      <c r="A49" s="1">
        <v>37825</v>
      </c>
      <c r="B49">
        <f>IF(data03!B51=0,"",data03!B51)</f>
        <v>19</v>
      </c>
      <c r="C49" s="4">
        <f>IF(data04!C51=0,"",data04!C51)</f>
        <v>20.03</v>
      </c>
      <c r="D49" s="4">
        <f>IF(data05!C66=0,"",data05!C66)</f>
        <v>19.02</v>
      </c>
      <c r="E49" s="4">
        <f>IF(data06!C105=0,"",data06!C105)</f>
        <v>18.46</v>
      </c>
      <c r="F49" s="4">
        <f>IF(data07!C105=0,"",data07!C105)</f>
        <v>18.78</v>
      </c>
      <c r="G49" s="4">
        <f>IF(data08!C105=0,"",data08!C105)</f>
        <v>19.13</v>
      </c>
      <c r="H49" s="4">
        <f>IF(data09!C105=0,"",data09!C105)</f>
        <v>17.27</v>
      </c>
      <c r="I49" s="4">
        <f>IF(data10!C105=0,"",data10!C105)</f>
        <v>19.75</v>
      </c>
      <c r="J49" s="4">
        <f>IF(data11!C105=0,"",data11!C105)</f>
        <v>19.64</v>
      </c>
      <c r="K49" s="4">
        <f>IF(data12!C110=0,"",data12!C110)</f>
        <v>19.850000000000001</v>
      </c>
      <c r="L49" s="4">
        <f>IF(data13!C110=0,"",data13!C110)</f>
        <v>19.010000000000002</v>
      </c>
      <c r="M49" s="4">
        <f>IF(data14!D110=0,"",data14!D110)</f>
        <v>18.93</v>
      </c>
      <c r="N49" s="4">
        <f>IF(data15!D110=0,"",data15!D110)</f>
        <v>17.96</v>
      </c>
      <c r="O49" s="4">
        <f>IF(data16!D118=0,"",data16!D118)</f>
        <v>19.71</v>
      </c>
      <c r="P49" s="4">
        <f>IF(data17!D118=0,"",data17!D118)</f>
        <v>18.7</v>
      </c>
      <c r="Q49" s="4">
        <f>IF(data18!D118=0,"",data18!D118)</f>
        <v>18.440000000000001</v>
      </c>
      <c r="R49" s="4">
        <f>IF(data19!D125=0,"",data19!D125)</f>
        <v>19.93</v>
      </c>
      <c r="S49" s="4">
        <f>data20!D125</f>
        <v>20.46</v>
      </c>
      <c r="T49" s="4">
        <f>IF(data21!D125=0,"",data21!D125)</f>
        <v>18.2</v>
      </c>
      <c r="U49" s="4">
        <f>IF(data22!D125=0,"",data22!D125)</f>
        <v>16.440000000000001</v>
      </c>
      <c r="V49" s="5">
        <f t="shared" si="0"/>
        <v>16.440000000000001</v>
      </c>
      <c r="W49" s="5">
        <f t="shared" si="1"/>
        <v>20.46</v>
      </c>
      <c r="X49" s="5">
        <f t="shared" si="2"/>
        <v>18.935499999999998</v>
      </c>
      <c r="Y49">
        <v>19.05</v>
      </c>
      <c r="AJ49">
        <f>IF(data03!B51&gt;$AL$2,AJ$3,0)</f>
        <v>0</v>
      </c>
      <c r="AK49">
        <f>IF(data04!C51&gt;$AL$2,AK$3,0)</f>
        <v>2004</v>
      </c>
      <c r="AL49">
        <f>IF(data05!C66&gt;$AL$2,AL$3,0)</f>
        <v>0</v>
      </c>
      <c r="AM49">
        <f>IF(data06!C105&gt;$AL$2,AM$3,0)</f>
        <v>0</v>
      </c>
      <c r="AN49">
        <f>IF(data07!C105&gt;$AL$2,AN$3,0)</f>
        <v>0</v>
      </c>
      <c r="AO49">
        <f>IF(data08!C105&gt;$AL$2,AO$3,0)</f>
        <v>0</v>
      </c>
      <c r="AP49">
        <f>IF(data09!C105&gt;$AL$2,AP$3,0)</f>
        <v>0</v>
      </c>
      <c r="AQ49">
        <f>IF(data10!C105&gt;$AL$2,AQ$3,0)</f>
        <v>2010</v>
      </c>
      <c r="AR49">
        <f>IF(data11!C105&gt;$AL$2,AR$3,0)</f>
        <v>2011</v>
      </c>
      <c r="AS49">
        <f>IF(data12!C110&gt;$AL$2,AS$3,0)</f>
        <v>2012</v>
      </c>
      <c r="AT49">
        <f>IF(data13!C110&gt;$AL$2,AT$3,0)</f>
        <v>0</v>
      </c>
      <c r="AU49">
        <f>IF(data14!D110&gt;$AL$2,AU$3,0)</f>
        <v>0</v>
      </c>
      <c r="AV49">
        <f>IF(data15!D110&gt;$AL$2,AV$3,0)</f>
        <v>0</v>
      </c>
      <c r="AW49">
        <f>IF(data16!D118&gt;$AL$2,AW$3,0)</f>
        <v>2016</v>
      </c>
      <c r="AX49">
        <f>IF(data17!D118&gt;$AL$2,AX$3,0)</f>
        <v>0</v>
      </c>
      <c r="AY49">
        <f>IF(data18!D118&gt;$AL$2,AY$3,0)</f>
        <v>0</v>
      </c>
      <c r="AZ49">
        <f>IF(data19!D125&gt;$AL$2,AZ$3,0)</f>
        <v>2019</v>
      </c>
      <c r="BA49">
        <f>IF(data20!D125&gt;$AL$2,BA$3,0)</f>
        <v>2020</v>
      </c>
    </row>
    <row r="50" spans="1:53" x14ac:dyDescent="0.25">
      <c r="A50" s="1">
        <v>37826</v>
      </c>
      <c r="B50">
        <f>IF(data03!B52=0,"",data03!B52)</f>
        <v>18.920000000000002</v>
      </c>
      <c r="C50" s="4" t="str">
        <f>IF(data04!C52=0,"",data04!C52)</f>
        <v/>
      </c>
      <c r="D50" s="4">
        <f>IF(data05!C67=0,"",data05!C67)</f>
        <v>18.87</v>
      </c>
      <c r="E50" s="4">
        <f>IF(data06!C106=0,"",data06!C106)</f>
        <v>18.36</v>
      </c>
      <c r="F50" s="4">
        <f>IF(data07!C106=0,"",data07!C106)</f>
        <v>18.829999999999998</v>
      </c>
      <c r="G50" s="4">
        <f>IF(data08!C106=0,"",data08!C106)</f>
        <v>19.260000000000002</v>
      </c>
      <c r="H50" s="4">
        <f>IF(data09!C106=0,"",data09!C106)</f>
        <v>17.190000000000001</v>
      </c>
      <c r="I50" s="4">
        <f>IF(data10!C106=0,"",data10!C106)</f>
        <v>19.78</v>
      </c>
      <c r="J50" s="4">
        <f>IF(data11!C106=0,"",data11!C106)</f>
        <v>19.64</v>
      </c>
      <c r="K50" s="4">
        <f>IF(data12!C111=0,"",data12!C111)</f>
        <v>19.760000000000002</v>
      </c>
      <c r="L50" s="4">
        <f>IF(data13!C111=0,"",data13!C111)</f>
        <v>19.02</v>
      </c>
      <c r="M50" s="4">
        <f>IF(data14!D111=0,"",data14!D111)</f>
        <v>18.96</v>
      </c>
      <c r="N50" s="4">
        <f>IF(data15!D111=0,"",data15!D111)</f>
        <v>17.7</v>
      </c>
      <c r="O50" s="4">
        <f>IF(data16!D119=0,"",data16!D119)</f>
        <v>19.86</v>
      </c>
      <c r="P50" s="4">
        <f>IF(data17!D119=0,"",data17!D119)</f>
        <v>18.670000000000002</v>
      </c>
      <c r="Q50" s="4">
        <f>IF(data18!D119=0,"",data18!D119)</f>
        <v>18.420000000000002</v>
      </c>
      <c r="R50" s="4">
        <f>IF(data19!D126=0,"",data19!D126)</f>
        <v>19.850000000000001</v>
      </c>
      <c r="S50" s="4">
        <f>data20!D126</f>
        <v>20.57</v>
      </c>
      <c r="T50" s="4">
        <f>IF(data21!D126=0,"",data21!D126)</f>
        <v>18.09</v>
      </c>
      <c r="U50" s="4">
        <f>IF(data22!D126=0,"",data22!D126)</f>
        <v>16.75</v>
      </c>
      <c r="V50" s="5">
        <f t="shared" si="0"/>
        <v>16.75</v>
      </c>
      <c r="W50" s="5">
        <f t="shared" si="1"/>
        <v>20.57</v>
      </c>
      <c r="X50" s="5">
        <f t="shared" si="2"/>
        <v>18.868421052631582</v>
      </c>
      <c r="Y50">
        <v>19.05</v>
      </c>
      <c r="AJ50">
        <f>IF(data03!B52&gt;$AL$2,AJ$3,0)</f>
        <v>0</v>
      </c>
      <c r="AK50">
        <f>IF(data04!C52&gt;$AL$2,AK$3,0)</f>
        <v>0</v>
      </c>
      <c r="AL50">
        <f>IF(data05!C67&gt;$AL$2,AL$3,0)</f>
        <v>0</v>
      </c>
      <c r="AM50">
        <f>IF(data06!C106&gt;$AL$2,AM$3,0)</f>
        <v>0</v>
      </c>
      <c r="AN50">
        <f>IF(data07!C106&gt;$AL$2,AN$3,0)</f>
        <v>0</v>
      </c>
      <c r="AO50">
        <f>IF(data08!C106&gt;$AL$2,AO$3,0)</f>
        <v>0</v>
      </c>
      <c r="AP50">
        <f>IF(data09!C106&gt;$AL$2,AP$3,0)</f>
        <v>0</v>
      </c>
      <c r="AQ50">
        <f>IF(data10!C106&gt;$AL$2,AQ$3,0)</f>
        <v>2010</v>
      </c>
      <c r="AR50">
        <f>IF(data11!C106&gt;$AL$2,AR$3,0)</f>
        <v>2011</v>
      </c>
      <c r="AS50">
        <f>IF(data12!C111&gt;$AL$2,AS$3,0)</f>
        <v>2012</v>
      </c>
      <c r="AT50">
        <f>IF(data13!C111&gt;$AL$2,AT$3,0)</f>
        <v>0</v>
      </c>
      <c r="AU50">
        <f>IF(data14!D111&gt;$AL$2,AU$3,0)</f>
        <v>0</v>
      </c>
      <c r="AV50">
        <f>IF(data15!D111&gt;$AL$2,AV$3,0)</f>
        <v>0</v>
      </c>
      <c r="AW50">
        <f>IF(data16!D119&gt;$AL$2,AW$3,0)</f>
        <v>2016</v>
      </c>
      <c r="AX50">
        <f>IF(data17!D119&gt;$AL$2,AX$3,0)</f>
        <v>0</v>
      </c>
      <c r="AY50">
        <f>IF(data18!D119&gt;$AL$2,AY$3,0)</f>
        <v>0</v>
      </c>
      <c r="AZ50">
        <f>IF(data19!D126&gt;$AL$2,AZ$3,0)</f>
        <v>2019</v>
      </c>
      <c r="BA50">
        <f>IF(data20!D126&gt;$AL$2,BA$3,0)</f>
        <v>2020</v>
      </c>
    </row>
    <row r="51" spans="1:53" x14ac:dyDescent="0.25">
      <c r="A51" s="1">
        <v>37827</v>
      </c>
      <c r="B51">
        <f>IF(data03!B53=0,"",data03!B53)</f>
        <v>18.91</v>
      </c>
      <c r="C51" s="4">
        <f>IF(data04!C53=0,"",data04!C53)</f>
        <v>19.79</v>
      </c>
      <c r="D51" s="4">
        <f>IF(data05!C68=0,"",data05!C68)</f>
        <v>18.73</v>
      </c>
      <c r="E51" s="4">
        <f>IF(data06!C107=0,"",data06!C107)</f>
        <v>18.27</v>
      </c>
      <c r="F51" s="4">
        <f>IF(data07!C107=0,"",data07!C107)</f>
        <v>19.010000000000002</v>
      </c>
      <c r="G51" s="4">
        <f>IF(data08!C107=0,"",data08!C107)</f>
        <v>19.29</v>
      </c>
      <c r="H51" s="4">
        <f>IF(data09!C107=0,"",data09!C107)</f>
        <v>17.16</v>
      </c>
      <c r="I51" s="4">
        <f>IF(data10!C107=0,"",data10!C107)</f>
        <v>19.649999999999999</v>
      </c>
      <c r="J51" s="4">
        <f>IF(data11!C107=0,"",data11!C107)</f>
        <v>19.649999999999999</v>
      </c>
      <c r="K51" s="4">
        <f>IF(data12!C112=0,"",data12!C112)</f>
        <v>19.670000000000002</v>
      </c>
      <c r="L51" s="4">
        <f>IF(data13!C112=0,"",data13!C112)</f>
        <v>19.03</v>
      </c>
      <c r="M51" s="4">
        <f>IF(data14!D112=0,"",data14!D112)</f>
        <v>18.97</v>
      </c>
      <c r="N51" s="4">
        <f>IF(data15!D112=0,"",data15!D112)</f>
        <v>17.54</v>
      </c>
      <c r="O51" s="4">
        <f>IF(data16!D120=0,"",data16!D120)</f>
        <v>20.13</v>
      </c>
      <c r="P51" s="4">
        <f>IF(data17!D120=0,"",data17!D120)</f>
        <v>18.670000000000002</v>
      </c>
      <c r="Q51" s="4">
        <f>IF(data18!D120=0,"",data18!D120)</f>
        <v>18.440000000000001</v>
      </c>
      <c r="R51" s="4">
        <f>IF(data19!D127=0,"",data19!D127)</f>
        <v>19.96</v>
      </c>
      <c r="S51" s="4">
        <f>data20!D127</f>
        <v>20.6</v>
      </c>
      <c r="T51" s="4">
        <f>IF(data21!D127=0,"",data21!D127)</f>
        <v>17.940000000000001</v>
      </c>
      <c r="U51" s="4">
        <f>IF(data22!D127=0,"",data22!D127)</f>
        <v>17.02</v>
      </c>
      <c r="V51" s="5">
        <f t="shared" si="0"/>
        <v>17.02</v>
      </c>
      <c r="W51" s="5">
        <f t="shared" si="1"/>
        <v>20.6</v>
      </c>
      <c r="X51" s="5">
        <f t="shared" si="2"/>
        <v>18.921500000000002</v>
      </c>
      <c r="Y51">
        <v>19.05</v>
      </c>
      <c r="AJ51">
        <f>IF(data03!B53&gt;$AL$2,AJ$3,0)</f>
        <v>0</v>
      </c>
      <c r="AK51">
        <f>IF(data04!C53&gt;$AL$2,AK$3,0)</f>
        <v>2004</v>
      </c>
      <c r="AL51">
        <f>IF(data05!C68&gt;$AL$2,AL$3,0)</f>
        <v>0</v>
      </c>
      <c r="AM51">
        <f>IF(data06!C107&gt;$AL$2,AM$3,0)</f>
        <v>0</v>
      </c>
      <c r="AN51">
        <f>IF(data07!C107&gt;$AL$2,AN$3,0)</f>
        <v>0</v>
      </c>
      <c r="AO51">
        <f>IF(data08!C107&gt;$AL$2,AO$3,0)</f>
        <v>0</v>
      </c>
      <c r="AP51">
        <f>IF(data09!C107&gt;$AL$2,AP$3,0)</f>
        <v>0</v>
      </c>
      <c r="AQ51">
        <f>IF(data10!C107&gt;$AL$2,AQ$3,0)</f>
        <v>2010</v>
      </c>
      <c r="AR51">
        <f>IF(data11!C107&gt;$AL$2,AR$3,0)</f>
        <v>2011</v>
      </c>
      <c r="AS51">
        <f>IF(data12!C112&gt;$AL$2,AS$3,0)</f>
        <v>2012</v>
      </c>
      <c r="AT51">
        <f>IF(data13!C112&gt;$AL$2,AT$3,0)</f>
        <v>0</v>
      </c>
      <c r="AU51">
        <f>IF(data14!D112&gt;$AL$2,AU$3,0)</f>
        <v>0</v>
      </c>
      <c r="AV51">
        <f>IF(data15!D112&gt;$AL$2,AV$3,0)</f>
        <v>0</v>
      </c>
      <c r="AW51">
        <f>IF(data16!D120&gt;$AL$2,AW$3,0)</f>
        <v>2016</v>
      </c>
      <c r="AX51">
        <f>IF(data17!D120&gt;$AL$2,AX$3,0)</f>
        <v>0</v>
      </c>
      <c r="AY51">
        <f>IF(data18!D120&gt;$AL$2,AY$3,0)</f>
        <v>0</v>
      </c>
      <c r="AZ51">
        <f>IF(data19!D127&gt;$AL$2,AZ$3,0)</f>
        <v>2019</v>
      </c>
      <c r="BA51">
        <f>IF(data20!D127&gt;$AL$2,BA$3,0)</f>
        <v>2020</v>
      </c>
    </row>
    <row r="52" spans="1:53" x14ac:dyDescent="0.25">
      <c r="A52" s="1">
        <v>37828</v>
      </c>
      <c r="B52">
        <f>IF(data03!B54=0,"",data03!B54)</f>
        <v>18.91</v>
      </c>
      <c r="C52" s="4">
        <f>IF(data04!C54=0,"",data04!C54)</f>
        <v>19.579999999999998</v>
      </c>
      <c r="D52" s="4">
        <f>IF(data05!C69=0,"",data05!C69)</f>
        <v>18.62</v>
      </c>
      <c r="E52" s="4">
        <f>IF(data06!C108=0,"",data06!C108)</f>
        <v>18.399999999999999</v>
      </c>
      <c r="F52" s="4">
        <f>IF(data07!C108=0,"",data07!C108)</f>
        <v>19.34</v>
      </c>
      <c r="G52" s="4">
        <f>IF(data08!C108=0,"",data08!C108)</f>
        <v>19.170000000000002</v>
      </c>
      <c r="H52" s="4">
        <f>IF(data09!C108=0,"",data09!C108)</f>
        <v>17.12</v>
      </c>
      <c r="I52" s="4">
        <f>IF(data10!C108=0,"",data10!C108)</f>
        <v>19.47</v>
      </c>
      <c r="J52" s="4">
        <f>IF(data11!C108=0,"",data11!C108)</f>
        <v>19.52</v>
      </c>
      <c r="K52" s="4">
        <f>IF(data12!C113=0,"",data12!C113)</f>
        <v>19.55</v>
      </c>
      <c r="L52" s="4">
        <f>IF(data13!C113=0,"",data13!C113)</f>
        <v>19.059999999999999</v>
      </c>
      <c r="M52" s="4">
        <f>IF(data14!D113=0,"",data14!D113)</f>
        <v>18.91</v>
      </c>
      <c r="N52" s="4">
        <f>IF(data15!D113=0,"",data15!D113)</f>
        <v>17.5</v>
      </c>
      <c r="O52" s="4">
        <f>IF(data16!D121=0,"",data16!D121)</f>
        <v>20.32</v>
      </c>
      <c r="P52" s="4">
        <f>IF(data17!D121=0,"",data17!D121)</f>
        <v>18.63</v>
      </c>
      <c r="Q52" s="4">
        <f>IF(data18!D121=0,"",data18!D121)</f>
        <v>18.41</v>
      </c>
      <c r="R52" s="4">
        <f>IF(data19!D128=0,"",data19!D128)</f>
        <v>20.05</v>
      </c>
      <c r="S52" s="4">
        <f>data20!D128</f>
        <v>20.62</v>
      </c>
      <c r="T52" s="4">
        <f>IF(data21!D128=0,"",data21!D128)</f>
        <v>17.75</v>
      </c>
      <c r="U52" s="4">
        <f>IF(data22!D128=0,"",data22!D128)</f>
        <v>17.170000000000002</v>
      </c>
      <c r="V52" s="5">
        <f t="shared" si="0"/>
        <v>17.12</v>
      </c>
      <c r="W52" s="5">
        <f t="shared" si="1"/>
        <v>20.62</v>
      </c>
      <c r="X52" s="5">
        <f t="shared" si="2"/>
        <v>18.905000000000005</v>
      </c>
      <c r="Y52">
        <v>19.05</v>
      </c>
      <c r="AJ52">
        <f>IF(data03!B54&gt;$AL$2,AJ$3,0)</f>
        <v>0</v>
      </c>
      <c r="AK52">
        <f>IF(data04!C54&gt;$AL$2,AK$3,0)</f>
        <v>2004</v>
      </c>
      <c r="AL52">
        <f>IF(data05!C69&gt;$AL$2,AL$3,0)</f>
        <v>0</v>
      </c>
      <c r="AM52">
        <f>IF(data06!C108&gt;$AL$2,AM$3,0)</f>
        <v>0</v>
      </c>
      <c r="AN52">
        <f>IF(data07!C108&gt;$AL$2,AN$3,0)</f>
        <v>0</v>
      </c>
      <c r="AO52">
        <f>IF(data08!C108&gt;$AL$2,AO$3,0)</f>
        <v>0</v>
      </c>
      <c r="AP52">
        <f>IF(data09!C108&gt;$AL$2,AP$3,0)</f>
        <v>0</v>
      </c>
      <c r="AQ52">
        <f>IF(data10!C108&gt;$AL$2,AQ$3,0)</f>
        <v>0</v>
      </c>
      <c r="AR52">
        <f>IF(data11!C108&gt;$AL$2,AR$3,0)</f>
        <v>2011</v>
      </c>
      <c r="AS52">
        <f>IF(data12!C113&gt;$AL$2,AS$3,0)</f>
        <v>2012</v>
      </c>
      <c r="AT52">
        <f>IF(data13!C113&gt;$AL$2,AT$3,0)</f>
        <v>0</v>
      </c>
      <c r="AU52">
        <f>IF(data14!D113&gt;$AL$2,AU$3,0)</f>
        <v>0</v>
      </c>
      <c r="AV52">
        <f>IF(data15!D113&gt;$AL$2,AV$3,0)</f>
        <v>0</v>
      </c>
      <c r="AW52">
        <f>IF(data16!D121&gt;$AL$2,AW$3,0)</f>
        <v>2016</v>
      </c>
      <c r="AX52">
        <f>IF(data17!D121&gt;$AL$2,AX$3,0)</f>
        <v>0</v>
      </c>
      <c r="AY52">
        <f>IF(data18!D121&gt;$AL$2,AY$3,0)</f>
        <v>0</v>
      </c>
      <c r="AZ52">
        <f>IF(data19!D128&gt;$AL$2,AZ$3,0)</f>
        <v>2019</v>
      </c>
      <c r="BA52">
        <f>IF(data20!D128&gt;$AL$2,BA$3,0)</f>
        <v>2020</v>
      </c>
    </row>
    <row r="53" spans="1:53" x14ac:dyDescent="0.25">
      <c r="A53" s="1">
        <v>37829</v>
      </c>
      <c r="B53">
        <f>IF(data03!B55=0,"",data03!B55)</f>
        <v>18.649999999999999</v>
      </c>
      <c r="C53" s="4">
        <f>IF(data04!C55=0,"",data04!C55)</f>
        <v>19.37</v>
      </c>
      <c r="D53" s="4">
        <f>IF(data05!C70=0,"",data05!C70)</f>
        <v>18.489999999999998</v>
      </c>
      <c r="E53" s="4">
        <f>IF(data06!C109=0,"",data06!C109)</f>
        <v>18.510000000000002</v>
      </c>
      <c r="F53" s="4">
        <f>IF(data07!C109=0,"",data07!C109)</f>
        <v>19.559999999999999</v>
      </c>
      <c r="G53" s="4">
        <f>IF(data08!C109=0,"",data08!C109)</f>
        <v>19.190000000000001</v>
      </c>
      <c r="H53" s="4">
        <f>IF(data09!C109=0,"",data09!C109)</f>
        <v>17.11</v>
      </c>
      <c r="I53" s="4">
        <f>IF(data10!C109=0,"",data10!C109)</f>
        <v>19.329999999999998</v>
      </c>
      <c r="J53" s="4">
        <f>IF(data11!C109=0,"",data11!C109)</f>
        <v>19.41</v>
      </c>
      <c r="K53" s="4">
        <f>IF(data12!C114=0,"",data12!C114)</f>
        <v>19.52</v>
      </c>
      <c r="L53" s="4">
        <f>IF(data13!C114=0,"",data13!C114)</f>
        <v>19.149999999999999</v>
      </c>
      <c r="M53" s="4">
        <f>IF(data14!D114=0,"",data14!D114)</f>
        <v>18.91</v>
      </c>
      <c r="N53" s="4">
        <f>IF(data15!D114=0,"",data15!D114)</f>
        <v>17.57</v>
      </c>
      <c r="O53" s="4">
        <f>IF(data16!D122=0,"",data16!D122)</f>
        <v>20.48</v>
      </c>
      <c r="P53" s="4">
        <f>IF(data17!D122=0,"",data17!D122)</f>
        <v>18.53</v>
      </c>
      <c r="Q53" s="4">
        <f>IF(data18!D122=0,"",data18!D122)</f>
        <v>18.399999999999999</v>
      </c>
      <c r="R53" s="4">
        <f>IF(data19!D129=0,"",data19!D129)</f>
        <v>19.88</v>
      </c>
      <c r="S53" s="4">
        <f>data20!D129</f>
        <v>20.54</v>
      </c>
      <c r="T53" s="4">
        <f>IF(data21!D129=0,"",data21!D129)</f>
        <v>17.62</v>
      </c>
      <c r="U53" s="4">
        <f>IF(data22!D129=0,"",data22!D129)</f>
        <v>17.3</v>
      </c>
      <c r="V53" s="5">
        <f t="shared" si="0"/>
        <v>17.11</v>
      </c>
      <c r="W53" s="5">
        <f t="shared" si="1"/>
        <v>20.54</v>
      </c>
      <c r="X53" s="5">
        <f t="shared" si="2"/>
        <v>18.875999999999998</v>
      </c>
      <c r="Y53">
        <v>19.05</v>
      </c>
      <c r="AJ53">
        <f>IF(data03!B55&gt;$AL$2,AJ$3,0)</f>
        <v>0</v>
      </c>
      <c r="AK53">
        <f>IF(data04!C55&gt;$AL$2,AK$3,0)</f>
        <v>0</v>
      </c>
      <c r="AL53">
        <f>IF(data05!C70&gt;$AL$2,AL$3,0)</f>
        <v>0</v>
      </c>
      <c r="AM53">
        <f>IF(data06!C109&gt;$AL$2,AM$3,0)</f>
        <v>0</v>
      </c>
      <c r="AN53">
        <f>IF(data07!C109&gt;$AL$2,AN$3,0)</f>
        <v>2007</v>
      </c>
      <c r="AO53">
        <f>IF(data08!C109&gt;$AL$2,AO$3,0)</f>
        <v>0</v>
      </c>
      <c r="AP53">
        <f>IF(data09!C109&gt;$AL$2,AP$3,0)</f>
        <v>0</v>
      </c>
      <c r="AQ53">
        <f>IF(data10!C109&gt;$AL$2,AQ$3,0)</f>
        <v>0</v>
      </c>
      <c r="AR53">
        <f>IF(data11!C109&gt;$AL$2,AR$3,0)</f>
        <v>0</v>
      </c>
      <c r="AS53">
        <f>IF(data12!C114&gt;$AL$2,AS$3,0)</f>
        <v>2012</v>
      </c>
      <c r="AT53">
        <f>IF(data13!C114&gt;$AL$2,AT$3,0)</f>
        <v>0</v>
      </c>
      <c r="AU53">
        <f>IF(data14!D114&gt;$AL$2,AU$3,0)</f>
        <v>0</v>
      </c>
      <c r="AV53">
        <f>IF(data15!D114&gt;$AL$2,AV$3,0)</f>
        <v>0</v>
      </c>
      <c r="AW53">
        <f>IF(data16!D122&gt;$AL$2,AW$3,0)</f>
        <v>2016</v>
      </c>
      <c r="AX53">
        <f>IF(data17!D122&gt;$AL$2,AX$3,0)</f>
        <v>0</v>
      </c>
      <c r="AY53">
        <f>IF(data18!D122&gt;$AL$2,AY$3,0)</f>
        <v>0</v>
      </c>
      <c r="AZ53">
        <f>IF(data19!D129&gt;$AL$2,AZ$3,0)</f>
        <v>2019</v>
      </c>
      <c r="BA53">
        <f>IF(data20!D129&gt;$AL$2,BA$3,0)</f>
        <v>2020</v>
      </c>
    </row>
    <row r="54" spans="1:53" x14ac:dyDescent="0.25">
      <c r="A54" s="1">
        <v>37830</v>
      </c>
      <c r="B54">
        <f>IF(data03!B56=0,"",data03!B56)</f>
        <v>18.489999999999998</v>
      </c>
      <c r="C54" s="4">
        <f>IF(data04!C56=0,"",data04!C56)</f>
        <v>19.2</v>
      </c>
      <c r="D54" s="4">
        <f>IF(data05!C71=0,"",data05!C71)</f>
        <v>18.41</v>
      </c>
      <c r="E54" s="4" t="str">
        <f>IF(data06!C110=0,"",data06!C110)</f>
        <v/>
      </c>
      <c r="F54" s="4">
        <f>IF(data07!C110=0,"",data07!C110)</f>
        <v>19.93</v>
      </c>
      <c r="G54" s="4">
        <f>IF(data08!C110=0,"",data08!C110)</f>
        <v>19.260000000000002</v>
      </c>
      <c r="H54" s="4">
        <f>IF(data09!C110=0,"",data09!C110)</f>
        <v>17.190000000000001</v>
      </c>
      <c r="I54" s="4">
        <f>IF(data10!C110=0,"",data10!C110)</f>
        <v>19.29</v>
      </c>
      <c r="J54" s="4">
        <f>IF(data11!C110=0,"",data11!C110)</f>
        <v>19.350000000000001</v>
      </c>
      <c r="K54" s="4">
        <f>IF(data12!C115=0,"",data12!C115)</f>
        <v>19.5</v>
      </c>
      <c r="L54" s="4">
        <f>IF(data13!C115=0,"",data13!C115)</f>
        <v>19.14</v>
      </c>
      <c r="M54" s="4">
        <f>IF(data14!D115=0,"",data14!D115)</f>
        <v>18.75</v>
      </c>
      <c r="N54" s="4">
        <f>IF(data15!D115=0,"",data15!D115)</f>
        <v>17.68</v>
      </c>
      <c r="O54" s="4">
        <f>IF(data16!D123=0,"",data16!D123)</f>
        <v>20.63</v>
      </c>
      <c r="P54" s="4">
        <f>IF(data17!D123=0,"",data17!D123)</f>
        <v>18.47</v>
      </c>
      <c r="Q54" s="4">
        <f>IF(data18!D123=0,"",data18!D123)</f>
        <v>18.41</v>
      </c>
      <c r="R54" s="4">
        <f>IF(data19!D130=0,"",data19!D130)</f>
        <v>19.7</v>
      </c>
      <c r="S54" s="4">
        <f>data20!D130</f>
        <v>20.39</v>
      </c>
      <c r="T54" s="4">
        <f>IF(data21!D130=0,"",data21!D130)</f>
        <v>17.47</v>
      </c>
      <c r="U54" s="4">
        <f>IF(data22!D130=0,"",data22!D130)</f>
        <v>17.38</v>
      </c>
      <c r="V54" s="5">
        <f t="shared" si="0"/>
        <v>17.190000000000001</v>
      </c>
      <c r="W54" s="5">
        <f t="shared" si="1"/>
        <v>20.63</v>
      </c>
      <c r="X54" s="5">
        <f t="shared" si="2"/>
        <v>18.875789473684211</v>
      </c>
      <c r="Y54">
        <v>19.05</v>
      </c>
      <c r="AJ54">
        <f>IF(data03!B56&gt;$AL$2,AJ$3,0)</f>
        <v>0</v>
      </c>
      <c r="AK54">
        <f>IF(data04!C56&gt;$AL$2,AK$3,0)</f>
        <v>0</v>
      </c>
      <c r="AL54">
        <f>IF(data05!C71&gt;$AL$2,AL$3,0)</f>
        <v>0</v>
      </c>
      <c r="AM54">
        <f>IF(data06!C110&gt;$AL$2,AM$3,0)</f>
        <v>0</v>
      </c>
      <c r="AN54">
        <f>IF(data07!C110&gt;$AL$2,AN$3,0)</f>
        <v>2007</v>
      </c>
      <c r="AO54">
        <f>IF(data08!C110&gt;$AL$2,AO$3,0)</f>
        <v>0</v>
      </c>
      <c r="AP54">
        <f>IF(data09!C110&gt;$AL$2,AP$3,0)</f>
        <v>0</v>
      </c>
      <c r="AQ54">
        <f>IF(data10!C110&gt;$AL$2,AQ$3,0)</f>
        <v>0</v>
      </c>
      <c r="AR54">
        <f>IF(data11!C110&gt;$AL$2,AR$3,0)</f>
        <v>0</v>
      </c>
      <c r="AS54">
        <f>IF(data12!C115&gt;$AL$2,AS$3,0)</f>
        <v>0</v>
      </c>
      <c r="AT54">
        <f>IF(data13!C115&gt;$AL$2,AT$3,0)</f>
        <v>0</v>
      </c>
      <c r="AU54">
        <f>IF(data14!D115&gt;$AL$2,AU$3,0)</f>
        <v>0</v>
      </c>
      <c r="AV54">
        <f>IF(data15!D115&gt;$AL$2,AV$3,0)</f>
        <v>0</v>
      </c>
      <c r="AW54">
        <f>IF(data16!D123&gt;$AL$2,AW$3,0)</f>
        <v>2016</v>
      </c>
      <c r="AX54">
        <f>IF(data17!D123&gt;$AL$2,AX$3,0)</f>
        <v>0</v>
      </c>
      <c r="AY54">
        <f>IF(data18!D123&gt;$AL$2,AY$3,0)</f>
        <v>0</v>
      </c>
      <c r="AZ54">
        <f>IF(data19!D130&gt;$AL$2,AZ$3,0)</f>
        <v>2019</v>
      </c>
      <c r="BA54">
        <f>IF(data20!D130&gt;$AL$2,BA$3,0)</f>
        <v>2020</v>
      </c>
    </row>
    <row r="55" spans="1:53" x14ac:dyDescent="0.25">
      <c r="A55" s="1">
        <v>37831</v>
      </c>
      <c r="B55">
        <f>IF(data03!B57=0,"",data03!B57)</f>
        <v>18.420000000000002</v>
      </c>
      <c r="C55" s="4">
        <f>IF(data04!C57=0,"",data04!C57)</f>
        <v>19.100000000000001</v>
      </c>
      <c r="D55" s="4">
        <f>IF(data05!C72=0,"",data05!C72)</f>
        <v>18.309999999999999</v>
      </c>
      <c r="E55" s="4">
        <f>IF(data06!C111=0,"",data06!C111)</f>
        <v>18.829999999999998</v>
      </c>
      <c r="F55" s="4">
        <f>IF(data07!C111=0,"",data07!C111)</f>
        <v>20.18</v>
      </c>
      <c r="G55" s="4">
        <f>IF(data08!C111=0,"",data08!C111)</f>
        <v>19.22</v>
      </c>
      <c r="H55" s="4">
        <f>IF(data09!C111=0,"",data09!C111)</f>
        <v>17.600000000000001</v>
      </c>
      <c r="I55" s="4">
        <f>IF(data10!C111=0,"",data10!C111)</f>
        <v>19.21</v>
      </c>
      <c r="J55" s="4">
        <f>IF(data11!C111=0,"",data11!C111)</f>
        <v>19.22</v>
      </c>
      <c r="K55" s="4">
        <f>IF(data12!C116=0,"",data12!C116)</f>
        <v>19.440000000000001</v>
      </c>
      <c r="L55" s="4">
        <f>IF(data13!C116=0,"",data13!C116)</f>
        <v>19.07</v>
      </c>
      <c r="M55" s="4" t="str">
        <f>IF(data14!D116=0,"",data14!D116)</f>
        <v/>
      </c>
      <c r="N55" s="4">
        <f>IF(data15!D116=0,"",data15!D116)</f>
        <v>17.71</v>
      </c>
      <c r="O55" s="4">
        <f>IF(data16!D124=0,"",data16!D124)</f>
        <v>20.71</v>
      </c>
      <c r="P55" s="4">
        <f>IF(data17!D124=0,"",data17!D124)</f>
        <v>18.399999999999999</v>
      </c>
      <c r="Q55" s="4">
        <f>IF(data18!D124=0,"",data18!D124)</f>
        <v>18.41</v>
      </c>
      <c r="R55" s="4">
        <f>IF(data19!D131=0,"",data19!D131)</f>
        <v>19.600000000000001</v>
      </c>
      <c r="S55" s="4">
        <f>data20!D131</f>
        <v>20.22</v>
      </c>
      <c r="T55" s="4">
        <f>IF(data21!D131=0,"",data21!D131)</f>
        <v>17.43</v>
      </c>
      <c r="U55" s="4">
        <f>IF(data22!D131=0,"",data22!D131)</f>
        <v>17.41</v>
      </c>
      <c r="V55" s="5">
        <f t="shared" si="0"/>
        <v>17.41</v>
      </c>
      <c r="W55" s="5">
        <f t="shared" si="1"/>
        <v>20.71</v>
      </c>
      <c r="X55" s="5">
        <f t="shared" si="2"/>
        <v>18.867894736842111</v>
      </c>
      <c r="Y55">
        <v>19.05</v>
      </c>
      <c r="AJ55">
        <f>IF(data03!B57&gt;$AL$2,AJ$3,0)</f>
        <v>0</v>
      </c>
      <c r="AK55">
        <f>IF(data04!C57&gt;$AL$2,AK$3,0)</f>
        <v>0</v>
      </c>
      <c r="AL55">
        <f>IF(data05!C72&gt;$AL$2,AL$3,0)</f>
        <v>0</v>
      </c>
      <c r="AM55">
        <f>IF(data06!C111&gt;$AL$2,AM$3,0)</f>
        <v>0</v>
      </c>
      <c r="AN55">
        <f>IF(data07!C111&gt;$AL$2,AN$3,0)</f>
        <v>2007</v>
      </c>
      <c r="AO55">
        <f>IF(data08!C111&gt;$AL$2,AO$3,0)</f>
        <v>0</v>
      </c>
      <c r="AP55">
        <f>IF(data09!C111&gt;$AL$2,AP$3,0)</f>
        <v>0</v>
      </c>
      <c r="AQ55">
        <f>IF(data10!C111&gt;$AL$2,AQ$3,0)</f>
        <v>0</v>
      </c>
      <c r="AR55">
        <f>IF(data11!C111&gt;$AL$2,AR$3,0)</f>
        <v>0</v>
      </c>
      <c r="AS55">
        <f>IF(data12!C116&gt;$AL$2,AS$3,0)</f>
        <v>0</v>
      </c>
      <c r="AT55">
        <f>IF(data13!C116&gt;$AL$2,AT$3,0)</f>
        <v>0</v>
      </c>
      <c r="AU55">
        <f>IF(data14!D116&gt;$AL$2,AU$3,0)</f>
        <v>0</v>
      </c>
      <c r="AV55">
        <f>IF(data15!D116&gt;$AL$2,AV$3,0)</f>
        <v>0</v>
      </c>
      <c r="AW55">
        <f>IF(data16!D124&gt;$AL$2,AW$3,0)</f>
        <v>2016</v>
      </c>
      <c r="AX55">
        <f>IF(data17!D124&gt;$AL$2,AX$3,0)</f>
        <v>0</v>
      </c>
      <c r="AY55">
        <f>IF(data18!D124&gt;$AL$2,AY$3,0)</f>
        <v>0</v>
      </c>
      <c r="AZ55">
        <f>IF(data19!D131&gt;$AL$2,AZ$3,0)</f>
        <v>2019</v>
      </c>
      <c r="BA55">
        <f>IF(data20!D131&gt;$AL$2,BA$3,0)</f>
        <v>2020</v>
      </c>
    </row>
    <row r="56" spans="1:53" x14ac:dyDescent="0.25">
      <c r="A56" s="1">
        <v>37832</v>
      </c>
      <c r="B56">
        <f>IF(data03!B58=0,"",data03!B58)</f>
        <v>18.350000000000001</v>
      </c>
      <c r="C56" s="4">
        <f>IF(data04!C58=0,"",data04!C58)</f>
        <v>18.989999999999998</v>
      </c>
      <c r="D56" s="4">
        <f>IF(data05!C73=0,"",data05!C73)</f>
        <v>18.170000000000002</v>
      </c>
      <c r="E56" s="4">
        <f>IF(data06!C112=0,"",data06!C112)</f>
        <v>18.71</v>
      </c>
      <c r="F56" s="4">
        <f>IF(data07!C112=0,"",data07!C112)</f>
        <v>20.34</v>
      </c>
      <c r="G56" s="4">
        <f>IF(data08!C112=0,"",data08!C112)</f>
        <v>19.170000000000002</v>
      </c>
      <c r="H56" s="4">
        <f>IF(data09!C112=0,"",data09!C112)</f>
        <v>17.84</v>
      </c>
      <c r="I56" s="4">
        <f>IF(data10!C112=0,"",data10!C112)</f>
        <v>19.170000000000002</v>
      </c>
      <c r="J56" s="4">
        <f>IF(data11!C112=0,"",data11!C112)</f>
        <v>19.21</v>
      </c>
      <c r="K56" s="4">
        <f>IF(data12!C117=0,"",data12!C117)</f>
        <v>19.440000000000001</v>
      </c>
      <c r="L56" s="4">
        <f>IF(data13!C117=0,"",data13!C117)</f>
        <v>19</v>
      </c>
      <c r="M56" s="4">
        <f>IF(data14!D117=0,"",data14!D117)</f>
        <v>18.579999999999998</v>
      </c>
      <c r="N56" s="4">
        <f>IF(data15!D117=0,"",data15!D117)</f>
        <v>17.63</v>
      </c>
      <c r="O56" s="4">
        <f>IF(data16!D125=0,"",data16!D125)</f>
        <v>20.66</v>
      </c>
      <c r="P56" s="4">
        <f>IF(data17!D125=0,"",data17!D125)</f>
        <v>18.41</v>
      </c>
      <c r="Q56" s="4">
        <f>IF(data18!D125=0,"",data18!D125)</f>
        <v>18.39</v>
      </c>
      <c r="R56" s="4">
        <f>IF(data19!D132=0,"",data19!D132)</f>
        <v>19.47</v>
      </c>
      <c r="S56" s="4">
        <f>data20!D132</f>
        <v>20.079999999999998</v>
      </c>
      <c r="T56" s="4">
        <f>IF(data21!D132=0,"",data21!D132)</f>
        <v>17.41</v>
      </c>
      <c r="U56" s="4">
        <f>IF(data22!D132=0,"",data22!D132)</f>
        <v>17.3</v>
      </c>
      <c r="V56" s="5">
        <f t="shared" si="0"/>
        <v>17.3</v>
      </c>
      <c r="W56" s="5">
        <f t="shared" si="1"/>
        <v>20.66</v>
      </c>
      <c r="X56" s="5">
        <f t="shared" si="2"/>
        <v>18.816000000000006</v>
      </c>
      <c r="Y56">
        <v>19.05</v>
      </c>
      <c r="AJ56">
        <f>IF(data03!B58&gt;$AL$2,AJ$3,0)</f>
        <v>0</v>
      </c>
      <c r="AK56">
        <f>IF(data04!C58&gt;$AL$2,AK$3,0)</f>
        <v>0</v>
      </c>
      <c r="AL56">
        <f>IF(data05!C73&gt;$AL$2,AL$3,0)</f>
        <v>0</v>
      </c>
      <c r="AM56">
        <f>IF(data06!C112&gt;$AL$2,AM$3,0)</f>
        <v>0</v>
      </c>
      <c r="AN56">
        <f>IF(data07!C112&gt;$AL$2,AN$3,0)</f>
        <v>2007</v>
      </c>
      <c r="AO56">
        <f>IF(data08!C112&gt;$AL$2,AO$3,0)</f>
        <v>0</v>
      </c>
      <c r="AP56">
        <f>IF(data09!C112&gt;$AL$2,AP$3,0)</f>
        <v>0</v>
      </c>
      <c r="AQ56">
        <f>IF(data10!C112&gt;$AL$2,AQ$3,0)</f>
        <v>0</v>
      </c>
      <c r="AR56">
        <f>IF(data11!C112&gt;$AL$2,AR$3,0)</f>
        <v>0</v>
      </c>
      <c r="AS56">
        <f>IF(data12!C117&gt;$AL$2,AS$3,0)</f>
        <v>0</v>
      </c>
      <c r="AT56">
        <f>IF(data13!C117&gt;$AL$2,AT$3,0)</f>
        <v>0</v>
      </c>
      <c r="AU56">
        <f>IF(data14!D117&gt;$AL$2,AU$3,0)</f>
        <v>0</v>
      </c>
      <c r="AV56">
        <f>IF(data15!D117&gt;$AL$2,AV$3,0)</f>
        <v>0</v>
      </c>
      <c r="AW56">
        <f>IF(data16!D125&gt;$AL$2,AW$3,0)</f>
        <v>2016</v>
      </c>
      <c r="AX56">
        <f>IF(data17!D125&gt;$AL$2,AX$3,0)</f>
        <v>0</v>
      </c>
      <c r="AY56">
        <f>IF(data18!D125&gt;$AL$2,AY$3,0)</f>
        <v>0</v>
      </c>
      <c r="AZ56">
        <f>IF(data19!D132&gt;$AL$2,AZ$3,0)</f>
        <v>0</v>
      </c>
      <c r="BA56">
        <f>IF(data20!D132&gt;$AL$2,BA$3,0)</f>
        <v>2020</v>
      </c>
    </row>
    <row r="57" spans="1:53" x14ac:dyDescent="0.25">
      <c r="A57" s="1">
        <v>37833</v>
      </c>
      <c r="B57">
        <f>IF(data03!B59=0,"",data03!B59)</f>
        <v>18.239999999999998</v>
      </c>
      <c r="C57" s="4">
        <f>IF(data04!C59=0,"",data04!C59)</f>
        <v>18.87</v>
      </c>
      <c r="D57" s="4">
        <f>IF(data05!C74=0,"",data05!C74)</f>
        <v>18.02</v>
      </c>
      <c r="E57" s="4">
        <f>IF(data06!C113=0,"",data06!C113)</f>
        <v>18.59</v>
      </c>
      <c r="F57" s="4">
        <f>IF(data07!C113=0,"",data07!C113)</f>
        <v>20.38</v>
      </c>
      <c r="G57" s="4">
        <f>IF(data08!C113=0,"",data08!C113)</f>
        <v>19.03</v>
      </c>
      <c r="H57" s="4">
        <f>IF(data09!C113=0,"",data09!C113)</f>
        <v>18.010000000000002</v>
      </c>
      <c r="I57" s="4">
        <f>IF(data10!C113=0,"",data10!C113)</f>
        <v>19.079999999999998</v>
      </c>
      <c r="J57" s="4">
        <f>IF(data11!C113=0,"",data11!C113)</f>
        <v>19.239999999999998</v>
      </c>
      <c r="K57" s="4">
        <f>IF(data12!C118=0,"",data12!C118)</f>
        <v>19.399999999999999</v>
      </c>
      <c r="L57" s="4">
        <f>IF(data13!C118=0,"",data13!C118)</f>
        <v>18.940000000000001</v>
      </c>
      <c r="M57" s="4">
        <f>IF(data14!D118=0,"",data14!D118)</f>
        <v>18.48</v>
      </c>
      <c r="N57" s="4">
        <f>IF(data15!D118=0,"",data15!D118)</f>
        <v>17.54</v>
      </c>
      <c r="O57" s="4">
        <f>IF(data16!D126=0,"",data16!D126)</f>
        <v>20.55</v>
      </c>
      <c r="P57" s="4">
        <f>IF(data17!D126=0,"",data17!D126)</f>
        <v>18.43</v>
      </c>
      <c r="Q57" s="4">
        <f>IF(data18!D126=0,"",data18!D126)</f>
        <v>18.38</v>
      </c>
      <c r="R57" s="4">
        <f>IF(data19!D133=0,"",data19!D133)</f>
        <v>19.29</v>
      </c>
      <c r="S57" s="4">
        <f>data20!D133</f>
        <v>19.98</v>
      </c>
      <c r="T57" s="4">
        <f>IF(data21!D133=0,"",data21!D133)</f>
        <v>17.43</v>
      </c>
      <c r="U57" s="4">
        <f>IF(data22!D133=0,"",data22!D133)</f>
        <v>17.3</v>
      </c>
      <c r="V57" s="5">
        <f t="shared" si="0"/>
        <v>17.3</v>
      </c>
      <c r="W57" s="5">
        <f t="shared" si="1"/>
        <v>20.55</v>
      </c>
      <c r="X57" s="5">
        <f t="shared" si="2"/>
        <v>18.759</v>
      </c>
      <c r="Y57">
        <v>19.05</v>
      </c>
      <c r="AJ57">
        <f>IF(data03!B59&gt;$AL$2,AJ$3,0)</f>
        <v>0</v>
      </c>
      <c r="AK57">
        <f>IF(data04!C59&gt;$AL$2,AK$3,0)</f>
        <v>0</v>
      </c>
      <c r="AL57">
        <f>IF(data05!C74&gt;$AL$2,AL$3,0)</f>
        <v>0</v>
      </c>
      <c r="AM57">
        <f>IF(data06!C113&gt;$AL$2,AM$3,0)</f>
        <v>0</v>
      </c>
      <c r="AN57">
        <f>IF(data07!C113&gt;$AL$2,AN$3,0)</f>
        <v>2007</v>
      </c>
      <c r="AO57">
        <f>IF(data08!C113&gt;$AL$2,AO$3,0)</f>
        <v>0</v>
      </c>
      <c r="AP57">
        <f>IF(data09!C113&gt;$AL$2,AP$3,0)</f>
        <v>0</v>
      </c>
      <c r="AQ57">
        <f>IF(data10!C113&gt;$AL$2,AQ$3,0)</f>
        <v>0</v>
      </c>
      <c r="AR57">
        <f>IF(data11!C113&gt;$AL$2,AR$3,0)</f>
        <v>0</v>
      </c>
      <c r="AS57">
        <f>IF(data12!C118&gt;$AL$2,AS$3,0)</f>
        <v>0</v>
      </c>
      <c r="AT57">
        <f>IF(data13!C118&gt;$AL$2,AT$3,0)</f>
        <v>0</v>
      </c>
      <c r="AU57">
        <f>IF(data14!D118&gt;$AL$2,AU$3,0)</f>
        <v>0</v>
      </c>
      <c r="AV57">
        <f>IF(data15!D118&gt;$AL$2,AV$3,0)</f>
        <v>0</v>
      </c>
      <c r="AW57">
        <f>IF(data16!D126&gt;$AL$2,AW$3,0)</f>
        <v>2016</v>
      </c>
      <c r="AX57">
        <f>IF(data17!D126&gt;$AL$2,AX$3,0)</f>
        <v>0</v>
      </c>
      <c r="AY57">
        <f>IF(data18!D126&gt;$AL$2,AY$3,0)</f>
        <v>0</v>
      </c>
      <c r="AZ57">
        <f>IF(data19!D133&gt;$AL$2,AZ$3,0)</f>
        <v>0</v>
      </c>
      <c r="BA57">
        <f>IF(data20!D133&gt;$AL$2,BA$3,0)</f>
        <v>2020</v>
      </c>
    </row>
    <row r="58" spans="1:53" x14ac:dyDescent="0.25">
      <c r="A58" s="1">
        <v>37834</v>
      </c>
      <c r="B58">
        <f>IF(data03!B60=0,"",data03!B60)</f>
        <v>18.350000000000001</v>
      </c>
      <c r="C58" s="4">
        <f>IF(data04!C60=0,"",data04!C60)</f>
        <v>18.78</v>
      </c>
      <c r="D58" s="4">
        <f>IF(data05!C75=0,"",data05!C75)</f>
        <v>17.920000000000002</v>
      </c>
      <c r="E58" s="4" t="str">
        <f>IF(data06!C114=0,"",data06!C114)</f>
        <v/>
      </c>
      <c r="F58" s="4">
        <f>IF(data07!C114=0,"",data07!C114)</f>
        <v>20.329999999999998</v>
      </c>
      <c r="G58" s="4">
        <f>IF(data08!C114=0,"",data08!C114)</f>
        <v>18.95</v>
      </c>
      <c r="H58" s="4">
        <f>IF(data09!C114=0,"",data09!C114)</f>
        <v>18.260000000000002</v>
      </c>
      <c r="I58" s="4">
        <f>IF(data10!C114=0,"",data10!C114)</f>
        <v>19.07</v>
      </c>
      <c r="J58" s="4">
        <f>IF(data11!C114=0,"",data11!C114)</f>
        <v>19.260000000000002</v>
      </c>
      <c r="K58" s="4">
        <f>IF(data12!C119=0,"",data12!C119)</f>
        <v>19.34</v>
      </c>
      <c r="L58" s="4">
        <f>IF(data13!C119=0,"",data13!C119)</f>
        <v>18.86</v>
      </c>
      <c r="M58" s="4">
        <f>IF(data14!D119=0,"",data14!D119)</f>
        <v>18.41</v>
      </c>
      <c r="N58" s="4">
        <f>IF(data15!D119=0,"",data15!D119)</f>
        <v>17.420000000000002</v>
      </c>
      <c r="O58" s="4">
        <f>IF(data16!D127=0,"",data16!D127)</f>
        <v>20.350000000000001</v>
      </c>
      <c r="P58" s="4">
        <f>IF(data17!D127=0,"",data17!D127)</f>
        <v>18.5</v>
      </c>
      <c r="Q58" s="4">
        <f>IF(data18!D127=0,"",data18!D127)</f>
        <v>18.43</v>
      </c>
      <c r="R58" s="4">
        <f>IF(data19!D134=0,"",data19!D134)</f>
        <v>19.09</v>
      </c>
      <c r="S58" s="4">
        <f>data20!D134</f>
        <v>20.03</v>
      </c>
      <c r="T58" s="4">
        <f>IF(data21!D134=0,"",data21!D134)</f>
        <v>17.46</v>
      </c>
      <c r="U58" s="4">
        <f>IF(data22!D134=0,"",data22!D134)</f>
        <v>17.420000000000002</v>
      </c>
      <c r="V58" s="5">
        <f t="shared" si="0"/>
        <v>17.420000000000002</v>
      </c>
      <c r="W58" s="5">
        <f t="shared" si="1"/>
        <v>20.350000000000001</v>
      </c>
      <c r="X58" s="5">
        <f t="shared" si="2"/>
        <v>18.748947368421046</v>
      </c>
      <c r="Y58">
        <v>19.05</v>
      </c>
      <c r="AJ58">
        <f>IF(data03!B60&gt;$AL$2,AJ$3,0)</f>
        <v>0</v>
      </c>
      <c r="AK58">
        <f>IF(data04!C60&gt;$AL$2,AK$3,0)</f>
        <v>0</v>
      </c>
      <c r="AL58">
        <f>IF(data05!C75&gt;$AL$2,AL$3,0)</f>
        <v>0</v>
      </c>
      <c r="AM58">
        <f>IF(data06!C114&gt;$AL$2,AM$3,0)</f>
        <v>0</v>
      </c>
      <c r="AN58">
        <f>IF(data07!C114&gt;$AL$2,AN$3,0)</f>
        <v>2007</v>
      </c>
      <c r="AO58">
        <f>IF(data08!C114&gt;$AL$2,AO$3,0)</f>
        <v>0</v>
      </c>
      <c r="AP58">
        <f>IF(data09!C114&gt;$AL$2,AP$3,0)</f>
        <v>0</v>
      </c>
      <c r="AQ58">
        <f>IF(data10!C114&gt;$AL$2,AQ$3,0)</f>
        <v>0</v>
      </c>
      <c r="AR58">
        <f>IF(data11!C114&gt;$AL$2,AR$3,0)</f>
        <v>0</v>
      </c>
      <c r="AS58">
        <f>IF(data12!C119&gt;$AL$2,AS$3,0)</f>
        <v>0</v>
      </c>
      <c r="AT58">
        <f>IF(data13!C119&gt;$AL$2,AT$3,0)</f>
        <v>0</v>
      </c>
      <c r="AU58">
        <f>IF(data14!D119&gt;$AL$2,AU$3,0)</f>
        <v>0</v>
      </c>
      <c r="AV58">
        <f>IF(data15!D119&gt;$AL$2,AV$3,0)</f>
        <v>0</v>
      </c>
      <c r="AW58">
        <f>IF(data16!D127&gt;$AL$2,AW$3,0)</f>
        <v>2016</v>
      </c>
      <c r="AX58">
        <f>IF(data17!D127&gt;$AL$2,AX$3,0)</f>
        <v>0</v>
      </c>
      <c r="AY58">
        <f>IF(data18!D127&gt;$AL$2,AY$3,0)</f>
        <v>0</v>
      </c>
      <c r="AZ58">
        <f>IF(data19!D134&gt;$AL$2,AZ$3,0)</f>
        <v>0</v>
      </c>
      <c r="BA58">
        <f>IF(data20!D134&gt;$AL$2,BA$3,0)</f>
        <v>2020</v>
      </c>
    </row>
    <row r="59" spans="1:53" x14ac:dyDescent="0.25">
      <c r="A59" s="1">
        <v>37835</v>
      </c>
      <c r="B59">
        <f>IF(data03!B61=0,"",data03!B61)</f>
        <v>18.510000000000002</v>
      </c>
      <c r="C59" s="4">
        <f>IF(data04!C61=0,"",data04!C61)</f>
        <v>18.72</v>
      </c>
      <c r="D59" s="4">
        <f>IF(data05!C76=0,"",data05!C76)</f>
        <v>17.829999999999998</v>
      </c>
      <c r="E59" s="4">
        <f>IF(data06!C115=0,"",data06!C115)</f>
        <v>18.21</v>
      </c>
      <c r="F59" s="4">
        <f>IF(data07!C115=0,"",data07!C115)</f>
        <v>20.27</v>
      </c>
      <c r="G59" s="4">
        <f>IF(data08!C115=0,"",data08!C115)</f>
        <v>18.89</v>
      </c>
      <c r="H59" s="4">
        <f>IF(data09!C115=0,"",data09!C115)</f>
        <v>18.420000000000002</v>
      </c>
      <c r="I59" s="4">
        <f>IF(data10!C115=0,"",data10!C115)</f>
        <v>18.97</v>
      </c>
      <c r="J59" s="4">
        <f>IF(data11!C115=0,"",data11!C115)</f>
        <v>19.29</v>
      </c>
      <c r="K59" s="4">
        <f>IF(data12!C120=0,"",data12!C120)</f>
        <v>19.3</v>
      </c>
      <c r="L59" s="4">
        <f>IF(data13!C120=0,"",data13!C120)</f>
        <v>18.78</v>
      </c>
      <c r="M59" s="4">
        <f>IF(data14!D120=0,"",data14!D120)</f>
        <v>18.39</v>
      </c>
      <c r="N59" s="4">
        <f>IF(data15!D120=0,"",data15!D120)</f>
        <v>17.079999999999998</v>
      </c>
      <c r="O59" s="4">
        <f>IF(data16!D128=0,"",data16!D128)</f>
        <v>20.13</v>
      </c>
      <c r="P59" s="4">
        <f>IF(data17!D128=0,"",data17!D128)</f>
        <v>18.48</v>
      </c>
      <c r="Q59" s="4">
        <f>IF(data18!D128=0,"",data18!D128)</f>
        <v>18.61</v>
      </c>
      <c r="R59" s="4">
        <f>IF(data19!D135=0,"",data19!D135)</f>
        <v>18.97</v>
      </c>
      <c r="S59" s="4">
        <f>data20!D135</f>
        <v>20.059999999999999</v>
      </c>
      <c r="T59" s="4">
        <f>IF(data21!D135=0,"",data21!D135)</f>
        <v>17.59</v>
      </c>
      <c r="U59" s="4">
        <f>IF(data22!D135=0,"",data22!D135)</f>
        <v>17.600000000000001</v>
      </c>
      <c r="V59" s="5">
        <f t="shared" si="0"/>
        <v>17.079999999999998</v>
      </c>
      <c r="W59" s="5">
        <f t="shared" si="1"/>
        <v>20.27</v>
      </c>
      <c r="X59" s="5">
        <f t="shared" si="2"/>
        <v>18.705000000000002</v>
      </c>
      <c r="Y59">
        <v>19.05</v>
      </c>
      <c r="AJ59">
        <f>IF(data03!B61&gt;$AL$2,AJ$3,0)</f>
        <v>0</v>
      </c>
      <c r="AK59">
        <f>IF(data04!C61&gt;$AL$2,AK$3,0)</f>
        <v>0</v>
      </c>
      <c r="AL59">
        <f>IF(data05!C76&gt;$AL$2,AL$3,0)</f>
        <v>0</v>
      </c>
      <c r="AM59">
        <f>IF(data06!C115&gt;$AL$2,AM$3,0)</f>
        <v>0</v>
      </c>
      <c r="AN59">
        <f>IF(data07!C115&gt;$AL$2,AN$3,0)</f>
        <v>2007</v>
      </c>
      <c r="AO59">
        <f>IF(data08!C115&gt;$AL$2,AO$3,0)</f>
        <v>0</v>
      </c>
      <c r="AP59">
        <f>IF(data09!C115&gt;$AL$2,AP$3,0)</f>
        <v>0</v>
      </c>
      <c r="AQ59">
        <f>IF(data10!C115&gt;$AL$2,AQ$3,0)</f>
        <v>0</v>
      </c>
      <c r="AR59">
        <f>IF(data11!C115&gt;$AL$2,AR$3,0)</f>
        <v>0</v>
      </c>
      <c r="AS59">
        <f>IF(data12!C120&gt;$AL$2,AS$3,0)</f>
        <v>0</v>
      </c>
      <c r="AT59">
        <f>IF(data13!C120&gt;$AL$2,AT$3,0)</f>
        <v>0</v>
      </c>
      <c r="AU59">
        <f>IF(data14!D120&gt;$AL$2,AU$3,0)</f>
        <v>0</v>
      </c>
      <c r="AV59">
        <f>IF(data15!D120&gt;$AL$2,AV$3,0)</f>
        <v>0</v>
      </c>
      <c r="AW59">
        <f>IF(data16!D128&gt;$AL$2,AW$3,0)</f>
        <v>2016</v>
      </c>
      <c r="AX59">
        <f>IF(data17!D128&gt;$AL$2,AX$3,0)</f>
        <v>0</v>
      </c>
      <c r="AY59">
        <f>IF(data18!D128&gt;$AL$2,AY$3,0)</f>
        <v>0</v>
      </c>
      <c r="AZ59">
        <f>IF(data19!D135&gt;$AL$2,AZ$3,0)</f>
        <v>0</v>
      </c>
      <c r="BA59">
        <f>IF(data20!D135&gt;$AL$2,BA$3,0)</f>
        <v>2020</v>
      </c>
    </row>
    <row r="60" spans="1:53" x14ac:dyDescent="0.25">
      <c r="A60" s="1">
        <v>37836</v>
      </c>
      <c r="B60">
        <f>IF(data03!B62=0,"",data03!B62)</f>
        <v>18.600000000000001</v>
      </c>
      <c r="C60" s="4">
        <f>IF(data04!C62=0,"",data04!C62)</f>
        <v>18.71</v>
      </c>
      <c r="D60" s="4">
        <f>IF(data05!C77=0,"",data05!C77)</f>
        <v>17.7</v>
      </c>
      <c r="E60" s="4">
        <f>IF(data06!C116=0,"",data06!C116)</f>
        <v>18</v>
      </c>
      <c r="F60" s="4">
        <f>IF(data07!C116=0,"",data07!C116)</f>
        <v>20.149999999999999</v>
      </c>
      <c r="G60" s="4">
        <f>IF(data08!C116=0,"",data08!C116)</f>
        <v>18.8</v>
      </c>
      <c r="H60" s="4">
        <f>IF(data09!C116=0,"",data09!C116)</f>
        <v>18.39</v>
      </c>
      <c r="I60" s="4">
        <f>IF(data10!C116=0,"",data10!C116)</f>
        <v>18.899999999999999</v>
      </c>
      <c r="J60" s="4">
        <f>IF(data11!C116=0,"",data11!C116)</f>
        <v>19.2</v>
      </c>
      <c r="K60" s="4">
        <f>IF(data12!C121=0,"",data12!C121)</f>
        <v>19.25</v>
      </c>
      <c r="L60" s="4">
        <f>IF(data13!C121=0,"",data13!C121)</f>
        <v>18.760000000000002</v>
      </c>
      <c r="M60" s="4">
        <f>IF(data14!D121=0,"",data14!D121)</f>
        <v>18.3</v>
      </c>
      <c r="N60" s="4">
        <f>IF(data15!D121=0,"",data15!D121)</f>
        <v>16.84</v>
      </c>
      <c r="O60" s="4">
        <f>IF(data16!D129=0,"",data16!D129)</f>
        <v>19.78</v>
      </c>
      <c r="P60" s="4">
        <f>IF(data17!D129=0,"",data17!D129)</f>
        <v>18.46</v>
      </c>
      <c r="Q60" s="4">
        <f>IF(data18!D129=0,"",data18!D129)</f>
        <v>18.920000000000002</v>
      </c>
      <c r="R60" s="4">
        <f>IF(data19!D136=0,"",data19!D136)</f>
        <v>18.940000000000001</v>
      </c>
      <c r="S60" s="4">
        <f>data20!D136</f>
        <v>20.03</v>
      </c>
      <c r="T60" s="4">
        <f>IF(data21!D136=0,"",data21!D136)</f>
        <v>17.579999999999998</v>
      </c>
      <c r="U60" s="4">
        <f>IF(data22!D136=0,"",data22!D136)</f>
        <v>18.04</v>
      </c>
      <c r="V60" s="5">
        <f t="shared" si="0"/>
        <v>16.84</v>
      </c>
      <c r="W60" s="5">
        <f t="shared" si="1"/>
        <v>20.149999999999999</v>
      </c>
      <c r="X60" s="5">
        <f t="shared" si="2"/>
        <v>18.6675</v>
      </c>
      <c r="Y60">
        <v>19.05</v>
      </c>
      <c r="AJ60">
        <f>IF(data03!B62&gt;$AL$2,AJ$3,0)</f>
        <v>0</v>
      </c>
      <c r="AK60">
        <f>IF(data04!C62&gt;$AL$2,AK$3,0)</f>
        <v>0</v>
      </c>
      <c r="AL60">
        <f>IF(data05!C77&gt;$AL$2,AL$3,0)</f>
        <v>0</v>
      </c>
      <c r="AM60">
        <f>IF(data06!C116&gt;$AL$2,AM$3,0)</f>
        <v>0</v>
      </c>
      <c r="AN60">
        <f>IF(data07!C116&gt;$AL$2,AN$3,0)</f>
        <v>2007</v>
      </c>
      <c r="AO60">
        <f>IF(data08!C116&gt;$AL$2,AO$3,0)</f>
        <v>0</v>
      </c>
      <c r="AP60">
        <f>IF(data09!C116&gt;$AL$2,AP$3,0)</f>
        <v>0</v>
      </c>
      <c r="AQ60">
        <f>IF(data10!C116&gt;$AL$2,AQ$3,0)</f>
        <v>0</v>
      </c>
      <c r="AR60">
        <f>IF(data11!C116&gt;$AL$2,AR$3,0)</f>
        <v>0</v>
      </c>
      <c r="AS60">
        <f>IF(data12!C121&gt;$AL$2,AS$3,0)</f>
        <v>0</v>
      </c>
      <c r="AT60">
        <f>IF(data13!C121&gt;$AL$2,AT$3,0)</f>
        <v>0</v>
      </c>
      <c r="AU60">
        <f>IF(data14!D121&gt;$AL$2,AU$3,0)</f>
        <v>0</v>
      </c>
      <c r="AV60">
        <f>IF(data15!D121&gt;$AL$2,AV$3,0)</f>
        <v>0</v>
      </c>
      <c r="AW60">
        <f>IF(data16!D129&gt;$AL$2,AW$3,0)</f>
        <v>2016</v>
      </c>
      <c r="AX60">
        <f>IF(data17!D129&gt;$AL$2,AX$3,0)</f>
        <v>0</v>
      </c>
      <c r="AY60">
        <f>IF(data18!D129&gt;$AL$2,AY$3,0)</f>
        <v>0</v>
      </c>
      <c r="AZ60">
        <f>IF(data19!D136&gt;$AL$2,AZ$3,0)</f>
        <v>0</v>
      </c>
      <c r="BA60">
        <f>IF(data20!D136&gt;$AL$2,BA$3,0)</f>
        <v>2020</v>
      </c>
    </row>
    <row r="61" spans="1:53" x14ac:dyDescent="0.25">
      <c r="A61" s="1">
        <v>37837</v>
      </c>
      <c r="B61">
        <f>IF(data03!B63=0,"",data03!B63)</f>
        <v>18.71</v>
      </c>
      <c r="C61" s="4">
        <f>IF(data04!C63=0,"",data04!C63)</f>
        <v>18.7</v>
      </c>
      <c r="D61" s="4">
        <f>IF(data05!C78=0,"",data05!C78)</f>
        <v>17.59</v>
      </c>
      <c r="E61" s="4">
        <f>IF(data06!C117=0,"",data06!C117)</f>
        <v>17.82</v>
      </c>
      <c r="F61" s="4">
        <f>IF(data07!C117=0,"",data07!C117)</f>
        <v>20</v>
      </c>
      <c r="G61" s="4">
        <f>IF(data08!C117=0,"",data08!C117)</f>
        <v>18.84</v>
      </c>
      <c r="H61" s="4">
        <f>IF(data09!C117=0,"",data09!C117)</f>
        <v>18.329999999999998</v>
      </c>
      <c r="I61" s="4">
        <f>IF(data10!C117=0,"",data10!C117)</f>
        <v>18.73</v>
      </c>
      <c r="J61" s="4">
        <f>IF(data11!C117=0,"",data11!C117)</f>
        <v>19.18</v>
      </c>
      <c r="K61" s="4">
        <f>IF(data12!C122=0,"",data12!C122)</f>
        <v>19.190000000000001</v>
      </c>
      <c r="L61" s="4">
        <f>IF(data13!C122=0,"",data13!C122)</f>
        <v>18.690000000000001</v>
      </c>
      <c r="M61" s="4">
        <f>IF(data14!D122=0,"",data14!D122)</f>
        <v>18.239999999999998</v>
      </c>
      <c r="N61" s="4">
        <f>IF(data15!D122=0,"",data15!D122)</f>
        <v>16.7</v>
      </c>
      <c r="O61" s="4">
        <f>IF(data16!D130=0,"",data16!D130)</f>
        <v>19.52</v>
      </c>
      <c r="P61" s="4">
        <f>IF(data17!D130=0,"",data17!D130)</f>
        <v>18.47</v>
      </c>
      <c r="Q61" s="4">
        <f>IF(data18!D130=0,"",data18!D130)</f>
        <v>19.02</v>
      </c>
      <c r="R61" s="4">
        <f>IF(data19!D137=0,"",data19!D137)</f>
        <v>18.940000000000001</v>
      </c>
      <c r="S61" s="4">
        <f>data20!D137</f>
        <v>19.89</v>
      </c>
      <c r="T61" s="4">
        <f>IF(data21!D137=0,"",data21!D137)</f>
        <v>17.61</v>
      </c>
      <c r="U61" s="4">
        <f>IF(data22!D137=0,"",data22!D137)</f>
        <v>18.12</v>
      </c>
      <c r="V61" s="5">
        <f t="shared" si="0"/>
        <v>16.7</v>
      </c>
      <c r="W61" s="5">
        <f t="shared" si="1"/>
        <v>20</v>
      </c>
      <c r="X61" s="5">
        <f t="shared" si="2"/>
        <v>18.6145</v>
      </c>
      <c r="Y61">
        <v>19.05</v>
      </c>
      <c r="AJ61">
        <f>IF(data03!B63&gt;$AL$2,AJ$3,0)</f>
        <v>0</v>
      </c>
      <c r="AK61">
        <f>IF(data04!C63&gt;$AL$2,AK$3,0)</f>
        <v>0</v>
      </c>
      <c r="AL61">
        <f>IF(data05!C78&gt;$AL$2,AL$3,0)</f>
        <v>0</v>
      </c>
      <c r="AM61">
        <f>IF(data06!C117&gt;$AL$2,AM$3,0)</f>
        <v>0</v>
      </c>
      <c r="AN61">
        <f>IF(data07!C117&gt;$AL$2,AN$3,0)</f>
        <v>2007</v>
      </c>
      <c r="AO61">
        <f>IF(data08!C117&gt;$AL$2,AO$3,0)</f>
        <v>0</v>
      </c>
      <c r="AP61">
        <f>IF(data09!C117&gt;$AL$2,AP$3,0)</f>
        <v>0</v>
      </c>
      <c r="AQ61">
        <f>IF(data10!C117&gt;$AL$2,AQ$3,0)</f>
        <v>0</v>
      </c>
      <c r="AR61">
        <f>IF(data11!C117&gt;$AL$2,AR$3,0)</f>
        <v>0</v>
      </c>
      <c r="AS61">
        <f>IF(data12!C122&gt;$AL$2,AS$3,0)</f>
        <v>0</v>
      </c>
      <c r="AT61">
        <f>IF(data13!C122&gt;$AL$2,AT$3,0)</f>
        <v>0</v>
      </c>
      <c r="AU61">
        <f>IF(data14!D122&gt;$AL$2,AU$3,0)</f>
        <v>0</v>
      </c>
      <c r="AV61">
        <f>IF(data15!D122&gt;$AL$2,AV$3,0)</f>
        <v>0</v>
      </c>
      <c r="AW61">
        <f>IF(data16!D130&gt;$AL$2,AW$3,0)</f>
        <v>2016</v>
      </c>
      <c r="AX61">
        <f>IF(data17!D130&gt;$AL$2,AX$3,0)</f>
        <v>0</v>
      </c>
      <c r="AY61">
        <f>IF(data18!D130&gt;$AL$2,AY$3,0)</f>
        <v>0</v>
      </c>
      <c r="AZ61">
        <f>IF(data19!D137&gt;$AL$2,AZ$3,0)</f>
        <v>0</v>
      </c>
      <c r="BA61">
        <f>IF(data20!D137&gt;$AL$2,BA$3,0)</f>
        <v>2020</v>
      </c>
    </row>
    <row r="62" spans="1:53" x14ac:dyDescent="0.25">
      <c r="A62" s="1">
        <v>37838</v>
      </c>
      <c r="B62">
        <f>IF(data03!B64=0,"",data03!B64)</f>
        <v>18.77</v>
      </c>
      <c r="C62" s="4">
        <f>IF(data04!C64=0,"",data04!C64)</f>
        <v>18.63</v>
      </c>
      <c r="D62" s="4">
        <f>IF(data05!C79=0,"",data05!C79)</f>
        <v>17.54</v>
      </c>
      <c r="E62" s="4">
        <f>IF(data06!C118=0,"",data06!C118)</f>
        <v>17.79</v>
      </c>
      <c r="F62" s="4">
        <f>IF(data07!C118=0,"",data07!C118)</f>
        <v>19.829999999999998</v>
      </c>
      <c r="G62" s="4">
        <f>IF(data08!C118=0,"",data08!C118)</f>
        <v>18.77</v>
      </c>
      <c r="H62" s="4">
        <f>IF(data09!C118=0,"",data09!C118)</f>
        <v>18.3</v>
      </c>
      <c r="I62" s="4">
        <f>IF(data10!C118=0,"",data10!C118)</f>
        <v>18.68</v>
      </c>
      <c r="J62" s="4">
        <f>IF(data11!C118=0,"",data11!C118)</f>
        <v>19.16</v>
      </c>
      <c r="K62" s="4">
        <f>IF(data12!C123=0,"",data12!C123)</f>
        <v>19.18</v>
      </c>
      <c r="L62" s="4">
        <f>IF(data13!C123=0,"",data13!C123)</f>
        <v>18.52</v>
      </c>
      <c r="M62" s="4">
        <f>IF(data14!D123=0,"",data14!D123)</f>
        <v>18.22</v>
      </c>
      <c r="N62" s="4">
        <f>IF(data15!D123=0,"",data15!D123)</f>
        <v>16.61</v>
      </c>
      <c r="O62" s="4">
        <f>IF(data16!D131=0,"",data16!D131)</f>
        <v>19.37</v>
      </c>
      <c r="P62" s="4">
        <f>IF(data17!D131=0,"",data17!D131)</f>
        <v>18.579999999999998</v>
      </c>
      <c r="Q62" s="4">
        <f>IF(data18!D131=0,"",data18!D131)</f>
        <v>19.11</v>
      </c>
      <c r="R62" s="4">
        <f>IF(data19!D138=0,"",data19!D138)</f>
        <v>18.920000000000002</v>
      </c>
      <c r="S62" s="4"/>
      <c r="T62" s="4">
        <f>IF(data21!D138=0,"",data21!D138)</f>
        <v>17.72</v>
      </c>
      <c r="U62" s="4">
        <f>IF(data22!D138=0,"",data22!D138)</f>
        <v>18.010000000000002</v>
      </c>
      <c r="V62" s="5">
        <f t="shared" si="0"/>
        <v>16.61</v>
      </c>
      <c r="W62" s="5">
        <f t="shared" si="1"/>
        <v>19.829999999999998</v>
      </c>
      <c r="X62" s="5">
        <f t="shared" si="2"/>
        <v>18.511052631578949</v>
      </c>
      <c r="Y62">
        <v>19.05</v>
      </c>
      <c r="AJ62">
        <f>IF(data03!B64&gt;$AL$2,AJ$3,0)</f>
        <v>0</v>
      </c>
      <c r="AK62">
        <f>IF(data04!C64&gt;$AL$2,AK$3,0)</f>
        <v>0</v>
      </c>
      <c r="AL62">
        <f>IF(data05!C79&gt;$AL$2,AL$3,0)</f>
        <v>0</v>
      </c>
      <c r="AM62">
        <f>IF(data06!C118&gt;$AL$2,AM$3,0)</f>
        <v>0</v>
      </c>
      <c r="AN62">
        <f>IF(data07!C118&gt;$AL$2,AN$3,0)</f>
        <v>2007</v>
      </c>
      <c r="AO62">
        <f>IF(data08!C118&gt;$AL$2,AO$3,0)</f>
        <v>0</v>
      </c>
      <c r="AP62">
        <f>IF(data09!C118&gt;$AL$2,AP$3,0)</f>
        <v>0</v>
      </c>
      <c r="AQ62">
        <f>IF(data10!C118&gt;$AL$2,AQ$3,0)</f>
        <v>0</v>
      </c>
      <c r="AR62">
        <f>IF(data11!C118&gt;$AL$2,AR$3,0)</f>
        <v>0</v>
      </c>
      <c r="AS62">
        <f>IF(data12!C123&gt;$AL$2,AS$3,0)</f>
        <v>0</v>
      </c>
      <c r="AT62">
        <f>IF(data13!C123&gt;$AL$2,AT$3,0)</f>
        <v>0</v>
      </c>
      <c r="AU62">
        <f>IF(data14!D123&gt;$AL$2,AU$3,0)</f>
        <v>0</v>
      </c>
      <c r="AV62">
        <f>IF(data15!D123&gt;$AL$2,AV$3,0)</f>
        <v>0</v>
      </c>
      <c r="AW62">
        <f>IF(data16!D131&gt;$AL$2,AW$3,0)</f>
        <v>0</v>
      </c>
      <c r="AX62">
        <f>IF(data17!D131&gt;$AL$2,AX$3,0)</f>
        <v>0</v>
      </c>
      <c r="AY62">
        <f>IF(data18!D131&gt;$AL$2,AY$3,0)</f>
        <v>0</v>
      </c>
      <c r="AZ62">
        <f>IF(data19!D138&gt;$AL$2,AZ$3,0)</f>
        <v>0</v>
      </c>
      <c r="BA62">
        <f>IF(data20!D138&gt;$AL$2,BA$3,0)</f>
        <v>0</v>
      </c>
    </row>
    <row r="63" spans="1:53" x14ac:dyDescent="0.25">
      <c r="A63" s="1">
        <v>37839</v>
      </c>
      <c r="B63">
        <f>IF(data03!B65=0,"",data03!B65)</f>
        <v>18.78</v>
      </c>
      <c r="C63" s="4">
        <f>IF(data04!C65=0,"",data04!C65)</f>
        <v>18.600000000000001</v>
      </c>
      <c r="D63" s="4">
        <f>IF(data05!C80=0,"",data05!C80)</f>
        <v>17.54</v>
      </c>
      <c r="E63" s="4">
        <f>IF(data06!C119=0,"",data06!C119)</f>
        <v>17.670000000000002</v>
      </c>
      <c r="F63" s="4">
        <f>IF(data07!C119=0,"",data07!C119)</f>
        <v>19.57</v>
      </c>
      <c r="G63" s="4">
        <f>IF(data08!C119=0,"",data08!C119)</f>
        <v>18.739999999999998</v>
      </c>
      <c r="H63" s="4">
        <f>IF(data09!C119=0,"",data09!C119)</f>
        <v>18.37</v>
      </c>
      <c r="I63" s="4">
        <f>IF(data10!C119=0,"",data10!C119)</f>
        <v>18.649999999999999</v>
      </c>
      <c r="J63" s="4">
        <f>IF(data11!C119=0,"",data11!C119)</f>
        <v>19.13</v>
      </c>
      <c r="K63" s="4">
        <f>IF(data12!C124=0,"",data12!C124)</f>
        <v>19.18</v>
      </c>
      <c r="L63" s="4">
        <f>IF(data13!C124=0,"",data13!C124)</f>
        <v>18.399999999999999</v>
      </c>
      <c r="M63" s="4">
        <f>IF(data14!D124=0,"",data14!D124)</f>
        <v>18.23</v>
      </c>
      <c r="N63" s="4">
        <f>IF(data15!D124=0,"",data15!D124)</f>
        <v>16.559999999999999</v>
      </c>
      <c r="O63" s="4">
        <f>IF(data16!D132=0,"",data16!D132)</f>
        <v>19.170000000000002</v>
      </c>
      <c r="P63" s="4">
        <f>IF(data17!D132=0,"",data17!D132)</f>
        <v>18.62</v>
      </c>
      <c r="Q63" s="4">
        <f>IF(data18!D132=0,"",data18!D132)</f>
        <v>19.13</v>
      </c>
      <c r="R63" s="4">
        <f>IF(data19!D139=0,"",data19!D139)</f>
        <v>18.920000000000002</v>
      </c>
      <c r="S63" s="4">
        <f>data20!D139</f>
        <v>19.47</v>
      </c>
      <c r="T63" s="4">
        <f>IF(data21!D139=0,"",data21!D139)</f>
        <v>17.77</v>
      </c>
      <c r="U63" s="4">
        <f>IF(data22!D139=0,"",data22!D139)</f>
        <v>17.809999999999999</v>
      </c>
      <c r="V63" s="5">
        <f t="shared" si="0"/>
        <v>16.559999999999999</v>
      </c>
      <c r="W63" s="5">
        <f t="shared" si="1"/>
        <v>19.57</v>
      </c>
      <c r="X63" s="5">
        <f t="shared" si="2"/>
        <v>18.515499999999999</v>
      </c>
      <c r="Y63">
        <v>19.05</v>
      </c>
      <c r="AJ63">
        <f>IF(data03!B65&gt;$AL$2,AJ$3,0)</f>
        <v>0</v>
      </c>
      <c r="AK63">
        <f>IF(data04!C65&gt;$AL$2,AK$3,0)</f>
        <v>0</v>
      </c>
      <c r="AL63">
        <f>IF(data05!C80&gt;$AL$2,AL$3,0)</f>
        <v>0</v>
      </c>
      <c r="AM63">
        <f>IF(data06!C119&gt;$AL$2,AM$3,0)</f>
        <v>0</v>
      </c>
      <c r="AN63">
        <f>IF(data07!C119&gt;$AL$2,AN$3,0)</f>
        <v>2007</v>
      </c>
      <c r="AO63">
        <f>IF(data08!C119&gt;$AL$2,AO$3,0)</f>
        <v>0</v>
      </c>
      <c r="AP63">
        <f>IF(data09!C119&gt;$AL$2,AP$3,0)</f>
        <v>0</v>
      </c>
      <c r="AQ63">
        <f>IF(data10!C119&gt;$AL$2,AQ$3,0)</f>
        <v>0</v>
      </c>
      <c r="AR63">
        <f>IF(data11!C119&gt;$AL$2,AR$3,0)</f>
        <v>0</v>
      </c>
      <c r="AS63">
        <f>IF(data12!C124&gt;$AL$2,AS$3,0)</f>
        <v>0</v>
      </c>
      <c r="AT63">
        <f>IF(data13!C124&gt;$AL$2,AT$3,0)</f>
        <v>0</v>
      </c>
      <c r="AU63">
        <f>IF(data14!D124&gt;$AL$2,AU$3,0)</f>
        <v>0</v>
      </c>
      <c r="AV63">
        <f>IF(data15!D124&gt;$AL$2,AV$3,0)</f>
        <v>0</v>
      </c>
      <c r="AW63">
        <f>IF(data16!D132&gt;$AL$2,AW$3,0)</f>
        <v>0</v>
      </c>
      <c r="AX63">
        <f>IF(data17!D132&gt;$AL$2,AX$3,0)</f>
        <v>0</v>
      </c>
      <c r="AY63">
        <f>IF(data18!D132&gt;$AL$2,AY$3,0)</f>
        <v>0</v>
      </c>
      <c r="AZ63">
        <f>IF(data19!D139&gt;$AL$2,AZ$3,0)</f>
        <v>0</v>
      </c>
      <c r="BA63">
        <f>IF(data20!D139&gt;$AL$2,BA$3,0)</f>
        <v>0</v>
      </c>
    </row>
    <row r="64" spans="1:53" x14ac:dyDescent="0.25">
      <c r="A64" s="1">
        <v>37840</v>
      </c>
      <c r="B64">
        <f>IF(data03!B66=0,"",data03!B66)</f>
        <v>18.559999999999999</v>
      </c>
      <c r="C64" s="4">
        <f>IF(data04!C66=0,"",data04!C66)</f>
        <v>18.54</v>
      </c>
      <c r="D64" s="4">
        <f>IF(data05!C81=0,"",data05!C81)</f>
        <v>17.579999999999998</v>
      </c>
      <c r="E64" s="4">
        <f>IF(data06!C120=0,"",data06!C120)</f>
        <v>17.66</v>
      </c>
      <c r="F64" s="4">
        <f>IF(data07!C120=0,"",data07!C120)</f>
        <v>19.32</v>
      </c>
      <c r="G64" s="4">
        <f>IF(data08!C120=0,"",data08!C120)</f>
        <v>18.73</v>
      </c>
      <c r="H64" s="4">
        <f>IF(data09!C120=0,"",data09!C120)</f>
        <v>18.420000000000002</v>
      </c>
      <c r="I64" s="4">
        <f>IF(data10!C120=0,"",data10!C120)</f>
        <v>18.62</v>
      </c>
      <c r="J64" s="4">
        <f>IF(data11!C120=0,"",data11!C120)</f>
        <v>19.07</v>
      </c>
      <c r="K64" s="4">
        <f>IF(data12!C125=0,"",data12!C125)</f>
        <v>19.149999999999999</v>
      </c>
      <c r="L64" s="4">
        <f>IF(data13!C125=0,"",data13!C125)</f>
        <v>18.39</v>
      </c>
      <c r="M64" s="4">
        <f>IF(data14!D125=0,"",data14!D125)</f>
        <v>18.23</v>
      </c>
      <c r="N64" s="4">
        <f>IF(data15!D125=0,"",data15!D125)</f>
        <v>16.59</v>
      </c>
      <c r="O64" s="4">
        <f>IF(data16!D133=0,"",data16!D133)</f>
        <v>18.98</v>
      </c>
      <c r="P64" s="4">
        <f>IF(data17!D133=0,"",data17!D133)</f>
        <v>18.57</v>
      </c>
      <c r="Q64" s="4">
        <f>IF(data18!D133=0,"",data18!D133)</f>
        <v>19.170000000000002</v>
      </c>
      <c r="R64" s="4">
        <f>IF(data19!D140=0,"",data19!D140)</f>
        <v>18.88</v>
      </c>
      <c r="S64" s="4">
        <f>data20!D140</f>
        <v>19.21</v>
      </c>
      <c r="T64" s="4">
        <f>IF(data21!D140=0,"",data21!D140)</f>
        <v>17.739999999999998</v>
      </c>
      <c r="U64" s="4">
        <f>IF(data22!D140=0,"",data22!D140)</f>
        <v>17.72</v>
      </c>
      <c r="V64" s="5">
        <f t="shared" si="0"/>
        <v>16.59</v>
      </c>
      <c r="W64" s="5">
        <f t="shared" si="1"/>
        <v>19.32</v>
      </c>
      <c r="X64" s="5">
        <f t="shared" si="2"/>
        <v>18.456499999999998</v>
      </c>
      <c r="Y64">
        <v>19.05</v>
      </c>
      <c r="AJ64">
        <f>IF(data03!B66&gt;$AL$2,AJ$3,0)</f>
        <v>0</v>
      </c>
      <c r="AK64">
        <f>IF(data04!C66&gt;$AL$2,AK$3,0)</f>
        <v>0</v>
      </c>
      <c r="AL64">
        <f>IF(data05!C81&gt;$AL$2,AL$3,0)</f>
        <v>0</v>
      </c>
      <c r="AM64">
        <f>IF(data06!C120&gt;$AL$2,AM$3,0)</f>
        <v>0</v>
      </c>
      <c r="AN64">
        <f>IF(data07!C120&gt;$AL$2,AN$3,0)</f>
        <v>0</v>
      </c>
      <c r="AO64">
        <f>IF(data08!C120&gt;$AL$2,AO$3,0)</f>
        <v>0</v>
      </c>
      <c r="AP64">
        <f>IF(data09!C120&gt;$AL$2,AP$3,0)</f>
        <v>0</v>
      </c>
      <c r="AQ64">
        <f>IF(data10!C120&gt;$AL$2,AQ$3,0)</f>
        <v>0</v>
      </c>
      <c r="AR64">
        <f>IF(data11!C120&gt;$AL$2,AR$3,0)</f>
        <v>0</v>
      </c>
      <c r="AS64">
        <f>IF(data12!C125&gt;$AL$2,AS$3,0)</f>
        <v>0</v>
      </c>
      <c r="AT64">
        <f>IF(data13!C125&gt;$AL$2,AT$3,0)</f>
        <v>0</v>
      </c>
      <c r="AU64">
        <f>IF(data14!D125&gt;$AL$2,AU$3,0)</f>
        <v>0</v>
      </c>
      <c r="AV64">
        <f>IF(data15!D125&gt;$AL$2,AV$3,0)</f>
        <v>0</v>
      </c>
      <c r="AW64">
        <f>IF(data16!D133&gt;$AL$2,AW$3,0)</f>
        <v>0</v>
      </c>
      <c r="AX64">
        <f>IF(data17!D133&gt;$AL$2,AX$3,0)</f>
        <v>0</v>
      </c>
      <c r="AY64">
        <f>IF(data18!D133&gt;$AL$2,AY$3,0)</f>
        <v>0</v>
      </c>
      <c r="AZ64">
        <f>IF(data19!D140&gt;$AL$2,AZ$3,0)</f>
        <v>0</v>
      </c>
      <c r="BA64">
        <f>IF(data20!D140&gt;$AL$2,BA$3,0)</f>
        <v>0</v>
      </c>
    </row>
    <row r="65" spans="1:53" x14ac:dyDescent="0.25">
      <c r="A65" s="1">
        <v>37841</v>
      </c>
      <c r="B65">
        <f>IF(data03!B67=0,"",data03!B67)</f>
        <v>18.39</v>
      </c>
      <c r="C65" s="4">
        <f>IF(data04!C67=0,"",data04!C67)</f>
        <v>18.48</v>
      </c>
      <c r="D65" s="4">
        <f>IF(data05!C82=0,"",data05!C82)</f>
        <v>17.68</v>
      </c>
      <c r="E65" s="4">
        <f>IF(data06!C121=0,"",data06!C121)</f>
        <v>17.600000000000001</v>
      </c>
      <c r="F65" s="4">
        <f>IF(data07!C121=0,"",data07!C121)</f>
        <v>19.07</v>
      </c>
      <c r="G65" s="4">
        <f>IF(data08!C121=0,"",data08!C121)</f>
        <v>18.670000000000002</v>
      </c>
      <c r="H65" s="4">
        <f>IF(data09!C121=0,"",data09!C121)</f>
        <v>18.420000000000002</v>
      </c>
      <c r="I65" s="4">
        <f>IF(data10!C121=0,"",data10!C121)</f>
        <v>18.57</v>
      </c>
      <c r="J65" s="4">
        <f>IF(data11!C121=0,"",data11!C121)</f>
        <v>19.079999999999998</v>
      </c>
      <c r="K65" s="4">
        <f>IF(data12!C126=0,"",data12!C126)</f>
        <v>19.12</v>
      </c>
      <c r="L65" s="4">
        <f>IF(data13!C126=0,"",data13!C126)</f>
        <v>18.48</v>
      </c>
      <c r="M65" s="4">
        <f>IF(data14!D126=0,"",data14!D126)</f>
        <v>18.239999999999998</v>
      </c>
      <c r="N65" s="4">
        <f>IF(data15!D126=0,"",data15!D126)</f>
        <v>16.829999999999998</v>
      </c>
      <c r="O65" s="4">
        <f>IF(data16!D134=0,"",data16!D134)</f>
        <v>18.809999999999999</v>
      </c>
      <c r="P65" s="4">
        <f>IF(data17!D134=0,"",data17!D134)</f>
        <v>18.52</v>
      </c>
      <c r="Q65" s="4">
        <f>IF(data18!D134=0,"",data18!D134)</f>
        <v>19.22</v>
      </c>
      <c r="R65" s="4">
        <f>IF(data19!D141=0,"",data19!D141)</f>
        <v>18.850000000000001</v>
      </c>
      <c r="S65" s="4">
        <f>data20!D141</f>
        <v>19.079999999999998</v>
      </c>
      <c r="T65" s="4">
        <f>IF(data21!D141=0,"",data21!D141)</f>
        <v>17.71</v>
      </c>
      <c r="U65" s="4">
        <f>IF(data22!D141=0,"",data22!D141)</f>
        <v>17.62</v>
      </c>
      <c r="V65" s="5">
        <f t="shared" si="0"/>
        <v>16.829999999999998</v>
      </c>
      <c r="W65" s="5">
        <f t="shared" si="1"/>
        <v>19.22</v>
      </c>
      <c r="X65" s="5">
        <f t="shared" si="2"/>
        <v>18.421999999999997</v>
      </c>
      <c r="Y65">
        <v>19.05</v>
      </c>
      <c r="AJ65">
        <f>IF(data03!B67&gt;$AL$2,AJ$3,0)</f>
        <v>0</v>
      </c>
      <c r="AK65">
        <f>IF(data04!C67&gt;$AL$2,AK$3,0)</f>
        <v>0</v>
      </c>
      <c r="AL65">
        <f>IF(data05!C82&gt;$AL$2,AL$3,0)</f>
        <v>0</v>
      </c>
      <c r="AM65">
        <f>IF(data06!C121&gt;$AL$2,AM$3,0)</f>
        <v>0</v>
      </c>
      <c r="AN65">
        <f>IF(data07!C121&gt;$AL$2,AN$3,0)</f>
        <v>0</v>
      </c>
      <c r="AO65">
        <f>IF(data08!C121&gt;$AL$2,AO$3,0)</f>
        <v>0</v>
      </c>
      <c r="AP65">
        <f>IF(data09!C121&gt;$AL$2,AP$3,0)</f>
        <v>0</v>
      </c>
      <c r="AQ65">
        <f>IF(data10!C121&gt;$AL$2,AQ$3,0)</f>
        <v>0</v>
      </c>
      <c r="AR65">
        <f>IF(data11!C121&gt;$AL$2,AR$3,0)</f>
        <v>0</v>
      </c>
      <c r="AS65">
        <f>IF(data12!C126&gt;$AL$2,AS$3,0)</f>
        <v>0</v>
      </c>
      <c r="AT65">
        <f>IF(data13!C126&gt;$AL$2,AT$3,0)</f>
        <v>0</v>
      </c>
      <c r="AU65">
        <f>IF(data14!D126&gt;$AL$2,AU$3,0)</f>
        <v>0</v>
      </c>
      <c r="AV65">
        <f>IF(data15!D126&gt;$AL$2,AV$3,0)</f>
        <v>0</v>
      </c>
      <c r="AW65">
        <f>IF(data16!D134&gt;$AL$2,AW$3,0)</f>
        <v>0</v>
      </c>
      <c r="AX65">
        <f>IF(data17!D134&gt;$AL$2,AX$3,0)</f>
        <v>0</v>
      </c>
      <c r="AY65">
        <f>IF(data18!D134&gt;$AL$2,AY$3,0)</f>
        <v>0</v>
      </c>
      <c r="AZ65">
        <f>IF(data19!D141&gt;$AL$2,AZ$3,0)</f>
        <v>0</v>
      </c>
      <c r="BA65">
        <f>IF(data20!D141&gt;$AL$2,BA$3,0)</f>
        <v>0</v>
      </c>
    </row>
    <row r="66" spans="1:53" x14ac:dyDescent="0.25">
      <c r="A66" s="1">
        <v>37842</v>
      </c>
      <c r="B66">
        <f>IF(data03!B68=0,"",data03!B68)</f>
        <v>18.16</v>
      </c>
      <c r="C66" s="4">
        <f>IF(data04!C68=0,"",data04!C68)</f>
        <v>18.45</v>
      </c>
      <c r="D66" s="4">
        <f>IF(data05!C83=0,"",data05!C83)</f>
        <v>18.09</v>
      </c>
      <c r="E66" s="4">
        <f>IF(data06!C122=0,"",data06!C122)</f>
        <v>17.600000000000001</v>
      </c>
      <c r="F66" s="4">
        <f>IF(data07!C122=0,"",data07!C122)</f>
        <v>18.88</v>
      </c>
      <c r="G66" s="4">
        <f>IF(data08!C122=0,"",data08!C122)</f>
        <v>18.649999999999999</v>
      </c>
      <c r="H66" s="4">
        <f>IF(data09!C122=0,"",data09!C122)</f>
        <v>18.41</v>
      </c>
      <c r="I66" s="4">
        <f>IF(data10!C122=0,"",data10!C122)</f>
        <v>18.54</v>
      </c>
      <c r="J66" s="4">
        <f>IF(data11!C122=0,"",data11!C122)</f>
        <v>19.16</v>
      </c>
      <c r="K66" s="4">
        <f>IF(data12!C127=0,"",data12!C127)</f>
        <v>19.09</v>
      </c>
      <c r="L66" s="4" t="str">
        <f>IF(data13!C127=0,"",data13!C127)</f>
        <v/>
      </c>
      <c r="M66" s="4">
        <f>IF(data14!D127=0,"",data14!D127)</f>
        <v>18.170000000000002</v>
      </c>
      <c r="N66" s="4">
        <f>IF(data15!D127=0,"",data15!D127)</f>
        <v>16.940000000000001</v>
      </c>
      <c r="O66" s="4">
        <f>IF(data16!D135=0,"",data16!D135)</f>
        <v>18.63</v>
      </c>
      <c r="P66" s="4">
        <f>IF(data17!D135=0,"",data17!D135)</f>
        <v>18.53</v>
      </c>
      <c r="Q66" s="4">
        <f>IF(data18!D135=0,"",data18!D135)</f>
        <v>19.190000000000001</v>
      </c>
      <c r="R66" s="4">
        <f>IF(data19!D142=0,"",data19!D142)</f>
        <v>18.77</v>
      </c>
      <c r="S66" s="4">
        <f>data20!D142</f>
        <v>18.82</v>
      </c>
      <c r="T66" s="4">
        <f>IF(data21!D142=0,"",data21!D142)</f>
        <v>17.45</v>
      </c>
      <c r="U66" s="4">
        <f>IF(data22!D142=0,"",data22!D142)</f>
        <v>17.440000000000001</v>
      </c>
      <c r="V66" s="5">
        <f t="shared" si="0"/>
        <v>16.940000000000001</v>
      </c>
      <c r="W66" s="5">
        <f t="shared" si="1"/>
        <v>19.190000000000001</v>
      </c>
      <c r="X66" s="5">
        <f t="shared" si="2"/>
        <v>18.366842105263153</v>
      </c>
      <c r="Y66">
        <v>19.05</v>
      </c>
      <c r="AJ66">
        <f>IF(data03!B68&gt;$AL$2,AJ$3,0)</f>
        <v>0</v>
      </c>
      <c r="AK66">
        <f>IF(data04!C68&gt;$AL$2,AK$3,0)</f>
        <v>0</v>
      </c>
      <c r="AL66">
        <f>IF(data05!C83&gt;$AL$2,AL$3,0)</f>
        <v>0</v>
      </c>
      <c r="AM66">
        <f>IF(data06!C122&gt;$AL$2,AM$3,0)</f>
        <v>0</v>
      </c>
      <c r="AN66">
        <f>IF(data07!C122&gt;$AL$2,AN$3,0)</f>
        <v>0</v>
      </c>
      <c r="AO66">
        <f>IF(data08!C122&gt;$AL$2,AO$3,0)</f>
        <v>0</v>
      </c>
      <c r="AP66">
        <f>IF(data09!C122&gt;$AL$2,AP$3,0)</f>
        <v>0</v>
      </c>
      <c r="AQ66">
        <f>IF(data10!C122&gt;$AL$2,AQ$3,0)</f>
        <v>0</v>
      </c>
      <c r="AR66">
        <f>IF(data11!C122&gt;$AL$2,AR$3,0)</f>
        <v>0</v>
      </c>
      <c r="AS66">
        <f>IF(data12!C127&gt;$AL$2,AS$3,0)</f>
        <v>0</v>
      </c>
      <c r="AT66">
        <f>IF(data13!C127&gt;$AL$2,AT$3,0)</f>
        <v>0</v>
      </c>
      <c r="AU66">
        <f>IF(data14!D127&gt;$AL$2,AU$3,0)</f>
        <v>0</v>
      </c>
      <c r="AV66">
        <f>IF(data15!D127&gt;$AL$2,AV$3,0)</f>
        <v>0</v>
      </c>
      <c r="AW66">
        <f>IF(data16!D135&gt;$AL$2,AW$3,0)</f>
        <v>0</v>
      </c>
      <c r="AX66">
        <f>IF(data17!D135&gt;$AL$2,AX$3,0)</f>
        <v>0</v>
      </c>
      <c r="AY66">
        <f>IF(data18!D135&gt;$AL$2,AY$3,0)</f>
        <v>0</v>
      </c>
      <c r="AZ66">
        <f>IF(data19!D142&gt;$AL$2,AZ$3,0)</f>
        <v>0</v>
      </c>
      <c r="BA66">
        <f>IF(data20!D142&gt;$AL$2,BA$3,0)</f>
        <v>0</v>
      </c>
    </row>
    <row r="67" spans="1:53" x14ac:dyDescent="0.25">
      <c r="A67" s="1">
        <v>37843</v>
      </c>
      <c r="B67">
        <f>IF(data03!B69=0,"",data03!B69)</f>
        <v>18.09</v>
      </c>
      <c r="C67" s="4">
        <f>IF(data04!C69=0,"",data04!C69)</f>
        <v>18.46</v>
      </c>
      <c r="D67" s="4">
        <f>IF(data05!C84=0,"",data05!C84)</f>
        <v>18.329999999999998</v>
      </c>
      <c r="E67" s="4">
        <f>IF(data06!C123=0,"",data06!C123)</f>
        <v>17.41</v>
      </c>
      <c r="F67" s="4">
        <f>IF(data07!C123=0,"",data07!C123)</f>
        <v>18.77</v>
      </c>
      <c r="G67" s="4">
        <f>IF(data08!C123=0,"",data08!C123)</f>
        <v>18.62</v>
      </c>
      <c r="H67" s="4">
        <f>IF(data09!C123=0,"",data09!C123)</f>
        <v>18.36</v>
      </c>
      <c r="I67" s="4">
        <f>IF(data10!C123=0,"",data10!C123)</f>
        <v>18.510000000000002</v>
      </c>
      <c r="J67" s="4">
        <f>IF(data11!C123=0,"",data11!C123)</f>
        <v>19.239999999999998</v>
      </c>
      <c r="K67" s="4">
        <f>IF(data12!C128=0,"",data12!C128)</f>
        <v>19.03</v>
      </c>
      <c r="L67" s="4">
        <f>IF(data13!C128=0,"",data13!C128)</f>
        <v>18.43</v>
      </c>
      <c r="M67" s="4">
        <f>IF(data14!D128=0,"",data14!D128)</f>
        <v>18.14</v>
      </c>
      <c r="N67" s="4">
        <f>IF(data15!D128=0,"",data15!D128)</f>
        <v>16.98</v>
      </c>
      <c r="O67" s="4">
        <f>IF(data16!D136=0,"",data16!D136)</f>
        <v>18.52</v>
      </c>
      <c r="P67" s="4">
        <f>IF(data17!D136=0,"",data17!D136)</f>
        <v>18.68</v>
      </c>
      <c r="Q67" s="4">
        <f>IF(data18!D136=0,"",data18!D136)</f>
        <v>19.07</v>
      </c>
      <c r="R67" s="4">
        <f>IF(data19!D143=0,"",data19!D143)</f>
        <v>18.73</v>
      </c>
      <c r="S67" s="4">
        <f>data20!D143</f>
        <v>18.600000000000001</v>
      </c>
      <c r="T67" s="4">
        <f>IF(data21!D143=0,"",data21!D143)</f>
        <v>17.309999999999999</v>
      </c>
      <c r="U67" s="4">
        <f>IF(data22!D143=0,"",data22!D143)</f>
        <v>17.29</v>
      </c>
      <c r="V67" s="5">
        <f t="shared" si="0"/>
        <v>16.98</v>
      </c>
      <c r="W67" s="5">
        <f t="shared" si="1"/>
        <v>19.239999999999998</v>
      </c>
      <c r="X67" s="5">
        <f t="shared" si="2"/>
        <v>18.328500000000002</v>
      </c>
      <c r="Y67">
        <v>19.05</v>
      </c>
      <c r="AJ67">
        <f>IF(data03!B69&gt;$AL$2,AJ$3,0)</f>
        <v>0</v>
      </c>
      <c r="AK67">
        <f>IF(data04!C69&gt;$AL$2,AK$3,0)</f>
        <v>0</v>
      </c>
      <c r="AL67">
        <f>IF(data05!C84&gt;$AL$2,AL$3,0)</f>
        <v>0</v>
      </c>
      <c r="AM67">
        <f>IF(data06!C123&gt;$AL$2,AM$3,0)</f>
        <v>0</v>
      </c>
      <c r="AN67">
        <f>IF(data07!C123&gt;$AL$2,AN$3,0)</f>
        <v>0</v>
      </c>
      <c r="AO67">
        <f>IF(data08!C123&gt;$AL$2,AO$3,0)</f>
        <v>0</v>
      </c>
      <c r="AP67">
        <f>IF(data09!C123&gt;$AL$2,AP$3,0)</f>
        <v>0</v>
      </c>
      <c r="AQ67">
        <f>IF(data10!C123&gt;$AL$2,AQ$3,0)</f>
        <v>0</v>
      </c>
      <c r="AR67">
        <f>IF(data11!C123&gt;$AL$2,AR$3,0)</f>
        <v>0</v>
      </c>
      <c r="AS67">
        <f>IF(data12!C128&gt;$AL$2,AS$3,0)</f>
        <v>0</v>
      </c>
      <c r="AT67">
        <f>IF(data13!C128&gt;$AL$2,AT$3,0)</f>
        <v>0</v>
      </c>
      <c r="AU67">
        <f>IF(data14!D128&gt;$AL$2,AU$3,0)</f>
        <v>0</v>
      </c>
      <c r="AV67">
        <f>IF(data15!D128&gt;$AL$2,AV$3,0)</f>
        <v>0</v>
      </c>
      <c r="AW67">
        <f>IF(data16!D136&gt;$AL$2,AW$3,0)</f>
        <v>0</v>
      </c>
      <c r="AX67">
        <f>IF(data17!D136&gt;$AL$2,AX$3,0)</f>
        <v>0</v>
      </c>
      <c r="AY67">
        <f>IF(data18!D136&gt;$AL$2,AY$3,0)</f>
        <v>0</v>
      </c>
      <c r="AZ67">
        <f>IF(data19!D143&gt;$AL$2,AZ$3,0)</f>
        <v>0</v>
      </c>
      <c r="BA67">
        <f>IF(data20!D143&gt;$AL$2,BA$3,0)</f>
        <v>0</v>
      </c>
    </row>
    <row r="68" spans="1:53" x14ac:dyDescent="0.25">
      <c r="A68" s="1">
        <v>37844</v>
      </c>
      <c r="B68">
        <f>IF(data03!B70=0,"",data03!B70)</f>
        <v>18.059999999999999</v>
      </c>
      <c r="C68" s="4">
        <f>IF(data04!C70=0,"",data04!C70)</f>
        <v>18.55</v>
      </c>
      <c r="D68" s="4">
        <f>IF(data05!C85=0,"",data05!C85)</f>
        <v>18.440000000000001</v>
      </c>
      <c r="E68" s="4">
        <f>IF(data06!C124=0,"",data06!C124)</f>
        <v>17.329999999999998</v>
      </c>
      <c r="F68" s="4">
        <f>IF(data07!C124=0,"",data07!C124)</f>
        <v>18.59</v>
      </c>
      <c r="G68" s="4">
        <f>IF(data08!C124=0,"",data08!C124)</f>
        <v>18.59</v>
      </c>
      <c r="H68" s="4">
        <f>IF(data09!C124=0,"",data09!C124)</f>
        <v>18.32</v>
      </c>
      <c r="I68" s="4">
        <f>IF(data10!C124=0,"",data10!C124)</f>
        <v>18.38</v>
      </c>
      <c r="J68" s="4">
        <f>IF(data11!C124=0,"",data11!C124)</f>
        <v>19.329999999999998</v>
      </c>
      <c r="K68" s="4">
        <f>IF(data12!C129=0,"",data12!C129)</f>
        <v>18.93</v>
      </c>
      <c r="L68" s="4">
        <f>IF(data13!C129=0,"",data13!C129)</f>
        <v>18.440000000000001</v>
      </c>
      <c r="M68" s="4">
        <f>IF(data14!D129=0,"",data14!D129)</f>
        <v>18.21</v>
      </c>
      <c r="N68" s="4">
        <f>IF(data15!D129=0,"",data15!D129)</f>
        <v>17.07</v>
      </c>
      <c r="O68" s="4">
        <f>IF(data16!D137=0,"",data16!D137)</f>
        <v>18.36</v>
      </c>
      <c r="P68" s="4">
        <f>IF(data17!D137=0,"",data17!D137)</f>
        <v>18.91</v>
      </c>
      <c r="Q68" s="4">
        <f>IF(data18!D137=0,"",data18!D137)</f>
        <v>18.920000000000002</v>
      </c>
      <c r="R68" s="4">
        <f>IF(data19!D144=0,"",data19!D144)</f>
        <v>18.670000000000002</v>
      </c>
      <c r="S68" s="4">
        <f>data20!D144</f>
        <v>18.61</v>
      </c>
      <c r="T68" s="4">
        <f>IF(data21!D144=0,"",data21!D144)</f>
        <v>17.28</v>
      </c>
      <c r="U68" s="4">
        <f>IF(data22!D144=0,"",data22!D144)</f>
        <v>17.12</v>
      </c>
      <c r="V68" s="5">
        <f t="shared" si="0"/>
        <v>17.07</v>
      </c>
      <c r="W68" s="5">
        <f t="shared" si="1"/>
        <v>19.329999999999998</v>
      </c>
      <c r="X68" s="5">
        <f t="shared" si="2"/>
        <v>18.305500000000002</v>
      </c>
      <c r="Y68">
        <v>19.05</v>
      </c>
      <c r="AJ68">
        <f>IF(data03!B70&gt;$AL$2,AJ$3,0)</f>
        <v>0</v>
      </c>
      <c r="AK68">
        <f>IF(data04!C70&gt;$AL$2,AK$3,0)</f>
        <v>0</v>
      </c>
      <c r="AL68">
        <f>IF(data05!C85&gt;$AL$2,AL$3,0)</f>
        <v>0</v>
      </c>
      <c r="AM68">
        <f>IF(data06!C124&gt;$AL$2,AM$3,0)</f>
        <v>0</v>
      </c>
      <c r="AN68">
        <f>IF(data07!C124&gt;$AL$2,AN$3,0)</f>
        <v>0</v>
      </c>
      <c r="AO68">
        <f>IF(data08!C124&gt;$AL$2,AO$3,0)</f>
        <v>0</v>
      </c>
      <c r="AP68">
        <f>IF(data09!C124&gt;$AL$2,AP$3,0)</f>
        <v>0</v>
      </c>
      <c r="AQ68">
        <f>IF(data10!C124&gt;$AL$2,AQ$3,0)</f>
        <v>0</v>
      </c>
      <c r="AR68">
        <f>IF(data11!C124&gt;$AL$2,AR$3,0)</f>
        <v>0</v>
      </c>
      <c r="AS68">
        <f>IF(data12!C129&gt;$AL$2,AS$3,0)</f>
        <v>0</v>
      </c>
      <c r="AT68">
        <f>IF(data13!C129&gt;$AL$2,AT$3,0)</f>
        <v>0</v>
      </c>
      <c r="AU68">
        <f>IF(data14!D129&gt;$AL$2,AU$3,0)</f>
        <v>0</v>
      </c>
      <c r="AV68">
        <f>IF(data15!D129&gt;$AL$2,AV$3,0)</f>
        <v>0</v>
      </c>
      <c r="AW68">
        <f>IF(data16!D137&gt;$AL$2,AW$3,0)</f>
        <v>0</v>
      </c>
      <c r="AX68">
        <f>IF(data17!D137&gt;$AL$2,AX$3,0)</f>
        <v>0</v>
      </c>
      <c r="AY68">
        <f>IF(data18!D137&gt;$AL$2,AY$3,0)</f>
        <v>0</v>
      </c>
      <c r="AZ68">
        <f>IF(data19!D144&gt;$AL$2,AZ$3,0)</f>
        <v>0</v>
      </c>
      <c r="BA68">
        <f>IF(data20!D144&gt;$AL$2,BA$3,0)</f>
        <v>0</v>
      </c>
    </row>
    <row r="69" spans="1:53" x14ac:dyDescent="0.25">
      <c r="A69" s="1">
        <v>37845</v>
      </c>
      <c r="B69">
        <f>IF(data03!B71=0,"",data03!B71)</f>
        <v>18.12</v>
      </c>
      <c r="C69" s="4">
        <f>IF(data04!C71=0,"",data04!C71)</f>
        <v>18.579999999999998</v>
      </c>
      <c r="D69" s="4">
        <f>IF(data05!C86=0,"",data05!C86)</f>
        <v>18.64</v>
      </c>
      <c r="E69" s="4">
        <f>IF(data06!C125=0,"",data06!C125)</f>
        <v>17.23</v>
      </c>
      <c r="F69" s="4">
        <f>IF(data07!C125=0,"",data07!C125)</f>
        <v>18.46</v>
      </c>
      <c r="G69" s="4">
        <f>IF(data08!C125=0,"",data08!C125)</f>
        <v>18.59</v>
      </c>
      <c r="H69" s="4">
        <f>IF(data09!C125=0,"",data09!C125)</f>
        <v>18.25</v>
      </c>
      <c r="I69" s="4">
        <f>IF(data10!C125=0,"",data10!C125)</f>
        <v>18.34</v>
      </c>
      <c r="J69" s="4">
        <f>IF(data11!C125=0,"",data11!C125)</f>
        <v>19.18</v>
      </c>
      <c r="K69" s="4">
        <f>IF(data12!C130=0,"",data12!C130)</f>
        <v>18.829999999999998</v>
      </c>
      <c r="L69" s="4">
        <f>IF(data13!C130=0,"",data13!C130)</f>
        <v>18.57</v>
      </c>
      <c r="M69" s="4">
        <f>IF(data14!D130=0,"",data14!D130)</f>
        <v>18.260000000000002</v>
      </c>
      <c r="N69" s="4">
        <f>IF(data15!D130=0,"",data15!D130)</f>
        <v>17.149999999999999</v>
      </c>
      <c r="O69" s="4">
        <f>IF(data16!D138=0,"",data16!D138)</f>
        <v>18.32</v>
      </c>
      <c r="P69" s="4">
        <f>IF(data17!D138=0,"",data17!D138)</f>
        <v>19.54</v>
      </c>
      <c r="Q69" s="4">
        <f>IF(data18!D138=0,"",data18!D138)</f>
        <v>18.8</v>
      </c>
      <c r="R69" s="4">
        <f>IF(data19!D145=0,"",data19!D145)</f>
        <v>18.52</v>
      </c>
      <c r="S69" s="4">
        <f>data20!D145</f>
        <v>18.78</v>
      </c>
      <c r="T69" s="4">
        <f>IF(data21!D145=0,"",data21!D145)</f>
        <v>17.12</v>
      </c>
      <c r="U69" s="4">
        <f>IF(data22!D145=0,"",data22!D145)</f>
        <v>17.02</v>
      </c>
      <c r="V69" s="5">
        <f t="shared" ref="V69:V132" si="3">MIN(B69:U69)</f>
        <v>17.02</v>
      </c>
      <c r="W69" s="5">
        <f t="shared" ref="W69:W132" si="4">MAX(B69:U69)</f>
        <v>19.54</v>
      </c>
      <c r="X69" s="5">
        <f t="shared" ref="X69:X132" si="5">AVERAGE(B69:U69)</f>
        <v>18.315000000000005</v>
      </c>
      <c r="Y69">
        <v>19.05</v>
      </c>
      <c r="AJ69">
        <f>IF(data03!B71&gt;$AL$2,AJ$3,0)</f>
        <v>0</v>
      </c>
      <c r="AK69">
        <f>IF(data04!C71&gt;$AL$2,AK$3,0)</f>
        <v>0</v>
      </c>
      <c r="AL69">
        <f>IF(data05!C86&gt;$AL$2,AL$3,0)</f>
        <v>0</v>
      </c>
      <c r="AM69">
        <f>IF(data06!C125&gt;$AL$2,AM$3,0)</f>
        <v>0</v>
      </c>
      <c r="AN69">
        <f>IF(data07!C125&gt;$AL$2,AN$3,0)</f>
        <v>0</v>
      </c>
      <c r="AO69">
        <f>IF(data08!C125&gt;$AL$2,AO$3,0)</f>
        <v>0</v>
      </c>
      <c r="AP69">
        <f>IF(data09!C125&gt;$AL$2,AP$3,0)</f>
        <v>0</v>
      </c>
      <c r="AQ69">
        <f>IF(data10!C125&gt;$AL$2,AQ$3,0)</f>
        <v>0</v>
      </c>
      <c r="AR69">
        <f>IF(data11!C125&gt;$AL$2,AR$3,0)</f>
        <v>0</v>
      </c>
      <c r="AS69">
        <f>IF(data12!C130&gt;$AL$2,AS$3,0)</f>
        <v>0</v>
      </c>
      <c r="AT69">
        <f>IF(data13!C130&gt;$AL$2,AT$3,0)</f>
        <v>0</v>
      </c>
      <c r="AU69">
        <f>IF(data14!D130&gt;$AL$2,AU$3,0)</f>
        <v>0</v>
      </c>
      <c r="AV69">
        <f>IF(data15!D130&gt;$AL$2,AV$3,0)</f>
        <v>0</v>
      </c>
      <c r="AW69">
        <f>IF(data16!D138&gt;$AL$2,AW$3,0)</f>
        <v>0</v>
      </c>
      <c r="AX69">
        <f>IF(data17!D138&gt;$AL$2,AX$3,0)</f>
        <v>2017</v>
      </c>
      <c r="AY69">
        <f>IF(data18!D138&gt;$AL$2,AY$3,0)</f>
        <v>0</v>
      </c>
      <c r="AZ69">
        <f>IF(data19!D145&gt;$AL$2,AZ$3,0)</f>
        <v>0</v>
      </c>
      <c r="BA69">
        <f>IF(data20!D145&gt;$AL$2,BA$3,0)</f>
        <v>0</v>
      </c>
    </row>
    <row r="70" spans="1:53" x14ac:dyDescent="0.25">
      <c r="A70" s="1">
        <v>37846</v>
      </c>
      <c r="B70">
        <f>IF(data03!B72=0,"",data03!B72)</f>
        <v>18.09</v>
      </c>
      <c r="C70" s="4">
        <f>IF(data04!C72=0,"",data04!C72)</f>
        <v>18.489999999999998</v>
      </c>
      <c r="D70" s="4">
        <f>IF(data05!C87=0,"",data05!C87)</f>
        <v>18.760000000000002</v>
      </c>
      <c r="E70" s="4">
        <f>IF(data06!C126=0,"",data06!C126)</f>
        <v>17.12</v>
      </c>
      <c r="F70" s="4">
        <f>IF(data07!C126=0,"",data07!C126)</f>
        <v>18.39</v>
      </c>
      <c r="G70" s="4">
        <f>IF(data08!C126=0,"",data08!C126)</f>
        <v>18.64</v>
      </c>
      <c r="H70" s="4">
        <f>IF(data09!C126=0,"",data09!C126)</f>
        <v>18.239999999999998</v>
      </c>
      <c r="I70" s="4">
        <f>IF(data10!C126=0,"",data10!C126)</f>
        <v>18.29</v>
      </c>
      <c r="J70" s="4">
        <f>IF(data11!C126=0,"",data11!C126)</f>
        <v>19.11</v>
      </c>
      <c r="K70" s="4">
        <f>IF(data12!C131=0,"",data12!C131)</f>
        <v>18.670000000000002</v>
      </c>
      <c r="L70" s="4">
        <f>IF(data13!C131=0,"",data13!C131)</f>
        <v>18.63</v>
      </c>
      <c r="M70" s="4">
        <f>IF(data14!D131=0,"",data14!D131)</f>
        <v>18.260000000000002</v>
      </c>
      <c r="N70" s="4">
        <f>IF(data15!D131=0,"",data15!D131)</f>
        <v>17.22</v>
      </c>
      <c r="O70" s="4">
        <f>IF(data16!D139=0,"",data16!D139)</f>
        <v>18.23</v>
      </c>
      <c r="P70" s="4">
        <f>IF(data17!D139=0,"",data17!D139)</f>
        <v>20.14</v>
      </c>
      <c r="Q70" s="4">
        <f>IF(data18!D139=0,"",data18!D139)</f>
        <v>18.760000000000002</v>
      </c>
      <c r="R70" s="4">
        <f>IF(data19!D146=0,"",data19!D146)</f>
        <v>18.48</v>
      </c>
      <c r="S70" s="4"/>
      <c r="T70" s="4">
        <f>IF(data21!D146=0,"",data21!D146)</f>
        <v>17.12</v>
      </c>
      <c r="U70" s="4">
        <f>IF(data22!D146=0,"",data22!D146)</f>
        <v>16.89</v>
      </c>
      <c r="V70" s="5">
        <f t="shared" si="3"/>
        <v>16.89</v>
      </c>
      <c r="W70" s="5">
        <f t="shared" si="4"/>
        <v>20.14</v>
      </c>
      <c r="X70" s="5">
        <f t="shared" si="5"/>
        <v>18.291052631578946</v>
      </c>
      <c r="Y70">
        <v>19.05</v>
      </c>
      <c r="AJ70">
        <f>IF(data03!B72&gt;$AL$2,AJ$3,0)</f>
        <v>0</v>
      </c>
      <c r="AK70">
        <f>IF(data04!C72&gt;$AL$2,AK$3,0)</f>
        <v>0</v>
      </c>
      <c r="AL70">
        <f>IF(data05!C87&gt;$AL$2,AL$3,0)</f>
        <v>0</v>
      </c>
      <c r="AM70">
        <f>IF(data06!C126&gt;$AL$2,AM$3,0)</f>
        <v>0</v>
      </c>
      <c r="AN70">
        <f>IF(data07!C126&gt;$AL$2,AN$3,0)</f>
        <v>0</v>
      </c>
      <c r="AO70">
        <f>IF(data08!C126&gt;$AL$2,AO$3,0)</f>
        <v>0</v>
      </c>
      <c r="AP70">
        <f>IF(data09!C126&gt;$AL$2,AP$3,0)</f>
        <v>0</v>
      </c>
      <c r="AQ70">
        <f>IF(data10!C126&gt;$AL$2,AQ$3,0)</f>
        <v>0</v>
      </c>
      <c r="AR70">
        <f>IF(data11!C126&gt;$AL$2,AR$3,0)</f>
        <v>0</v>
      </c>
      <c r="AS70">
        <f>IF(data12!C131&gt;$AL$2,AS$3,0)</f>
        <v>0</v>
      </c>
      <c r="AT70">
        <f>IF(data13!C131&gt;$AL$2,AT$3,0)</f>
        <v>0</v>
      </c>
      <c r="AU70">
        <f>IF(data14!D131&gt;$AL$2,AU$3,0)</f>
        <v>0</v>
      </c>
      <c r="AV70">
        <f>IF(data15!D131&gt;$AL$2,AV$3,0)</f>
        <v>0</v>
      </c>
      <c r="AW70">
        <f>IF(data16!D139&gt;$AL$2,AW$3,0)</f>
        <v>0</v>
      </c>
      <c r="AX70">
        <f>IF(data17!D139&gt;$AL$2,AX$3,0)</f>
        <v>2017</v>
      </c>
      <c r="AY70">
        <f>IF(data18!D139&gt;$AL$2,AY$3,0)</f>
        <v>0</v>
      </c>
      <c r="AZ70">
        <f>IF(data19!D146&gt;$AL$2,AZ$3,0)</f>
        <v>0</v>
      </c>
      <c r="BA70">
        <f>IF(data20!D146&gt;$AL$2,BA$3,0)</f>
        <v>0</v>
      </c>
    </row>
    <row r="71" spans="1:53" x14ac:dyDescent="0.25">
      <c r="A71" s="1">
        <v>37847</v>
      </c>
      <c r="B71">
        <f>IF(data03!B73=0,"",data03!B73)</f>
        <v>18.07</v>
      </c>
      <c r="C71" s="4" t="str">
        <f>IF(data04!C73=0,"",data04!C73)</f>
        <v/>
      </c>
      <c r="D71" s="4">
        <f>IF(data05!C88=0,"",data05!C88)</f>
        <v>18.84</v>
      </c>
      <c r="E71" s="4">
        <f>IF(data06!C127=0,"",data06!C127)</f>
        <v>17.04</v>
      </c>
      <c r="F71" s="4">
        <f>IF(data07!C127=0,"",data07!C127)</f>
        <v>18.350000000000001</v>
      </c>
      <c r="G71" s="4">
        <f>IF(data08!C127=0,"",data08!C127)</f>
        <v>18.739999999999998</v>
      </c>
      <c r="H71" s="4">
        <f>IF(data09!C127=0,"",data09!C127)</f>
        <v>18.29</v>
      </c>
      <c r="I71" s="4">
        <f>IF(data10!C127=0,"",data10!C127)</f>
        <v>18.25</v>
      </c>
      <c r="J71" s="4">
        <f>IF(data11!C127=0,"",data11!C127)</f>
        <v>19.010000000000002</v>
      </c>
      <c r="K71" s="4">
        <f>IF(data12!C132=0,"",data12!C132)</f>
        <v>18.62</v>
      </c>
      <c r="L71" s="4">
        <f>IF(data13!C132=0,"",data13!C132)</f>
        <v>18.63</v>
      </c>
      <c r="M71" s="4">
        <f>IF(data14!D132=0,"",data14!D132)</f>
        <v>18.329999999999998</v>
      </c>
      <c r="N71" s="4">
        <f>IF(data15!D132=0,"",data15!D132)</f>
        <v>17.329999999999998</v>
      </c>
      <c r="O71" s="4">
        <f>IF(data16!D140=0,"",data16!D140)</f>
        <v>18.170000000000002</v>
      </c>
      <c r="P71" s="4">
        <f>IF(data17!D140=0,"",data17!D140)</f>
        <v>20.68</v>
      </c>
      <c r="Q71" s="4">
        <f>IF(data18!D140=0,"",data18!D140)</f>
        <v>18.760000000000002</v>
      </c>
      <c r="R71" s="4">
        <f>IF(data19!D147=0,"",data19!D147)</f>
        <v>18.38</v>
      </c>
      <c r="S71" s="4">
        <f>data20!D147</f>
        <v>18.989999999999998</v>
      </c>
      <c r="T71" s="4">
        <f>IF(data21!D147=0,"",data21!D147)</f>
        <v>17.329999999999998</v>
      </c>
      <c r="U71" s="4">
        <f>IF(data22!D147=0,"",data22!D147)</f>
        <v>16.79</v>
      </c>
      <c r="V71" s="5">
        <f t="shared" si="3"/>
        <v>16.79</v>
      </c>
      <c r="W71" s="5">
        <f t="shared" si="4"/>
        <v>20.68</v>
      </c>
      <c r="X71" s="5">
        <f t="shared" si="5"/>
        <v>18.347368421052629</v>
      </c>
      <c r="Y71">
        <v>19.05</v>
      </c>
      <c r="AJ71">
        <f>IF(data03!B73&gt;$AL$2,AJ$3,0)</f>
        <v>0</v>
      </c>
      <c r="AK71">
        <f>IF(data04!C73&gt;$AL$2,AK$3,0)</f>
        <v>0</v>
      </c>
      <c r="AL71">
        <f>IF(data05!C88&gt;$AL$2,AL$3,0)</f>
        <v>0</v>
      </c>
      <c r="AM71">
        <f>IF(data06!C127&gt;$AL$2,AM$3,0)</f>
        <v>0</v>
      </c>
      <c r="AN71">
        <f>IF(data07!C127&gt;$AL$2,AN$3,0)</f>
        <v>0</v>
      </c>
      <c r="AO71">
        <f>IF(data08!C127&gt;$AL$2,AO$3,0)</f>
        <v>0</v>
      </c>
      <c r="AP71">
        <f>IF(data09!C127&gt;$AL$2,AP$3,0)</f>
        <v>0</v>
      </c>
      <c r="AQ71">
        <f>IF(data10!C127&gt;$AL$2,AQ$3,0)</f>
        <v>0</v>
      </c>
      <c r="AR71">
        <f>IF(data11!C127&gt;$AL$2,AR$3,0)</f>
        <v>0</v>
      </c>
      <c r="AS71">
        <f>IF(data12!C132&gt;$AL$2,AS$3,0)</f>
        <v>0</v>
      </c>
      <c r="AT71">
        <f>IF(data13!C132&gt;$AL$2,AT$3,0)</f>
        <v>0</v>
      </c>
      <c r="AU71">
        <f>IF(data14!D132&gt;$AL$2,AU$3,0)</f>
        <v>0</v>
      </c>
      <c r="AV71">
        <f>IF(data15!D132&gt;$AL$2,AV$3,0)</f>
        <v>0</v>
      </c>
      <c r="AW71">
        <f>IF(data16!D140&gt;$AL$2,AW$3,0)</f>
        <v>0</v>
      </c>
      <c r="AX71">
        <f>IF(data17!D140&gt;$AL$2,AX$3,0)</f>
        <v>2017</v>
      </c>
      <c r="AY71">
        <f>IF(data18!D140&gt;$AL$2,AY$3,0)</f>
        <v>0</v>
      </c>
      <c r="AZ71">
        <f>IF(data19!D147&gt;$AL$2,AZ$3,0)</f>
        <v>0</v>
      </c>
      <c r="BA71">
        <f>IF(data20!D147&gt;$AL$2,BA$3,0)</f>
        <v>0</v>
      </c>
    </row>
    <row r="72" spans="1:53" x14ac:dyDescent="0.25">
      <c r="A72" s="1">
        <v>37848</v>
      </c>
      <c r="B72">
        <f>IF(data03!B74=0,"",data03!B74)</f>
        <v>18</v>
      </c>
      <c r="C72" s="4">
        <f>IF(data04!C74=0,"",data04!C74)</f>
        <v>18.309999999999999</v>
      </c>
      <c r="D72" s="4">
        <f>IF(data05!C89=0,"",data05!C89)</f>
        <v>18.82</v>
      </c>
      <c r="E72" s="4">
        <f>IF(data06!C128=0,"",data06!C128)</f>
        <v>16.989999999999998</v>
      </c>
      <c r="F72" s="4">
        <f>IF(data07!C128=0,"",data07!C128)</f>
        <v>18.399999999999999</v>
      </c>
      <c r="G72" s="4">
        <f>IF(data08!C128=0,"",data08!C128)</f>
        <v>18.739999999999998</v>
      </c>
      <c r="H72" s="4">
        <f>IF(data09!C128=0,"",data09!C128)</f>
        <v>18.510000000000002</v>
      </c>
      <c r="I72" s="4">
        <f>IF(data10!C128=0,"",data10!C128)</f>
        <v>18.18</v>
      </c>
      <c r="J72" s="4">
        <f>IF(data11!C128=0,"",data11!C128)</f>
        <v>18.82</v>
      </c>
      <c r="K72" s="4" t="str">
        <f>IF(data12!C133=0,"",data12!C133)</f>
        <v/>
      </c>
      <c r="L72" s="4">
        <f>IF(data13!C133=0,"",data13!C133)</f>
        <v>18.559999999999999</v>
      </c>
      <c r="M72" s="4">
        <f>IF(data14!D133=0,"",data14!D133)</f>
        <v>18.48</v>
      </c>
      <c r="N72" s="4">
        <f>IF(data15!D133=0,"",data15!D133)</f>
        <v>17.350000000000001</v>
      </c>
      <c r="O72" s="4">
        <f>IF(data16!D141=0,"",data16!D141)</f>
        <v>18.11</v>
      </c>
      <c r="P72" s="4">
        <f>IF(data17!D141=0,"",data17!D141)</f>
        <v>20.83</v>
      </c>
      <c r="Q72" s="4">
        <f>IF(data18!D141=0,"",data18!D141)</f>
        <v>18.82</v>
      </c>
      <c r="R72" s="4">
        <f>IF(data19!D148=0,"",data19!D148)</f>
        <v>18.309999999999999</v>
      </c>
      <c r="S72" s="4">
        <f>data20!D148</f>
        <v>19.059999999999999</v>
      </c>
      <c r="T72" s="4">
        <f>IF(data21!D148=0,"",data21!D148)</f>
        <v>17.559999999999999</v>
      </c>
      <c r="U72" s="4">
        <f>IF(data22!D148=0,"",data22!D148)</f>
        <v>16.68</v>
      </c>
      <c r="V72" s="5">
        <f t="shared" si="3"/>
        <v>16.68</v>
      </c>
      <c r="W72" s="5">
        <f t="shared" si="4"/>
        <v>20.83</v>
      </c>
      <c r="X72" s="5">
        <f t="shared" si="5"/>
        <v>18.343684210526316</v>
      </c>
      <c r="Y72">
        <v>19.05</v>
      </c>
      <c r="AJ72">
        <f>IF(data03!B74&gt;$AL$2,AJ$3,0)</f>
        <v>0</v>
      </c>
      <c r="AK72">
        <f>IF(data04!C74&gt;$AL$2,AK$3,0)</f>
        <v>0</v>
      </c>
      <c r="AL72">
        <f>IF(data05!C89&gt;$AL$2,AL$3,0)</f>
        <v>0</v>
      </c>
      <c r="AM72">
        <f>IF(data06!C128&gt;$AL$2,AM$3,0)</f>
        <v>0</v>
      </c>
      <c r="AN72">
        <f>IF(data07!C128&gt;$AL$2,AN$3,0)</f>
        <v>0</v>
      </c>
      <c r="AO72">
        <f>IF(data08!C128&gt;$AL$2,AO$3,0)</f>
        <v>0</v>
      </c>
      <c r="AP72">
        <f>IF(data09!C128&gt;$AL$2,AP$3,0)</f>
        <v>0</v>
      </c>
      <c r="AQ72">
        <f>IF(data10!C128&gt;$AL$2,AQ$3,0)</f>
        <v>0</v>
      </c>
      <c r="AR72">
        <f>IF(data11!C128&gt;$AL$2,AR$3,0)</f>
        <v>0</v>
      </c>
      <c r="AS72">
        <f>IF(data12!C133&gt;$AL$2,AS$3,0)</f>
        <v>0</v>
      </c>
      <c r="AT72">
        <f>IF(data13!C133&gt;$AL$2,AT$3,0)</f>
        <v>0</v>
      </c>
      <c r="AU72">
        <f>IF(data14!D133&gt;$AL$2,AU$3,0)</f>
        <v>0</v>
      </c>
      <c r="AV72">
        <f>IF(data15!D133&gt;$AL$2,AV$3,0)</f>
        <v>0</v>
      </c>
      <c r="AW72">
        <f>IF(data16!D141&gt;$AL$2,AW$3,0)</f>
        <v>0</v>
      </c>
      <c r="AX72">
        <f>IF(data17!D141&gt;$AL$2,AX$3,0)</f>
        <v>2017</v>
      </c>
      <c r="AY72">
        <f>IF(data18!D141&gt;$AL$2,AY$3,0)</f>
        <v>0</v>
      </c>
      <c r="AZ72">
        <f>IF(data19!D148&gt;$AL$2,AZ$3,0)</f>
        <v>0</v>
      </c>
      <c r="BA72">
        <f>IF(data20!D148&gt;$AL$2,BA$3,0)</f>
        <v>0</v>
      </c>
    </row>
    <row r="73" spans="1:53" x14ac:dyDescent="0.25">
      <c r="A73" s="1">
        <v>37849</v>
      </c>
      <c r="B73">
        <f>IF(data03!B75=0,"",data03!B75)</f>
        <v>17.98</v>
      </c>
      <c r="C73" s="4">
        <f>IF(data04!C75=0,"",data04!C75)</f>
        <v>18.21</v>
      </c>
      <c r="D73" s="4">
        <f>IF(data05!C90=0,"",data05!C90)</f>
        <v>18.829999999999998</v>
      </c>
      <c r="E73" s="4">
        <f>IF(data06!C129=0,"",data06!C129)</f>
        <v>16.899999999999999</v>
      </c>
      <c r="F73" s="4">
        <f>IF(data07!C129=0,"",data07!C129)</f>
        <v>18.55</v>
      </c>
      <c r="G73" s="4">
        <f>IF(data08!C129=0,"",data08!C129)</f>
        <v>18.670000000000002</v>
      </c>
      <c r="H73" s="4">
        <f>IF(data09!C129=0,"",data09!C129)</f>
        <v>18.55</v>
      </c>
      <c r="I73" s="4">
        <f>IF(data10!C129=0,"",data10!C129)</f>
        <v>18.149999999999999</v>
      </c>
      <c r="J73" s="4">
        <f>IF(data11!C129=0,"",data11!C129)</f>
        <v>18.68</v>
      </c>
      <c r="K73" s="4">
        <f>IF(data12!C134=0,"",data12!C134)</f>
        <v>18.440000000000001</v>
      </c>
      <c r="L73" s="4">
        <f>IF(data13!C134=0,"",data13!C134)</f>
        <v>18.45</v>
      </c>
      <c r="M73" s="4">
        <f>IF(data14!D134=0,"",data14!D134)</f>
        <v>18.690000000000001</v>
      </c>
      <c r="N73" s="4">
        <f>IF(data15!D134=0,"",data15!D134)</f>
        <v>17.399999999999999</v>
      </c>
      <c r="O73" s="4">
        <f>IF(data16!D142=0,"",data16!D142)</f>
        <v>18</v>
      </c>
      <c r="P73" s="4">
        <f>IF(data17!D142=0,"",data17!D142)</f>
        <v>20.84</v>
      </c>
      <c r="Q73" s="4">
        <f>IF(data18!D142=0,"",data18!D142)</f>
        <v>18.850000000000001</v>
      </c>
      <c r="R73" s="4">
        <f>IF(data19!D149=0,"",data19!D149)</f>
        <v>18.3</v>
      </c>
      <c r="S73" s="4">
        <f>data20!D149</f>
        <v>19.16</v>
      </c>
      <c r="T73" s="4">
        <f>IF(data21!D149=0,"",data21!D149)</f>
        <v>17.95</v>
      </c>
      <c r="U73" s="4">
        <f>IF(data22!D149=0,"",data22!D149)</f>
        <v>16.7</v>
      </c>
      <c r="V73" s="5">
        <f t="shared" si="3"/>
        <v>16.7</v>
      </c>
      <c r="W73" s="5">
        <f t="shared" si="4"/>
        <v>20.84</v>
      </c>
      <c r="X73" s="5">
        <f t="shared" si="5"/>
        <v>18.365000000000002</v>
      </c>
      <c r="Y73">
        <v>19.05</v>
      </c>
      <c r="AJ73">
        <f>IF(data03!B75&gt;$AL$2,AJ$3,0)</f>
        <v>0</v>
      </c>
      <c r="AK73">
        <f>IF(data04!C75&gt;$AL$2,AK$3,0)</f>
        <v>0</v>
      </c>
      <c r="AL73">
        <f>IF(data05!C90&gt;$AL$2,AL$3,0)</f>
        <v>0</v>
      </c>
      <c r="AM73">
        <f>IF(data06!C129&gt;$AL$2,AM$3,0)</f>
        <v>0</v>
      </c>
      <c r="AN73">
        <f>IF(data07!C129&gt;$AL$2,AN$3,0)</f>
        <v>0</v>
      </c>
      <c r="AO73">
        <f>IF(data08!C129&gt;$AL$2,AO$3,0)</f>
        <v>0</v>
      </c>
      <c r="AP73">
        <f>IF(data09!C129&gt;$AL$2,AP$3,0)</f>
        <v>0</v>
      </c>
      <c r="AQ73">
        <f>IF(data10!C129&gt;$AL$2,AQ$3,0)</f>
        <v>0</v>
      </c>
      <c r="AR73">
        <f>IF(data11!C129&gt;$AL$2,AR$3,0)</f>
        <v>0</v>
      </c>
      <c r="AS73">
        <f>IF(data12!C134&gt;$AL$2,AS$3,0)</f>
        <v>0</v>
      </c>
      <c r="AT73">
        <f>IF(data13!C134&gt;$AL$2,AT$3,0)</f>
        <v>0</v>
      </c>
      <c r="AU73">
        <f>IF(data14!D134&gt;$AL$2,AU$3,0)</f>
        <v>0</v>
      </c>
      <c r="AV73">
        <f>IF(data15!D134&gt;$AL$2,AV$3,0)</f>
        <v>0</v>
      </c>
      <c r="AW73">
        <f>IF(data16!D142&gt;$AL$2,AW$3,0)</f>
        <v>0</v>
      </c>
      <c r="AX73">
        <f>IF(data17!D142&gt;$AL$2,AX$3,0)</f>
        <v>2017</v>
      </c>
      <c r="AY73">
        <f>IF(data18!D142&gt;$AL$2,AY$3,0)</f>
        <v>0</v>
      </c>
      <c r="AZ73">
        <f>IF(data19!D149&gt;$AL$2,AZ$3,0)</f>
        <v>0</v>
      </c>
      <c r="BA73">
        <f>IF(data20!D149&gt;$AL$2,BA$3,0)</f>
        <v>0</v>
      </c>
    </row>
    <row r="74" spans="1:53" x14ac:dyDescent="0.25">
      <c r="A74" s="1">
        <v>37850</v>
      </c>
      <c r="B74">
        <f>IF(data03!B76=0,"",data03!B76)</f>
        <v>18.07</v>
      </c>
      <c r="C74" s="4">
        <f>IF(data04!C76=0,"",data04!C76)</f>
        <v>18.09</v>
      </c>
      <c r="D74" s="4">
        <f>IF(data05!C91=0,"",data05!C91)</f>
        <v>18.86</v>
      </c>
      <c r="E74" s="4">
        <f>IF(data06!C130=0,"",data06!C130)</f>
        <v>16.84</v>
      </c>
      <c r="F74" s="4">
        <f>IF(data07!C130=0,"",data07!C130)</f>
        <v>18.79</v>
      </c>
      <c r="G74" s="4">
        <f>IF(data08!C130=0,"",data08!C130)</f>
        <v>18.64</v>
      </c>
      <c r="H74" s="4">
        <f>IF(data09!C130=0,"",data09!C130)</f>
        <v>18.71</v>
      </c>
      <c r="I74" s="4">
        <f>IF(data10!C130=0,"",data10!C130)</f>
        <v>18.11</v>
      </c>
      <c r="J74" s="4">
        <f>IF(data11!C130=0,"",data11!C130)</f>
        <v>18.72</v>
      </c>
      <c r="K74" s="4">
        <f>IF(data12!C135=0,"",data12!C135)</f>
        <v>18.309999999999999</v>
      </c>
      <c r="L74" s="4">
        <f>IF(data13!C135=0,"",data13!C135)</f>
        <v>18.38</v>
      </c>
      <c r="M74" s="4">
        <f>IF(data14!D135=0,"",data14!D135)</f>
        <v>19.21</v>
      </c>
      <c r="N74" s="4">
        <f>IF(data15!D135=0,"",data15!D135)</f>
        <v>17.46</v>
      </c>
      <c r="O74" s="4">
        <f>IF(data16!D143=0,"",data16!D143)</f>
        <v>17.940000000000001</v>
      </c>
      <c r="P74" s="4">
        <f>IF(data17!D143=0,"",data17!D143)</f>
        <v>20.71</v>
      </c>
      <c r="Q74" s="4">
        <f>IF(data18!D143=0,"",data18!D143)</f>
        <v>18.850000000000001</v>
      </c>
      <c r="R74" s="4">
        <f>IF(data19!D150=0,"",data19!D150)</f>
        <v>18.2</v>
      </c>
      <c r="S74" s="4">
        <f>data20!D150</f>
        <v>19.21</v>
      </c>
      <c r="T74" s="4">
        <f>IF(data21!D150=0,"",data21!D150)</f>
        <v>18.190000000000001</v>
      </c>
      <c r="U74" s="4">
        <f>IF(data22!D150=0,"",data22!D150)</f>
        <v>16.670000000000002</v>
      </c>
      <c r="V74" s="5">
        <f t="shared" si="3"/>
        <v>16.670000000000002</v>
      </c>
      <c r="W74" s="5">
        <f t="shared" si="4"/>
        <v>20.71</v>
      </c>
      <c r="X74" s="5">
        <f t="shared" si="5"/>
        <v>18.398000000000003</v>
      </c>
      <c r="Y74">
        <v>19.05</v>
      </c>
      <c r="AJ74">
        <f>IF(data03!B76&gt;$AL$2,AJ$3,0)</f>
        <v>0</v>
      </c>
      <c r="AK74">
        <f>IF(data04!C76&gt;$AL$2,AK$3,0)</f>
        <v>0</v>
      </c>
      <c r="AL74">
        <f>IF(data05!C91&gt;$AL$2,AL$3,0)</f>
        <v>0</v>
      </c>
      <c r="AM74">
        <f>IF(data06!C130&gt;$AL$2,AM$3,0)</f>
        <v>0</v>
      </c>
      <c r="AN74">
        <f>IF(data07!C130&gt;$AL$2,AN$3,0)</f>
        <v>0</v>
      </c>
      <c r="AO74">
        <f>IF(data08!C130&gt;$AL$2,AO$3,0)</f>
        <v>0</v>
      </c>
      <c r="AP74">
        <f>IF(data09!C130&gt;$AL$2,AP$3,0)</f>
        <v>0</v>
      </c>
      <c r="AQ74">
        <f>IF(data10!C130&gt;$AL$2,AQ$3,0)</f>
        <v>0</v>
      </c>
      <c r="AR74">
        <f>IF(data11!C130&gt;$AL$2,AR$3,0)</f>
        <v>0</v>
      </c>
      <c r="AS74">
        <f>IF(data12!C135&gt;$AL$2,AS$3,0)</f>
        <v>0</v>
      </c>
      <c r="AT74">
        <f>IF(data13!C135&gt;$AL$2,AT$3,0)</f>
        <v>0</v>
      </c>
      <c r="AU74">
        <f>IF(data14!D135&gt;$AL$2,AU$3,0)</f>
        <v>0</v>
      </c>
      <c r="AV74">
        <f>IF(data15!D135&gt;$AL$2,AV$3,0)</f>
        <v>0</v>
      </c>
      <c r="AW74">
        <f>IF(data16!D143&gt;$AL$2,AW$3,0)</f>
        <v>0</v>
      </c>
      <c r="AX74">
        <f>IF(data17!D143&gt;$AL$2,AX$3,0)</f>
        <v>2017</v>
      </c>
      <c r="AY74">
        <f>IF(data18!D143&gt;$AL$2,AY$3,0)</f>
        <v>0</v>
      </c>
      <c r="AZ74">
        <f>IF(data19!D150&gt;$AL$2,AZ$3,0)</f>
        <v>0</v>
      </c>
      <c r="BA74">
        <f>IF(data20!D150&gt;$AL$2,BA$3,0)</f>
        <v>0</v>
      </c>
    </row>
    <row r="75" spans="1:53" x14ac:dyDescent="0.25">
      <c r="A75" s="1">
        <v>37851</v>
      </c>
      <c r="B75">
        <f>IF(data03!B77=0,"",data03!B77)</f>
        <v>18.13</v>
      </c>
      <c r="C75" s="4">
        <f>IF(data04!C77=0,"",data04!C77)</f>
        <v>17.989999999999998</v>
      </c>
      <c r="D75" s="4">
        <f>IF(data05!C92=0,"",data05!C92)</f>
        <v>18.77</v>
      </c>
      <c r="E75" s="4">
        <f>IF(data06!C131=0,"",data06!C131)</f>
        <v>16.75</v>
      </c>
      <c r="F75" s="4">
        <f>IF(data07!C131=0,"",data07!C131)</f>
        <v>18.87</v>
      </c>
      <c r="G75" s="4">
        <f>IF(data08!C131=0,"",data08!C131)</f>
        <v>18.79</v>
      </c>
      <c r="H75" s="4">
        <f>IF(data09!C131=0,"",data09!C131)</f>
        <v>19.11</v>
      </c>
      <c r="I75" s="4">
        <f>IF(data10!C131=0,"",data10!C131)</f>
        <v>18.3</v>
      </c>
      <c r="J75" s="4">
        <f>IF(data11!C131=0,"",data11!C131)</f>
        <v>18.920000000000002</v>
      </c>
      <c r="K75" s="4">
        <f>IF(data12!C136=0,"",data12!C136)</f>
        <v>18.2</v>
      </c>
      <c r="L75" s="4">
        <f>IF(data13!C136=0,"",data13!C136)</f>
        <v>18.29</v>
      </c>
      <c r="M75" s="4">
        <f>IF(data14!D136=0,"",data14!D136)</f>
        <v>19.62</v>
      </c>
      <c r="N75" s="4">
        <f>IF(data15!D136=0,"",data15!D136)</f>
        <v>17.55</v>
      </c>
      <c r="O75" s="4">
        <f>IF(data16!D144=0,"",data16!D144)</f>
        <v>17.87</v>
      </c>
      <c r="P75" s="4">
        <f>IF(data17!D144=0,"",data17!D144)</f>
        <v>20.52</v>
      </c>
      <c r="Q75" s="4">
        <f>IF(data18!D144=0,"",data18!D144)</f>
        <v>18.82</v>
      </c>
      <c r="R75" s="4">
        <f>IF(data19!D151=0,"",data19!D151)</f>
        <v>18.13</v>
      </c>
      <c r="S75" s="4">
        <f>data20!D151</f>
        <v>19.25</v>
      </c>
      <c r="T75" s="4">
        <f>IF(data21!D151=0,"",data21!D151)</f>
        <v>18.38</v>
      </c>
      <c r="U75" s="4">
        <f>IF(data22!D151=0,"",data22!D151)</f>
        <v>16.54</v>
      </c>
      <c r="V75" s="5">
        <f t="shared" si="3"/>
        <v>16.54</v>
      </c>
      <c r="W75" s="5">
        <f t="shared" si="4"/>
        <v>20.52</v>
      </c>
      <c r="X75" s="5">
        <f t="shared" si="5"/>
        <v>18.440000000000001</v>
      </c>
      <c r="Y75">
        <v>19.05</v>
      </c>
      <c r="AJ75">
        <f>IF(data03!B77&gt;$AL$2,AJ$3,0)</f>
        <v>0</v>
      </c>
      <c r="AK75">
        <f>IF(data04!C77&gt;$AL$2,AK$3,0)</f>
        <v>0</v>
      </c>
      <c r="AL75">
        <f>IF(data05!C92&gt;$AL$2,AL$3,0)</f>
        <v>0</v>
      </c>
      <c r="AM75">
        <f>IF(data06!C131&gt;$AL$2,AM$3,0)</f>
        <v>0</v>
      </c>
      <c r="AN75">
        <f>IF(data07!C131&gt;$AL$2,AN$3,0)</f>
        <v>0</v>
      </c>
      <c r="AO75">
        <f>IF(data08!C131&gt;$AL$2,AO$3,0)</f>
        <v>0</v>
      </c>
      <c r="AP75">
        <f>IF(data09!C131&gt;$AL$2,AP$3,0)</f>
        <v>0</v>
      </c>
      <c r="AQ75">
        <f>IF(data10!C131&gt;$AL$2,AQ$3,0)</f>
        <v>0</v>
      </c>
      <c r="AR75">
        <f>IF(data11!C131&gt;$AL$2,AR$3,0)</f>
        <v>0</v>
      </c>
      <c r="AS75">
        <f>IF(data12!C136&gt;$AL$2,AS$3,0)</f>
        <v>0</v>
      </c>
      <c r="AT75">
        <f>IF(data13!C136&gt;$AL$2,AT$3,0)</f>
        <v>0</v>
      </c>
      <c r="AU75">
        <f>IF(data14!D136&gt;$AL$2,AU$3,0)</f>
        <v>2014</v>
      </c>
      <c r="AV75">
        <f>IF(data15!D136&gt;$AL$2,AV$3,0)</f>
        <v>0</v>
      </c>
      <c r="AW75">
        <f>IF(data16!D144&gt;$AL$2,AW$3,0)</f>
        <v>0</v>
      </c>
      <c r="AX75">
        <f>IF(data17!D144&gt;$AL$2,AX$3,0)</f>
        <v>2017</v>
      </c>
      <c r="AY75">
        <f>IF(data18!D144&gt;$AL$2,AY$3,0)</f>
        <v>0</v>
      </c>
      <c r="AZ75">
        <f>IF(data19!D151&gt;$AL$2,AZ$3,0)</f>
        <v>0</v>
      </c>
      <c r="BA75">
        <f>IF(data20!D151&gt;$AL$2,BA$3,0)</f>
        <v>0</v>
      </c>
    </row>
    <row r="76" spans="1:53" x14ac:dyDescent="0.25">
      <c r="A76" s="1">
        <v>37852</v>
      </c>
      <c r="B76">
        <f>IF(data03!B78=0,"",data03!B78)</f>
        <v>18.309999999999999</v>
      </c>
      <c r="C76" s="4">
        <f>IF(data04!C78=0,"",data04!C78)</f>
        <v>17.95</v>
      </c>
      <c r="D76" s="4">
        <f>IF(data05!C93=0,"",data05!C93)</f>
        <v>18.63</v>
      </c>
      <c r="E76" s="4">
        <f>IF(data06!C132=0,"",data06!C132)</f>
        <v>16.739999999999998</v>
      </c>
      <c r="F76" s="4">
        <f>IF(data07!C132=0,"",data07!C132)</f>
        <v>18.899999999999999</v>
      </c>
      <c r="G76" s="4">
        <f>IF(data08!C132=0,"",data08!C132)</f>
        <v>19.010000000000002</v>
      </c>
      <c r="H76" s="4">
        <f>IF(data09!C132=0,"",data09!C132)</f>
        <v>19.27</v>
      </c>
      <c r="I76" s="4">
        <f>IF(data10!C132=0,"",data10!C132)</f>
        <v>18.46</v>
      </c>
      <c r="J76" s="4">
        <f>IF(data11!C132=0,"",data11!C132)</f>
        <v>19.05</v>
      </c>
      <c r="K76" s="4" t="str">
        <f>IF(data12!C137=0,"",data12!C137)</f>
        <v/>
      </c>
      <c r="L76" s="4">
        <f>IF(data13!C137=0,"",data13!C137)</f>
        <v>18.22</v>
      </c>
      <c r="M76" s="4">
        <f>IF(data14!D137=0,"",data14!D137)</f>
        <v>19.77</v>
      </c>
      <c r="N76" s="4">
        <f>IF(data15!D137=0,"",data15!D137)</f>
        <v>17.79</v>
      </c>
      <c r="O76" s="4">
        <f>IF(data16!D145=0,"",data16!D145)</f>
        <v>17.87</v>
      </c>
      <c r="P76" s="4">
        <f>IF(data17!D145=0,"",data17!D145)</f>
        <v>20.25</v>
      </c>
      <c r="Q76" s="4">
        <f>IF(data18!D145=0,"",data18!D145)</f>
        <v>18.75</v>
      </c>
      <c r="R76" s="4">
        <f>IF(data19!D152=0,"",data19!D152)</f>
        <v>18.14</v>
      </c>
      <c r="S76" s="4">
        <f>data20!D152</f>
        <v>19.239999999999998</v>
      </c>
      <c r="T76" s="4">
        <f>IF(data21!D152=0,"",data21!D152)</f>
        <v>18.62</v>
      </c>
      <c r="U76" s="4">
        <f>IF(data22!D152=0,"",data22!D152)</f>
        <v>16.43</v>
      </c>
      <c r="V76" s="5">
        <f t="shared" si="3"/>
        <v>16.43</v>
      </c>
      <c r="W76" s="5">
        <f t="shared" si="4"/>
        <v>20.25</v>
      </c>
      <c r="X76" s="5">
        <f t="shared" si="5"/>
        <v>18.494736842105265</v>
      </c>
      <c r="Y76">
        <v>19.05</v>
      </c>
      <c r="AJ76">
        <f>IF(data03!B78&gt;$AL$2,AJ$3,0)</f>
        <v>0</v>
      </c>
      <c r="AK76">
        <f>IF(data04!C78&gt;$AL$2,AK$3,0)</f>
        <v>0</v>
      </c>
      <c r="AL76">
        <f>IF(data05!C93&gt;$AL$2,AL$3,0)</f>
        <v>0</v>
      </c>
      <c r="AM76">
        <f>IF(data06!C132&gt;$AL$2,AM$3,0)</f>
        <v>0</v>
      </c>
      <c r="AN76">
        <f>IF(data07!C132&gt;$AL$2,AN$3,0)</f>
        <v>0</v>
      </c>
      <c r="AO76">
        <f>IF(data08!C132&gt;$AL$2,AO$3,0)</f>
        <v>0</v>
      </c>
      <c r="AP76">
        <f>IF(data09!C132&gt;$AL$2,AP$3,0)</f>
        <v>0</v>
      </c>
      <c r="AQ76">
        <f>IF(data10!C132&gt;$AL$2,AQ$3,0)</f>
        <v>0</v>
      </c>
      <c r="AR76">
        <f>IF(data11!C132&gt;$AL$2,AR$3,0)</f>
        <v>0</v>
      </c>
      <c r="AS76">
        <f>IF(data12!C137&gt;$AL$2,AS$3,0)</f>
        <v>0</v>
      </c>
      <c r="AT76">
        <f>IF(data13!C137&gt;$AL$2,AT$3,0)</f>
        <v>0</v>
      </c>
      <c r="AU76">
        <f>IF(data14!D137&gt;$AL$2,AU$3,0)</f>
        <v>2014</v>
      </c>
      <c r="AV76">
        <f>IF(data15!D137&gt;$AL$2,AV$3,0)</f>
        <v>0</v>
      </c>
      <c r="AW76">
        <f>IF(data16!D145&gt;$AL$2,AW$3,0)</f>
        <v>0</v>
      </c>
      <c r="AX76">
        <f>IF(data17!D145&gt;$AL$2,AX$3,0)</f>
        <v>2017</v>
      </c>
      <c r="AY76">
        <f>IF(data18!D145&gt;$AL$2,AY$3,0)</f>
        <v>0</v>
      </c>
      <c r="AZ76">
        <f>IF(data19!D152&gt;$AL$2,AZ$3,0)</f>
        <v>0</v>
      </c>
      <c r="BA76">
        <f>IF(data20!D152&gt;$AL$2,BA$3,0)</f>
        <v>0</v>
      </c>
    </row>
    <row r="77" spans="1:53" x14ac:dyDescent="0.25">
      <c r="A77" s="1">
        <v>37853</v>
      </c>
      <c r="B77">
        <f>IF(data03!B79=0,"",data03!B79)</f>
        <v>18.399999999999999</v>
      </c>
      <c r="C77" s="4">
        <f>IF(data04!C79=0,"",data04!C79)</f>
        <v>17.93</v>
      </c>
      <c r="D77" s="4">
        <f>IF(data05!C94=0,"",data05!C94)</f>
        <v>18.55</v>
      </c>
      <c r="E77" s="4">
        <f>IF(data06!C133=0,"",data06!C133)</f>
        <v>16.690000000000001</v>
      </c>
      <c r="F77" s="4">
        <f>IF(data07!C133=0,"",data07!C133)</f>
        <v>18.91</v>
      </c>
      <c r="G77" s="4">
        <f>IF(data08!C133=0,"",data08!C133)</f>
        <v>19.11</v>
      </c>
      <c r="H77" s="4">
        <f>IF(data09!C133=0,"",data09!C133)</f>
        <v>19.149999999999999</v>
      </c>
      <c r="I77" s="4">
        <f>IF(data10!C133=0,"",data10!C133)</f>
        <v>18.63</v>
      </c>
      <c r="J77" s="4">
        <f>IF(data11!C133=0,"",data11!C133)</f>
        <v>19.010000000000002</v>
      </c>
      <c r="K77" s="4">
        <f>IF(data12!C138=0,"",data12!C138)</f>
        <v>18.05</v>
      </c>
      <c r="L77" s="4">
        <f>IF(data13!C138=0,"",data13!C138)</f>
        <v>18.12</v>
      </c>
      <c r="M77" s="4">
        <f>IF(data14!D138=0,"",data14!D138)</f>
        <v>19.84</v>
      </c>
      <c r="N77" s="4">
        <f>IF(data15!D138=0,"",data15!D138)</f>
        <v>18.12</v>
      </c>
      <c r="O77" s="4">
        <f>IF(data16!D146=0,"",data16!D146)</f>
        <v>17.829999999999998</v>
      </c>
      <c r="P77" s="4">
        <f>IF(data17!D146=0,"",data17!D146)</f>
        <v>20.09</v>
      </c>
      <c r="Q77" s="4">
        <f>IF(data18!D146=0,"",data18!D146)</f>
        <v>18.66</v>
      </c>
      <c r="R77" s="4">
        <f>IF(data19!D153=0,"",data19!D153)</f>
        <v>18.12</v>
      </c>
      <c r="S77" s="4">
        <f>data20!D153</f>
        <v>19.2</v>
      </c>
      <c r="T77" s="4">
        <f>IF(data21!D153=0,"",data21!D153)</f>
        <v>18.79</v>
      </c>
      <c r="U77" s="4">
        <f>IF(data22!D153=0,"",data22!D153)</f>
        <v>16.34</v>
      </c>
      <c r="V77" s="5">
        <f t="shared" si="3"/>
        <v>16.34</v>
      </c>
      <c r="W77" s="5">
        <f t="shared" si="4"/>
        <v>20.09</v>
      </c>
      <c r="X77" s="5">
        <f t="shared" si="5"/>
        <v>18.476999999999997</v>
      </c>
      <c r="Y77">
        <v>19.05</v>
      </c>
      <c r="AJ77">
        <f>IF(data03!B79&gt;$AL$2,AJ$3,0)</f>
        <v>0</v>
      </c>
      <c r="AK77">
        <f>IF(data04!C79&gt;$AL$2,AK$3,0)</f>
        <v>0</v>
      </c>
      <c r="AL77">
        <f>IF(data05!C94&gt;$AL$2,AL$3,0)</f>
        <v>0</v>
      </c>
      <c r="AM77">
        <f>IF(data06!C133&gt;$AL$2,AM$3,0)</f>
        <v>0</v>
      </c>
      <c r="AN77">
        <f>IF(data07!C133&gt;$AL$2,AN$3,0)</f>
        <v>0</v>
      </c>
      <c r="AO77">
        <f>IF(data08!C133&gt;$AL$2,AO$3,0)</f>
        <v>0</v>
      </c>
      <c r="AP77">
        <f>IF(data09!C133&gt;$AL$2,AP$3,0)</f>
        <v>0</v>
      </c>
      <c r="AQ77">
        <f>IF(data10!C133&gt;$AL$2,AQ$3,0)</f>
        <v>0</v>
      </c>
      <c r="AR77">
        <f>IF(data11!C133&gt;$AL$2,AR$3,0)</f>
        <v>0</v>
      </c>
      <c r="AS77">
        <f>IF(data12!C138&gt;$AL$2,AS$3,0)</f>
        <v>0</v>
      </c>
      <c r="AT77">
        <f>IF(data13!C138&gt;$AL$2,AT$3,0)</f>
        <v>0</v>
      </c>
      <c r="AU77">
        <f>IF(data14!D138&gt;$AL$2,AU$3,0)</f>
        <v>2014</v>
      </c>
      <c r="AV77">
        <f>IF(data15!D138&gt;$AL$2,AV$3,0)</f>
        <v>0</v>
      </c>
      <c r="AW77">
        <f>IF(data16!D146&gt;$AL$2,AW$3,0)</f>
        <v>0</v>
      </c>
      <c r="AX77">
        <f>IF(data17!D146&gt;$AL$2,AX$3,0)</f>
        <v>2017</v>
      </c>
      <c r="AY77">
        <f>IF(data18!D146&gt;$AL$2,AY$3,0)</f>
        <v>0</v>
      </c>
      <c r="AZ77">
        <f>IF(data19!D153&gt;$AL$2,AZ$3,0)</f>
        <v>0</v>
      </c>
      <c r="BA77">
        <f>IF(data20!D153&gt;$AL$2,BA$3,0)</f>
        <v>0</v>
      </c>
    </row>
    <row r="78" spans="1:53" x14ac:dyDescent="0.25">
      <c r="A78" s="1">
        <v>37854</v>
      </c>
      <c r="B78">
        <f>IF(data03!B80=0,"",data03!B80)</f>
        <v>18.489999999999998</v>
      </c>
      <c r="C78" s="4">
        <f>IF(data04!C80=0,"",data04!C80)</f>
        <v>17.940000000000001</v>
      </c>
      <c r="D78" s="4">
        <f>IF(data05!C95=0,"",data05!C95)</f>
        <v>18.579999999999998</v>
      </c>
      <c r="E78" s="4">
        <f>IF(data06!C134=0,"",data06!C134)</f>
        <v>16.64</v>
      </c>
      <c r="F78" s="4">
        <f>IF(data07!C134=0,"",data07!C134)</f>
        <v>18.91</v>
      </c>
      <c r="G78" s="4">
        <f>IF(data08!C134=0,"",data08!C134)</f>
        <v>19.22</v>
      </c>
      <c r="H78" s="4">
        <f>IF(data09!C134=0,"",data09!C134)</f>
        <v>19.23</v>
      </c>
      <c r="I78" s="4">
        <f>IF(data10!C134=0,"",data10!C134)</f>
        <v>18.78</v>
      </c>
      <c r="J78" s="4">
        <f>IF(data11!C134=0,"",data11!C134)</f>
        <v>19</v>
      </c>
      <c r="K78" s="4">
        <f>IF(data12!C139=0,"",data12!C139)</f>
        <v>18</v>
      </c>
      <c r="L78" s="4">
        <f>IF(data13!C139=0,"",data13!C139)</f>
        <v>18</v>
      </c>
      <c r="M78" s="4">
        <f>IF(data14!D139=0,"",data14!D139)</f>
        <v>19.86</v>
      </c>
      <c r="N78" s="4">
        <f>IF(data15!D139=0,"",data15!D139)</f>
        <v>18.8</v>
      </c>
      <c r="O78" s="4">
        <f>IF(data16!D147=0,"",data16!D147)</f>
        <v>17.71</v>
      </c>
      <c r="P78" s="4">
        <f>IF(data17!D147=0,"",data17!D147)</f>
        <v>19.899999999999999</v>
      </c>
      <c r="Q78" s="4">
        <f>IF(data18!D147=0,"",data18!D147)</f>
        <v>18.559999999999999</v>
      </c>
      <c r="R78" s="4">
        <f>IF(data19!D154=0,"",data19!D154)</f>
        <v>18.04</v>
      </c>
      <c r="S78" s="4">
        <f>data20!D154</f>
        <v>19.170000000000002</v>
      </c>
      <c r="T78" s="4">
        <f>IF(data21!D154=0,"",data21!D154)</f>
        <v>18.989999999999998</v>
      </c>
      <c r="U78" s="4">
        <f>IF(data22!D154=0,"",data22!D154)</f>
        <v>16.32</v>
      </c>
      <c r="V78" s="5">
        <f t="shared" si="3"/>
        <v>16.32</v>
      </c>
      <c r="W78" s="5">
        <f t="shared" si="4"/>
        <v>19.899999999999999</v>
      </c>
      <c r="X78" s="5">
        <f t="shared" si="5"/>
        <v>18.506999999999998</v>
      </c>
      <c r="Y78">
        <v>19.05</v>
      </c>
      <c r="AJ78">
        <f>IF(data03!B80&gt;$AL$2,AJ$3,0)</f>
        <v>0</v>
      </c>
      <c r="AK78">
        <f>IF(data04!C80&gt;$AL$2,AK$3,0)</f>
        <v>0</v>
      </c>
      <c r="AL78">
        <f>IF(data05!C95&gt;$AL$2,AL$3,0)</f>
        <v>0</v>
      </c>
      <c r="AM78">
        <f>IF(data06!C134&gt;$AL$2,AM$3,0)</f>
        <v>0</v>
      </c>
      <c r="AN78">
        <f>IF(data07!C134&gt;$AL$2,AN$3,0)</f>
        <v>0</v>
      </c>
      <c r="AO78">
        <f>IF(data08!C134&gt;$AL$2,AO$3,0)</f>
        <v>0</v>
      </c>
      <c r="AP78">
        <f>IF(data09!C134&gt;$AL$2,AP$3,0)</f>
        <v>0</v>
      </c>
      <c r="AQ78">
        <f>IF(data10!C134&gt;$AL$2,AQ$3,0)</f>
        <v>0</v>
      </c>
      <c r="AR78">
        <f>IF(data11!C134&gt;$AL$2,AR$3,0)</f>
        <v>0</v>
      </c>
      <c r="AS78">
        <f>IF(data12!C139&gt;$AL$2,AS$3,0)</f>
        <v>0</v>
      </c>
      <c r="AT78">
        <f>IF(data13!C139&gt;$AL$2,AT$3,0)</f>
        <v>0</v>
      </c>
      <c r="AU78">
        <f>IF(data14!D139&gt;$AL$2,AU$3,0)</f>
        <v>2014</v>
      </c>
      <c r="AV78">
        <f>IF(data15!D139&gt;$AL$2,AV$3,0)</f>
        <v>0</v>
      </c>
      <c r="AW78">
        <f>IF(data16!D147&gt;$AL$2,AW$3,0)</f>
        <v>0</v>
      </c>
      <c r="AX78">
        <f>IF(data17!D147&gt;$AL$2,AX$3,0)</f>
        <v>2017</v>
      </c>
      <c r="AY78">
        <f>IF(data18!D147&gt;$AL$2,AY$3,0)</f>
        <v>0</v>
      </c>
      <c r="AZ78">
        <f>IF(data19!D154&gt;$AL$2,AZ$3,0)</f>
        <v>0</v>
      </c>
      <c r="BA78">
        <f>IF(data20!D154&gt;$AL$2,BA$3,0)</f>
        <v>0</v>
      </c>
    </row>
    <row r="79" spans="1:53" x14ac:dyDescent="0.25">
      <c r="A79" s="1">
        <v>37855</v>
      </c>
      <c r="B79">
        <f>IF(data03!B81=0,"",data03!B81)</f>
        <v>18.5</v>
      </c>
      <c r="C79" s="4">
        <f>IF(data04!C81=0,"",data04!C81)</f>
        <v>17.96</v>
      </c>
      <c r="D79" s="4">
        <f>IF(data05!C96=0,"",data05!C96)</f>
        <v>18.55</v>
      </c>
      <c r="E79" s="4">
        <f>IF(data06!C135=0,"",data06!C135)</f>
        <v>16.63</v>
      </c>
      <c r="F79" s="4">
        <f>IF(data07!C135=0,"",data07!C135)</f>
        <v>18.850000000000001</v>
      </c>
      <c r="G79" s="4">
        <f>IF(data08!C135=0,"",data08!C135)</f>
        <v>19.39</v>
      </c>
      <c r="H79" s="4">
        <f>IF(data09!C135=0,"",data09!C135)</f>
        <v>19.37</v>
      </c>
      <c r="I79" s="4">
        <f>IF(data10!C135=0,"",data10!C135)</f>
        <v>18.8</v>
      </c>
      <c r="J79" s="4">
        <f>IF(data11!C135=0,"",data11!C135)</f>
        <v>18.98</v>
      </c>
      <c r="K79" s="4">
        <f>IF(data12!C140=0,"",data12!C140)</f>
        <v>18.059999999999999</v>
      </c>
      <c r="L79" s="4">
        <f>IF(data13!C140=0,"",data13!C140)</f>
        <v>17.97</v>
      </c>
      <c r="M79" s="4">
        <f>IF(data14!D140=0,"",data14!D140)</f>
        <v>19.86</v>
      </c>
      <c r="N79" s="4">
        <f>IF(data15!D140=0,"",data15!D140)</f>
        <v>19.489999999999998</v>
      </c>
      <c r="O79" s="4">
        <f>IF(data16!D148=0,"",data16!D148)</f>
        <v>17.579999999999998</v>
      </c>
      <c r="P79" s="4">
        <f>IF(data17!D148=0,"",data17!D148)</f>
        <v>19.760000000000002</v>
      </c>
      <c r="Q79" s="4">
        <f>IF(data18!D148=0,"",data18!D148)</f>
        <v>18.420000000000002</v>
      </c>
      <c r="R79" s="4">
        <f>IF(data19!D155=0,"",data19!D155)</f>
        <v>17.98</v>
      </c>
      <c r="S79" s="4">
        <f>data20!D155</f>
        <v>19.18</v>
      </c>
      <c r="T79" s="4">
        <f>IF(data21!D155=0,"",data21!D155)</f>
        <v>19.03</v>
      </c>
      <c r="U79" s="4">
        <f>IF(data22!D155=0,"",data22!D155)</f>
        <v>16.350000000000001</v>
      </c>
      <c r="V79" s="5">
        <f t="shared" si="3"/>
        <v>16.350000000000001</v>
      </c>
      <c r="W79" s="5">
        <f t="shared" si="4"/>
        <v>19.86</v>
      </c>
      <c r="X79" s="5">
        <f t="shared" si="5"/>
        <v>18.535500000000003</v>
      </c>
      <c r="Y79">
        <v>19.05</v>
      </c>
      <c r="AJ79">
        <f>IF(data03!B81&gt;$AL$2,AJ$3,0)</f>
        <v>0</v>
      </c>
      <c r="AK79">
        <f>IF(data04!C81&gt;$AL$2,AK$3,0)</f>
        <v>0</v>
      </c>
      <c r="AL79">
        <f>IF(data05!C96&gt;$AL$2,AL$3,0)</f>
        <v>0</v>
      </c>
      <c r="AM79">
        <f>IF(data06!C135&gt;$AL$2,AM$3,0)</f>
        <v>0</v>
      </c>
      <c r="AN79">
        <f>IF(data07!C135&gt;$AL$2,AN$3,0)</f>
        <v>0</v>
      </c>
      <c r="AO79">
        <f>IF(data08!C135&gt;$AL$2,AO$3,0)</f>
        <v>0</v>
      </c>
      <c r="AP79">
        <f>IF(data09!C135&gt;$AL$2,AP$3,0)</f>
        <v>0</v>
      </c>
      <c r="AQ79">
        <f>IF(data10!C135&gt;$AL$2,AQ$3,0)</f>
        <v>0</v>
      </c>
      <c r="AR79">
        <f>IF(data11!C135&gt;$AL$2,AR$3,0)</f>
        <v>0</v>
      </c>
      <c r="AS79">
        <f>IF(data12!C140&gt;$AL$2,AS$3,0)</f>
        <v>0</v>
      </c>
      <c r="AT79">
        <f>IF(data13!C140&gt;$AL$2,AT$3,0)</f>
        <v>0</v>
      </c>
      <c r="AU79">
        <f>IF(data14!D140&gt;$AL$2,AU$3,0)</f>
        <v>2014</v>
      </c>
      <c r="AV79">
        <f>IF(data15!D140&gt;$AL$2,AV$3,0)</f>
        <v>0</v>
      </c>
      <c r="AW79">
        <f>IF(data16!D148&gt;$AL$2,AW$3,0)</f>
        <v>0</v>
      </c>
      <c r="AX79">
        <f>IF(data17!D148&gt;$AL$2,AX$3,0)</f>
        <v>2017</v>
      </c>
      <c r="AY79">
        <f>IF(data18!D148&gt;$AL$2,AY$3,0)</f>
        <v>0</v>
      </c>
      <c r="AZ79">
        <f>IF(data19!D155&gt;$AL$2,AZ$3,0)</f>
        <v>0</v>
      </c>
      <c r="BA79">
        <f>IF(data20!D155&gt;$AL$2,BA$3,0)</f>
        <v>0</v>
      </c>
    </row>
    <row r="80" spans="1:53" x14ac:dyDescent="0.25">
      <c r="A80" s="1">
        <v>37856</v>
      </c>
      <c r="B80">
        <f>IF(data03!B82=0,"",data03!B82)</f>
        <v>18.59</v>
      </c>
      <c r="C80" s="4">
        <f>IF(data04!C82=0,"",data04!C82)</f>
        <v>17.920000000000002</v>
      </c>
      <c r="D80" s="4">
        <f>IF(data05!C97=0,"",data05!C97)</f>
        <v>18.579999999999998</v>
      </c>
      <c r="E80" s="4">
        <f>IF(data06!C136=0,"",data06!C136)</f>
        <v>16.64</v>
      </c>
      <c r="F80" s="4">
        <f>IF(data07!C136=0,"",data07!C136)</f>
        <v>18.8</v>
      </c>
      <c r="G80" s="4">
        <f>IF(data08!C136=0,"",data08!C136)</f>
        <v>19.39</v>
      </c>
      <c r="H80" s="4">
        <f>IF(data09!C136=0,"",data09!C136)</f>
        <v>19.29</v>
      </c>
      <c r="I80" s="4">
        <f>IF(data10!C136=0,"",data10!C136)</f>
        <v>18.96</v>
      </c>
      <c r="J80" s="4">
        <f>IF(data11!C136=0,"",data11!C136)</f>
        <v>18.899999999999999</v>
      </c>
      <c r="K80" s="4">
        <f>IF(data12!C141=0,"",data12!C141)</f>
        <v>18.2</v>
      </c>
      <c r="L80" s="4">
        <f>IF(data13!C141=0,"",data13!C141)</f>
        <v>17.920000000000002</v>
      </c>
      <c r="M80" s="4">
        <f>IF(data14!D141=0,"",data14!D141)</f>
        <v>19.809999999999999</v>
      </c>
      <c r="N80" s="4">
        <f>IF(data15!D141=0,"",data15!D141)</f>
        <v>19.75</v>
      </c>
      <c r="O80" s="4">
        <f>IF(data16!D149=0,"",data16!D149)</f>
        <v>17.48</v>
      </c>
      <c r="P80" s="4">
        <f>IF(data17!D149=0,"",data17!D149)</f>
        <v>19.54</v>
      </c>
      <c r="Q80" s="4">
        <f>IF(data18!D149=0,"",data18!D149)</f>
        <v>18.309999999999999</v>
      </c>
      <c r="R80" s="4">
        <f>IF(data19!D156=0,"",data19!D156)</f>
        <v>17.850000000000001</v>
      </c>
      <c r="S80" s="4">
        <f>data20!D156</f>
        <v>19.18</v>
      </c>
      <c r="T80" s="4">
        <f>IF(data21!D156=0,"",data21!D156)</f>
        <v>19.04</v>
      </c>
      <c r="U80" s="4">
        <f>IF(data22!D156=0,"",data22!D156)</f>
        <v>16.27</v>
      </c>
      <c r="V80" s="5">
        <f t="shared" si="3"/>
        <v>16.27</v>
      </c>
      <c r="W80" s="5">
        <f t="shared" si="4"/>
        <v>19.809999999999999</v>
      </c>
      <c r="X80" s="5">
        <f t="shared" si="5"/>
        <v>18.521000000000004</v>
      </c>
      <c r="Y80">
        <v>19.05</v>
      </c>
      <c r="AJ80">
        <f>IF(data03!B82&gt;$AL$2,AJ$3,0)</f>
        <v>0</v>
      </c>
      <c r="AK80">
        <f>IF(data04!C82&gt;$AL$2,AK$3,0)</f>
        <v>0</v>
      </c>
      <c r="AL80">
        <f>IF(data05!C97&gt;$AL$2,AL$3,0)</f>
        <v>0</v>
      </c>
      <c r="AM80">
        <f>IF(data06!C136&gt;$AL$2,AM$3,0)</f>
        <v>0</v>
      </c>
      <c r="AN80">
        <f>IF(data07!C136&gt;$AL$2,AN$3,0)</f>
        <v>0</v>
      </c>
      <c r="AO80">
        <f>IF(data08!C136&gt;$AL$2,AO$3,0)</f>
        <v>0</v>
      </c>
      <c r="AP80">
        <f>IF(data09!C136&gt;$AL$2,AP$3,0)</f>
        <v>0</v>
      </c>
      <c r="AQ80">
        <f>IF(data10!C136&gt;$AL$2,AQ$3,0)</f>
        <v>0</v>
      </c>
      <c r="AR80">
        <f>IF(data11!C136&gt;$AL$2,AR$3,0)</f>
        <v>0</v>
      </c>
      <c r="AS80">
        <f>IF(data12!C141&gt;$AL$2,AS$3,0)</f>
        <v>0</v>
      </c>
      <c r="AT80">
        <f>IF(data13!C141&gt;$AL$2,AT$3,0)</f>
        <v>0</v>
      </c>
      <c r="AU80">
        <f>IF(data14!D141&gt;$AL$2,AU$3,0)</f>
        <v>2014</v>
      </c>
      <c r="AV80">
        <f>IF(data15!D141&gt;$AL$2,AV$3,0)</f>
        <v>2015</v>
      </c>
      <c r="AW80">
        <f>IF(data16!D149&gt;$AL$2,AW$3,0)</f>
        <v>0</v>
      </c>
      <c r="AX80">
        <f>IF(data17!D149&gt;$AL$2,AX$3,0)</f>
        <v>2017</v>
      </c>
      <c r="AY80">
        <f>IF(data18!D149&gt;$AL$2,AY$3,0)</f>
        <v>0</v>
      </c>
      <c r="AZ80">
        <f>IF(data19!D156&gt;$AL$2,AZ$3,0)</f>
        <v>0</v>
      </c>
      <c r="BA80">
        <f>IF(data20!D156&gt;$AL$2,BA$3,0)</f>
        <v>0</v>
      </c>
    </row>
    <row r="81" spans="1:53" x14ac:dyDescent="0.25">
      <c r="A81" s="1">
        <v>37857</v>
      </c>
      <c r="B81">
        <f>IF(data03!B83=0,"",data03!B83)</f>
        <v>18.68</v>
      </c>
      <c r="C81" s="4">
        <f>IF(data04!C83=0,"",data04!C83)</f>
        <v>17.899999999999999</v>
      </c>
      <c r="D81" s="4">
        <f>IF(data05!C98=0,"",data05!C98)</f>
        <v>18.55</v>
      </c>
      <c r="E81" s="4">
        <f>IF(data06!C137=0,"",data06!C137)</f>
        <v>16.66</v>
      </c>
      <c r="F81" s="4">
        <f>IF(data07!C137=0,"",data07!C137)</f>
        <v>18.71</v>
      </c>
      <c r="G81" s="4">
        <f>IF(data08!C137=0,"",data08!C137)</f>
        <v>19.27</v>
      </c>
      <c r="H81" s="4">
        <f>IF(data09!C137=0,"",data09!C137)</f>
        <v>19.23</v>
      </c>
      <c r="I81" s="4">
        <f>IF(data10!C137=0,"",data10!C137)</f>
        <v>19.11</v>
      </c>
      <c r="J81" s="4">
        <f>IF(data11!C137=0,"",data11!C137)</f>
        <v>18.850000000000001</v>
      </c>
      <c r="K81" s="4">
        <f>IF(data12!C142=0,"",data12!C142)</f>
        <v>18.37</v>
      </c>
      <c r="L81" s="4">
        <f>IF(data13!C142=0,"",data13!C142)</f>
        <v>17.829999999999998</v>
      </c>
      <c r="M81" s="4">
        <f>IF(data14!D142=0,"",data14!D142)</f>
        <v>19.75</v>
      </c>
      <c r="N81" s="4">
        <f>IF(data15!D142=0,"",data15!D142)</f>
        <v>19.93</v>
      </c>
      <c r="O81" s="4">
        <f>IF(data16!D150=0,"",data16!D150)</f>
        <v>17.39</v>
      </c>
      <c r="P81" s="4">
        <f>IF(data17!D150=0,"",data17!D150)</f>
        <v>19.440000000000001</v>
      </c>
      <c r="Q81" s="4">
        <f>IF(data18!D150=0,"",data18!D150)</f>
        <v>18.28</v>
      </c>
      <c r="R81" s="4">
        <f>IF(data19!D157=0,"",data19!D157)</f>
        <v>17.75</v>
      </c>
      <c r="S81" s="4">
        <f>data20!D157</f>
        <v>19.149999999999999</v>
      </c>
      <c r="T81" s="4">
        <f>IF(data21!D157=0,"",data21!D157)</f>
        <v>19</v>
      </c>
      <c r="U81" s="4">
        <f>IF(data22!D157=0,"",data22!D157)</f>
        <v>16.21</v>
      </c>
      <c r="V81" s="5">
        <f t="shared" si="3"/>
        <v>16.21</v>
      </c>
      <c r="W81" s="5">
        <f t="shared" si="4"/>
        <v>19.93</v>
      </c>
      <c r="X81" s="5">
        <f t="shared" si="5"/>
        <v>18.503</v>
      </c>
      <c r="Y81">
        <v>19.05</v>
      </c>
      <c r="AJ81">
        <f>IF(data03!B83&gt;$AL$2,AJ$3,0)</f>
        <v>0</v>
      </c>
      <c r="AK81">
        <f>IF(data04!C83&gt;$AL$2,AK$3,0)</f>
        <v>0</v>
      </c>
      <c r="AL81">
        <f>IF(data05!C98&gt;$AL$2,AL$3,0)</f>
        <v>0</v>
      </c>
      <c r="AM81">
        <f>IF(data06!C137&gt;$AL$2,AM$3,0)</f>
        <v>0</v>
      </c>
      <c r="AN81">
        <f>IF(data07!C137&gt;$AL$2,AN$3,0)</f>
        <v>0</v>
      </c>
      <c r="AO81">
        <f>IF(data08!C137&gt;$AL$2,AO$3,0)</f>
        <v>0</v>
      </c>
      <c r="AP81">
        <f>IF(data09!C137&gt;$AL$2,AP$3,0)</f>
        <v>0</v>
      </c>
      <c r="AQ81">
        <f>IF(data10!C137&gt;$AL$2,AQ$3,0)</f>
        <v>0</v>
      </c>
      <c r="AR81">
        <f>IF(data11!C137&gt;$AL$2,AR$3,0)</f>
        <v>0</v>
      </c>
      <c r="AS81">
        <f>IF(data12!C142&gt;$AL$2,AS$3,0)</f>
        <v>0</v>
      </c>
      <c r="AT81">
        <f>IF(data13!C142&gt;$AL$2,AT$3,0)</f>
        <v>0</v>
      </c>
      <c r="AU81">
        <f>IF(data14!D142&gt;$AL$2,AU$3,0)</f>
        <v>2014</v>
      </c>
      <c r="AV81">
        <f>IF(data15!D142&gt;$AL$2,AV$3,0)</f>
        <v>2015</v>
      </c>
      <c r="AW81">
        <f>IF(data16!D150&gt;$AL$2,AW$3,0)</f>
        <v>0</v>
      </c>
      <c r="AX81">
        <f>IF(data17!D150&gt;$AL$2,AX$3,0)</f>
        <v>0</v>
      </c>
      <c r="AY81">
        <f>IF(data18!D150&gt;$AL$2,AY$3,0)</f>
        <v>0</v>
      </c>
      <c r="AZ81">
        <f>IF(data19!D157&gt;$AL$2,AZ$3,0)</f>
        <v>0</v>
      </c>
      <c r="BA81">
        <f>IF(data20!D157&gt;$AL$2,BA$3,0)</f>
        <v>0</v>
      </c>
    </row>
    <row r="82" spans="1:53" x14ac:dyDescent="0.25">
      <c r="A82" s="1">
        <v>37858</v>
      </c>
      <c r="B82">
        <f>IF(data03!B84=0,"",data03!B84)</f>
        <v>18.71</v>
      </c>
      <c r="C82" s="4" t="str">
        <f>IF(data04!C84=0,"",data04!C84)</f>
        <v/>
      </c>
      <c r="D82" s="4">
        <f>IF(data05!C99=0,"",data05!C99)</f>
        <v>18.64</v>
      </c>
      <c r="E82" s="4">
        <f>IF(data06!C138=0,"",data06!C138)</f>
        <v>16.68</v>
      </c>
      <c r="F82" s="4">
        <f>IF(data07!C138=0,"",data07!C138)</f>
        <v>18.649999999999999</v>
      </c>
      <c r="G82" s="4">
        <f>IF(data08!C138=0,"",data08!C138)</f>
        <v>19.190000000000001</v>
      </c>
      <c r="H82" s="4">
        <f>IF(data09!C138=0,"",data09!C138)</f>
        <v>19.2</v>
      </c>
      <c r="I82" s="4">
        <f>IF(data10!C138=0,"",data10!C138)</f>
        <v>19.34</v>
      </c>
      <c r="J82" s="4">
        <f>IF(data11!C138=0,"",data11!C138)</f>
        <v>18.79</v>
      </c>
      <c r="K82" s="4">
        <f>IF(data12!C143=0,"",data12!C143)</f>
        <v>18.47</v>
      </c>
      <c r="L82" s="4">
        <f>IF(data13!C143=0,"",data13!C143)</f>
        <v>17.670000000000002</v>
      </c>
      <c r="M82" s="4">
        <f>IF(data14!D143=0,"",data14!D143)</f>
        <v>19.739999999999998</v>
      </c>
      <c r="N82" s="4">
        <f>IF(data15!D143=0,"",data15!D143)</f>
        <v>19.940000000000001</v>
      </c>
      <c r="O82" s="4">
        <f>IF(data16!D151=0,"",data16!D151)</f>
        <v>17.309999999999999</v>
      </c>
      <c r="P82" s="4">
        <f>IF(data17!D151=0,"",data17!D151)</f>
        <v>19.32</v>
      </c>
      <c r="Q82" s="4">
        <f>IF(data18!D151=0,"",data18!D151)</f>
        <v>18.260000000000002</v>
      </c>
      <c r="R82" s="4">
        <f>IF(data19!D158=0,"",data19!D158)</f>
        <v>17.63</v>
      </c>
      <c r="S82" s="4">
        <f>data20!D158</f>
        <v>18.940000000000001</v>
      </c>
      <c r="T82" s="4">
        <f>IF(data21!D158=0,"",data21!D158)</f>
        <v>19.079999999999998</v>
      </c>
      <c r="U82" s="4">
        <f>IF(data22!D158=0,"",data22!D158)</f>
        <v>16.149999999999999</v>
      </c>
      <c r="V82" s="5">
        <f t="shared" si="3"/>
        <v>16.149999999999999</v>
      </c>
      <c r="W82" s="5">
        <f t="shared" si="4"/>
        <v>19.940000000000001</v>
      </c>
      <c r="X82" s="5">
        <f t="shared" si="5"/>
        <v>18.511052631578945</v>
      </c>
      <c r="Y82">
        <v>19.05</v>
      </c>
      <c r="AJ82">
        <f>IF(data03!B84&gt;$AL$2,AJ$3,0)</f>
        <v>0</v>
      </c>
      <c r="AK82">
        <f>IF(data04!C84&gt;$AL$2,AK$3,0)</f>
        <v>0</v>
      </c>
      <c r="AL82">
        <f>IF(data05!C99&gt;$AL$2,AL$3,0)</f>
        <v>0</v>
      </c>
      <c r="AM82">
        <f>IF(data06!C138&gt;$AL$2,AM$3,0)</f>
        <v>0</v>
      </c>
      <c r="AN82">
        <f>IF(data07!C138&gt;$AL$2,AN$3,0)</f>
        <v>0</v>
      </c>
      <c r="AO82">
        <f>IF(data08!C138&gt;$AL$2,AO$3,0)</f>
        <v>0</v>
      </c>
      <c r="AP82">
        <f>IF(data09!C138&gt;$AL$2,AP$3,0)</f>
        <v>0</v>
      </c>
      <c r="AQ82">
        <f>IF(data10!C138&gt;$AL$2,AQ$3,0)</f>
        <v>0</v>
      </c>
      <c r="AR82">
        <f>IF(data11!C138&gt;$AL$2,AR$3,0)</f>
        <v>0</v>
      </c>
      <c r="AS82">
        <f>IF(data12!C143&gt;$AL$2,AS$3,0)</f>
        <v>0</v>
      </c>
      <c r="AT82">
        <f>IF(data13!C143&gt;$AL$2,AT$3,0)</f>
        <v>0</v>
      </c>
      <c r="AU82">
        <f>IF(data14!D143&gt;$AL$2,AU$3,0)</f>
        <v>2014</v>
      </c>
      <c r="AV82">
        <f>IF(data15!D143&gt;$AL$2,AV$3,0)</f>
        <v>2015</v>
      </c>
      <c r="AW82">
        <f>IF(data16!D151&gt;$AL$2,AW$3,0)</f>
        <v>0</v>
      </c>
      <c r="AX82">
        <f>IF(data17!D151&gt;$AL$2,AX$3,0)</f>
        <v>0</v>
      </c>
      <c r="AY82">
        <f>IF(data18!D151&gt;$AL$2,AY$3,0)</f>
        <v>0</v>
      </c>
      <c r="AZ82">
        <f>IF(data19!D158&gt;$AL$2,AZ$3,0)</f>
        <v>0</v>
      </c>
      <c r="BA82">
        <f>IF(data20!D158&gt;$AL$2,BA$3,0)</f>
        <v>0</v>
      </c>
    </row>
    <row r="83" spans="1:53" x14ac:dyDescent="0.25">
      <c r="A83" s="1">
        <v>37859</v>
      </c>
      <c r="B83">
        <f>IF(data03!B85=0,"",data03!B85)</f>
        <v>18.760000000000002</v>
      </c>
      <c r="C83" s="4">
        <f>IF(data04!C85=0,"",data04!C85)</f>
        <v>17.78</v>
      </c>
      <c r="D83" s="4">
        <f>IF(data05!C100=0,"",data05!C100)</f>
        <v>18.850000000000001</v>
      </c>
      <c r="E83" s="4">
        <f>IF(data06!C139=0,"",data06!C139)</f>
        <v>16.670000000000002</v>
      </c>
      <c r="F83" s="4">
        <f>IF(data07!C139=0,"",data07!C139)</f>
        <v>18.559999999999999</v>
      </c>
      <c r="G83" s="4">
        <f>IF(data08!C139=0,"",data08!C139)</f>
        <v>19.100000000000001</v>
      </c>
      <c r="H83" s="4">
        <f>IF(data09!C139=0,"",data09!C139)</f>
        <v>19.190000000000001</v>
      </c>
      <c r="I83" s="4">
        <f>IF(data10!C139=0,"",data10!C139)</f>
        <v>19.38</v>
      </c>
      <c r="J83" s="4">
        <f>IF(data11!C139=0,"",data11!C139)</f>
        <v>18.77</v>
      </c>
      <c r="K83" s="4">
        <f>IF(data12!C144=0,"",data12!C144)</f>
        <v>18.600000000000001</v>
      </c>
      <c r="L83" s="4">
        <f>IF(data13!C144=0,"",data13!C144)</f>
        <v>17.489999999999998</v>
      </c>
      <c r="M83" s="4">
        <f>IF(data14!D144=0,"",data14!D144)</f>
        <v>19.77</v>
      </c>
      <c r="N83" s="4">
        <f>IF(data15!D144=0,"",data15!D144)</f>
        <v>19.850000000000001</v>
      </c>
      <c r="O83" s="4">
        <f>IF(data16!D152=0,"",data16!D152)</f>
        <v>17.21</v>
      </c>
      <c r="P83" s="4">
        <f>IF(data17!D152=0,"",data17!D152)</f>
        <v>19.149999999999999</v>
      </c>
      <c r="Q83" s="4">
        <f>IF(data18!D152=0,"",data18!D152)</f>
        <v>18.260000000000002</v>
      </c>
      <c r="R83" s="4">
        <f>IF(data19!D159=0,"",data19!D159)</f>
        <v>17.670000000000002</v>
      </c>
      <c r="S83" s="4">
        <f>data20!D159</f>
        <v>18.78</v>
      </c>
      <c r="T83" s="4">
        <f>IF(data21!D159=0,"",data21!D159)</f>
        <v>19.260000000000002</v>
      </c>
      <c r="U83" s="4">
        <f>IF(data22!D159=0,"",data22!D159)</f>
        <v>16.12</v>
      </c>
      <c r="V83" s="5">
        <f t="shared" si="3"/>
        <v>16.12</v>
      </c>
      <c r="W83" s="5">
        <f t="shared" si="4"/>
        <v>19.850000000000001</v>
      </c>
      <c r="X83" s="5">
        <f t="shared" si="5"/>
        <v>18.461000000000002</v>
      </c>
      <c r="Y83">
        <v>19.05</v>
      </c>
      <c r="AJ83">
        <f>IF(data03!B85&gt;$AL$2,AJ$3,0)</f>
        <v>0</v>
      </c>
      <c r="AK83">
        <f>IF(data04!C85&gt;$AL$2,AK$3,0)</f>
        <v>0</v>
      </c>
      <c r="AL83">
        <f>IF(data05!C100&gt;$AL$2,AL$3,0)</f>
        <v>0</v>
      </c>
      <c r="AM83">
        <f>IF(data06!C139&gt;$AL$2,AM$3,0)</f>
        <v>0</v>
      </c>
      <c r="AN83">
        <f>IF(data07!C139&gt;$AL$2,AN$3,0)</f>
        <v>0</v>
      </c>
      <c r="AO83">
        <f>IF(data08!C139&gt;$AL$2,AO$3,0)</f>
        <v>0</v>
      </c>
      <c r="AP83">
        <f>IF(data09!C139&gt;$AL$2,AP$3,0)</f>
        <v>0</v>
      </c>
      <c r="AQ83">
        <f>IF(data10!C139&gt;$AL$2,AQ$3,0)</f>
        <v>0</v>
      </c>
      <c r="AR83">
        <f>IF(data11!C139&gt;$AL$2,AR$3,0)</f>
        <v>0</v>
      </c>
      <c r="AS83">
        <f>IF(data12!C144&gt;$AL$2,AS$3,0)</f>
        <v>0</v>
      </c>
      <c r="AT83">
        <f>IF(data13!C144&gt;$AL$2,AT$3,0)</f>
        <v>0</v>
      </c>
      <c r="AU83">
        <f>IF(data14!D144&gt;$AL$2,AU$3,0)</f>
        <v>2014</v>
      </c>
      <c r="AV83">
        <f>IF(data15!D144&gt;$AL$2,AV$3,0)</f>
        <v>2015</v>
      </c>
      <c r="AW83">
        <f>IF(data16!D152&gt;$AL$2,AW$3,0)</f>
        <v>0</v>
      </c>
      <c r="AX83">
        <f>IF(data17!D152&gt;$AL$2,AX$3,0)</f>
        <v>0</v>
      </c>
      <c r="AY83">
        <f>IF(data18!D152&gt;$AL$2,AY$3,0)</f>
        <v>0</v>
      </c>
      <c r="AZ83">
        <f>IF(data19!D159&gt;$AL$2,AZ$3,0)</f>
        <v>0</v>
      </c>
      <c r="BA83">
        <f>IF(data20!D159&gt;$AL$2,BA$3,0)</f>
        <v>0</v>
      </c>
    </row>
    <row r="84" spans="1:53" x14ac:dyDescent="0.25">
      <c r="A84" s="1">
        <v>37860</v>
      </c>
      <c r="B84">
        <f>IF(data03!B86=0,"",data03!B86)</f>
        <v>18.649999999999999</v>
      </c>
      <c r="C84" s="4">
        <f>IF(data04!C86=0,"",data04!C86)</f>
        <v>17.829999999999998</v>
      </c>
      <c r="D84" s="4">
        <f>IF(data05!C101=0,"",data05!C101)</f>
        <v>19.05</v>
      </c>
      <c r="E84" s="4">
        <f>IF(data06!C140=0,"",data06!C140)</f>
        <v>16.75</v>
      </c>
      <c r="F84" s="4">
        <f>IF(data07!C140=0,"",data07!C140)</f>
        <v>18.489999999999998</v>
      </c>
      <c r="G84" s="4">
        <f>IF(data08!C140=0,"",data08!C140)</f>
        <v>19.09</v>
      </c>
      <c r="H84" s="4">
        <f>IF(data09!C140=0,"",data09!C140)</f>
        <v>19.18</v>
      </c>
      <c r="I84" s="4">
        <f>IF(data10!C140=0,"",data10!C140)</f>
        <v>19.350000000000001</v>
      </c>
      <c r="J84" s="4">
        <f>IF(data11!C140=0,"",data11!C140)</f>
        <v>18.739999999999998</v>
      </c>
      <c r="K84" s="4">
        <f>IF(data12!C145=0,"",data12!C145)</f>
        <v>18.79</v>
      </c>
      <c r="L84" s="4">
        <f>IF(data13!C145=0,"",data13!C145)</f>
        <v>17.47</v>
      </c>
      <c r="M84" s="4">
        <f>IF(data14!D145=0,"",data14!D145)</f>
        <v>19.84</v>
      </c>
      <c r="N84" s="4">
        <f>IF(data15!D145=0,"",data15!D145)</f>
        <v>19.690000000000001</v>
      </c>
      <c r="O84" s="4">
        <f>IF(data16!D153=0,"",data16!D153)</f>
        <v>17.11</v>
      </c>
      <c r="P84" s="4">
        <f>IF(data17!D153=0,"",data17!D153)</f>
        <v>19</v>
      </c>
      <c r="Q84" s="4">
        <f>IF(data18!D153=0,"",data18!D153)</f>
        <v>18.27</v>
      </c>
      <c r="R84" s="4">
        <f>IF(data19!D160=0,"",data19!D160)</f>
        <v>17.600000000000001</v>
      </c>
      <c r="S84" s="4">
        <f>data20!D160</f>
        <v>18.61</v>
      </c>
      <c r="T84" s="4">
        <f>IF(data21!D160=0,"",data21!D160)</f>
        <v>19.37</v>
      </c>
      <c r="U84" s="4">
        <f>IF(data22!D160=0,"",data22!D160)</f>
        <v>16.11</v>
      </c>
      <c r="V84" s="5">
        <f t="shared" si="3"/>
        <v>16.11</v>
      </c>
      <c r="W84" s="5">
        <f t="shared" si="4"/>
        <v>19.84</v>
      </c>
      <c r="X84" s="5">
        <f t="shared" si="5"/>
        <v>18.4495</v>
      </c>
      <c r="Y84">
        <v>19.05</v>
      </c>
      <c r="AJ84">
        <f>IF(data03!B86&gt;$AL$2,AJ$3,0)</f>
        <v>0</v>
      </c>
      <c r="AK84">
        <f>IF(data04!C86&gt;$AL$2,AK$3,0)</f>
        <v>0</v>
      </c>
      <c r="AL84">
        <f>IF(data05!C101&gt;$AL$2,AL$3,0)</f>
        <v>0</v>
      </c>
      <c r="AM84">
        <f>IF(data06!C140&gt;$AL$2,AM$3,0)</f>
        <v>0</v>
      </c>
      <c r="AN84">
        <f>IF(data07!C140&gt;$AL$2,AN$3,0)</f>
        <v>0</v>
      </c>
      <c r="AO84">
        <f>IF(data08!C140&gt;$AL$2,AO$3,0)</f>
        <v>0</v>
      </c>
      <c r="AP84">
        <f>IF(data09!C140&gt;$AL$2,AP$3,0)</f>
        <v>0</v>
      </c>
      <c r="AQ84">
        <f>IF(data10!C140&gt;$AL$2,AQ$3,0)</f>
        <v>0</v>
      </c>
      <c r="AR84">
        <f>IF(data11!C140&gt;$AL$2,AR$3,0)</f>
        <v>0</v>
      </c>
      <c r="AS84">
        <f>IF(data12!C145&gt;$AL$2,AS$3,0)</f>
        <v>0</v>
      </c>
      <c r="AT84">
        <f>IF(data13!C145&gt;$AL$2,AT$3,0)</f>
        <v>0</v>
      </c>
      <c r="AU84">
        <f>IF(data14!D145&gt;$AL$2,AU$3,0)</f>
        <v>2014</v>
      </c>
      <c r="AV84">
        <f>IF(data15!D145&gt;$AL$2,AV$3,0)</f>
        <v>2015</v>
      </c>
      <c r="AW84">
        <f>IF(data16!D153&gt;$AL$2,AW$3,0)</f>
        <v>0</v>
      </c>
      <c r="AX84">
        <f>IF(data17!D153&gt;$AL$2,AX$3,0)</f>
        <v>0</v>
      </c>
      <c r="AY84">
        <f>IF(data18!D153&gt;$AL$2,AY$3,0)</f>
        <v>0</v>
      </c>
      <c r="AZ84">
        <f>IF(data19!D160&gt;$AL$2,AZ$3,0)</f>
        <v>0</v>
      </c>
      <c r="BA84">
        <f>IF(data20!D160&gt;$AL$2,BA$3,0)</f>
        <v>0</v>
      </c>
    </row>
    <row r="85" spans="1:53" x14ac:dyDescent="0.25">
      <c r="A85" s="1">
        <v>37861</v>
      </c>
      <c r="B85">
        <f>IF(data03!B87=0,"",data03!B87)</f>
        <v>18.5</v>
      </c>
      <c r="C85" s="4">
        <f>IF(data04!C87=0,"",data04!C87)</f>
        <v>17.96</v>
      </c>
      <c r="D85" s="4">
        <f>IF(data05!C102=0,"",data05!C102)</f>
        <v>19.21</v>
      </c>
      <c r="E85" s="4">
        <f>IF(data06!C141=0,"",data06!C141)</f>
        <v>16.77</v>
      </c>
      <c r="F85" s="4">
        <f>IF(data07!C141=0,"",data07!C141)</f>
        <v>18.47</v>
      </c>
      <c r="G85" s="4">
        <f>IF(data08!C141=0,"",data08!C141)</f>
        <v>19.14</v>
      </c>
      <c r="H85" s="4">
        <f>IF(data09!C141=0,"",data09!C141)</f>
        <v>19.16</v>
      </c>
      <c r="I85" s="4">
        <f>IF(data10!C141=0,"",data10!C141)</f>
        <v>19.34</v>
      </c>
      <c r="J85" s="4">
        <f>IF(data11!C141=0,"",data11!C141)</f>
        <v>18.64</v>
      </c>
      <c r="K85" s="4">
        <f>IF(data12!C146=0,"",data12!C146)</f>
        <v>18.98</v>
      </c>
      <c r="L85" s="4">
        <f>IF(data13!C146=0,"",data13!C146)</f>
        <v>17.47</v>
      </c>
      <c r="M85" s="4">
        <f>IF(data14!D146=0,"",data14!D146)</f>
        <v>20.079999999999998</v>
      </c>
      <c r="N85" s="4">
        <f>IF(data15!D146=0,"",data15!D146)</f>
        <v>19.55</v>
      </c>
      <c r="O85" s="4">
        <f>IF(data16!D154=0,"",data16!D154)</f>
        <v>17.03</v>
      </c>
      <c r="P85" s="4">
        <f>IF(data17!D154=0,"",data17!D154)</f>
        <v>19</v>
      </c>
      <c r="Q85" s="4">
        <f>IF(data18!D154=0,"",data18!D154)</f>
        <v>18.27</v>
      </c>
      <c r="R85" s="4">
        <f>IF(data19!D161=0,"",data19!D161)</f>
        <v>17.440000000000001</v>
      </c>
      <c r="S85" s="4">
        <f>data20!D161</f>
        <v>18.45</v>
      </c>
      <c r="T85" s="4">
        <f>IF(data21!D161=0,"",data21!D161)</f>
        <v>19.52</v>
      </c>
      <c r="U85" s="4">
        <f>IF(data22!D161=0,"",data22!D161)</f>
        <v>16.02</v>
      </c>
      <c r="V85" s="5">
        <f t="shared" si="3"/>
        <v>16.02</v>
      </c>
      <c r="W85" s="5">
        <f t="shared" si="4"/>
        <v>20.079999999999998</v>
      </c>
      <c r="X85" s="5">
        <f t="shared" si="5"/>
        <v>18.449999999999996</v>
      </c>
      <c r="Y85">
        <v>19.05</v>
      </c>
      <c r="AJ85">
        <f>IF(data03!B87&gt;$AL$2,AJ$3,0)</f>
        <v>0</v>
      </c>
      <c r="AK85">
        <f>IF(data04!C87&gt;$AL$2,AK$3,0)</f>
        <v>0</v>
      </c>
      <c r="AL85">
        <f>IF(data05!C102&gt;$AL$2,AL$3,0)</f>
        <v>0</v>
      </c>
      <c r="AM85">
        <f>IF(data06!C141&gt;$AL$2,AM$3,0)</f>
        <v>0</v>
      </c>
      <c r="AN85">
        <f>IF(data07!C141&gt;$AL$2,AN$3,0)</f>
        <v>0</v>
      </c>
      <c r="AO85">
        <f>IF(data08!C141&gt;$AL$2,AO$3,0)</f>
        <v>0</v>
      </c>
      <c r="AP85">
        <f>IF(data09!C141&gt;$AL$2,AP$3,0)</f>
        <v>0</v>
      </c>
      <c r="AQ85">
        <f>IF(data10!C141&gt;$AL$2,AQ$3,0)</f>
        <v>0</v>
      </c>
      <c r="AR85">
        <f>IF(data11!C141&gt;$AL$2,AR$3,0)</f>
        <v>0</v>
      </c>
      <c r="AS85">
        <f>IF(data12!C146&gt;$AL$2,AS$3,0)</f>
        <v>0</v>
      </c>
      <c r="AT85">
        <f>IF(data13!C146&gt;$AL$2,AT$3,0)</f>
        <v>0</v>
      </c>
      <c r="AU85">
        <f>IF(data14!D146&gt;$AL$2,AU$3,0)</f>
        <v>2014</v>
      </c>
      <c r="AV85">
        <f>IF(data15!D146&gt;$AL$2,AV$3,0)</f>
        <v>2015</v>
      </c>
      <c r="AW85">
        <f>IF(data16!D154&gt;$AL$2,AW$3,0)</f>
        <v>0</v>
      </c>
      <c r="AX85">
        <f>IF(data17!D154&gt;$AL$2,AX$3,0)</f>
        <v>0</v>
      </c>
      <c r="AY85">
        <f>IF(data18!D154&gt;$AL$2,AY$3,0)</f>
        <v>0</v>
      </c>
      <c r="AZ85">
        <f>IF(data19!D161&gt;$AL$2,AZ$3,0)</f>
        <v>0</v>
      </c>
      <c r="BA85">
        <f>IF(data20!D161&gt;$AL$2,BA$3,0)</f>
        <v>0</v>
      </c>
    </row>
    <row r="86" spans="1:53" x14ac:dyDescent="0.25">
      <c r="A86" s="1">
        <v>37862</v>
      </c>
      <c r="B86">
        <f>IF(data03!B88=0,"",data03!B88)</f>
        <v>18.45</v>
      </c>
      <c r="C86" s="4">
        <f>IF(data04!C88=0,"",data04!C88)</f>
        <v>18.239999999999998</v>
      </c>
      <c r="D86" s="4">
        <f>IF(data05!C103=0,"",data05!C103)</f>
        <v>19.39</v>
      </c>
      <c r="E86" s="4">
        <f>IF(data06!C142=0,"",data06!C142)</f>
        <v>17.059999999999999</v>
      </c>
      <c r="F86" s="4">
        <f>IF(data07!C142=0,"",data07!C142)</f>
        <v>18.43</v>
      </c>
      <c r="G86" s="4">
        <f>IF(data08!C142=0,"",data08!C142)</f>
        <v>19.27</v>
      </c>
      <c r="H86" s="4">
        <f>IF(data09!C142=0,"",data09!C142)</f>
        <v>19.13</v>
      </c>
      <c r="I86" s="4">
        <f>IF(data10!C142=0,"",data10!C142)</f>
        <v>19.48</v>
      </c>
      <c r="J86" s="4">
        <f>IF(data11!C142=0,"",data11!C142)</f>
        <v>18.47</v>
      </c>
      <c r="K86" s="4">
        <f>IF(data12!C147=0,"",data12!C147)</f>
        <v>19.07</v>
      </c>
      <c r="L86" s="4">
        <f>IF(data13!C147=0,"",data13!C147)</f>
        <v>17.600000000000001</v>
      </c>
      <c r="M86" s="4">
        <f>IF(data14!D147=0,"",data14!D147)</f>
        <v>20.2</v>
      </c>
      <c r="N86" s="4">
        <f>IF(data15!D147=0,"",data15!D147)</f>
        <v>19.43</v>
      </c>
      <c r="O86" s="4">
        <f>IF(data16!D155=0,"",data16!D155)</f>
        <v>16.98</v>
      </c>
      <c r="P86" s="4">
        <f>IF(data17!D155=0,"",data17!D155)</f>
        <v>18.84</v>
      </c>
      <c r="Q86" s="4">
        <f>IF(data18!D155=0,"",data18!D155)</f>
        <v>18.29</v>
      </c>
      <c r="R86" s="4">
        <f>IF(data19!D162=0,"",data19!D162)</f>
        <v>17.329999999999998</v>
      </c>
      <c r="S86" s="4">
        <f>data20!D162</f>
        <v>18.27</v>
      </c>
      <c r="T86" s="4">
        <f>IF(data21!D162=0,"",data21!D162)</f>
        <v>19.62</v>
      </c>
      <c r="U86" s="4">
        <f>IF(data22!D162=0,"",data22!D162)</f>
        <v>15.96</v>
      </c>
      <c r="V86" s="5">
        <f t="shared" si="3"/>
        <v>15.96</v>
      </c>
      <c r="W86" s="5">
        <f t="shared" si="4"/>
        <v>20.2</v>
      </c>
      <c r="X86" s="5">
        <f t="shared" si="5"/>
        <v>18.475499999999997</v>
      </c>
      <c r="Y86">
        <v>19.05</v>
      </c>
      <c r="AJ86">
        <f>IF(data03!B88&gt;$AL$2,AJ$3,0)</f>
        <v>0</v>
      </c>
      <c r="AK86">
        <f>IF(data04!C88&gt;$AL$2,AK$3,0)</f>
        <v>0</v>
      </c>
      <c r="AL86">
        <f>IF(data05!C103&gt;$AL$2,AL$3,0)</f>
        <v>0</v>
      </c>
      <c r="AM86">
        <f>IF(data06!C142&gt;$AL$2,AM$3,0)</f>
        <v>0</v>
      </c>
      <c r="AN86">
        <f>IF(data07!C142&gt;$AL$2,AN$3,0)</f>
        <v>0</v>
      </c>
      <c r="AO86">
        <f>IF(data08!C142&gt;$AL$2,AO$3,0)</f>
        <v>0</v>
      </c>
      <c r="AP86">
        <f>IF(data09!C142&gt;$AL$2,AP$3,0)</f>
        <v>0</v>
      </c>
      <c r="AQ86">
        <f>IF(data10!C142&gt;$AL$2,AQ$3,0)</f>
        <v>0</v>
      </c>
      <c r="AR86">
        <f>IF(data11!C142&gt;$AL$2,AR$3,0)</f>
        <v>0</v>
      </c>
      <c r="AS86">
        <f>IF(data12!C147&gt;$AL$2,AS$3,0)</f>
        <v>0</v>
      </c>
      <c r="AT86">
        <f>IF(data13!C147&gt;$AL$2,AT$3,0)</f>
        <v>0</v>
      </c>
      <c r="AU86">
        <f>IF(data14!D147&gt;$AL$2,AU$3,0)</f>
        <v>2014</v>
      </c>
      <c r="AV86">
        <f>IF(data15!D147&gt;$AL$2,AV$3,0)</f>
        <v>0</v>
      </c>
      <c r="AW86">
        <f>IF(data16!D155&gt;$AL$2,AW$3,0)</f>
        <v>0</v>
      </c>
      <c r="AX86">
        <f>IF(data17!D155&gt;$AL$2,AX$3,0)</f>
        <v>0</v>
      </c>
      <c r="AY86">
        <f>IF(data18!D155&gt;$AL$2,AY$3,0)</f>
        <v>0</v>
      </c>
      <c r="AZ86">
        <f>IF(data19!D162&gt;$AL$2,AZ$3,0)</f>
        <v>0</v>
      </c>
      <c r="BA86">
        <f>IF(data20!D162&gt;$AL$2,BA$3,0)</f>
        <v>0</v>
      </c>
    </row>
    <row r="87" spans="1:53" x14ac:dyDescent="0.25">
      <c r="A87" s="1">
        <v>37863</v>
      </c>
      <c r="B87">
        <f>IF(data03!B89=0,"",data03!B89)</f>
        <v>18.37</v>
      </c>
      <c r="C87" s="4">
        <f>IF(data04!C89=0,"",data04!C89)</f>
        <v>18.38</v>
      </c>
      <c r="D87" s="4">
        <f>IF(data05!C104=0,"",data05!C104)</f>
        <v>19.46</v>
      </c>
      <c r="E87" s="4">
        <f>IF(data06!C143=0,"",data06!C143)</f>
        <v>17.18</v>
      </c>
      <c r="F87" s="4">
        <f>IF(data07!C143=0,"",data07!C143)</f>
        <v>18.39</v>
      </c>
      <c r="G87" s="4">
        <f>IF(data08!C143=0,"",data08!C143)</f>
        <v>19.34</v>
      </c>
      <c r="H87" s="4">
        <f>IF(data09!C143=0,"",data09!C143)</f>
        <v>19.03</v>
      </c>
      <c r="I87" s="4">
        <f>IF(data10!C143=0,"",data10!C143)</f>
        <v>19.53</v>
      </c>
      <c r="J87" s="4">
        <f>IF(data11!C143=0,"",data11!C143)</f>
        <v>18.399999999999999</v>
      </c>
      <c r="K87" s="4">
        <f>IF(data12!C148=0,"",data12!C148)</f>
        <v>19.079999999999998</v>
      </c>
      <c r="L87" s="4">
        <f>IF(data13!C148=0,"",data13!C148)</f>
        <v>17.59</v>
      </c>
      <c r="M87" s="4">
        <f>IF(data14!D148=0,"",data14!D148)</f>
        <v>20.170000000000002</v>
      </c>
      <c r="N87" s="4">
        <f>IF(data15!D148=0,"",data15!D148)</f>
        <v>19.39</v>
      </c>
      <c r="O87" s="4">
        <f>IF(data16!D156=0,"",data16!D156)</f>
        <v>16.88</v>
      </c>
      <c r="P87" s="4">
        <f>IF(data17!D156=0,"",data17!D156)</f>
        <v>18.73</v>
      </c>
      <c r="Q87" s="4">
        <f>IF(data18!D156=0,"",data18!D156)</f>
        <v>18.34</v>
      </c>
      <c r="R87" s="4">
        <f>IF(data19!D163=0,"",data19!D163)</f>
        <v>17.170000000000002</v>
      </c>
      <c r="S87" s="4">
        <f>data20!D163</f>
        <v>18.100000000000001</v>
      </c>
      <c r="T87" s="4">
        <f>IF(data21!D163=0,"",data21!D163)</f>
        <v>19.64</v>
      </c>
      <c r="U87" s="4">
        <f>IF(data22!D163=0,"",data22!D163)</f>
        <v>16.05</v>
      </c>
      <c r="V87" s="5">
        <f t="shared" si="3"/>
        <v>16.05</v>
      </c>
      <c r="W87" s="5">
        <f t="shared" si="4"/>
        <v>20.170000000000002</v>
      </c>
      <c r="X87" s="5">
        <f t="shared" si="5"/>
        <v>18.461000000000002</v>
      </c>
      <c r="Y87">
        <v>19.05</v>
      </c>
      <c r="AJ87">
        <f>IF(data03!B89&gt;$AL$2,AJ$3,0)</f>
        <v>0</v>
      </c>
      <c r="AK87">
        <f>IF(data04!C89&gt;$AL$2,AK$3,0)</f>
        <v>0</v>
      </c>
      <c r="AL87">
        <f>IF(data05!C104&gt;$AL$2,AL$3,0)</f>
        <v>0</v>
      </c>
      <c r="AM87">
        <f>IF(data06!C143&gt;$AL$2,AM$3,0)</f>
        <v>0</v>
      </c>
      <c r="AN87">
        <f>IF(data07!C143&gt;$AL$2,AN$3,0)</f>
        <v>0</v>
      </c>
      <c r="AO87">
        <f>IF(data08!C143&gt;$AL$2,AO$3,0)</f>
        <v>0</v>
      </c>
      <c r="AP87">
        <f>IF(data09!C143&gt;$AL$2,AP$3,0)</f>
        <v>0</v>
      </c>
      <c r="AQ87">
        <f>IF(data10!C143&gt;$AL$2,AQ$3,0)</f>
        <v>2010</v>
      </c>
      <c r="AR87">
        <f>IF(data11!C143&gt;$AL$2,AR$3,0)</f>
        <v>0</v>
      </c>
      <c r="AS87">
        <f>IF(data12!C148&gt;$AL$2,AS$3,0)</f>
        <v>0</v>
      </c>
      <c r="AT87">
        <f>IF(data13!C148&gt;$AL$2,AT$3,0)</f>
        <v>0</v>
      </c>
      <c r="AU87">
        <f>IF(data14!D148&gt;$AL$2,AU$3,0)</f>
        <v>2014</v>
      </c>
      <c r="AV87">
        <f>IF(data15!D148&gt;$AL$2,AV$3,0)</f>
        <v>0</v>
      </c>
      <c r="AW87">
        <f>IF(data16!D156&gt;$AL$2,AW$3,0)</f>
        <v>0</v>
      </c>
      <c r="AX87">
        <f>IF(data17!D156&gt;$AL$2,AX$3,0)</f>
        <v>0</v>
      </c>
      <c r="AY87">
        <f>IF(data18!D156&gt;$AL$2,AY$3,0)</f>
        <v>0</v>
      </c>
      <c r="AZ87">
        <f>IF(data19!D163&gt;$AL$2,AZ$3,0)</f>
        <v>0</v>
      </c>
      <c r="BA87">
        <f>IF(data20!D163&gt;$AL$2,BA$3,0)</f>
        <v>0</v>
      </c>
    </row>
    <row r="88" spans="1:53" x14ac:dyDescent="0.25">
      <c r="A88" s="1">
        <v>37864</v>
      </c>
      <c r="B88">
        <f>IF(data03!B90=0,"",data03!B90)</f>
        <v>18.350000000000001</v>
      </c>
      <c r="C88" s="4">
        <f>IF(data04!C90=0,"",data04!C90)</f>
        <v>18.329999999999998</v>
      </c>
      <c r="D88" s="4">
        <f>IF(data05!C105=0,"",data05!C105)</f>
        <v>19.48</v>
      </c>
      <c r="E88" s="4">
        <f>IF(data06!C144=0,"",data06!C144)</f>
        <v>17.37</v>
      </c>
      <c r="F88" s="4">
        <f>IF(data07!C144=0,"",data07!C144)</f>
        <v>18.420000000000002</v>
      </c>
      <c r="G88" s="4">
        <f>IF(data08!C144=0,"",data08!C144)</f>
        <v>19.53</v>
      </c>
      <c r="H88" s="4">
        <f>IF(data09!C144=0,"",data09!C144)</f>
        <v>18.940000000000001</v>
      </c>
      <c r="I88" s="4">
        <f>IF(data10!C144=0,"",data10!C144)</f>
        <v>19.53</v>
      </c>
      <c r="J88" s="4" t="str">
        <f>IF(data11!C144=0,"",data11!C144)</f>
        <v/>
      </c>
      <c r="K88" s="4">
        <f>IF(data12!C149=0,"",data12!C149)</f>
        <v>19.010000000000002</v>
      </c>
      <c r="L88" s="4">
        <f>IF(data13!C149=0,"",data13!C149)</f>
        <v>17.600000000000001</v>
      </c>
      <c r="M88" s="4">
        <f>IF(data14!D149=0,"",data14!D149)</f>
        <v>20.02</v>
      </c>
      <c r="N88" s="4">
        <f>IF(data15!D149=0,"",data15!D149)</f>
        <v>19.39</v>
      </c>
      <c r="O88" s="4">
        <f>IF(data16!D157=0,"",data16!D157)</f>
        <v>16.829999999999998</v>
      </c>
      <c r="P88" s="4">
        <f>IF(data17!D157=0,"",data17!D157)</f>
        <v>18.579999999999998</v>
      </c>
      <c r="Q88" s="4">
        <f>IF(data18!D157=0,"",data18!D157)</f>
        <v>18.46</v>
      </c>
      <c r="R88" s="4">
        <f>IF(data19!D164=0,"",data19!D164)</f>
        <v>17</v>
      </c>
      <c r="S88" s="4">
        <f>data20!D164</f>
        <v>17.95</v>
      </c>
      <c r="T88" s="4">
        <f>IF(data21!D164=0,"",data21!D164)</f>
        <v>19.8</v>
      </c>
      <c r="U88" s="4">
        <f>IF(data22!D164=0,"",data22!D164)</f>
        <v>16.34</v>
      </c>
      <c r="V88" s="5">
        <f t="shared" si="3"/>
        <v>16.34</v>
      </c>
      <c r="W88" s="5">
        <f t="shared" si="4"/>
        <v>20.02</v>
      </c>
      <c r="X88" s="5">
        <f t="shared" si="5"/>
        <v>18.47</v>
      </c>
      <c r="Y88">
        <v>19.05</v>
      </c>
      <c r="AJ88">
        <f>IF(data03!B90&gt;$AL$2,AJ$3,0)</f>
        <v>0</v>
      </c>
      <c r="AK88">
        <f>IF(data04!C90&gt;$AL$2,AK$3,0)</f>
        <v>0</v>
      </c>
      <c r="AL88">
        <f>IF(data05!C105&gt;$AL$2,AL$3,0)</f>
        <v>0</v>
      </c>
      <c r="AM88">
        <f>IF(data06!C144&gt;$AL$2,AM$3,0)</f>
        <v>0</v>
      </c>
      <c r="AN88">
        <f>IF(data07!C144&gt;$AL$2,AN$3,0)</f>
        <v>0</v>
      </c>
      <c r="AO88">
        <f>IF(data08!C144&gt;$AL$2,AO$3,0)</f>
        <v>2008</v>
      </c>
      <c r="AP88">
        <f>IF(data09!C144&gt;$AL$2,AP$3,0)</f>
        <v>0</v>
      </c>
      <c r="AQ88">
        <f>IF(data10!C144&gt;$AL$2,AQ$3,0)</f>
        <v>2010</v>
      </c>
      <c r="AR88">
        <f>IF(data11!C144&gt;$AL$2,AR$3,0)</f>
        <v>0</v>
      </c>
      <c r="AS88">
        <f>IF(data12!C149&gt;$AL$2,AS$3,0)</f>
        <v>0</v>
      </c>
      <c r="AT88">
        <f>IF(data13!C149&gt;$AL$2,AT$3,0)</f>
        <v>0</v>
      </c>
      <c r="AU88">
        <f>IF(data14!D149&gt;$AL$2,AU$3,0)</f>
        <v>2014</v>
      </c>
      <c r="AV88">
        <f>IF(data15!D149&gt;$AL$2,AV$3,0)</f>
        <v>0</v>
      </c>
      <c r="AW88">
        <f>IF(data16!D157&gt;$AL$2,AW$3,0)</f>
        <v>0</v>
      </c>
      <c r="AX88">
        <f>IF(data17!D157&gt;$AL$2,AX$3,0)</f>
        <v>0</v>
      </c>
      <c r="AY88">
        <f>IF(data18!D157&gt;$AL$2,AY$3,0)</f>
        <v>0</v>
      </c>
      <c r="AZ88">
        <f>IF(data19!D164&gt;$AL$2,AZ$3,0)</f>
        <v>0</v>
      </c>
      <c r="BA88">
        <f>IF(data20!D164&gt;$AL$2,BA$3,0)</f>
        <v>0</v>
      </c>
    </row>
    <row r="89" spans="1:53" x14ac:dyDescent="0.25">
      <c r="A89" s="1">
        <v>37865</v>
      </c>
      <c r="B89">
        <f>IF(data03!B91=0,"",data03!B91)</f>
        <v>18.34</v>
      </c>
      <c r="C89" s="4" t="str">
        <f>IF(data04!C91=0,"",data04!C91)</f>
        <v/>
      </c>
      <c r="D89" s="4">
        <f>IF(data05!C106=0,"",data05!C106)</f>
        <v>19.45</v>
      </c>
      <c r="E89" s="4">
        <f>IF(data06!C145=0,"",data06!C145)</f>
        <v>17.559999999999999</v>
      </c>
      <c r="F89" s="4">
        <f>IF(data07!C145=0,"",data07!C145)</f>
        <v>18.53</v>
      </c>
      <c r="G89" s="4">
        <f>IF(data08!C145=0,"",data08!C145)</f>
        <v>19.63</v>
      </c>
      <c r="H89" s="4">
        <f>IF(data09!C145=0,"",data09!C145)</f>
        <v>18.79</v>
      </c>
      <c r="I89" s="4">
        <f>IF(data10!C145=0,"",data10!C145)</f>
        <v>19.420000000000002</v>
      </c>
      <c r="J89" s="4">
        <f>IF(data11!C145=0,"",data11!C145)</f>
        <v>18</v>
      </c>
      <c r="K89" s="4">
        <f>IF(data12!C150=0,"",data12!C150)</f>
        <v>18.89</v>
      </c>
      <c r="L89" s="4">
        <f>IF(data13!C150=0,"",data13!C150)</f>
        <v>17.62</v>
      </c>
      <c r="M89" s="4">
        <f>IF(data14!D150=0,"",data14!D150)</f>
        <v>19.8</v>
      </c>
      <c r="N89" s="4">
        <f>IF(data15!D150=0,"",data15!D150)</f>
        <v>19.5</v>
      </c>
      <c r="O89" s="4">
        <f>IF(data16!D158=0,"",data16!D158)</f>
        <v>16.84</v>
      </c>
      <c r="P89" s="4">
        <f>IF(data17!D158=0,"",data17!D158)</f>
        <v>18.48</v>
      </c>
      <c r="Q89" s="4">
        <f>IF(data18!D158=0,"",data18!D158)</f>
        <v>18.61</v>
      </c>
      <c r="R89" s="4">
        <f>IF(data19!D165=0,"",data19!D165)</f>
        <v>16.93</v>
      </c>
      <c r="S89" s="4">
        <f>data20!D165</f>
        <v>17.899999999999999</v>
      </c>
      <c r="T89" s="4">
        <f>IF(data21!D165=0,"",data21!D165)</f>
        <v>19.940000000000001</v>
      </c>
      <c r="U89" s="4">
        <f>IF(data22!D165=0,"",data22!D165)</f>
        <v>16.489999999999998</v>
      </c>
      <c r="V89" s="5">
        <f t="shared" si="3"/>
        <v>16.489999999999998</v>
      </c>
      <c r="W89" s="5">
        <f t="shared" si="4"/>
        <v>19.940000000000001</v>
      </c>
      <c r="X89" s="5">
        <f t="shared" si="5"/>
        <v>18.45894736842105</v>
      </c>
      <c r="Y89">
        <v>19.05</v>
      </c>
      <c r="AJ89">
        <f>IF(data03!B91&gt;$AL$2,AJ$3,0)</f>
        <v>0</v>
      </c>
      <c r="AK89">
        <f>IF(data04!C91&gt;$AL$2,AK$3,0)</f>
        <v>0</v>
      </c>
      <c r="AL89">
        <f>IF(data05!C106&gt;$AL$2,AL$3,0)</f>
        <v>0</v>
      </c>
      <c r="AM89">
        <f>IF(data06!C145&gt;$AL$2,AM$3,0)</f>
        <v>0</v>
      </c>
      <c r="AN89">
        <f>IF(data07!C145&gt;$AL$2,AN$3,0)</f>
        <v>0</v>
      </c>
      <c r="AO89">
        <f>IF(data08!C145&gt;$AL$2,AO$3,0)</f>
        <v>2008</v>
      </c>
      <c r="AP89">
        <f>IF(data09!C145&gt;$AL$2,AP$3,0)</f>
        <v>0</v>
      </c>
      <c r="AQ89">
        <f>IF(data10!C145&gt;$AL$2,AQ$3,0)</f>
        <v>0</v>
      </c>
      <c r="AR89">
        <f>IF(data11!C145&gt;$AL$2,AR$3,0)</f>
        <v>0</v>
      </c>
      <c r="AS89">
        <f>IF(data12!C150&gt;$AL$2,AS$3,0)</f>
        <v>0</v>
      </c>
      <c r="AT89">
        <f>IF(data13!C150&gt;$AL$2,AT$3,0)</f>
        <v>0</v>
      </c>
      <c r="AU89">
        <f>IF(data14!D150&gt;$AL$2,AU$3,0)</f>
        <v>2014</v>
      </c>
      <c r="AV89">
        <f>IF(data15!D150&gt;$AL$2,AV$3,0)</f>
        <v>0</v>
      </c>
      <c r="AW89">
        <f>IF(data16!D158&gt;$AL$2,AW$3,0)</f>
        <v>0</v>
      </c>
      <c r="AX89">
        <f>IF(data17!D158&gt;$AL$2,AX$3,0)</f>
        <v>0</v>
      </c>
      <c r="AY89">
        <f>IF(data18!D158&gt;$AL$2,AY$3,0)</f>
        <v>0</v>
      </c>
      <c r="AZ89">
        <f>IF(data19!D165&gt;$AL$2,AZ$3,0)</f>
        <v>0</v>
      </c>
      <c r="BA89">
        <f>IF(data20!D165&gt;$AL$2,BA$3,0)</f>
        <v>0</v>
      </c>
    </row>
    <row r="90" spans="1:53" x14ac:dyDescent="0.25">
      <c r="A90" s="1">
        <v>37866</v>
      </c>
      <c r="B90">
        <f>IF(data03!B92=0,"",data03!B92)</f>
        <v>18.18</v>
      </c>
      <c r="C90" s="4">
        <f>IF(data04!C92=0,"",data04!C92)</f>
        <v>18.38</v>
      </c>
      <c r="D90" s="4">
        <f>IF(data05!C107=0,"",data05!C107)</f>
        <v>19.329999999999998</v>
      </c>
      <c r="E90" s="4">
        <f>IF(data06!C146=0,"",data06!C146)</f>
        <v>17.63</v>
      </c>
      <c r="F90" s="4">
        <f>IF(data07!C146=0,"",data07!C146)</f>
        <v>18.8</v>
      </c>
      <c r="G90" s="4">
        <f>IF(data08!C146=0,"",data08!C146)</f>
        <v>19.61</v>
      </c>
      <c r="H90" s="4">
        <f>IF(data09!C146=0,"",data09!C146)</f>
        <v>18.670000000000002</v>
      </c>
      <c r="I90" s="4">
        <f>IF(data10!C146=0,"",data10!C146)</f>
        <v>19.329999999999998</v>
      </c>
      <c r="J90" s="4">
        <f>IF(data11!C146=0,"",data11!C146)</f>
        <v>17.84</v>
      </c>
      <c r="K90" s="4">
        <f>IF(data12!C151=0,"",data12!C151)</f>
        <v>18.79</v>
      </c>
      <c r="L90" s="4">
        <f>IF(data13!C151=0,"",data13!C151)</f>
        <v>17.62</v>
      </c>
      <c r="M90" s="4">
        <f>IF(data14!D151=0,"",data14!D151)</f>
        <v>19.579999999999998</v>
      </c>
      <c r="N90" s="4">
        <f>IF(data15!D151=0,"",data15!D151)</f>
        <v>19.649999999999999</v>
      </c>
      <c r="O90" s="4">
        <f>IF(data16!D159=0,"",data16!D159)</f>
        <v>16.84</v>
      </c>
      <c r="P90" s="4">
        <f>IF(data17!D159=0,"",data17!D159)</f>
        <v>18.52</v>
      </c>
      <c r="Q90" s="4">
        <f>IF(data18!D159=0,"",data18!D159)</f>
        <v>18.690000000000001</v>
      </c>
      <c r="R90" s="4">
        <f>IF(data19!D166=0,"",data19!D166)</f>
        <v>16.91</v>
      </c>
      <c r="S90" s="4">
        <f>data20!D166</f>
        <v>18.16</v>
      </c>
      <c r="T90" s="4">
        <f>IF(data21!D166=0,"",data21!D166)</f>
        <v>20.09</v>
      </c>
      <c r="U90" s="4">
        <f>IF(data22!D166=0,"",data22!D166)</f>
        <v>16.61</v>
      </c>
      <c r="V90" s="5">
        <f t="shared" si="3"/>
        <v>16.61</v>
      </c>
      <c r="W90" s="5">
        <f t="shared" si="4"/>
        <v>20.09</v>
      </c>
      <c r="X90" s="5">
        <f t="shared" si="5"/>
        <v>18.461500000000001</v>
      </c>
      <c r="Y90">
        <v>19.05</v>
      </c>
      <c r="AJ90">
        <f>IF(data03!B92&gt;$AL$2,AJ$3,0)</f>
        <v>0</v>
      </c>
      <c r="AK90">
        <f>IF(data04!C92&gt;$AL$2,AK$3,0)</f>
        <v>0</v>
      </c>
      <c r="AL90">
        <f>IF(data05!C107&gt;$AL$2,AL$3,0)</f>
        <v>0</v>
      </c>
      <c r="AM90">
        <f>IF(data06!C146&gt;$AL$2,AM$3,0)</f>
        <v>0</v>
      </c>
      <c r="AN90">
        <f>IF(data07!C146&gt;$AL$2,AN$3,0)</f>
        <v>0</v>
      </c>
      <c r="AO90">
        <f>IF(data08!C146&gt;$AL$2,AO$3,0)</f>
        <v>2008</v>
      </c>
      <c r="AP90">
        <f>IF(data09!C146&gt;$AL$2,AP$3,0)</f>
        <v>0</v>
      </c>
      <c r="AQ90">
        <f>IF(data10!C146&gt;$AL$2,AQ$3,0)</f>
        <v>0</v>
      </c>
      <c r="AR90">
        <f>IF(data11!C146&gt;$AL$2,AR$3,0)</f>
        <v>0</v>
      </c>
      <c r="AS90">
        <f>IF(data12!C151&gt;$AL$2,AS$3,0)</f>
        <v>0</v>
      </c>
      <c r="AT90">
        <f>IF(data13!C151&gt;$AL$2,AT$3,0)</f>
        <v>0</v>
      </c>
      <c r="AU90">
        <f>IF(data14!D151&gt;$AL$2,AU$3,0)</f>
        <v>2014</v>
      </c>
      <c r="AV90">
        <f>IF(data15!D151&gt;$AL$2,AV$3,0)</f>
        <v>2015</v>
      </c>
      <c r="AW90">
        <f>IF(data16!D159&gt;$AL$2,AW$3,0)</f>
        <v>0</v>
      </c>
      <c r="AX90">
        <f>IF(data17!D159&gt;$AL$2,AX$3,0)</f>
        <v>0</v>
      </c>
      <c r="AY90">
        <f>IF(data18!D159&gt;$AL$2,AY$3,0)</f>
        <v>0</v>
      </c>
      <c r="AZ90">
        <f>IF(data19!D166&gt;$AL$2,AZ$3,0)</f>
        <v>0</v>
      </c>
      <c r="BA90">
        <f>IF(data20!D166&gt;$AL$2,BA$3,0)</f>
        <v>0</v>
      </c>
    </row>
    <row r="91" spans="1:53" x14ac:dyDescent="0.25">
      <c r="A91" s="1">
        <v>37867</v>
      </c>
      <c r="B91">
        <f>IF(data03!B93=0,"",data03!B93)</f>
        <v>18.27</v>
      </c>
      <c r="C91" s="4">
        <f>IF(data04!C93=0,"",data04!C93)</f>
        <v>18.420000000000002</v>
      </c>
      <c r="D91" s="4">
        <f>IF(data05!C108=0,"",data05!C108)</f>
        <v>19.18</v>
      </c>
      <c r="E91" s="4">
        <f>IF(data06!C147=0,"",data06!C147)</f>
        <v>17.59</v>
      </c>
      <c r="F91" s="4">
        <f>IF(data07!C147=0,"",data07!C147)</f>
        <v>18.649999999999999</v>
      </c>
      <c r="G91" s="4">
        <f>IF(data08!C147=0,"",data08!C147)</f>
        <v>19.510000000000002</v>
      </c>
      <c r="H91" s="4">
        <f>IF(data09!C147=0,"",data09!C147)</f>
        <v>18.55</v>
      </c>
      <c r="I91" s="4">
        <f>IF(data10!C147=0,"",data10!C147)</f>
        <v>19.29</v>
      </c>
      <c r="J91" s="4">
        <f>IF(data11!C147=0,"",data11!C147)</f>
        <v>17.75</v>
      </c>
      <c r="K91" s="4">
        <f>IF(data12!C152=0,"",data12!C152)</f>
        <v>18.79</v>
      </c>
      <c r="L91" s="4">
        <f>IF(data13!C152=0,"",data13!C152)</f>
        <v>17.73</v>
      </c>
      <c r="M91" s="4">
        <f>IF(data14!D152=0,"",data14!D152)</f>
        <v>19.38</v>
      </c>
      <c r="N91" s="4">
        <f>IF(data15!D152=0,"",data15!D152)</f>
        <v>19.86</v>
      </c>
      <c r="O91" s="4">
        <f>IF(data16!D160=0,"",data16!D160)</f>
        <v>17.07</v>
      </c>
      <c r="P91" s="4">
        <f>IF(data17!D160=0,"",data17!D160)</f>
        <v>18.59</v>
      </c>
      <c r="Q91" s="4">
        <f>IF(data18!D160=0,"",data18!D160)</f>
        <v>18.71</v>
      </c>
      <c r="R91" s="4">
        <f>IF(data19!D167=0,"",data19!D167)</f>
        <v>16.91</v>
      </c>
      <c r="S91" s="4">
        <f>data20!D167</f>
        <v>18.190000000000001</v>
      </c>
      <c r="T91" s="4">
        <f>IF(data21!D167=0,"",data21!D167)</f>
        <v>20.13</v>
      </c>
      <c r="U91" s="4">
        <f>IF(data22!D167=0,"",data22!D167)</f>
        <v>17.059999999999999</v>
      </c>
      <c r="V91" s="5">
        <f t="shared" si="3"/>
        <v>16.91</v>
      </c>
      <c r="W91" s="5">
        <f t="shared" si="4"/>
        <v>20.13</v>
      </c>
      <c r="X91" s="5">
        <f t="shared" si="5"/>
        <v>18.481499999999997</v>
      </c>
      <c r="Y91">
        <v>19.05</v>
      </c>
      <c r="AJ91">
        <f>IF(data03!B93&gt;$AL$2,AJ$3,0)</f>
        <v>0</v>
      </c>
      <c r="AK91">
        <f>IF(data04!C93&gt;$AL$2,AK$3,0)</f>
        <v>0</v>
      </c>
      <c r="AL91">
        <f>IF(data05!C108&gt;$AL$2,AL$3,0)</f>
        <v>0</v>
      </c>
      <c r="AM91">
        <f>IF(data06!C147&gt;$AL$2,AM$3,0)</f>
        <v>0</v>
      </c>
      <c r="AN91">
        <f>IF(data07!C147&gt;$AL$2,AN$3,0)</f>
        <v>0</v>
      </c>
      <c r="AO91">
        <f>IF(data08!C147&gt;$AL$2,AO$3,0)</f>
        <v>2008</v>
      </c>
      <c r="AP91">
        <f>IF(data09!C147&gt;$AL$2,AP$3,0)</f>
        <v>0</v>
      </c>
      <c r="AQ91">
        <f>IF(data10!C147&gt;$AL$2,AQ$3,0)</f>
        <v>0</v>
      </c>
      <c r="AR91">
        <f>IF(data11!C147&gt;$AL$2,AR$3,0)</f>
        <v>0</v>
      </c>
      <c r="AS91">
        <f>IF(data12!C152&gt;$AL$2,AS$3,0)</f>
        <v>0</v>
      </c>
      <c r="AT91">
        <f>IF(data13!C152&gt;$AL$2,AT$3,0)</f>
        <v>0</v>
      </c>
      <c r="AU91">
        <f>IF(data14!D152&gt;$AL$2,AU$3,0)</f>
        <v>0</v>
      </c>
      <c r="AV91">
        <f>IF(data15!D152&gt;$AL$2,AV$3,0)</f>
        <v>2015</v>
      </c>
      <c r="AW91">
        <f>IF(data16!D160&gt;$AL$2,AW$3,0)</f>
        <v>0</v>
      </c>
      <c r="AX91">
        <f>IF(data17!D160&gt;$AL$2,AX$3,0)</f>
        <v>0</v>
      </c>
      <c r="AY91">
        <f>IF(data18!D160&gt;$AL$2,AY$3,0)</f>
        <v>0</v>
      </c>
      <c r="AZ91">
        <f>IF(data19!D167&gt;$AL$2,AZ$3,0)</f>
        <v>0</v>
      </c>
      <c r="BA91">
        <f>IF(data20!D167&gt;$AL$2,BA$3,0)</f>
        <v>0</v>
      </c>
    </row>
    <row r="92" spans="1:53" x14ac:dyDescent="0.25">
      <c r="A92" s="1">
        <v>37868</v>
      </c>
      <c r="B92">
        <f>IF(data03!B94=0,"",data03!B94)</f>
        <v>18.350000000000001</v>
      </c>
      <c r="C92" s="4">
        <f>IF(data04!C94=0,"",data04!C94)</f>
        <v>18.43</v>
      </c>
      <c r="D92" s="4">
        <f>IF(data05!C109=0,"",data05!C109)</f>
        <v>18.95</v>
      </c>
      <c r="E92" s="4" t="str">
        <f>IF(data06!C148=0,"",data06!C148)</f>
        <v/>
      </c>
      <c r="F92" s="4">
        <f>IF(data07!C148=0,"",data07!C148)</f>
        <v>18.57</v>
      </c>
      <c r="G92" s="4">
        <f>IF(data08!C148=0,"",data08!C148)</f>
        <v>19.5</v>
      </c>
      <c r="H92" s="4">
        <f>IF(data09!C148=0,"",data09!C148)</f>
        <v>18.399999999999999</v>
      </c>
      <c r="I92" s="4">
        <f>IF(data10!C148=0,"",data10!C148)</f>
        <v>19.2</v>
      </c>
      <c r="J92" s="4">
        <f>IF(data11!C148=0,"",data11!C148)</f>
        <v>17.5</v>
      </c>
      <c r="K92" s="4">
        <f>IF(data12!C153=0,"",data12!C153)</f>
        <v>18.82</v>
      </c>
      <c r="L92" s="4">
        <f>IF(data13!C153=0,"",data13!C153)</f>
        <v>17.84</v>
      </c>
      <c r="M92" s="4">
        <f>IF(data14!D153=0,"",data14!D153)</f>
        <v>19.16</v>
      </c>
      <c r="N92" s="4">
        <f>IF(data15!D153=0,"",data15!D153)</f>
        <v>19.96</v>
      </c>
      <c r="O92" s="4">
        <f>IF(data16!D161=0,"",data16!D161)</f>
        <v>17.329999999999998</v>
      </c>
      <c r="P92" s="4">
        <f>IF(data17!D161=0,"",data17!D161)</f>
        <v>18.559999999999999</v>
      </c>
      <c r="Q92" s="4">
        <f>IF(data18!D161=0,"",data18!D161)</f>
        <v>18.84</v>
      </c>
      <c r="R92" s="4">
        <f>IF(data19!D168=0,"",data19!D168)</f>
        <v>16.829999999999998</v>
      </c>
      <c r="S92" s="4">
        <f>data20!D168</f>
        <v>18.11</v>
      </c>
      <c r="T92" s="4">
        <f>IF(data21!D168=0,"",data21!D168)</f>
        <v>20.09</v>
      </c>
      <c r="U92" s="4">
        <f>IF(data22!D168=0,"",data22!D168)</f>
        <v>17.13</v>
      </c>
      <c r="V92" s="5">
        <f t="shared" si="3"/>
        <v>16.829999999999998</v>
      </c>
      <c r="W92" s="5">
        <f t="shared" si="4"/>
        <v>20.09</v>
      </c>
      <c r="X92" s="5">
        <f t="shared" si="5"/>
        <v>18.503684210526313</v>
      </c>
      <c r="Y92">
        <v>19.05</v>
      </c>
      <c r="AJ92">
        <f>IF(data03!B94&gt;$AL$2,AJ$3,0)</f>
        <v>0</v>
      </c>
      <c r="AK92">
        <f>IF(data04!C94&gt;$AL$2,AK$3,0)</f>
        <v>0</v>
      </c>
      <c r="AL92">
        <f>IF(data05!C109&gt;$AL$2,AL$3,0)</f>
        <v>0</v>
      </c>
      <c r="AM92">
        <f>IF(data06!C148&gt;$AL$2,AM$3,0)</f>
        <v>0</v>
      </c>
      <c r="AN92">
        <f>IF(data07!C148&gt;$AL$2,AN$3,0)</f>
        <v>0</v>
      </c>
      <c r="AO92">
        <f>IF(data08!C148&gt;$AL$2,AO$3,0)</f>
        <v>0</v>
      </c>
      <c r="AP92">
        <f>IF(data09!C148&gt;$AL$2,AP$3,0)</f>
        <v>0</v>
      </c>
      <c r="AQ92">
        <f>IF(data10!C148&gt;$AL$2,AQ$3,0)</f>
        <v>0</v>
      </c>
      <c r="AR92">
        <f>IF(data11!C148&gt;$AL$2,AR$3,0)</f>
        <v>0</v>
      </c>
      <c r="AS92">
        <f>IF(data12!C153&gt;$AL$2,AS$3,0)</f>
        <v>0</v>
      </c>
      <c r="AT92">
        <f>IF(data13!C153&gt;$AL$2,AT$3,0)</f>
        <v>0</v>
      </c>
      <c r="AU92">
        <f>IF(data14!D153&gt;$AL$2,AU$3,0)</f>
        <v>0</v>
      </c>
      <c r="AV92">
        <f>IF(data15!D153&gt;$AL$2,AV$3,0)</f>
        <v>2015</v>
      </c>
      <c r="AW92">
        <f>IF(data16!D161&gt;$AL$2,AW$3,0)</f>
        <v>0</v>
      </c>
      <c r="AX92">
        <f>IF(data17!D161&gt;$AL$2,AX$3,0)</f>
        <v>0</v>
      </c>
      <c r="AY92">
        <f>IF(data18!D161&gt;$AL$2,AY$3,0)</f>
        <v>0</v>
      </c>
      <c r="AZ92">
        <f>IF(data19!D168&gt;$AL$2,AZ$3,0)</f>
        <v>0</v>
      </c>
      <c r="BA92">
        <f>IF(data20!D168&gt;$AL$2,BA$3,0)</f>
        <v>0</v>
      </c>
    </row>
    <row r="93" spans="1:53" x14ac:dyDescent="0.25">
      <c r="A93" s="1">
        <v>37869</v>
      </c>
      <c r="B93">
        <f>IF(data03!B95=0,"",data03!B95)</f>
        <v>18.39</v>
      </c>
      <c r="C93" s="4">
        <f>IF(data04!C95=0,"",data04!C95)</f>
        <v>18.5</v>
      </c>
      <c r="D93" s="4">
        <f>IF(data05!C110=0,"",data05!C110)</f>
        <v>18.79</v>
      </c>
      <c r="E93" s="4" t="str">
        <f>IF(data06!C149=0,"",data06!C149)</f>
        <v/>
      </c>
      <c r="F93" s="4">
        <f>IF(data07!C149=0,"",data07!C149)</f>
        <v>18.600000000000001</v>
      </c>
      <c r="G93" s="4">
        <f>IF(data08!C149=0,"",data08!C149)</f>
        <v>19.63</v>
      </c>
      <c r="H93" s="4">
        <f>IF(data09!C149=0,"",data09!C149)</f>
        <v>18.28</v>
      </c>
      <c r="I93" s="4">
        <f>IF(data10!C149=0,"",data10!C149)</f>
        <v>19.190000000000001</v>
      </c>
      <c r="J93" s="4">
        <f>IF(data11!C149=0,"",data11!C149)</f>
        <v>17.350000000000001</v>
      </c>
      <c r="K93" s="4">
        <f>IF(data12!C154=0,"",data12!C154)</f>
        <v>18.739999999999998</v>
      </c>
      <c r="L93" s="4">
        <f>IF(data13!C154=0,"",data13!C154)</f>
        <v>17.97</v>
      </c>
      <c r="M93" s="4">
        <f>IF(data14!D154=0,"",data14!D154)</f>
        <v>18.93</v>
      </c>
      <c r="N93" s="4">
        <f>IF(data15!D154=0,"",data15!D154)</f>
        <v>20.11</v>
      </c>
      <c r="O93" s="4">
        <f>IF(data16!D162=0,"",data16!D162)</f>
        <v>17.649999999999999</v>
      </c>
      <c r="P93" s="4">
        <f>IF(data17!D162=0,"",data17!D162)</f>
        <v>18.579999999999998</v>
      </c>
      <c r="Q93" s="4">
        <f>IF(data18!D162=0,"",data18!D162)</f>
        <v>18.899999999999999</v>
      </c>
      <c r="R93" s="4">
        <f>IF(data19!D169=0,"",data19!D169)</f>
        <v>16.79</v>
      </c>
      <c r="S93" s="4">
        <f>data20!D169</f>
        <v>17.97</v>
      </c>
      <c r="T93" s="4">
        <f>IF(data21!D169=0,"",data21!D169)</f>
        <v>19.84</v>
      </c>
      <c r="U93" s="4">
        <f>IF(data22!D169=0,"",data22!D169)</f>
        <v>17.13</v>
      </c>
      <c r="V93" s="5">
        <f t="shared" si="3"/>
        <v>16.79</v>
      </c>
      <c r="W93" s="5">
        <f t="shared" si="4"/>
        <v>20.11</v>
      </c>
      <c r="X93" s="5">
        <f t="shared" si="5"/>
        <v>18.491578947368421</v>
      </c>
      <c r="Y93">
        <v>19.05</v>
      </c>
      <c r="AJ93">
        <f>IF(data03!B95&gt;$AL$2,AJ$3,0)</f>
        <v>0</v>
      </c>
      <c r="AK93">
        <f>IF(data04!C95&gt;$AL$2,AK$3,0)</f>
        <v>0</v>
      </c>
      <c r="AL93">
        <f>IF(data05!C110&gt;$AL$2,AL$3,0)</f>
        <v>0</v>
      </c>
      <c r="AM93">
        <f>IF(data06!C149&gt;$AL$2,AM$3,0)</f>
        <v>0</v>
      </c>
      <c r="AN93">
        <f>IF(data07!C149&gt;$AL$2,AN$3,0)</f>
        <v>0</v>
      </c>
      <c r="AO93">
        <f>IF(data08!C149&gt;$AL$2,AO$3,0)</f>
        <v>2008</v>
      </c>
      <c r="AP93">
        <f>IF(data09!C149&gt;$AL$2,AP$3,0)</f>
        <v>0</v>
      </c>
      <c r="AQ93">
        <f>IF(data10!C149&gt;$AL$2,AQ$3,0)</f>
        <v>0</v>
      </c>
      <c r="AR93">
        <f>IF(data11!C149&gt;$AL$2,AR$3,0)</f>
        <v>0</v>
      </c>
      <c r="AS93">
        <f>IF(data12!C154&gt;$AL$2,AS$3,0)</f>
        <v>0</v>
      </c>
      <c r="AT93">
        <f>IF(data13!C154&gt;$AL$2,AT$3,0)</f>
        <v>0</v>
      </c>
      <c r="AU93">
        <f>IF(data14!D154&gt;$AL$2,AU$3,0)</f>
        <v>0</v>
      </c>
      <c r="AV93">
        <f>IF(data15!D154&gt;$AL$2,AV$3,0)</f>
        <v>2015</v>
      </c>
      <c r="AW93">
        <f>IF(data16!D162&gt;$AL$2,AW$3,0)</f>
        <v>0</v>
      </c>
      <c r="AX93">
        <f>IF(data17!D162&gt;$AL$2,AX$3,0)</f>
        <v>0</v>
      </c>
      <c r="AY93">
        <f>IF(data18!D162&gt;$AL$2,AY$3,0)</f>
        <v>0</v>
      </c>
      <c r="AZ93">
        <f>IF(data19!D169&gt;$AL$2,AZ$3,0)</f>
        <v>0</v>
      </c>
      <c r="BA93">
        <f>IF(data20!D169&gt;$AL$2,BA$3,0)</f>
        <v>0</v>
      </c>
    </row>
    <row r="94" spans="1:53" x14ac:dyDescent="0.25">
      <c r="A94" s="1">
        <v>37870</v>
      </c>
      <c r="B94">
        <f>IF(data03!B96=0,"",data03!B96)</f>
        <v>18.41</v>
      </c>
      <c r="C94" s="4">
        <f>IF(data04!C96=0,"",data04!C96)</f>
        <v>18.510000000000002</v>
      </c>
      <c r="D94" s="4">
        <f>IF(data05!C111=0,"",data05!C111)</f>
        <v>18.7</v>
      </c>
      <c r="E94" s="4">
        <f>IF(data06!C150=0,"",data06!C150)</f>
        <v>17.170000000000002</v>
      </c>
      <c r="F94" s="4">
        <f>IF(data07!C150=0,"",data07!C150)</f>
        <v>18.66</v>
      </c>
      <c r="G94" s="4">
        <f>IF(data08!C150=0,"",data08!C150)</f>
        <v>19.690000000000001</v>
      </c>
      <c r="H94" s="4">
        <f>IF(data09!C150=0,"",data09!C150)</f>
        <v>18.07</v>
      </c>
      <c r="I94" s="4">
        <f>IF(data10!C150=0,"",data10!C150)</f>
        <v>19.18</v>
      </c>
      <c r="J94" s="4">
        <f>IF(data11!C150=0,"",data11!C150)</f>
        <v>17.2</v>
      </c>
      <c r="K94" s="4">
        <f>IF(data12!C155=0,"",data12!C155)</f>
        <v>18.77</v>
      </c>
      <c r="L94" s="4">
        <f>IF(data13!C155=0,"",data13!C155)</f>
        <v>18.37</v>
      </c>
      <c r="M94" s="4">
        <f>IF(data14!D155=0,"",data14!D155)</f>
        <v>18.739999999999998</v>
      </c>
      <c r="N94" s="4">
        <f>IF(data15!D155=0,"",data15!D155)</f>
        <v>20.149999999999999</v>
      </c>
      <c r="O94" s="4">
        <f>IF(data16!D163=0,"",data16!D163)</f>
        <v>17.73</v>
      </c>
      <c r="P94" s="4">
        <f>IF(data17!D163=0,"",data17!D163)</f>
        <v>18.600000000000001</v>
      </c>
      <c r="Q94" s="4">
        <f>IF(data18!D163=0,"",data18!D163)</f>
        <v>18.88</v>
      </c>
      <c r="R94" s="4">
        <f>IF(data19!D170=0,"",data19!D170)</f>
        <v>16.850000000000001</v>
      </c>
      <c r="S94" s="4">
        <f>data20!D170</f>
        <v>17.829999999999998</v>
      </c>
      <c r="T94" s="4">
        <f>IF(data21!D170=0,"",data21!D170)</f>
        <v>19.48</v>
      </c>
      <c r="U94" s="4">
        <f>IF(data22!D170=0,"",data22!D170)</f>
        <v>17.239999999999998</v>
      </c>
      <c r="V94" s="5">
        <f t="shared" si="3"/>
        <v>16.850000000000001</v>
      </c>
      <c r="W94" s="5">
        <f t="shared" si="4"/>
        <v>20.149999999999999</v>
      </c>
      <c r="X94" s="5">
        <f t="shared" si="5"/>
        <v>18.411500000000004</v>
      </c>
      <c r="Y94">
        <v>19.05</v>
      </c>
      <c r="AJ94">
        <f>IF(data03!B96&gt;$AL$2,AJ$3,0)</f>
        <v>0</v>
      </c>
      <c r="AK94">
        <f>IF(data04!C96&gt;$AL$2,AK$3,0)</f>
        <v>0</v>
      </c>
      <c r="AL94">
        <f>IF(data05!C111&gt;$AL$2,AL$3,0)</f>
        <v>0</v>
      </c>
      <c r="AM94">
        <f>IF(data06!C150&gt;$AL$2,AM$3,0)</f>
        <v>0</v>
      </c>
      <c r="AN94">
        <f>IF(data07!C150&gt;$AL$2,AN$3,0)</f>
        <v>0</v>
      </c>
      <c r="AO94">
        <f>IF(data08!C150&gt;$AL$2,AO$3,0)</f>
        <v>2008</v>
      </c>
      <c r="AP94">
        <f>IF(data09!C150&gt;$AL$2,AP$3,0)</f>
        <v>0</v>
      </c>
      <c r="AQ94">
        <f>IF(data10!C150&gt;$AL$2,AQ$3,0)</f>
        <v>0</v>
      </c>
      <c r="AR94">
        <f>IF(data11!C150&gt;$AL$2,AR$3,0)</f>
        <v>0</v>
      </c>
      <c r="AS94">
        <f>IF(data12!C155&gt;$AL$2,AS$3,0)</f>
        <v>0</v>
      </c>
      <c r="AT94">
        <f>IF(data13!C155&gt;$AL$2,AT$3,0)</f>
        <v>0</v>
      </c>
      <c r="AU94">
        <f>IF(data14!D155&gt;$AL$2,AU$3,0)</f>
        <v>0</v>
      </c>
      <c r="AV94">
        <f>IF(data15!D155&gt;$AL$2,AV$3,0)</f>
        <v>2015</v>
      </c>
      <c r="AW94">
        <f>IF(data16!D163&gt;$AL$2,AW$3,0)</f>
        <v>0</v>
      </c>
      <c r="AX94">
        <f>IF(data17!D163&gt;$AL$2,AX$3,0)</f>
        <v>0</v>
      </c>
      <c r="AY94">
        <f>IF(data18!D163&gt;$AL$2,AY$3,0)</f>
        <v>0</v>
      </c>
      <c r="AZ94">
        <f>IF(data19!D170&gt;$AL$2,AZ$3,0)</f>
        <v>0</v>
      </c>
      <c r="BA94">
        <f>IF(data20!D170&gt;$AL$2,BA$3,0)</f>
        <v>0</v>
      </c>
    </row>
    <row r="95" spans="1:53" x14ac:dyDescent="0.25">
      <c r="A95" s="1">
        <v>37871</v>
      </c>
      <c r="B95">
        <f>IF(data03!B97=0,"",data03!B97)</f>
        <v>18.62</v>
      </c>
      <c r="C95" s="4" t="str">
        <f>IF(data04!C97=0,"",data04!C97)</f>
        <v/>
      </c>
      <c r="D95" s="4">
        <f>IF(data05!C112=0,"",data05!C112)</f>
        <v>18.510000000000002</v>
      </c>
      <c r="E95" s="4">
        <f>IF(data06!C151=0,"",data06!C151)</f>
        <v>17.09</v>
      </c>
      <c r="F95" s="4">
        <f>IF(data07!C151=0,"",data07!C151)</f>
        <v>19.170000000000002</v>
      </c>
      <c r="G95" s="4">
        <f>IF(data08!C151=0,"",data08!C151)</f>
        <v>19.75</v>
      </c>
      <c r="H95" s="4">
        <f>IF(data09!C151=0,"",data09!C151)</f>
        <v>17.96</v>
      </c>
      <c r="I95" s="4">
        <f>IF(data10!C151=0,"",data10!C151)</f>
        <v>19.2</v>
      </c>
      <c r="J95" s="4">
        <f>IF(data11!C151=0,"",data11!C151)</f>
        <v>17.100000000000001</v>
      </c>
      <c r="K95" s="4">
        <f>IF(data12!C156=0,"",data12!C156)</f>
        <v>18.86</v>
      </c>
      <c r="L95" s="4">
        <f>IF(data13!C156=0,"",data13!C156)</f>
        <v>18.63</v>
      </c>
      <c r="M95" s="4">
        <f>IF(data14!D156=0,"",data14!D156)</f>
        <v>18.559999999999999</v>
      </c>
      <c r="N95" s="4">
        <f>IF(data15!D156=0,"",data15!D156)</f>
        <v>20.149999999999999</v>
      </c>
      <c r="O95" s="4">
        <f>IF(data16!D164=0,"",data16!D164)</f>
        <v>17.91</v>
      </c>
      <c r="P95" s="4">
        <f>IF(data17!D164=0,"",data17!D164)</f>
        <v>18.64</v>
      </c>
      <c r="Q95" s="4">
        <f>IF(data18!D164=0,"",data18!D164)</f>
        <v>18.850000000000001</v>
      </c>
      <c r="R95" s="4">
        <f>IF(data19!D171=0,"",data19!D171)</f>
        <v>16.850000000000001</v>
      </c>
      <c r="S95" s="4">
        <f>data20!D171</f>
        <v>17.98</v>
      </c>
      <c r="T95" s="4">
        <f>IF(data21!D171=0,"",data21!D171)</f>
        <v>19.14</v>
      </c>
      <c r="U95" s="4">
        <f>IF(data22!D171=0,"",data22!D171)</f>
        <v>17.32</v>
      </c>
      <c r="V95" s="5">
        <f t="shared" si="3"/>
        <v>16.850000000000001</v>
      </c>
      <c r="W95" s="5">
        <f t="shared" si="4"/>
        <v>20.149999999999999</v>
      </c>
      <c r="X95" s="5">
        <f t="shared" si="5"/>
        <v>18.436315789473685</v>
      </c>
      <c r="Y95">
        <v>19.05</v>
      </c>
      <c r="AJ95">
        <f>IF(data03!B97&gt;$AL$2,AJ$3,0)</f>
        <v>0</v>
      </c>
      <c r="AK95">
        <f>IF(data04!C97&gt;$AL$2,AK$3,0)</f>
        <v>0</v>
      </c>
      <c r="AL95">
        <f>IF(data05!C112&gt;$AL$2,AL$3,0)</f>
        <v>0</v>
      </c>
      <c r="AM95">
        <f>IF(data06!C151&gt;$AL$2,AM$3,0)</f>
        <v>0</v>
      </c>
      <c r="AN95">
        <f>IF(data07!C151&gt;$AL$2,AN$3,0)</f>
        <v>0</v>
      </c>
      <c r="AO95">
        <f>IF(data08!C151&gt;$AL$2,AO$3,0)</f>
        <v>2008</v>
      </c>
      <c r="AP95">
        <f>IF(data09!C151&gt;$AL$2,AP$3,0)</f>
        <v>0</v>
      </c>
      <c r="AQ95">
        <f>IF(data10!C151&gt;$AL$2,AQ$3,0)</f>
        <v>0</v>
      </c>
      <c r="AR95">
        <f>IF(data11!C151&gt;$AL$2,AR$3,0)</f>
        <v>0</v>
      </c>
      <c r="AS95">
        <f>IF(data12!C156&gt;$AL$2,AS$3,0)</f>
        <v>0</v>
      </c>
      <c r="AT95">
        <f>IF(data13!C156&gt;$AL$2,AT$3,0)</f>
        <v>0</v>
      </c>
      <c r="AU95">
        <f>IF(data14!D156&gt;$AL$2,AU$3,0)</f>
        <v>0</v>
      </c>
      <c r="AV95">
        <f>IF(data15!D156&gt;$AL$2,AV$3,0)</f>
        <v>2015</v>
      </c>
      <c r="AW95">
        <f>IF(data16!D164&gt;$AL$2,AW$3,0)</f>
        <v>0</v>
      </c>
      <c r="AX95">
        <f>IF(data17!D164&gt;$AL$2,AX$3,0)</f>
        <v>0</v>
      </c>
      <c r="AY95">
        <f>IF(data18!D164&gt;$AL$2,AY$3,0)</f>
        <v>0</v>
      </c>
      <c r="AZ95">
        <f>IF(data19!D171&gt;$AL$2,AZ$3,0)</f>
        <v>0</v>
      </c>
      <c r="BA95">
        <f>IF(data20!D171&gt;$AL$2,BA$3,0)</f>
        <v>0</v>
      </c>
    </row>
    <row r="96" spans="1:53" x14ac:dyDescent="0.25">
      <c r="A96" s="1">
        <v>37872</v>
      </c>
      <c r="B96">
        <f>IF(data03!B98=0,"",data03!B98)</f>
        <v>18.75</v>
      </c>
      <c r="C96" s="4" t="str">
        <f>IF(data04!C98=0,"",data04!C98)</f>
        <v/>
      </c>
      <c r="D96" s="4">
        <f>IF(data05!C113=0,"",data05!C113)</f>
        <v>18.420000000000002</v>
      </c>
      <c r="E96" s="4">
        <f>IF(data06!C152=0,"",data06!C152)</f>
        <v>16.97</v>
      </c>
      <c r="F96" s="4">
        <f>IF(data07!C152=0,"",data07!C152)</f>
        <v>19.5</v>
      </c>
      <c r="G96" s="4">
        <f>IF(data08!C152=0,"",data08!C152)</f>
        <v>19.64</v>
      </c>
      <c r="H96" s="4">
        <f>IF(data09!C152=0,"",data09!C152)</f>
        <v>17.739999999999998</v>
      </c>
      <c r="I96" s="4">
        <f>IF(data10!C152=0,"",data10!C152)</f>
        <v>19.12</v>
      </c>
      <c r="J96" s="4">
        <f>IF(data11!C152=0,"",data11!C152)</f>
        <v>17.13</v>
      </c>
      <c r="K96" s="4">
        <f>IF(data12!C157=0,"",data12!C157)</f>
        <v>18.87</v>
      </c>
      <c r="L96" s="4">
        <f>IF(data13!C157=0,"",data13!C157)</f>
        <v>19.02</v>
      </c>
      <c r="M96" s="4">
        <f>IF(data14!D157=0,"",data14!D157)</f>
        <v>18.420000000000002</v>
      </c>
      <c r="N96" s="4">
        <f>IF(data15!D157=0,"",data15!D157)</f>
        <v>20.05</v>
      </c>
      <c r="O96" s="4">
        <f>IF(data16!D165=0,"",data16!D165)</f>
        <v>18.16</v>
      </c>
      <c r="P96" s="4">
        <f>IF(data17!D165=0,"",data17!D165)</f>
        <v>18.75</v>
      </c>
      <c r="Q96" s="4">
        <f>IF(data18!D165=0,"",data18!D165)</f>
        <v>18.829999999999998</v>
      </c>
      <c r="R96" s="4">
        <f>IF(data19!D172=0,"",data19!D172)</f>
        <v>16.850000000000001</v>
      </c>
      <c r="S96" s="4">
        <f>data20!D172</f>
        <v>18.100000000000001</v>
      </c>
      <c r="T96" s="4">
        <f>IF(data21!D172=0,"",data21!D172)</f>
        <v>18.940000000000001</v>
      </c>
      <c r="U96" s="4">
        <f>IF(data22!D172=0,"",data22!D172)</f>
        <v>17.57</v>
      </c>
      <c r="V96" s="5">
        <f t="shared" si="3"/>
        <v>16.850000000000001</v>
      </c>
      <c r="W96" s="5">
        <f t="shared" si="4"/>
        <v>20.05</v>
      </c>
      <c r="X96" s="5">
        <f t="shared" si="5"/>
        <v>18.464736842105264</v>
      </c>
      <c r="Y96">
        <v>19.05</v>
      </c>
      <c r="AJ96">
        <f>IF(data03!B98&gt;$AL$2,AJ$3,0)</f>
        <v>0</v>
      </c>
      <c r="AK96">
        <f>IF(data04!C98&gt;$AL$2,AK$3,0)</f>
        <v>0</v>
      </c>
      <c r="AL96">
        <f>IF(data05!C113&gt;$AL$2,AL$3,0)</f>
        <v>0</v>
      </c>
      <c r="AM96">
        <f>IF(data06!C152&gt;$AL$2,AM$3,0)</f>
        <v>0</v>
      </c>
      <c r="AN96">
        <f>IF(data07!C152&gt;$AL$2,AN$3,0)</f>
        <v>0</v>
      </c>
      <c r="AO96">
        <f>IF(data08!C152&gt;$AL$2,AO$3,0)</f>
        <v>2008</v>
      </c>
      <c r="AP96">
        <f>IF(data09!C152&gt;$AL$2,AP$3,0)</f>
        <v>0</v>
      </c>
      <c r="AQ96">
        <f>IF(data10!C152&gt;$AL$2,AQ$3,0)</f>
        <v>0</v>
      </c>
      <c r="AR96">
        <f>IF(data11!C152&gt;$AL$2,AR$3,0)</f>
        <v>0</v>
      </c>
      <c r="AS96">
        <f>IF(data12!C157&gt;$AL$2,AS$3,0)</f>
        <v>0</v>
      </c>
      <c r="AT96">
        <f>IF(data13!C157&gt;$AL$2,AT$3,0)</f>
        <v>0</v>
      </c>
      <c r="AU96">
        <f>IF(data14!D157&gt;$AL$2,AU$3,0)</f>
        <v>0</v>
      </c>
      <c r="AV96">
        <f>IF(data15!D157&gt;$AL$2,AV$3,0)</f>
        <v>2015</v>
      </c>
      <c r="AW96">
        <f>IF(data16!D165&gt;$AL$2,AW$3,0)</f>
        <v>0</v>
      </c>
      <c r="AX96">
        <f>IF(data17!D165&gt;$AL$2,AX$3,0)</f>
        <v>0</v>
      </c>
      <c r="AY96">
        <f>IF(data18!D165&gt;$AL$2,AY$3,0)</f>
        <v>0</v>
      </c>
      <c r="AZ96">
        <f>IF(data19!D172&gt;$AL$2,AZ$3,0)</f>
        <v>0</v>
      </c>
      <c r="BA96">
        <f>IF(data20!D172&gt;$AL$2,BA$3,0)</f>
        <v>0</v>
      </c>
    </row>
    <row r="97" spans="1:53" x14ac:dyDescent="0.25">
      <c r="A97" s="1">
        <v>37873</v>
      </c>
      <c r="B97">
        <f>IF(data03!B99=0,"",data03!B99)</f>
        <v>18.82</v>
      </c>
      <c r="C97" s="4" t="str">
        <f>IF(data04!C99=0,"",data04!C99)</f>
        <v/>
      </c>
      <c r="D97" s="4">
        <f>IF(data05!C114=0,"",data05!C114)</f>
        <v>18.28</v>
      </c>
      <c r="E97" s="4">
        <f>IF(data06!C153=0,"",data06!C153)</f>
        <v>16.96</v>
      </c>
      <c r="F97" s="4">
        <f>IF(data07!C153=0,"",data07!C153)</f>
        <v>19.89</v>
      </c>
      <c r="G97" s="4">
        <f>IF(data08!C153=0,"",data08!C153)</f>
        <v>19.48</v>
      </c>
      <c r="H97" s="4">
        <f>IF(data09!C153=0,"",data09!C153)</f>
        <v>17.61</v>
      </c>
      <c r="I97" s="4">
        <f>IF(data10!C153=0,"",data10!C153)</f>
        <v>19.079999999999998</v>
      </c>
      <c r="J97" s="4">
        <f>IF(data11!C153=0,"",data11!C153)</f>
        <v>17.100000000000001</v>
      </c>
      <c r="K97" s="4">
        <f>IF(data12!C158=0,"",data12!C158)</f>
        <v>18.72</v>
      </c>
      <c r="L97" s="4">
        <f>IF(data13!C158=0,"",data13!C158)</f>
        <v>19.510000000000002</v>
      </c>
      <c r="M97" s="4">
        <f>IF(data14!D158=0,"",data14!D158)</f>
        <v>18.27</v>
      </c>
      <c r="N97" s="4">
        <f>IF(data15!D158=0,"",data15!D158)</f>
        <v>19.87</v>
      </c>
      <c r="O97" s="4">
        <f>IF(data16!D166=0,"",data16!D166)</f>
        <v>18.3</v>
      </c>
      <c r="P97" s="4">
        <f>IF(data17!D166=0,"",data17!D166)</f>
        <v>18.88</v>
      </c>
      <c r="Q97" s="4">
        <f>IF(data18!D166=0,"",data18!D166)</f>
        <v>18.739999999999998</v>
      </c>
      <c r="R97" s="4">
        <f>IF(data19!D173=0,"",data19!D173)</f>
        <v>16.920000000000002</v>
      </c>
      <c r="S97" s="4">
        <f>data20!D173</f>
        <v>18.34</v>
      </c>
      <c r="T97" s="4">
        <f>IF(data21!D173=0,"",data21!D173)</f>
        <v>18.82</v>
      </c>
      <c r="U97" s="4">
        <f>IF(data22!D173=0,"",data22!D173)</f>
        <v>17.96</v>
      </c>
      <c r="V97" s="5">
        <f t="shared" si="3"/>
        <v>16.920000000000002</v>
      </c>
      <c r="W97" s="5">
        <f t="shared" si="4"/>
        <v>19.89</v>
      </c>
      <c r="X97" s="5">
        <f t="shared" si="5"/>
        <v>18.502631578947369</v>
      </c>
      <c r="Y97">
        <v>19.05</v>
      </c>
      <c r="AJ97">
        <f>IF(data03!B99&gt;$AL$2,AJ$3,0)</f>
        <v>0</v>
      </c>
      <c r="AK97">
        <f>IF(data04!C99&gt;$AL$2,AK$3,0)</f>
        <v>0</v>
      </c>
      <c r="AL97">
        <f>IF(data05!C114&gt;$AL$2,AL$3,0)</f>
        <v>0</v>
      </c>
      <c r="AM97">
        <f>IF(data06!C153&gt;$AL$2,AM$3,0)</f>
        <v>0</v>
      </c>
      <c r="AN97">
        <f>IF(data07!C153&gt;$AL$2,AN$3,0)</f>
        <v>2007</v>
      </c>
      <c r="AO97">
        <f>IF(data08!C153&gt;$AL$2,AO$3,0)</f>
        <v>0</v>
      </c>
      <c r="AP97">
        <f>IF(data09!C153&gt;$AL$2,AP$3,0)</f>
        <v>0</v>
      </c>
      <c r="AQ97">
        <f>IF(data10!C153&gt;$AL$2,AQ$3,0)</f>
        <v>0</v>
      </c>
      <c r="AR97">
        <f>IF(data11!C153&gt;$AL$2,AR$3,0)</f>
        <v>0</v>
      </c>
      <c r="AS97">
        <f>IF(data12!C158&gt;$AL$2,AS$3,0)</f>
        <v>0</v>
      </c>
      <c r="AT97">
        <f>IF(data13!C158&gt;$AL$2,AT$3,0)</f>
        <v>2013</v>
      </c>
      <c r="AU97">
        <f>IF(data14!D158&gt;$AL$2,AU$3,0)</f>
        <v>0</v>
      </c>
      <c r="AV97">
        <f>IF(data15!D158&gt;$AL$2,AV$3,0)</f>
        <v>2015</v>
      </c>
      <c r="AW97">
        <f>IF(data16!D166&gt;$AL$2,AW$3,0)</f>
        <v>0</v>
      </c>
      <c r="AX97">
        <f>IF(data17!D166&gt;$AL$2,AX$3,0)</f>
        <v>0</v>
      </c>
      <c r="AY97">
        <f>IF(data18!D166&gt;$AL$2,AY$3,0)</f>
        <v>0</v>
      </c>
      <c r="AZ97">
        <f>IF(data19!D173&gt;$AL$2,AZ$3,0)</f>
        <v>0</v>
      </c>
      <c r="BA97">
        <f>IF(data20!D173&gt;$AL$2,BA$3,0)</f>
        <v>0</v>
      </c>
    </row>
    <row r="98" spans="1:53" x14ac:dyDescent="0.25">
      <c r="A98" s="1">
        <v>37874</v>
      </c>
      <c r="B98">
        <f>IF(data03!B100=0,"",data03!B100)</f>
        <v>18.829999999999998</v>
      </c>
      <c r="C98" s="4" t="str">
        <f>IF(data04!C100=0,"",data04!C100)</f>
        <v/>
      </c>
      <c r="D98" s="4">
        <f>IF(data05!C115=0,"",data05!C115)</f>
        <v>18.13</v>
      </c>
      <c r="E98" s="4">
        <f>IF(data06!C154=0,"",data06!C154)</f>
        <v>17.420000000000002</v>
      </c>
      <c r="F98" s="4">
        <f>IF(data07!C154=0,"",data07!C154)</f>
        <v>19.88</v>
      </c>
      <c r="G98" s="4">
        <f>IF(data08!C154=0,"",data08!C154)</f>
        <v>19.329999999999998</v>
      </c>
      <c r="H98" s="4">
        <f>IF(data09!C154=0,"",data09!C154)</f>
        <v>17.52</v>
      </c>
      <c r="I98" s="4" t="str">
        <f>IF(data10!C154=0,"",data10!C154)</f>
        <v/>
      </c>
      <c r="J98" s="4">
        <f>IF(data11!C154=0,"",data11!C154)</f>
        <v>16.98</v>
      </c>
      <c r="K98" s="4">
        <f>IF(data12!C159=0,"",data12!C159)</f>
        <v>18.46</v>
      </c>
      <c r="L98" s="4">
        <f>IF(data13!C159=0,"",data13!C159)</f>
        <v>19.8</v>
      </c>
      <c r="M98" s="4">
        <f>IF(data14!D159=0,"",data14!D159)</f>
        <v>18.149999999999999</v>
      </c>
      <c r="N98" s="4">
        <f>IF(data15!D159=0,"",data15!D159)</f>
        <v>19.66</v>
      </c>
      <c r="O98" s="4">
        <f>IF(data16!D167=0,"",data16!D167)</f>
        <v>18.36</v>
      </c>
      <c r="P98" s="4">
        <f>IF(data17!D167=0,"",data17!D167)</f>
        <v>19.05</v>
      </c>
      <c r="Q98" s="4">
        <f>IF(data18!D167=0,"",data18!D167)</f>
        <v>18.670000000000002</v>
      </c>
      <c r="R98" s="4">
        <f>IF(data19!D174=0,"",data19!D174)</f>
        <v>16.98</v>
      </c>
      <c r="S98" s="4">
        <f>data20!D174</f>
        <v>18.53</v>
      </c>
      <c r="T98" s="4">
        <f>IF(data21!D174=0,"",data21!D174)</f>
        <v>18.64</v>
      </c>
      <c r="U98" s="4">
        <f>IF(data22!D174=0,"",data22!D174)</f>
        <v>18.2</v>
      </c>
      <c r="V98" s="5">
        <f t="shared" si="3"/>
        <v>16.98</v>
      </c>
      <c r="W98" s="5">
        <f t="shared" si="4"/>
        <v>19.88</v>
      </c>
      <c r="X98" s="5">
        <f t="shared" si="5"/>
        <v>18.47722222222222</v>
      </c>
      <c r="Y98">
        <v>19.05</v>
      </c>
      <c r="AJ98">
        <f>IF(data03!B100&gt;$AL$2,AJ$3,0)</f>
        <v>0</v>
      </c>
      <c r="AK98">
        <f>IF(data04!C100&gt;$AL$2,AK$3,0)</f>
        <v>0</v>
      </c>
      <c r="AL98">
        <f>IF(data05!C115&gt;$AL$2,AL$3,0)</f>
        <v>0</v>
      </c>
      <c r="AM98">
        <f>IF(data06!C154&gt;$AL$2,AM$3,0)</f>
        <v>0</v>
      </c>
      <c r="AN98">
        <f>IF(data07!C154&gt;$AL$2,AN$3,0)</f>
        <v>2007</v>
      </c>
      <c r="AO98">
        <f>IF(data08!C154&gt;$AL$2,AO$3,0)</f>
        <v>0</v>
      </c>
      <c r="AP98">
        <f>IF(data09!C154&gt;$AL$2,AP$3,0)</f>
        <v>0</v>
      </c>
      <c r="AQ98">
        <f>IF(data10!C154&gt;$AL$2,AQ$3,0)</f>
        <v>0</v>
      </c>
      <c r="AR98">
        <f>IF(data11!C154&gt;$AL$2,AR$3,0)</f>
        <v>0</v>
      </c>
      <c r="AS98">
        <f>IF(data12!C159&gt;$AL$2,AS$3,0)</f>
        <v>0</v>
      </c>
      <c r="AT98">
        <f>IF(data13!C159&gt;$AL$2,AT$3,0)</f>
        <v>2013</v>
      </c>
      <c r="AU98">
        <f>IF(data14!D159&gt;$AL$2,AU$3,0)</f>
        <v>0</v>
      </c>
      <c r="AV98">
        <f>IF(data15!D159&gt;$AL$2,AV$3,0)</f>
        <v>2015</v>
      </c>
      <c r="AW98">
        <f>IF(data16!D167&gt;$AL$2,AW$3,0)</f>
        <v>0</v>
      </c>
      <c r="AX98">
        <f>IF(data17!D167&gt;$AL$2,AX$3,0)</f>
        <v>0</v>
      </c>
      <c r="AY98">
        <f>IF(data18!D167&gt;$AL$2,AY$3,0)</f>
        <v>0</v>
      </c>
      <c r="AZ98">
        <f>IF(data19!D174&gt;$AL$2,AZ$3,0)</f>
        <v>0</v>
      </c>
      <c r="BA98">
        <f>IF(data20!D174&gt;$AL$2,BA$3,0)</f>
        <v>0</v>
      </c>
    </row>
    <row r="99" spans="1:53" x14ac:dyDescent="0.25">
      <c r="A99" s="1">
        <v>37875</v>
      </c>
      <c r="B99">
        <f>IF(data03!B101=0,"",data03!B101)</f>
        <v>18.72</v>
      </c>
      <c r="C99" s="4" t="str">
        <f>IF(data04!C101=0,"",data04!C101)</f>
        <v/>
      </c>
      <c r="D99" s="4">
        <f>IF(data05!C116=0,"",data05!C116)</f>
        <v>17.97</v>
      </c>
      <c r="E99" s="4">
        <f>IF(data06!C155=0,"",data06!C155)</f>
        <v>17.61</v>
      </c>
      <c r="F99" s="4">
        <f>IF(data07!C155=0,"",data07!C155)</f>
        <v>19.82</v>
      </c>
      <c r="G99" s="4">
        <f>IF(data08!C155=0,"",data08!C155)</f>
        <v>19.170000000000002</v>
      </c>
      <c r="H99" s="4">
        <f>IF(data09!C155=0,"",data09!C155)</f>
        <v>17.309999999999999</v>
      </c>
      <c r="I99" s="4">
        <f>IF(data10!C155=0,"",data10!C155)</f>
        <v>19.239999999999998</v>
      </c>
      <c r="J99" s="4">
        <f>IF(data11!C155=0,"",data11!C155)</f>
        <v>16.98</v>
      </c>
      <c r="K99" s="4">
        <f>IF(data12!C160=0,"",data12!C160)</f>
        <v>18.22</v>
      </c>
      <c r="L99" s="4">
        <f>IF(data13!C160=0,"",data13!C160)</f>
        <v>19.91</v>
      </c>
      <c r="M99" s="4">
        <f>IF(data14!D160=0,"",data14!D160)</f>
        <v>18.170000000000002</v>
      </c>
      <c r="N99" s="4">
        <f>IF(data15!D160=0,"",data15!D160)</f>
        <v>19.489999999999998</v>
      </c>
      <c r="O99" s="4">
        <f>IF(data16!D168=0,"",data16!D168)</f>
        <v>18.52</v>
      </c>
      <c r="P99" s="4">
        <f>IF(data17!D168=0,"",data17!D168)</f>
        <v>19.32</v>
      </c>
      <c r="Q99" s="4">
        <f>IF(data18!D168=0,"",data18!D168)</f>
        <v>18.66</v>
      </c>
      <c r="R99" s="4">
        <f>IF(data19!D175=0,"",data19!D175)</f>
        <v>17</v>
      </c>
      <c r="S99" s="4">
        <f>data20!D175</f>
        <v>18.52</v>
      </c>
      <c r="T99" s="4">
        <f>IF(data21!D175=0,"",data21!D175)</f>
        <v>18.5</v>
      </c>
      <c r="U99" s="4">
        <f>IF(data22!D175=0,"",data22!D175)</f>
        <v>18.25</v>
      </c>
      <c r="V99" s="5">
        <f t="shared" si="3"/>
        <v>16.98</v>
      </c>
      <c r="W99" s="5">
        <f t="shared" si="4"/>
        <v>19.91</v>
      </c>
      <c r="X99" s="5">
        <f t="shared" si="5"/>
        <v>18.493684210526318</v>
      </c>
      <c r="Y99">
        <v>19.05</v>
      </c>
      <c r="AJ99">
        <f>IF(data03!B101&gt;$AL$2,AJ$3,0)</f>
        <v>0</v>
      </c>
      <c r="AK99">
        <f>IF(data04!C101&gt;$AL$2,AK$3,0)</f>
        <v>0</v>
      </c>
      <c r="AL99">
        <f>IF(data05!C116&gt;$AL$2,AL$3,0)</f>
        <v>0</v>
      </c>
      <c r="AM99">
        <f>IF(data06!C155&gt;$AL$2,AM$3,0)</f>
        <v>0</v>
      </c>
      <c r="AN99">
        <f>IF(data07!C155&gt;$AL$2,AN$3,0)</f>
        <v>2007</v>
      </c>
      <c r="AO99">
        <f>IF(data08!C155&gt;$AL$2,AO$3,0)</f>
        <v>0</v>
      </c>
      <c r="AP99">
        <f>IF(data09!C155&gt;$AL$2,AP$3,0)</f>
        <v>0</v>
      </c>
      <c r="AQ99">
        <f>IF(data10!C155&gt;$AL$2,AQ$3,0)</f>
        <v>0</v>
      </c>
      <c r="AR99">
        <f>IF(data11!C155&gt;$AL$2,AR$3,0)</f>
        <v>0</v>
      </c>
      <c r="AS99">
        <f>IF(data12!C160&gt;$AL$2,AS$3,0)</f>
        <v>0</v>
      </c>
      <c r="AT99">
        <f>IF(data13!C160&gt;$AL$2,AT$3,0)</f>
        <v>2013</v>
      </c>
      <c r="AU99">
        <f>IF(data14!D160&gt;$AL$2,AU$3,0)</f>
        <v>0</v>
      </c>
      <c r="AV99">
        <f>IF(data15!D160&gt;$AL$2,AV$3,0)</f>
        <v>0</v>
      </c>
      <c r="AW99">
        <f>IF(data16!D168&gt;$AL$2,AW$3,0)</f>
        <v>0</v>
      </c>
      <c r="AX99">
        <f>IF(data17!D168&gt;$AL$2,AX$3,0)</f>
        <v>0</v>
      </c>
      <c r="AY99">
        <f>IF(data18!D168&gt;$AL$2,AY$3,0)</f>
        <v>0</v>
      </c>
      <c r="AZ99">
        <f>IF(data19!D175&gt;$AL$2,AZ$3,0)</f>
        <v>0</v>
      </c>
      <c r="BA99">
        <f>IF(data20!D175&gt;$AL$2,BA$3,0)</f>
        <v>0</v>
      </c>
    </row>
    <row r="100" spans="1:53" x14ac:dyDescent="0.25">
      <c r="A100" s="1">
        <v>37876</v>
      </c>
      <c r="B100">
        <f>IF(data03!B102=0,"",data03!B102)</f>
        <v>18.600000000000001</v>
      </c>
      <c r="C100" s="4">
        <f>IF(data04!C102=0,"",data04!C102)</f>
        <v>18.78</v>
      </c>
      <c r="D100" s="4">
        <f>IF(data05!C117=0,"",data05!C117)</f>
        <v>17.79</v>
      </c>
      <c r="E100" s="4">
        <f>IF(data06!C156=0,"",data06!C156)</f>
        <v>17.63</v>
      </c>
      <c r="F100" s="4">
        <f>IF(data07!C156=0,"",data07!C156)</f>
        <v>19.87</v>
      </c>
      <c r="G100" s="4">
        <f>IF(data08!C156=0,"",data08!C156)</f>
        <v>19.010000000000002</v>
      </c>
      <c r="H100" s="4">
        <f>IF(data09!C156=0,"",data09!C156)</f>
        <v>17.25</v>
      </c>
      <c r="I100" s="4">
        <f>IF(data10!C156=0,"",data10!C156)</f>
        <v>19.440000000000001</v>
      </c>
      <c r="J100" s="4">
        <f>IF(data11!C156=0,"",data11!C156)</f>
        <v>17.03</v>
      </c>
      <c r="K100" s="4">
        <f>IF(data12!C161=0,"",data12!C161)</f>
        <v>18.04</v>
      </c>
      <c r="L100" s="4">
        <f>IF(data13!C161=0,"",data13!C161)</f>
        <v>19.79</v>
      </c>
      <c r="M100" s="4">
        <f>IF(data14!D161=0,"",data14!D161)</f>
        <v>18.239999999999998</v>
      </c>
      <c r="N100" s="4">
        <f>IF(data15!D161=0,"",data15!D161)</f>
        <v>19.3</v>
      </c>
      <c r="O100" s="4">
        <f>IF(data16!D169=0,"",data16!D169)</f>
        <v>18.52</v>
      </c>
      <c r="P100" s="4">
        <f>IF(data17!D169=0,"",data17!D169)</f>
        <v>19.39</v>
      </c>
      <c r="Q100" s="4">
        <f>IF(data18!D169=0,"",data18!D169)</f>
        <v>19.010000000000002</v>
      </c>
      <c r="R100" s="4">
        <f>IF(data19!D176=0,"",data19!D176)</f>
        <v>17.02</v>
      </c>
      <c r="S100" s="4">
        <f>data20!D176</f>
        <v>18.36</v>
      </c>
      <c r="T100" s="4">
        <f>IF(data21!D176=0,"",data21!D176)</f>
        <v>18.43</v>
      </c>
      <c r="U100" s="4">
        <f>IF(data22!D176=0,"",data22!D176)</f>
        <v>18.23</v>
      </c>
      <c r="V100" s="5">
        <f t="shared" si="3"/>
        <v>17.02</v>
      </c>
      <c r="W100" s="5">
        <f t="shared" si="4"/>
        <v>19.87</v>
      </c>
      <c r="X100" s="5">
        <f t="shared" si="5"/>
        <v>18.486499999999999</v>
      </c>
      <c r="Y100">
        <v>19.05</v>
      </c>
      <c r="AJ100">
        <f>IF(data03!B102&gt;$AL$2,AJ$3,0)</f>
        <v>0</v>
      </c>
      <c r="AK100">
        <f>IF(data04!C102&gt;$AL$2,AK$3,0)</f>
        <v>0</v>
      </c>
      <c r="AL100">
        <f>IF(data05!C117&gt;$AL$2,AL$3,0)</f>
        <v>0</v>
      </c>
      <c r="AM100">
        <f>IF(data06!C156&gt;$AL$2,AM$3,0)</f>
        <v>0</v>
      </c>
      <c r="AN100">
        <f>IF(data07!C156&gt;$AL$2,AN$3,0)</f>
        <v>2007</v>
      </c>
      <c r="AO100">
        <f>IF(data08!C156&gt;$AL$2,AO$3,0)</f>
        <v>0</v>
      </c>
      <c r="AP100">
        <f>IF(data09!C156&gt;$AL$2,AP$3,0)</f>
        <v>0</v>
      </c>
      <c r="AQ100">
        <f>IF(data10!C156&gt;$AL$2,AQ$3,0)</f>
        <v>0</v>
      </c>
      <c r="AR100">
        <f>IF(data11!C156&gt;$AL$2,AR$3,0)</f>
        <v>0</v>
      </c>
      <c r="AS100">
        <f>IF(data12!C161&gt;$AL$2,AS$3,0)</f>
        <v>0</v>
      </c>
      <c r="AT100">
        <f>IF(data13!C161&gt;$AL$2,AT$3,0)</f>
        <v>2013</v>
      </c>
      <c r="AU100">
        <f>IF(data14!D161&gt;$AL$2,AU$3,0)</f>
        <v>0</v>
      </c>
      <c r="AV100">
        <f>IF(data15!D161&gt;$AL$2,AV$3,0)</f>
        <v>0</v>
      </c>
      <c r="AW100">
        <f>IF(data16!D169&gt;$AL$2,AW$3,0)</f>
        <v>0</v>
      </c>
      <c r="AX100">
        <f>IF(data17!D169&gt;$AL$2,AX$3,0)</f>
        <v>0</v>
      </c>
      <c r="AY100">
        <f>IF(data18!D169&gt;$AL$2,AY$3,0)</f>
        <v>0</v>
      </c>
      <c r="AZ100">
        <f>IF(data19!D176&gt;$AL$2,AZ$3,0)</f>
        <v>0</v>
      </c>
      <c r="BA100">
        <f>IF(data20!D176&gt;$AL$2,BA$3,0)</f>
        <v>0</v>
      </c>
    </row>
    <row r="101" spans="1:53" x14ac:dyDescent="0.25">
      <c r="A101" s="1">
        <v>37877</v>
      </c>
      <c r="B101">
        <f>IF(data03!B103=0,"",data03!B103)</f>
        <v>18.52</v>
      </c>
      <c r="C101" s="4">
        <f>IF(data04!C103=0,"",data04!C103)</f>
        <v>18.57</v>
      </c>
      <c r="D101" s="4">
        <f>IF(data05!C118=0,"",data05!C118)</f>
        <v>17.68</v>
      </c>
      <c r="E101" s="4">
        <f>IF(data06!C157=0,"",data06!C157)</f>
        <v>17.690000000000001</v>
      </c>
      <c r="F101" s="4">
        <f>IF(data07!C157=0,"",data07!C157)</f>
        <v>19.96</v>
      </c>
      <c r="G101" s="4">
        <f>IF(data08!C157=0,"",data08!C157)</f>
        <v>18.82</v>
      </c>
      <c r="H101" s="4">
        <f>IF(data09!C157=0,"",data09!C157)</f>
        <v>17.14</v>
      </c>
      <c r="I101" s="4">
        <f>IF(data10!C157=0,"",data10!C157)</f>
        <v>19.690000000000001</v>
      </c>
      <c r="J101" s="4">
        <f>IF(data11!C157=0,"",data11!C157)</f>
        <v>17.059999999999999</v>
      </c>
      <c r="K101" s="4">
        <f>IF(data12!C162=0,"",data12!C162)</f>
        <v>17.920000000000002</v>
      </c>
      <c r="L101" s="4">
        <f>IF(data13!C162=0,"",data13!C162)</f>
        <v>19.5</v>
      </c>
      <c r="M101" s="4">
        <f>IF(data14!D162=0,"",data14!D162)</f>
        <v>18.11</v>
      </c>
      <c r="N101" s="4">
        <f>IF(data15!D162=0,"",data15!D162)</f>
        <v>19.13</v>
      </c>
      <c r="O101" s="4">
        <f>IF(data16!D170=0,"",data16!D170)</f>
        <v>18.670000000000002</v>
      </c>
      <c r="P101" s="4">
        <f>IF(data17!D170=0,"",data17!D170)</f>
        <v>19.27</v>
      </c>
      <c r="Q101" s="4">
        <f>IF(data18!D170=0,"",data18!D170)</f>
        <v>19.260000000000002</v>
      </c>
      <c r="R101" s="4">
        <f>IF(data19!D177=0,"",data19!D177)</f>
        <v>17.100000000000001</v>
      </c>
      <c r="S101" s="4">
        <f>data20!D177</f>
        <v>18.27</v>
      </c>
      <c r="T101" s="4">
        <f>IF(data21!D177=0,"",data21!D177)</f>
        <v>18.32</v>
      </c>
      <c r="U101" s="4">
        <f>IF(data22!D177=0,"",data22!D177)</f>
        <v>18.12</v>
      </c>
      <c r="V101" s="5">
        <f t="shared" si="3"/>
        <v>17.059999999999999</v>
      </c>
      <c r="W101" s="5">
        <f t="shared" si="4"/>
        <v>19.96</v>
      </c>
      <c r="X101" s="5">
        <f t="shared" si="5"/>
        <v>18.440000000000001</v>
      </c>
      <c r="Y101">
        <v>19.05</v>
      </c>
      <c r="AJ101">
        <f>IF(data03!B103&gt;$AL$2,AJ$3,0)</f>
        <v>0</v>
      </c>
      <c r="AK101">
        <f>IF(data04!C103&gt;$AL$2,AK$3,0)</f>
        <v>0</v>
      </c>
      <c r="AL101">
        <f>IF(data05!C118&gt;$AL$2,AL$3,0)</f>
        <v>0</v>
      </c>
      <c r="AM101">
        <f>IF(data06!C157&gt;$AL$2,AM$3,0)</f>
        <v>0</v>
      </c>
      <c r="AN101">
        <f>IF(data07!C157&gt;$AL$2,AN$3,0)</f>
        <v>2007</v>
      </c>
      <c r="AO101">
        <f>IF(data08!C157&gt;$AL$2,AO$3,0)</f>
        <v>0</v>
      </c>
      <c r="AP101">
        <f>IF(data09!C157&gt;$AL$2,AP$3,0)</f>
        <v>0</v>
      </c>
      <c r="AQ101">
        <f>IF(data10!C157&gt;$AL$2,AQ$3,0)</f>
        <v>2010</v>
      </c>
      <c r="AR101">
        <f>IF(data11!C157&gt;$AL$2,AR$3,0)</f>
        <v>0</v>
      </c>
      <c r="AS101">
        <f>IF(data12!C162&gt;$AL$2,AS$3,0)</f>
        <v>0</v>
      </c>
      <c r="AT101">
        <f>IF(data13!C162&gt;$AL$2,AT$3,0)</f>
        <v>0</v>
      </c>
      <c r="AU101">
        <f>IF(data14!D162&gt;$AL$2,AU$3,0)</f>
        <v>0</v>
      </c>
      <c r="AV101">
        <f>IF(data15!D162&gt;$AL$2,AV$3,0)</f>
        <v>0</v>
      </c>
      <c r="AW101">
        <f>IF(data16!D170&gt;$AL$2,AW$3,0)</f>
        <v>0</v>
      </c>
      <c r="AX101">
        <f>IF(data17!D170&gt;$AL$2,AX$3,0)</f>
        <v>0</v>
      </c>
      <c r="AY101">
        <f>IF(data18!D170&gt;$AL$2,AY$3,0)</f>
        <v>0</v>
      </c>
      <c r="AZ101">
        <f>IF(data19!D177&gt;$AL$2,AZ$3,0)</f>
        <v>0</v>
      </c>
      <c r="BA101">
        <f>IF(data20!D177&gt;$AL$2,BA$3,0)</f>
        <v>0</v>
      </c>
    </row>
    <row r="102" spans="1:53" x14ac:dyDescent="0.25">
      <c r="A102" s="1">
        <v>37878</v>
      </c>
      <c r="B102">
        <f>IF(data03!B104=0,"",data03!B104)</f>
        <v>18.489999999999998</v>
      </c>
      <c r="C102" s="4">
        <f>IF(data04!C104=0,"",data04!C104)</f>
        <v>18.46</v>
      </c>
      <c r="D102" s="4">
        <f>IF(data05!C119=0,"",data05!C119)</f>
        <v>17.48</v>
      </c>
      <c r="E102" s="4">
        <f>IF(data06!C158=0,"",data06!C158)</f>
        <v>18.14</v>
      </c>
      <c r="F102" s="4">
        <f>IF(data07!C158=0,"",data07!C158)</f>
        <v>19.940000000000001</v>
      </c>
      <c r="G102" s="4">
        <f>IF(data08!C158=0,"",data08!C158)</f>
        <v>18.600000000000001</v>
      </c>
      <c r="H102" s="4">
        <f>IF(data09!C158=0,"",data09!C158)</f>
        <v>17.14</v>
      </c>
      <c r="I102" s="4">
        <f>IF(data10!C158=0,"",data10!C158)</f>
        <v>19.78</v>
      </c>
      <c r="J102" s="4">
        <f>IF(data11!C158=0,"",data11!C158)</f>
        <v>17.21</v>
      </c>
      <c r="K102" s="4">
        <f>IF(data12!C163=0,"",data12!C163)</f>
        <v>18.03</v>
      </c>
      <c r="L102" s="4">
        <f>IF(data13!C163=0,"",data13!C163)</f>
        <v>19.190000000000001</v>
      </c>
      <c r="M102" s="4">
        <f>IF(data14!D163=0,"",data14!D163)</f>
        <v>18.09</v>
      </c>
      <c r="N102" s="4">
        <f>IF(data15!D163=0,"",data15!D163)</f>
        <v>18.87</v>
      </c>
      <c r="O102" s="4">
        <f>IF(data16!D171=0,"",data16!D171)</f>
        <v>18.829999999999998</v>
      </c>
      <c r="P102" s="4">
        <f>IF(data17!D171=0,"",data17!D171)</f>
        <v>19.14</v>
      </c>
      <c r="Q102" s="4">
        <f>IF(data18!D171=0,"",data18!D171)</f>
        <v>19.28</v>
      </c>
      <c r="R102" s="4">
        <f>IF(data19!D178=0,"",data19!D178)</f>
        <v>17.350000000000001</v>
      </c>
      <c r="S102" s="4">
        <f>data20!D178</f>
        <v>18.350000000000001</v>
      </c>
      <c r="T102" s="4">
        <f>IF(data21!D178=0,"",data21!D178)</f>
        <v>18.21</v>
      </c>
      <c r="U102" s="4">
        <f>IF(data22!D178=0,"",data22!D178)</f>
        <v>18.02</v>
      </c>
      <c r="V102" s="5">
        <f t="shared" si="3"/>
        <v>17.14</v>
      </c>
      <c r="W102" s="5">
        <f t="shared" si="4"/>
        <v>19.940000000000001</v>
      </c>
      <c r="X102" s="5">
        <f t="shared" si="5"/>
        <v>18.43</v>
      </c>
      <c r="Y102">
        <v>19.05</v>
      </c>
      <c r="AJ102">
        <f>IF(data03!B104&gt;$AL$2,AJ$3,0)</f>
        <v>0</v>
      </c>
      <c r="AK102">
        <f>IF(data04!C104&gt;$AL$2,AK$3,0)</f>
        <v>0</v>
      </c>
      <c r="AL102">
        <f>IF(data05!C119&gt;$AL$2,AL$3,0)</f>
        <v>0</v>
      </c>
      <c r="AM102">
        <f>IF(data06!C158&gt;$AL$2,AM$3,0)</f>
        <v>0</v>
      </c>
      <c r="AN102">
        <f>IF(data07!C158&gt;$AL$2,AN$3,0)</f>
        <v>2007</v>
      </c>
      <c r="AO102">
        <f>IF(data08!C158&gt;$AL$2,AO$3,0)</f>
        <v>0</v>
      </c>
      <c r="AP102">
        <f>IF(data09!C158&gt;$AL$2,AP$3,0)</f>
        <v>0</v>
      </c>
      <c r="AQ102">
        <f>IF(data10!C158&gt;$AL$2,AQ$3,0)</f>
        <v>2010</v>
      </c>
      <c r="AR102">
        <f>IF(data11!C158&gt;$AL$2,AR$3,0)</f>
        <v>0</v>
      </c>
      <c r="AS102">
        <f>IF(data12!C163&gt;$AL$2,AS$3,0)</f>
        <v>0</v>
      </c>
      <c r="AT102">
        <f>IF(data13!C163&gt;$AL$2,AT$3,0)</f>
        <v>0</v>
      </c>
      <c r="AU102">
        <f>IF(data14!D163&gt;$AL$2,AU$3,0)</f>
        <v>0</v>
      </c>
      <c r="AV102">
        <f>IF(data15!D163&gt;$AL$2,AV$3,0)</f>
        <v>0</v>
      </c>
      <c r="AW102">
        <f>IF(data16!D171&gt;$AL$2,AW$3,0)</f>
        <v>0</v>
      </c>
      <c r="AX102">
        <f>IF(data17!D171&gt;$AL$2,AX$3,0)</f>
        <v>0</v>
      </c>
      <c r="AY102">
        <f>IF(data18!D171&gt;$AL$2,AY$3,0)</f>
        <v>0</v>
      </c>
      <c r="AZ102">
        <f>IF(data19!D178&gt;$AL$2,AZ$3,0)</f>
        <v>0</v>
      </c>
      <c r="BA102">
        <f>IF(data20!D178&gt;$AL$2,BA$3,0)</f>
        <v>0</v>
      </c>
    </row>
    <row r="103" spans="1:53" x14ac:dyDescent="0.25">
      <c r="A103" s="1">
        <v>37879</v>
      </c>
      <c r="B103">
        <f>IF(data03!B105=0,"",data03!B105)</f>
        <v>18.440000000000001</v>
      </c>
      <c r="C103" s="4">
        <f>IF(data04!C105=0,"",data04!C105)</f>
        <v>18.260000000000002</v>
      </c>
      <c r="D103" s="4">
        <f>IF(data05!C120=0,"",data05!C120)</f>
        <v>17.350000000000001</v>
      </c>
      <c r="E103" s="4">
        <f>IF(data06!C159=0,"",data06!C159)</f>
        <v>18.43</v>
      </c>
      <c r="F103" s="4">
        <f>IF(data07!C159=0,"",data07!C159)</f>
        <v>19.8</v>
      </c>
      <c r="G103" s="4">
        <f>IF(data08!C159=0,"",data08!C159)</f>
        <v>18.399999999999999</v>
      </c>
      <c r="H103" s="4">
        <f>IF(data09!C159=0,"",data09!C159)</f>
        <v>17.07</v>
      </c>
      <c r="I103" s="4">
        <f>IF(data10!C159=0,"",data10!C159)</f>
        <v>19.78</v>
      </c>
      <c r="J103" s="4">
        <f>IF(data11!C159=0,"",data11!C159)</f>
        <v>17.239999999999998</v>
      </c>
      <c r="K103" s="4">
        <f>IF(data12!C164=0,"",data12!C164)</f>
        <v>18.149999999999999</v>
      </c>
      <c r="L103" s="4">
        <f>IF(data13!C164=0,"",data13!C164)</f>
        <v>18.899999999999999</v>
      </c>
      <c r="M103" s="4">
        <f>IF(data14!D164=0,"",data14!D164)</f>
        <v>18.149999999999999</v>
      </c>
      <c r="N103" s="4">
        <f>IF(data15!D164=0,"",data15!D164)</f>
        <v>18.649999999999999</v>
      </c>
      <c r="O103" s="4">
        <f>IF(data16!D172=0,"",data16!D172)</f>
        <v>18.850000000000001</v>
      </c>
      <c r="P103" s="4">
        <f>IF(data17!D172=0,"",data17!D172)</f>
        <v>19.03</v>
      </c>
      <c r="Q103" s="4">
        <f>IF(data18!D172=0,"",data18!D172)</f>
        <v>19.38</v>
      </c>
      <c r="R103" s="4">
        <f>IF(data19!D179=0,"",data19!D179)</f>
        <v>17.760000000000002</v>
      </c>
      <c r="S103" s="4">
        <f>data20!D179</f>
        <v>18.34</v>
      </c>
      <c r="T103" s="4">
        <f>IF(data21!D179=0,"",data21!D179)</f>
        <v>18.059999999999999</v>
      </c>
      <c r="U103" s="4">
        <f>IF(data22!D179=0,"",data22!D179)</f>
        <v>17.8</v>
      </c>
      <c r="V103" s="5">
        <f t="shared" si="3"/>
        <v>17.07</v>
      </c>
      <c r="W103" s="5">
        <f t="shared" si="4"/>
        <v>19.8</v>
      </c>
      <c r="X103" s="5">
        <f t="shared" si="5"/>
        <v>18.391999999999999</v>
      </c>
      <c r="Y103">
        <v>19.05</v>
      </c>
      <c r="AJ103">
        <f>IF(data03!B105&gt;$AL$2,AJ$3,0)</f>
        <v>0</v>
      </c>
      <c r="AK103">
        <f>IF(data04!C105&gt;$AL$2,AK$3,0)</f>
        <v>0</v>
      </c>
      <c r="AL103">
        <f>IF(data05!C120&gt;$AL$2,AL$3,0)</f>
        <v>0</v>
      </c>
      <c r="AM103">
        <f>IF(data06!C159&gt;$AL$2,AM$3,0)</f>
        <v>0</v>
      </c>
      <c r="AN103">
        <f>IF(data07!C159&gt;$AL$2,AN$3,0)</f>
        <v>2007</v>
      </c>
      <c r="AO103">
        <f>IF(data08!C159&gt;$AL$2,AO$3,0)</f>
        <v>0</v>
      </c>
      <c r="AP103">
        <f>IF(data09!C159&gt;$AL$2,AP$3,0)</f>
        <v>0</v>
      </c>
      <c r="AQ103">
        <f>IF(data10!C159&gt;$AL$2,AQ$3,0)</f>
        <v>2010</v>
      </c>
      <c r="AR103">
        <f>IF(data11!C159&gt;$AL$2,AR$3,0)</f>
        <v>0</v>
      </c>
      <c r="AS103">
        <f>IF(data12!C164&gt;$AL$2,AS$3,0)</f>
        <v>0</v>
      </c>
      <c r="AT103">
        <f>IF(data13!C164&gt;$AL$2,AT$3,0)</f>
        <v>0</v>
      </c>
      <c r="AU103">
        <f>IF(data14!D164&gt;$AL$2,AU$3,0)</f>
        <v>0</v>
      </c>
      <c r="AV103">
        <f>IF(data15!D164&gt;$AL$2,AV$3,0)</f>
        <v>0</v>
      </c>
      <c r="AW103">
        <f>IF(data16!D172&gt;$AL$2,AW$3,0)</f>
        <v>0</v>
      </c>
      <c r="AX103">
        <f>IF(data17!D172&gt;$AL$2,AX$3,0)</f>
        <v>0</v>
      </c>
      <c r="AY103">
        <f>IF(data18!D172&gt;$AL$2,AY$3,0)</f>
        <v>0</v>
      </c>
      <c r="AZ103">
        <f>IF(data19!D179&gt;$AL$2,AZ$3,0)</f>
        <v>0</v>
      </c>
      <c r="BA103">
        <f>IF(data20!D179&gt;$AL$2,BA$3,0)</f>
        <v>0</v>
      </c>
    </row>
    <row r="104" spans="1:53" x14ac:dyDescent="0.25">
      <c r="A104" s="1">
        <v>37880</v>
      </c>
      <c r="B104">
        <f>IF(data03!B106=0,"",data03!B106)</f>
        <v>18.489999999999998</v>
      </c>
      <c r="C104" s="4">
        <f>IF(data04!C106=0,"",data04!C106)</f>
        <v>18.12</v>
      </c>
      <c r="D104" s="4">
        <f>IF(data05!C121=0,"",data05!C121)</f>
        <v>17.18</v>
      </c>
      <c r="E104" s="4">
        <f>IF(data06!C160=0,"",data06!C160)</f>
        <v>18.57</v>
      </c>
      <c r="F104" s="4">
        <f>IF(data07!C160=0,"",data07!C160)</f>
        <v>19.649999999999999</v>
      </c>
      <c r="G104" s="4">
        <f>IF(data08!C160=0,"",data08!C160)</f>
        <v>18.3</v>
      </c>
      <c r="H104" s="4">
        <f>IF(data09!C160=0,"",data09!C160)</f>
        <v>17</v>
      </c>
      <c r="I104" s="4">
        <f>IF(data10!C160=0,"",data10!C160)</f>
        <v>19.79</v>
      </c>
      <c r="J104" s="4">
        <f>IF(data11!C160=0,"",data11!C160)</f>
        <v>17.16</v>
      </c>
      <c r="K104" s="4">
        <f>IF(data12!C165=0,"",data12!C165)</f>
        <v>18.64</v>
      </c>
      <c r="L104" s="4">
        <f>IF(data13!C165=0,"",data13!C165)</f>
        <v>18.62</v>
      </c>
      <c r="M104" s="4">
        <f>IF(data14!D165=0,"",data14!D165)</f>
        <v>18.23</v>
      </c>
      <c r="N104" s="4">
        <f>IF(data15!D165=0,"",data15!D165)</f>
        <v>18.440000000000001</v>
      </c>
      <c r="O104" s="4">
        <f>IF(data16!D173=0,"",data16!D173)</f>
        <v>18.64</v>
      </c>
      <c r="P104" s="4">
        <f>IF(data17!D173=0,"",data17!D173)</f>
        <v>18.93</v>
      </c>
      <c r="Q104" s="4">
        <f>IF(data18!D173=0,"",data18!D173)</f>
        <v>19.489999999999998</v>
      </c>
      <c r="R104" s="4">
        <f>IF(data19!D180=0,"",data19!D180)</f>
        <v>18.13</v>
      </c>
      <c r="S104" s="4">
        <f>data20!D180</f>
        <v>18.63</v>
      </c>
      <c r="T104" s="4">
        <f>IF(data21!D180=0,"",data21!D180)</f>
        <v>17.91</v>
      </c>
      <c r="U104" s="4">
        <f>IF(data22!D180=0,"",data22!D180)</f>
        <v>17.54</v>
      </c>
      <c r="V104" s="5">
        <f t="shared" si="3"/>
        <v>17</v>
      </c>
      <c r="W104" s="5">
        <f t="shared" si="4"/>
        <v>19.79</v>
      </c>
      <c r="X104" s="5">
        <f t="shared" si="5"/>
        <v>18.373000000000001</v>
      </c>
      <c r="Y104">
        <v>19.05</v>
      </c>
      <c r="AJ104">
        <f>IF(data03!B106&gt;$AL$2,AJ$3,0)</f>
        <v>0</v>
      </c>
      <c r="AK104">
        <f>IF(data04!C106&gt;$AL$2,AK$3,0)</f>
        <v>0</v>
      </c>
      <c r="AL104">
        <f>IF(data05!C121&gt;$AL$2,AL$3,0)</f>
        <v>0</v>
      </c>
      <c r="AM104">
        <f>IF(data06!C160&gt;$AL$2,AM$3,0)</f>
        <v>0</v>
      </c>
      <c r="AN104">
        <f>IF(data07!C160&gt;$AL$2,AN$3,0)</f>
        <v>2007</v>
      </c>
      <c r="AO104">
        <f>IF(data08!C160&gt;$AL$2,AO$3,0)</f>
        <v>0</v>
      </c>
      <c r="AP104">
        <f>IF(data09!C160&gt;$AL$2,AP$3,0)</f>
        <v>0</v>
      </c>
      <c r="AQ104">
        <f>IF(data10!C160&gt;$AL$2,AQ$3,0)</f>
        <v>2010</v>
      </c>
      <c r="AR104">
        <f>IF(data11!C160&gt;$AL$2,AR$3,0)</f>
        <v>0</v>
      </c>
      <c r="AS104">
        <f>IF(data12!C165&gt;$AL$2,AS$3,0)</f>
        <v>0</v>
      </c>
      <c r="AT104">
        <f>IF(data13!C165&gt;$AL$2,AT$3,0)</f>
        <v>0</v>
      </c>
      <c r="AU104">
        <f>IF(data14!D165&gt;$AL$2,AU$3,0)</f>
        <v>0</v>
      </c>
      <c r="AV104">
        <f>IF(data15!D165&gt;$AL$2,AV$3,0)</f>
        <v>0</v>
      </c>
      <c r="AW104">
        <f>IF(data16!D173&gt;$AL$2,AW$3,0)</f>
        <v>0</v>
      </c>
      <c r="AX104">
        <f>IF(data17!D173&gt;$AL$2,AX$3,0)</f>
        <v>0</v>
      </c>
      <c r="AY104">
        <f>IF(data18!D173&gt;$AL$2,AY$3,0)</f>
        <v>0</v>
      </c>
      <c r="AZ104">
        <f>IF(data19!D180&gt;$AL$2,AZ$3,0)</f>
        <v>0</v>
      </c>
      <c r="BA104">
        <f>IF(data20!D180&gt;$AL$2,BA$3,0)</f>
        <v>0</v>
      </c>
    </row>
    <row r="105" spans="1:53" x14ac:dyDescent="0.25">
      <c r="A105" s="1">
        <v>37881</v>
      </c>
      <c r="B105">
        <f>IF(data03!B107=0,"",data03!B107)</f>
        <v>18.54</v>
      </c>
      <c r="C105" s="4">
        <f>IF(data04!C107=0,"",data04!C107)</f>
        <v>18.03</v>
      </c>
      <c r="D105" s="4">
        <f>IF(data05!C122=0,"",data05!C122)</f>
        <v>16.97</v>
      </c>
      <c r="E105" s="4">
        <f>IF(data06!C161=0,"",data06!C161)</f>
        <v>18.600000000000001</v>
      </c>
      <c r="F105" s="4">
        <f>IF(data07!C161=0,"",data07!C161)</f>
        <v>19.53</v>
      </c>
      <c r="G105" s="4">
        <f>IF(data08!C161=0,"",data08!C161)</f>
        <v>18.21</v>
      </c>
      <c r="H105" s="4">
        <f>IF(data09!C161=0,"",data09!C161)</f>
        <v>16.940000000000001</v>
      </c>
      <c r="I105" s="4">
        <f>IF(data10!C161=0,"",data10!C161)</f>
        <v>19.71</v>
      </c>
      <c r="J105" s="4">
        <f>IF(data11!C161=0,"",data11!C161)</f>
        <v>17.21</v>
      </c>
      <c r="K105" s="4">
        <f>IF(data12!C166=0,"",data12!C166)</f>
        <v>19.03</v>
      </c>
      <c r="L105" s="4">
        <f>IF(data13!C166=0,"",data13!C166)</f>
        <v>18.41</v>
      </c>
      <c r="M105" s="4">
        <f>IF(data14!D166=0,"",data14!D166)</f>
        <v>18.27</v>
      </c>
      <c r="N105" s="4">
        <f>IF(data15!D166=0,"",data15!D166)</f>
        <v>18.329999999999998</v>
      </c>
      <c r="O105" s="4">
        <f>IF(data16!D174=0,"",data16!D174)</f>
        <v>18.46</v>
      </c>
      <c r="P105" s="4">
        <f>IF(data17!D174=0,"",data17!D174)</f>
        <v>18.75</v>
      </c>
      <c r="Q105" s="4">
        <f>IF(data18!D174=0,"",data18!D174)</f>
        <v>19.559999999999999</v>
      </c>
      <c r="R105" s="4">
        <f>IF(data19!D181=0,"",data19!D181)</f>
        <v>18.25</v>
      </c>
      <c r="S105" s="4">
        <f>data20!D181</f>
        <v>18.920000000000002</v>
      </c>
      <c r="T105" s="4">
        <f>IF(data21!D181=0,"",data21!D181)</f>
        <v>17.72</v>
      </c>
      <c r="U105" s="4">
        <f>IF(data22!D181=0,"",data22!D181)</f>
        <v>17.29</v>
      </c>
      <c r="V105" s="5">
        <f t="shared" si="3"/>
        <v>16.940000000000001</v>
      </c>
      <c r="W105" s="5">
        <f t="shared" si="4"/>
        <v>19.71</v>
      </c>
      <c r="X105" s="5">
        <f t="shared" si="5"/>
        <v>18.336500000000004</v>
      </c>
      <c r="Y105">
        <v>19.05</v>
      </c>
      <c r="AJ105">
        <f>IF(data03!B107&gt;$AL$2,AJ$3,0)</f>
        <v>0</v>
      </c>
      <c r="AK105">
        <f>IF(data04!C107&gt;$AL$2,AK$3,0)</f>
        <v>0</v>
      </c>
      <c r="AL105">
        <f>IF(data05!C122&gt;$AL$2,AL$3,0)</f>
        <v>0</v>
      </c>
      <c r="AM105">
        <f>IF(data06!C161&gt;$AL$2,AM$3,0)</f>
        <v>0</v>
      </c>
      <c r="AN105">
        <f>IF(data07!C161&gt;$AL$2,AN$3,0)</f>
        <v>2007</v>
      </c>
      <c r="AO105">
        <f>IF(data08!C161&gt;$AL$2,AO$3,0)</f>
        <v>0</v>
      </c>
      <c r="AP105">
        <f>IF(data09!C161&gt;$AL$2,AP$3,0)</f>
        <v>0</v>
      </c>
      <c r="AQ105">
        <f>IF(data10!C161&gt;$AL$2,AQ$3,0)</f>
        <v>2010</v>
      </c>
      <c r="AR105">
        <f>IF(data11!C161&gt;$AL$2,AR$3,0)</f>
        <v>0</v>
      </c>
      <c r="AS105">
        <f>IF(data12!C166&gt;$AL$2,AS$3,0)</f>
        <v>0</v>
      </c>
      <c r="AT105">
        <f>IF(data13!C166&gt;$AL$2,AT$3,0)</f>
        <v>0</v>
      </c>
      <c r="AU105">
        <f>IF(data14!D166&gt;$AL$2,AU$3,0)</f>
        <v>0</v>
      </c>
      <c r="AV105">
        <f>IF(data15!D166&gt;$AL$2,AV$3,0)</f>
        <v>0</v>
      </c>
      <c r="AW105">
        <f>IF(data16!D174&gt;$AL$2,AW$3,0)</f>
        <v>0</v>
      </c>
      <c r="AX105">
        <f>IF(data17!D174&gt;$AL$2,AX$3,0)</f>
        <v>0</v>
      </c>
      <c r="AY105">
        <f>IF(data18!D174&gt;$AL$2,AY$3,0)</f>
        <v>2018</v>
      </c>
      <c r="AZ105">
        <f>IF(data19!D181&gt;$AL$2,AZ$3,0)</f>
        <v>0</v>
      </c>
      <c r="BA105">
        <f>IF(data20!D181&gt;$AL$2,BA$3,0)</f>
        <v>0</v>
      </c>
    </row>
    <row r="106" spans="1:53" x14ac:dyDescent="0.25">
      <c r="A106" s="1">
        <v>37882</v>
      </c>
      <c r="B106">
        <f>IF(data03!B108=0,"",data03!B108)</f>
        <v>18.600000000000001</v>
      </c>
      <c r="C106" s="4">
        <f>IF(data04!C108=0,"",data04!C108)</f>
        <v>17.809999999999999</v>
      </c>
      <c r="D106" s="4">
        <f>IF(data05!C123=0,"",data05!C123)</f>
        <v>16.899999999999999</v>
      </c>
      <c r="E106" s="4" t="str">
        <f>IF(data06!C162=0,"",data06!C162)</f>
        <v/>
      </c>
      <c r="F106" s="4">
        <f>IF(data07!C162=0,"",data07!C162)</f>
        <v>19.43</v>
      </c>
      <c r="G106" s="4">
        <f>IF(data08!C162=0,"",data08!C162)</f>
        <v>18.04</v>
      </c>
      <c r="H106" s="4">
        <f>IF(data09!C162=0,"",data09!C162)</f>
        <v>16.91</v>
      </c>
      <c r="I106" s="4">
        <f>IF(data10!C162=0,"",data10!C162)</f>
        <v>19.55</v>
      </c>
      <c r="J106" s="4">
        <f>IF(data11!C162=0,"",data11!C162)</f>
        <v>17.329999999999998</v>
      </c>
      <c r="K106" s="4">
        <f>IF(data12!C167=0,"",data12!C167)</f>
        <v>19.18</v>
      </c>
      <c r="L106" s="4">
        <f>IF(data13!C167=0,"",data13!C167)</f>
        <v>18.12</v>
      </c>
      <c r="M106" s="4">
        <f>IF(data14!D167=0,"",data14!D167)</f>
        <v>18.22</v>
      </c>
      <c r="N106" s="4">
        <f>IF(data15!D167=0,"",data15!D167)</f>
        <v>18.2</v>
      </c>
      <c r="O106" s="4">
        <f>IF(data16!D175=0,"",data16!D175)</f>
        <v>18.25</v>
      </c>
      <c r="P106" s="4">
        <f>IF(data17!D175=0,"",data17!D175)</f>
        <v>18.559999999999999</v>
      </c>
      <c r="Q106" s="4">
        <f>IF(data18!D175=0,"",data18!D175)</f>
        <v>19.55</v>
      </c>
      <c r="R106" s="4">
        <f>IF(data19!D182=0,"",data19!D182)</f>
        <v>18.350000000000001</v>
      </c>
      <c r="S106" s="4">
        <f>data20!D182</f>
        <v>19.29</v>
      </c>
      <c r="T106" s="4">
        <f>IF(data21!D182=0,"",data21!D182)</f>
        <v>17.59</v>
      </c>
      <c r="U106" s="4">
        <f>IF(data22!D182=0,"",data22!D182)</f>
        <v>17.079999999999998</v>
      </c>
      <c r="V106" s="5">
        <f t="shared" si="3"/>
        <v>16.899999999999999</v>
      </c>
      <c r="W106" s="5">
        <f t="shared" si="4"/>
        <v>19.55</v>
      </c>
      <c r="X106" s="5">
        <f t="shared" si="5"/>
        <v>18.261052631578945</v>
      </c>
      <c r="Y106">
        <v>19.05</v>
      </c>
      <c r="AJ106">
        <f>IF(data03!B108&gt;$AL$2,AJ$3,0)</f>
        <v>0</v>
      </c>
      <c r="AK106">
        <f>IF(data04!C108&gt;$AL$2,AK$3,0)</f>
        <v>0</v>
      </c>
      <c r="AL106">
        <f>IF(data05!C123&gt;$AL$2,AL$3,0)</f>
        <v>0</v>
      </c>
      <c r="AM106">
        <f>IF(data06!C162&gt;$AL$2,AM$3,0)</f>
        <v>0</v>
      </c>
      <c r="AN106">
        <f>IF(data07!C162&gt;$AL$2,AN$3,0)</f>
        <v>0</v>
      </c>
      <c r="AO106">
        <f>IF(data08!C162&gt;$AL$2,AO$3,0)</f>
        <v>0</v>
      </c>
      <c r="AP106">
        <f>IF(data09!C162&gt;$AL$2,AP$3,0)</f>
        <v>0</v>
      </c>
      <c r="AQ106">
        <f>IF(data10!C162&gt;$AL$2,AQ$3,0)</f>
        <v>2010</v>
      </c>
      <c r="AR106">
        <f>IF(data11!C162&gt;$AL$2,AR$3,0)</f>
        <v>0</v>
      </c>
      <c r="AS106">
        <f>IF(data12!C167&gt;$AL$2,AS$3,0)</f>
        <v>0</v>
      </c>
      <c r="AT106">
        <f>IF(data13!C167&gt;$AL$2,AT$3,0)</f>
        <v>0</v>
      </c>
      <c r="AU106">
        <f>IF(data14!D167&gt;$AL$2,AU$3,0)</f>
        <v>0</v>
      </c>
      <c r="AV106">
        <f>IF(data15!D167&gt;$AL$2,AV$3,0)</f>
        <v>0</v>
      </c>
      <c r="AW106">
        <f>IF(data16!D175&gt;$AL$2,AW$3,0)</f>
        <v>0</v>
      </c>
      <c r="AX106">
        <f>IF(data17!D175&gt;$AL$2,AX$3,0)</f>
        <v>0</v>
      </c>
      <c r="AY106">
        <f>IF(data18!D175&gt;$AL$2,AY$3,0)</f>
        <v>2018</v>
      </c>
      <c r="AZ106">
        <f>IF(data19!D182&gt;$AL$2,AZ$3,0)</f>
        <v>0</v>
      </c>
      <c r="BA106">
        <f>IF(data20!D182&gt;$AL$2,BA$3,0)</f>
        <v>0</v>
      </c>
    </row>
    <row r="107" spans="1:53" x14ac:dyDescent="0.25">
      <c r="A107" s="1">
        <v>37883</v>
      </c>
      <c r="B107">
        <f>IF(data03!B109=0,"",data03!B109)</f>
        <v>18.57</v>
      </c>
      <c r="C107" s="4">
        <f>IF(data04!C109=0,"",data04!C109)</f>
        <v>17.63</v>
      </c>
      <c r="D107" s="4">
        <f>IF(data05!C124=0,"",data05!C124)</f>
        <v>16.75</v>
      </c>
      <c r="E107" s="4" t="str">
        <f>IF(data06!C163=0,"",data06!C163)</f>
        <v/>
      </c>
      <c r="F107" s="4">
        <f>IF(data07!C163=0,"",data07!C163)</f>
        <v>19.18</v>
      </c>
      <c r="G107" s="4">
        <f>IF(data08!C163=0,"",data08!C163)</f>
        <v>17.86</v>
      </c>
      <c r="H107" s="4">
        <f>IF(data09!C163=0,"",data09!C163)</f>
        <v>16.95</v>
      </c>
      <c r="I107" s="4">
        <f>IF(data10!C163=0,"",data10!C163)</f>
        <v>19.41</v>
      </c>
      <c r="J107" s="4">
        <f>IF(data11!C163=0,"",data11!C163)</f>
        <v>17.57</v>
      </c>
      <c r="K107" s="4">
        <f>IF(data12!C168=0,"",data12!C168)</f>
        <v>19.239999999999998</v>
      </c>
      <c r="L107" s="4">
        <f>IF(data13!C168=0,"",data13!C168)</f>
        <v>17.899999999999999</v>
      </c>
      <c r="M107" s="4">
        <f>IF(data14!D168=0,"",data14!D168)</f>
        <v>18.11</v>
      </c>
      <c r="N107" s="4">
        <f>IF(data15!D168=0,"",data15!D168)</f>
        <v>18.05</v>
      </c>
      <c r="O107" s="4">
        <f>IF(data16!D176=0,"",data16!D176)</f>
        <v>18.12</v>
      </c>
      <c r="P107" s="4">
        <f>IF(data17!D176=0,"",data17!D176)</f>
        <v>18.38</v>
      </c>
      <c r="Q107" s="4">
        <f>IF(data18!D176=0,"",data18!D176)</f>
        <v>19.59</v>
      </c>
      <c r="R107" s="4">
        <f>IF(data19!D183=0,"",data19!D183)</f>
        <v>18.59</v>
      </c>
      <c r="S107" s="4">
        <f>data20!D183</f>
        <v>19.309999999999999</v>
      </c>
      <c r="T107" s="4">
        <f>IF(data21!D183=0,"",data21!D183)</f>
        <v>17.45</v>
      </c>
      <c r="U107" s="4">
        <f>IF(data22!D183=0,"",data22!D183)</f>
        <v>17.03</v>
      </c>
      <c r="V107" s="5">
        <f t="shared" si="3"/>
        <v>16.75</v>
      </c>
      <c r="W107" s="5">
        <f t="shared" si="4"/>
        <v>19.59</v>
      </c>
      <c r="X107" s="5">
        <f t="shared" si="5"/>
        <v>18.194210526315786</v>
      </c>
      <c r="Y107">
        <v>19.05</v>
      </c>
      <c r="AJ107">
        <f>IF(data03!B109&gt;$AL$2,AJ$3,0)</f>
        <v>0</v>
      </c>
      <c r="AK107">
        <f>IF(data04!C109&gt;$AL$2,AK$3,0)</f>
        <v>0</v>
      </c>
      <c r="AL107">
        <f>IF(data05!C124&gt;$AL$2,AL$3,0)</f>
        <v>0</v>
      </c>
      <c r="AM107">
        <f>IF(data06!C163&gt;$AL$2,AM$3,0)</f>
        <v>0</v>
      </c>
      <c r="AN107">
        <f>IF(data07!C163&gt;$AL$2,AN$3,0)</f>
        <v>0</v>
      </c>
      <c r="AO107">
        <f>IF(data08!C163&gt;$AL$2,AO$3,0)</f>
        <v>0</v>
      </c>
      <c r="AP107">
        <f>IF(data09!C163&gt;$AL$2,AP$3,0)</f>
        <v>0</v>
      </c>
      <c r="AQ107">
        <f>IF(data10!C163&gt;$AL$2,AQ$3,0)</f>
        <v>0</v>
      </c>
      <c r="AR107">
        <f>IF(data11!C163&gt;$AL$2,AR$3,0)</f>
        <v>0</v>
      </c>
      <c r="AS107">
        <f>IF(data12!C168&gt;$AL$2,AS$3,0)</f>
        <v>0</v>
      </c>
      <c r="AT107">
        <f>IF(data13!C168&gt;$AL$2,AT$3,0)</f>
        <v>0</v>
      </c>
      <c r="AU107">
        <f>IF(data14!D168&gt;$AL$2,AU$3,0)</f>
        <v>0</v>
      </c>
      <c r="AV107">
        <f>IF(data15!D168&gt;$AL$2,AV$3,0)</f>
        <v>0</v>
      </c>
      <c r="AW107">
        <f>IF(data16!D176&gt;$AL$2,AW$3,0)</f>
        <v>0</v>
      </c>
      <c r="AX107">
        <f>IF(data17!D176&gt;$AL$2,AX$3,0)</f>
        <v>0</v>
      </c>
      <c r="AY107">
        <f>IF(data18!D176&gt;$AL$2,AY$3,0)</f>
        <v>2018</v>
      </c>
      <c r="AZ107">
        <f>IF(data19!D183&gt;$AL$2,AZ$3,0)</f>
        <v>0</v>
      </c>
      <c r="BA107">
        <f>IF(data20!D183&gt;$AL$2,BA$3,0)</f>
        <v>0</v>
      </c>
    </row>
    <row r="108" spans="1:53" x14ac:dyDescent="0.25">
      <c r="A108" s="1">
        <v>37884</v>
      </c>
      <c r="B108">
        <f>IF(data03!B110=0,"",data03!B110)</f>
        <v>18.54</v>
      </c>
      <c r="C108" s="4">
        <f>IF(data04!C110=0,"",data04!C110)</f>
        <v>17.47</v>
      </c>
      <c r="D108" s="4">
        <f>IF(data05!C125=0,"",data05!C125)</f>
        <v>16.7</v>
      </c>
      <c r="E108" s="4" t="str">
        <f>IF(data06!C164=0,"",data06!C164)</f>
        <v/>
      </c>
      <c r="F108" s="4">
        <f>IF(data07!C164=0,"",data07!C164)</f>
        <v>19.079999999999998</v>
      </c>
      <c r="G108" s="4">
        <f>IF(data08!C164=0,"",data08!C164)</f>
        <v>17.739999999999998</v>
      </c>
      <c r="H108" s="4">
        <f>IF(data09!C164=0,"",data09!C164)</f>
        <v>17.100000000000001</v>
      </c>
      <c r="I108" s="4">
        <f>IF(data10!C164=0,"",data10!C164)</f>
        <v>19.3</v>
      </c>
      <c r="J108" s="4">
        <f>IF(data11!C164=0,"",data11!C164)</f>
        <v>17.87</v>
      </c>
      <c r="K108" s="4">
        <f>IF(data12!C169=0,"",data12!C169)</f>
        <v>19.16</v>
      </c>
      <c r="L108" s="4">
        <f>IF(data13!C169=0,"",data13!C169)</f>
        <v>17.760000000000002</v>
      </c>
      <c r="M108" s="4">
        <f>IF(data14!D169=0,"",data14!D169)</f>
        <v>18.010000000000002</v>
      </c>
      <c r="N108" s="4">
        <f>IF(data15!D169=0,"",data15!D169)</f>
        <v>18.010000000000002</v>
      </c>
      <c r="O108" s="4">
        <f>IF(data16!D177=0,"",data16!D177)</f>
        <v>17.97</v>
      </c>
      <c r="P108" s="4">
        <f>IF(data17!D177=0,"",data17!D177)</f>
        <v>18.260000000000002</v>
      </c>
      <c r="Q108" s="4">
        <f>IF(data18!D177=0,"",data18!D177)</f>
        <v>19.55</v>
      </c>
      <c r="R108" s="4">
        <f>IF(data19!D184=0,"",data19!D184)</f>
        <v>18.66</v>
      </c>
      <c r="S108" s="4">
        <f>data20!D184</f>
        <v>19.190000000000001</v>
      </c>
      <c r="T108" s="4">
        <f>IF(data21!D184=0,"",data21!D184)</f>
        <v>17.420000000000002</v>
      </c>
      <c r="U108" s="4">
        <f>IF(data22!D184=0,"",data22!D184)</f>
        <v>16.899999999999999</v>
      </c>
      <c r="V108" s="5">
        <f t="shared" si="3"/>
        <v>16.7</v>
      </c>
      <c r="W108" s="5">
        <f t="shared" si="4"/>
        <v>19.55</v>
      </c>
      <c r="X108" s="5">
        <f t="shared" si="5"/>
        <v>18.141578947368419</v>
      </c>
      <c r="Y108">
        <v>19.05</v>
      </c>
      <c r="AJ108">
        <f>IF(data03!B110&gt;$AL$2,AJ$3,0)</f>
        <v>0</v>
      </c>
      <c r="AK108">
        <f>IF(data04!C110&gt;$AL$2,AK$3,0)</f>
        <v>0</v>
      </c>
      <c r="AL108">
        <f>IF(data05!C125&gt;$AL$2,AL$3,0)</f>
        <v>0</v>
      </c>
      <c r="AM108">
        <f>IF(data06!C164&gt;$AL$2,AM$3,0)</f>
        <v>0</v>
      </c>
      <c r="AN108">
        <f>IF(data07!C164&gt;$AL$2,AN$3,0)</f>
        <v>0</v>
      </c>
      <c r="AO108">
        <f>IF(data08!C164&gt;$AL$2,AO$3,0)</f>
        <v>0</v>
      </c>
      <c r="AP108">
        <f>IF(data09!C164&gt;$AL$2,AP$3,0)</f>
        <v>0</v>
      </c>
      <c r="AQ108">
        <f>IF(data10!C164&gt;$AL$2,AQ$3,0)</f>
        <v>0</v>
      </c>
      <c r="AR108">
        <f>IF(data11!C164&gt;$AL$2,AR$3,0)</f>
        <v>0</v>
      </c>
      <c r="AS108">
        <f>IF(data12!C169&gt;$AL$2,AS$3,0)</f>
        <v>0</v>
      </c>
      <c r="AT108">
        <f>IF(data13!C169&gt;$AL$2,AT$3,0)</f>
        <v>0</v>
      </c>
      <c r="AU108">
        <f>IF(data14!D169&gt;$AL$2,AU$3,0)</f>
        <v>0</v>
      </c>
      <c r="AV108">
        <f>IF(data15!D169&gt;$AL$2,AV$3,0)</f>
        <v>0</v>
      </c>
      <c r="AW108">
        <f>IF(data16!D177&gt;$AL$2,AW$3,0)</f>
        <v>0</v>
      </c>
      <c r="AX108">
        <f>IF(data17!D177&gt;$AL$2,AX$3,0)</f>
        <v>0</v>
      </c>
      <c r="AY108">
        <f>IF(data18!D177&gt;$AL$2,AY$3,0)</f>
        <v>2018</v>
      </c>
      <c r="AZ108">
        <f>IF(data19!D184&gt;$AL$2,AZ$3,0)</f>
        <v>0</v>
      </c>
      <c r="BA108">
        <f>IF(data20!D184&gt;$AL$2,BA$3,0)</f>
        <v>0</v>
      </c>
    </row>
    <row r="109" spans="1:53" x14ac:dyDescent="0.25">
      <c r="A109" s="1">
        <v>37885</v>
      </c>
      <c r="B109">
        <f>IF(data03!B111=0,"",data03!B111)</f>
        <v>18.57</v>
      </c>
      <c r="C109" s="4">
        <f>IF(data04!C111=0,"",data04!C111)</f>
        <v>17.39</v>
      </c>
      <c r="D109" s="4">
        <f>IF(data05!C126=0,"",data05!C126)</f>
        <v>16.64</v>
      </c>
      <c r="E109" s="4" t="str">
        <f>IF(data06!C165=0,"",data06!C165)</f>
        <v/>
      </c>
      <c r="F109" s="4">
        <f>IF(data07!C165=0,"",data07!C165)</f>
        <v>18.95</v>
      </c>
      <c r="G109" s="4">
        <f>IF(data08!C165=0,"",data08!C165)</f>
        <v>17.53</v>
      </c>
      <c r="H109" s="4" t="str">
        <f>IF(data09!C165=0,"",data09!C165)</f>
        <v/>
      </c>
      <c r="I109" s="4">
        <f>IF(data10!C165=0,"",data10!C165)</f>
        <v>19.27</v>
      </c>
      <c r="J109" s="4">
        <f>IF(data11!C165=0,"",data11!C165)</f>
        <v>18.09</v>
      </c>
      <c r="K109" s="4">
        <f>IF(data12!C170=0,"",data12!C170)</f>
        <v>19.23</v>
      </c>
      <c r="L109" s="4">
        <f>IF(data13!C170=0,"",data13!C170)</f>
        <v>17.399999999999999</v>
      </c>
      <c r="M109" s="4">
        <f>IF(data14!D170=0,"",data14!D170)</f>
        <v>17.89</v>
      </c>
      <c r="N109" s="4">
        <f>IF(data15!D170=0,"",data15!D170)</f>
        <v>18.010000000000002</v>
      </c>
      <c r="O109" s="4">
        <f>IF(data16!D178=0,"",data16!D178)</f>
        <v>17.77</v>
      </c>
      <c r="P109" s="4">
        <f>IF(data17!D178=0,"",data17!D178)</f>
        <v>18.170000000000002</v>
      </c>
      <c r="Q109" s="4">
        <f>IF(data18!D178=0,"",data18!D178)</f>
        <v>19.68</v>
      </c>
      <c r="R109" s="4">
        <f>IF(data19!D185=0,"",data19!D185)</f>
        <v>18.7</v>
      </c>
      <c r="S109" s="4">
        <f>data20!D185</f>
        <v>19.13</v>
      </c>
      <c r="T109" s="4">
        <f>IF(data21!D185=0,"",data21!D185)</f>
        <v>17.37</v>
      </c>
      <c r="U109" s="4">
        <f>IF(data22!D185=0,"",data22!D185)</f>
        <v>16.78</v>
      </c>
      <c r="V109" s="5">
        <f t="shared" si="3"/>
        <v>16.64</v>
      </c>
      <c r="W109" s="5">
        <f t="shared" si="4"/>
        <v>19.68</v>
      </c>
      <c r="X109" s="5">
        <f t="shared" si="5"/>
        <v>18.142777777777773</v>
      </c>
      <c r="Y109">
        <v>19.05</v>
      </c>
      <c r="AJ109">
        <f>IF(data03!B111&gt;$AL$2,AJ$3,0)</f>
        <v>0</v>
      </c>
      <c r="AK109">
        <f>IF(data04!C111&gt;$AL$2,AK$3,0)</f>
        <v>0</v>
      </c>
      <c r="AL109">
        <f>IF(data05!C126&gt;$AL$2,AL$3,0)</f>
        <v>0</v>
      </c>
      <c r="AM109">
        <f>IF(data06!C165&gt;$AL$2,AM$3,0)</f>
        <v>0</v>
      </c>
      <c r="AN109">
        <f>IF(data07!C165&gt;$AL$2,AN$3,0)</f>
        <v>0</v>
      </c>
      <c r="AO109">
        <f>IF(data08!C165&gt;$AL$2,AO$3,0)</f>
        <v>0</v>
      </c>
      <c r="AP109">
        <f>IF(data09!C165&gt;$AL$2,AP$3,0)</f>
        <v>0</v>
      </c>
      <c r="AQ109">
        <f>IF(data10!C165&gt;$AL$2,AQ$3,0)</f>
        <v>0</v>
      </c>
      <c r="AR109">
        <f>IF(data11!C165&gt;$AL$2,AR$3,0)</f>
        <v>0</v>
      </c>
      <c r="AS109">
        <f>IF(data12!C170&gt;$AL$2,AS$3,0)</f>
        <v>0</v>
      </c>
      <c r="AT109">
        <f>IF(data13!C170&gt;$AL$2,AT$3,0)</f>
        <v>0</v>
      </c>
      <c r="AU109">
        <f>IF(data14!D170&gt;$AL$2,AU$3,0)</f>
        <v>0</v>
      </c>
      <c r="AV109">
        <f>IF(data15!D170&gt;$AL$2,AV$3,0)</f>
        <v>0</v>
      </c>
      <c r="AW109">
        <f>IF(data16!D178&gt;$AL$2,AW$3,0)</f>
        <v>0</v>
      </c>
      <c r="AX109">
        <f>IF(data17!D178&gt;$AL$2,AX$3,0)</f>
        <v>0</v>
      </c>
      <c r="AY109">
        <f>IF(data18!D178&gt;$AL$2,AY$3,0)</f>
        <v>2018</v>
      </c>
      <c r="AZ109">
        <f>IF(data19!D185&gt;$AL$2,AZ$3,0)</f>
        <v>0</v>
      </c>
      <c r="BA109">
        <f>IF(data20!D185&gt;$AL$2,BA$3,0)</f>
        <v>0</v>
      </c>
    </row>
    <row r="110" spans="1:53" x14ac:dyDescent="0.25">
      <c r="A110" s="1">
        <v>37886</v>
      </c>
      <c r="B110">
        <f>IF(data03!B112=0,"",data03!B112)</f>
        <v>18.63</v>
      </c>
      <c r="C110" s="4">
        <f>IF(data04!C112=0,"",data04!C112)</f>
        <v>17.27</v>
      </c>
      <c r="D110" s="4">
        <f>IF(data05!C127=0,"",data05!C127)</f>
        <v>16.59</v>
      </c>
      <c r="E110" s="4">
        <f>IF(data06!C166=0,"",data06!C166)</f>
        <v>18.18</v>
      </c>
      <c r="F110" s="4">
        <f>IF(data07!C166=0,"",data07!C166)</f>
        <v>18.8</v>
      </c>
      <c r="G110" s="4">
        <f>IF(data08!C166=0,"",data08!C166)</f>
        <v>17.45</v>
      </c>
      <c r="H110" s="4">
        <f>IF(data09!C166=0,"",data09!C166)</f>
        <v>17.3</v>
      </c>
      <c r="I110" s="4">
        <f>IF(data10!C166=0,"",data10!C166)</f>
        <v>19.25</v>
      </c>
      <c r="J110" s="4">
        <f>IF(data11!C166=0,"",data11!C166)</f>
        <v>17.899999999999999</v>
      </c>
      <c r="K110" s="4">
        <f>IF(data12!C171=0,"",data12!C171)</f>
        <v>19.34</v>
      </c>
      <c r="L110" s="4">
        <f>IF(data13!C171=0,"",data13!C171)</f>
        <v>17.3</v>
      </c>
      <c r="M110" s="4">
        <f>IF(data14!D171=0,"",data14!D171)</f>
        <v>18.47</v>
      </c>
      <c r="N110" s="4">
        <f>IF(data15!D171=0,"",data15!D171)</f>
        <v>18.07</v>
      </c>
      <c r="O110" s="4">
        <f>IF(data16!D179=0,"",data16!D179)</f>
        <v>17.79</v>
      </c>
      <c r="P110" s="4">
        <f>IF(data17!D179=0,"",data17!D179)</f>
        <v>18.059999999999999</v>
      </c>
      <c r="Q110" s="4">
        <f>IF(data18!D179=0,"",data18!D179)</f>
        <v>19.420000000000002</v>
      </c>
      <c r="R110" s="4">
        <f>IF(data19!D186=0,"",data19!D186)</f>
        <v>18.77</v>
      </c>
      <c r="S110" s="4">
        <f>data20!D186</f>
        <v>19.100000000000001</v>
      </c>
      <c r="T110" s="4">
        <f>IF(data21!D186=0,"",data21!D186)</f>
        <v>17.28</v>
      </c>
      <c r="U110" s="4">
        <f>IF(data22!D186=0,"",data22!D186)</f>
        <v>16.71</v>
      </c>
      <c r="V110" s="5">
        <f t="shared" si="3"/>
        <v>16.59</v>
      </c>
      <c r="W110" s="5">
        <f t="shared" si="4"/>
        <v>19.420000000000002</v>
      </c>
      <c r="X110" s="5">
        <f t="shared" si="5"/>
        <v>18.084</v>
      </c>
      <c r="Y110">
        <v>19.05</v>
      </c>
      <c r="AJ110">
        <f>IF(data03!B112&gt;$AL$2,AJ$3,0)</f>
        <v>0</v>
      </c>
      <c r="AK110">
        <f>IF(data04!C112&gt;$AL$2,AK$3,0)</f>
        <v>0</v>
      </c>
      <c r="AL110">
        <f>IF(data05!C127&gt;$AL$2,AL$3,0)</f>
        <v>0</v>
      </c>
      <c r="AM110">
        <f>IF(data06!C166&gt;$AL$2,AM$3,0)</f>
        <v>0</v>
      </c>
      <c r="AN110">
        <f>IF(data07!C166&gt;$AL$2,AN$3,0)</f>
        <v>0</v>
      </c>
      <c r="AO110">
        <f>IF(data08!C166&gt;$AL$2,AO$3,0)</f>
        <v>0</v>
      </c>
      <c r="AP110">
        <f>IF(data09!C166&gt;$AL$2,AP$3,0)</f>
        <v>0</v>
      </c>
      <c r="AQ110">
        <f>IF(data10!C166&gt;$AL$2,AQ$3,0)</f>
        <v>0</v>
      </c>
      <c r="AR110">
        <f>IF(data11!C166&gt;$AL$2,AR$3,0)</f>
        <v>0</v>
      </c>
      <c r="AS110">
        <f>IF(data12!C171&gt;$AL$2,AS$3,0)</f>
        <v>0</v>
      </c>
      <c r="AT110">
        <f>IF(data13!C171&gt;$AL$2,AT$3,0)</f>
        <v>0</v>
      </c>
      <c r="AU110">
        <f>IF(data14!D171&gt;$AL$2,AU$3,0)</f>
        <v>0</v>
      </c>
      <c r="AV110">
        <f>IF(data15!D171&gt;$AL$2,AV$3,0)</f>
        <v>0</v>
      </c>
      <c r="AW110">
        <f>IF(data16!D179&gt;$AL$2,AW$3,0)</f>
        <v>0</v>
      </c>
      <c r="AX110">
        <f>IF(data17!D179&gt;$AL$2,AX$3,0)</f>
        <v>0</v>
      </c>
      <c r="AY110">
        <f>IF(data18!D179&gt;$AL$2,AY$3,0)</f>
        <v>0</v>
      </c>
      <c r="AZ110">
        <f>IF(data19!D186&gt;$AL$2,AZ$3,0)</f>
        <v>0</v>
      </c>
      <c r="BA110">
        <f>IF(data20!D186&gt;$AL$2,BA$3,0)</f>
        <v>0</v>
      </c>
    </row>
    <row r="111" spans="1:53" x14ac:dyDescent="0.25">
      <c r="A111" s="1">
        <v>37887</v>
      </c>
      <c r="B111" t="str">
        <f>IF(data03!B113=0,"",data03!B113)</f>
        <v/>
      </c>
      <c r="C111" s="4">
        <f>IF(data04!C113=0,"",data04!C113)</f>
        <v>17.18</v>
      </c>
      <c r="D111" s="4">
        <f>IF(data05!C128=0,"",data05!C128)</f>
        <v>16.510000000000002</v>
      </c>
      <c r="E111" s="4">
        <f>IF(data06!C167=0,"",data06!C167)</f>
        <v>17.97</v>
      </c>
      <c r="F111" s="4">
        <f>IF(data07!C167=0,"",data07!C167)</f>
        <v>18.600000000000001</v>
      </c>
      <c r="G111" s="4">
        <f>IF(data08!C167=0,"",data08!C167)</f>
        <v>17.41</v>
      </c>
      <c r="H111" s="4">
        <f>IF(data09!C167=0,"",data09!C167)</f>
        <v>17.23</v>
      </c>
      <c r="I111" s="4">
        <f>IF(data10!C167=0,"",data10!C167)</f>
        <v>19.23</v>
      </c>
      <c r="J111" s="4">
        <f>IF(data11!C167=0,"",data11!C167)</f>
        <v>17.78</v>
      </c>
      <c r="K111" s="4">
        <f>IF(data12!C172=0,"",data12!C172)</f>
        <v>19.600000000000001</v>
      </c>
      <c r="L111" s="4">
        <f>IF(data13!C172=0,"",data13!C172)</f>
        <v>17.13</v>
      </c>
      <c r="M111" s="4">
        <f>IF(data14!D172=0,"",data14!D172)</f>
        <v>19.13</v>
      </c>
      <c r="N111" s="4">
        <f>IF(data15!D172=0,"",data15!D172)</f>
        <v>18.399999999999999</v>
      </c>
      <c r="O111" s="4">
        <f>IF(data16!D180=0,"",data16!D180)</f>
        <v>17.98</v>
      </c>
      <c r="P111" s="4">
        <f>IF(data17!D180=0,"",data17!D180)</f>
        <v>18.079999999999998</v>
      </c>
      <c r="Q111" s="4">
        <f>IF(data18!D180=0,"",data18!D180)</f>
        <v>18.73</v>
      </c>
      <c r="R111" s="4">
        <f>IF(data19!D187=0,"",data19!D187)</f>
        <v>18.809999999999999</v>
      </c>
      <c r="S111" s="4">
        <f>data20!D187</f>
        <v>19.05</v>
      </c>
      <c r="T111" s="4">
        <f>IF(data21!D187=0,"",data21!D187)</f>
        <v>17.18</v>
      </c>
      <c r="U111" s="4">
        <f>IF(data22!D187=0,"",data22!D187)</f>
        <v>16.66</v>
      </c>
      <c r="V111" s="5">
        <f t="shared" si="3"/>
        <v>16.510000000000002</v>
      </c>
      <c r="W111" s="5">
        <f t="shared" si="4"/>
        <v>19.600000000000001</v>
      </c>
      <c r="X111" s="5">
        <f t="shared" si="5"/>
        <v>18.034736842105264</v>
      </c>
      <c r="Y111">
        <v>19.05</v>
      </c>
      <c r="AJ111">
        <f>IF(data03!B113&gt;$AL$2,AJ$3,0)</f>
        <v>0</v>
      </c>
      <c r="AK111">
        <f>IF(data04!C113&gt;$AL$2,AK$3,0)</f>
        <v>0</v>
      </c>
      <c r="AL111">
        <f>IF(data05!C128&gt;$AL$2,AL$3,0)</f>
        <v>0</v>
      </c>
      <c r="AM111">
        <f>IF(data06!C167&gt;$AL$2,AM$3,0)</f>
        <v>0</v>
      </c>
      <c r="AN111">
        <f>IF(data07!C167&gt;$AL$2,AN$3,0)</f>
        <v>0</v>
      </c>
      <c r="AO111">
        <f>IF(data08!C167&gt;$AL$2,AO$3,0)</f>
        <v>0</v>
      </c>
      <c r="AP111">
        <f>IF(data09!C167&gt;$AL$2,AP$3,0)</f>
        <v>0</v>
      </c>
      <c r="AQ111">
        <f>IF(data10!C167&gt;$AL$2,AQ$3,0)</f>
        <v>0</v>
      </c>
      <c r="AR111">
        <f>IF(data11!C167&gt;$AL$2,AR$3,0)</f>
        <v>0</v>
      </c>
      <c r="AS111">
        <f>IF(data12!C172&gt;$AL$2,AS$3,0)</f>
        <v>2012</v>
      </c>
      <c r="AT111">
        <f>IF(data13!C172&gt;$AL$2,AT$3,0)</f>
        <v>0</v>
      </c>
      <c r="AU111">
        <f>IF(data14!D172&gt;$AL$2,AU$3,0)</f>
        <v>0</v>
      </c>
      <c r="AV111">
        <f>IF(data15!D172&gt;$AL$2,AV$3,0)</f>
        <v>0</v>
      </c>
      <c r="AW111">
        <f>IF(data16!D180&gt;$AL$2,AW$3,0)</f>
        <v>0</v>
      </c>
      <c r="AX111">
        <f>IF(data17!D180&gt;$AL$2,AX$3,0)</f>
        <v>0</v>
      </c>
      <c r="AY111">
        <f>IF(data18!D180&gt;$AL$2,AY$3,0)</f>
        <v>0</v>
      </c>
      <c r="AZ111">
        <f>IF(data19!D187&gt;$AL$2,AZ$3,0)</f>
        <v>0</v>
      </c>
      <c r="BA111">
        <f>IF(data20!D187&gt;$AL$2,BA$3,0)</f>
        <v>0</v>
      </c>
    </row>
    <row r="112" spans="1:53" x14ac:dyDescent="0.25">
      <c r="A112" s="1">
        <v>37888</v>
      </c>
      <c r="B112">
        <f>IF(data03!B114=0,"",data03!B114)</f>
        <v>18.649999999999999</v>
      </c>
      <c r="C112" s="4" t="str">
        <f>IF(data04!C114=0,"",data04!C114)</f>
        <v/>
      </c>
      <c r="D112" s="4">
        <f>IF(data05!C129=0,"",data05!C129)</f>
        <v>16.52</v>
      </c>
      <c r="E112" s="4">
        <f>IF(data06!C168=0,"",data06!C168)</f>
        <v>17.84</v>
      </c>
      <c r="F112" s="4">
        <f>IF(data07!C168=0,"",data07!C168)</f>
        <v>18.420000000000002</v>
      </c>
      <c r="G112" s="4">
        <f>IF(data08!C168=0,"",data08!C168)</f>
        <v>17.350000000000001</v>
      </c>
      <c r="H112" s="4">
        <f>IF(data09!C168=0,"",data09!C168)</f>
        <v>17.21</v>
      </c>
      <c r="I112" s="4">
        <f>IF(data10!C168=0,"",data10!C168)</f>
        <v>19.18</v>
      </c>
      <c r="J112" s="4">
        <f>IF(data11!C168=0,"",data11!C168)</f>
        <v>17.7</v>
      </c>
      <c r="K112" s="4">
        <f>IF(data12!C173=0,"",data12!C173)</f>
        <v>19.75</v>
      </c>
      <c r="L112" s="4">
        <f>IF(data13!C173=0,"",data13!C173)</f>
        <v>17.010000000000002</v>
      </c>
      <c r="M112" s="4">
        <f>IF(data14!D173=0,"",data14!D173)</f>
        <v>19.27</v>
      </c>
      <c r="N112" s="4">
        <f>IF(data15!D173=0,"",data15!D173)</f>
        <v>18.55</v>
      </c>
      <c r="O112" s="4">
        <f>IF(data16!D181=0,"",data16!D181)</f>
        <v>18.079999999999998</v>
      </c>
      <c r="P112" s="4">
        <f>IF(data17!D181=0,"",data17!D181)</f>
        <v>17.95</v>
      </c>
      <c r="Q112" s="4">
        <f>IF(data18!D181=0,"",data18!D181)</f>
        <v>18.41</v>
      </c>
      <c r="R112" s="4">
        <f>IF(data19!D188=0,"",data19!D188)</f>
        <v>18.75</v>
      </c>
      <c r="S112" s="4">
        <f>data20!D188</f>
        <v>19.12</v>
      </c>
      <c r="T112" s="4">
        <f>IF(data21!D188=0,"",data21!D188)</f>
        <v>17.14</v>
      </c>
      <c r="U112" s="4">
        <f>IF(data22!D188=0,"",data22!D188)</f>
        <v>16.600000000000001</v>
      </c>
      <c r="V112" s="5">
        <f t="shared" si="3"/>
        <v>16.52</v>
      </c>
      <c r="W112" s="5">
        <f t="shared" si="4"/>
        <v>19.75</v>
      </c>
      <c r="X112" s="5">
        <f t="shared" si="5"/>
        <v>18.078947368421055</v>
      </c>
      <c r="Y112">
        <v>19.05</v>
      </c>
      <c r="AJ112">
        <f>IF(data03!B114&gt;$AL$2,AJ$3,0)</f>
        <v>0</v>
      </c>
      <c r="AK112">
        <f>IF(data04!C114&gt;$AL$2,AK$3,0)</f>
        <v>0</v>
      </c>
      <c r="AL112">
        <f>IF(data05!C129&gt;$AL$2,AL$3,0)</f>
        <v>0</v>
      </c>
      <c r="AM112">
        <f>IF(data06!C168&gt;$AL$2,AM$3,0)</f>
        <v>0</v>
      </c>
      <c r="AN112">
        <f>IF(data07!C168&gt;$AL$2,AN$3,0)</f>
        <v>0</v>
      </c>
      <c r="AO112">
        <f>IF(data08!C168&gt;$AL$2,AO$3,0)</f>
        <v>0</v>
      </c>
      <c r="AP112">
        <f>IF(data09!C168&gt;$AL$2,AP$3,0)</f>
        <v>0</v>
      </c>
      <c r="AQ112">
        <f>IF(data10!C168&gt;$AL$2,AQ$3,0)</f>
        <v>0</v>
      </c>
      <c r="AR112">
        <f>IF(data11!C168&gt;$AL$2,AR$3,0)</f>
        <v>0</v>
      </c>
      <c r="AS112">
        <f>IF(data12!C173&gt;$AL$2,AS$3,0)</f>
        <v>2012</v>
      </c>
      <c r="AT112">
        <f>IF(data13!C173&gt;$AL$2,AT$3,0)</f>
        <v>0</v>
      </c>
      <c r="AU112">
        <f>IF(data14!D173&gt;$AL$2,AU$3,0)</f>
        <v>0</v>
      </c>
      <c r="AV112">
        <f>IF(data15!D173&gt;$AL$2,AV$3,0)</f>
        <v>0</v>
      </c>
      <c r="AW112">
        <f>IF(data16!D181&gt;$AL$2,AW$3,0)</f>
        <v>0</v>
      </c>
      <c r="AX112">
        <f>IF(data17!D181&gt;$AL$2,AX$3,0)</f>
        <v>0</v>
      </c>
      <c r="AY112">
        <f>IF(data18!D181&gt;$AL$2,AY$3,0)</f>
        <v>0</v>
      </c>
      <c r="AZ112">
        <f>IF(data19!D188&gt;$AL$2,AZ$3,0)</f>
        <v>0</v>
      </c>
      <c r="BA112">
        <f>IF(data20!D188&gt;$AL$2,BA$3,0)</f>
        <v>0</v>
      </c>
    </row>
    <row r="113" spans="1:53" x14ac:dyDescent="0.25">
      <c r="A113" s="1">
        <v>37889</v>
      </c>
      <c r="B113">
        <f>IF(data03!B115=0,"",data03!B115)</f>
        <v>18.61</v>
      </c>
      <c r="C113" s="4">
        <f>IF(data04!C115=0,"",data04!C115)</f>
        <v>17.32</v>
      </c>
      <c r="D113" s="4">
        <f>IF(data05!C130=0,"",data05!C130)</f>
        <v>16.54</v>
      </c>
      <c r="E113" s="4">
        <f>IF(data06!C169=0,"",data06!C169)</f>
        <v>17.75</v>
      </c>
      <c r="F113" s="4">
        <f>IF(data07!C169=0,"",data07!C169)</f>
        <v>18.2</v>
      </c>
      <c r="G113" s="4">
        <f>IF(data08!C169=0,"",data08!C169)</f>
        <v>17.309999999999999</v>
      </c>
      <c r="H113" s="4">
        <f>IF(data09!C169=0,"",data09!C169)</f>
        <v>17.420000000000002</v>
      </c>
      <c r="I113" s="4">
        <f>IF(data10!C169=0,"",data10!C169)</f>
        <v>19.09</v>
      </c>
      <c r="J113" s="4">
        <f>IF(data11!C169=0,"",data11!C169)</f>
        <v>17.62</v>
      </c>
      <c r="K113" s="4">
        <f>IF(data12!C174=0,"",data12!C174)</f>
        <v>19.940000000000001</v>
      </c>
      <c r="L113" s="4">
        <f>IF(data13!C174=0,"",data13!C174)</f>
        <v>16.91</v>
      </c>
      <c r="M113" s="4">
        <f>IF(data14!D174=0,"",data14!D174)</f>
        <v>19.28</v>
      </c>
      <c r="N113" s="4" t="str">
        <f>IF(data15!D174=0,"",data15!D174)</f>
        <v/>
      </c>
      <c r="O113" s="4">
        <f>IF(data16!D182=0,"",data16!D182)</f>
        <v>18.079999999999998</v>
      </c>
      <c r="P113" s="4">
        <f>IF(data17!D182=0,"",data17!D182)</f>
        <v>17.87</v>
      </c>
      <c r="Q113" s="4">
        <f>IF(data18!D182=0,"",data18!D182)</f>
        <v>17.989999999999998</v>
      </c>
      <c r="R113" s="4">
        <f>IF(data19!D189=0,"",data19!D189)</f>
        <v>18.62</v>
      </c>
      <c r="S113" s="4">
        <f>data20!D189</f>
        <v>19.29</v>
      </c>
      <c r="T113" s="4">
        <f>IF(data21!D189=0,"",data21!D189)</f>
        <v>17.09</v>
      </c>
      <c r="U113" s="4">
        <f>IF(data22!D189=0,"",data22!D189)</f>
        <v>16.600000000000001</v>
      </c>
      <c r="V113" s="5">
        <f t="shared" si="3"/>
        <v>16.54</v>
      </c>
      <c r="W113" s="5">
        <f t="shared" si="4"/>
        <v>19.940000000000001</v>
      </c>
      <c r="X113" s="5">
        <f t="shared" si="5"/>
        <v>17.975263157894737</v>
      </c>
      <c r="Y113">
        <v>19.05</v>
      </c>
      <c r="AJ113">
        <f>IF(data03!B115&gt;$AL$2,AJ$3,0)</f>
        <v>0</v>
      </c>
      <c r="AK113">
        <f>IF(data04!C115&gt;$AL$2,AK$3,0)</f>
        <v>0</v>
      </c>
      <c r="AL113">
        <f>IF(data05!C130&gt;$AL$2,AL$3,0)</f>
        <v>0</v>
      </c>
      <c r="AM113">
        <f>IF(data06!C169&gt;$AL$2,AM$3,0)</f>
        <v>0</v>
      </c>
      <c r="AN113">
        <f>IF(data07!C169&gt;$AL$2,AN$3,0)</f>
        <v>0</v>
      </c>
      <c r="AO113">
        <f>IF(data08!C169&gt;$AL$2,AO$3,0)</f>
        <v>0</v>
      </c>
      <c r="AP113">
        <f>IF(data09!C169&gt;$AL$2,AP$3,0)</f>
        <v>0</v>
      </c>
      <c r="AQ113">
        <f>IF(data10!C169&gt;$AL$2,AQ$3,0)</f>
        <v>0</v>
      </c>
      <c r="AR113">
        <f>IF(data11!C169&gt;$AL$2,AR$3,0)</f>
        <v>0</v>
      </c>
      <c r="AS113">
        <f>IF(data12!C174&gt;$AL$2,AS$3,0)</f>
        <v>2012</v>
      </c>
      <c r="AT113">
        <f>IF(data13!C174&gt;$AL$2,AT$3,0)</f>
        <v>0</v>
      </c>
      <c r="AU113">
        <f>IF(data14!D174&gt;$AL$2,AU$3,0)</f>
        <v>0</v>
      </c>
      <c r="AV113">
        <f>IF(data15!D174&gt;$AL$2,AV$3,0)</f>
        <v>0</v>
      </c>
      <c r="AW113">
        <f>IF(data16!D182&gt;$AL$2,AW$3,0)</f>
        <v>0</v>
      </c>
      <c r="AX113">
        <f>IF(data17!D182&gt;$AL$2,AX$3,0)</f>
        <v>0</v>
      </c>
      <c r="AY113">
        <f>IF(data18!D182&gt;$AL$2,AY$3,0)</f>
        <v>0</v>
      </c>
      <c r="AZ113">
        <f>IF(data19!D189&gt;$AL$2,AZ$3,0)</f>
        <v>0</v>
      </c>
      <c r="BA113">
        <f>IF(data20!D189&gt;$AL$2,BA$3,0)</f>
        <v>0</v>
      </c>
    </row>
    <row r="114" spans="1:53" x14ac:dyDescent="0.25">
      <c r="A114" s="1">
        <v>37890</v>
      </c>
      <c r="B114">
        <f>IF(data03!B116=0,"",data03!B116)</f>
        <v>18.510000000000002</v>
      </c>
      <c r="C114" s="4">
        <f>IF(data04!C116=0,"",data04!C116)</f>
        <v>17.399999999999999</v>
      </c>
      <c r="D114" s="4">
        <f>IF(data05!C131=0,"",data05!C131)</f>
        <v>16.66</v>
      </c>
      <c r="E114" s="4">
        <f>IF(data06!C170=0,"",data06!C170)</f>
        <v>17.84</v>
      </c>
      <c r="F114" s="4">
        <f>IF(data07!C170=0,"",data07!C170)</f>
        <v>17.93</v>
      </c>
      <c r="G114" s="4">
        <f>IF(data08!C170=0,"",data08!C170)</f>
        <v>17.21</v>
      </c>
      <c r="H114" s="4">
        <f>IF(data09!C170=0,"",data09!C170)</f>
        <v>17.579999999999998</v>
      </c>
      <c r="I114" s="4">
        <f>IF(data10!C170=0,"",data10!C170)</f>
        <v>19</v>
      </c>
      <c r="J114" s="4">
        <f>IF(data11!C170=0,"",data11!C170)</f>
        <v>17.57</v>
      </c>
      <c r="K114" s="4">
        <f>IF(data12!C175=0,"",data12!C175)</f>
        <v>20.190000000000001</v>
      </c>
      <c r="L114" s="4">
        <f>IF(data13!C175=0,"",data13!C175)</f>
        <v>16.82</v>
      </c>
      <c r="M114" s="4">
        <f>IF(data14!D175=0,"",data14!D175)</f>
        <v>19.170000000000002</v>
      </c>
      <c r="N114" s="4">
        <f>IF(data15!D175=0,"",data15!D175)</f>
        <v>18.53</v>
      </c>
      <c r="O114" s="4">
        <f>IF(data16!D183=0,"",data16!D183)</f>
        <v>18.25</v>
      </c>
      <c r="P114" s="4">
        <f>IF(data17!D183=0,"",data17!D183)</f>
        <v>17.86</v>
      </c>
      <c r="Q114" s="4">
        <f>IF(data18!D183=0,"",data18!D183)</f>
        <v>18.11</v>
      </c>
      <c r="R114" s="4">
        <f>IF(data19!D190=0,"",data19!D190)</f>
        <v>18.600000000000001</v>
      </c>
      <c r="S114" s="4">
        <f>data20!D190</f>
        <v>19.260000000000002</v>
      </c>
      <c r="T114" s="4" t="str">
        <f>IF(data21!D190=0,"",data21!D190)</f>
        <v/>
      </c>
      <c r="U114" s="4">
        <f>IF(data22!D190=0,"",data22!D190)</f>
        <v>16.760000000000002</v>
      </c>
      <c r="V114" s="5">
        <f t="shared" si="3"/>
        <v>16.66</v>
      </c>
      <c r="W114" s="5">
        <f t="shared" si="4"/>
        <v>20.190000000000001</v>
      </c>
      <c r="X114" s="5">
        <f t="shared" si="5"/>
        <v>18.065789473684209</v>
      </c>
      <c r="Y114">
        <v>19.05</v>
      </c>
      <c r="AJ114">
        <f>IF(data03!B116&gt;$AL$2,AJ$3,0)</f>
        <v>0</v>
      </c>
      <c r="AK114">
        <f>IF(data04!C116&gt;$AL$2,AK$3,0)</f>
        <v>0</v>
      </c>
      <c r="AL114">
        <f>IF(data05!C131&gt;$AL$2,AL$3,0)</f>
        <v>0</v>
      </c>
      <c r="AM114">
        <f>IF(data06!C170&gt;$AL$2,AM$3,0)</f>
        <v>0</v>
      </c>
      <c r="AN114">
        <f>IF(data07!C170&gt;$AL$2,AN$3,0)</f>
        <v>0</v>
      </c>
      <c r="AO114">
        <f>IF(data08!C170&gt;$AL$2,AO$3,0)</f>
        <v>0</v>
      </c>
      <c r="AP114">
        <f>IF(data09!C170&gt;$AL$2,AP$3,0)</f>
        <v>0</v>
      </c>
      <c r="AQ114">
        <f>IF(data10!C170&gt;$AL$2,AQ$3,0)</f>
        <v>0</v>
      </c>
      <c r="AR114">
        <f>IF(data11!C170&gt;$AL$2,AR$3,0)</f>
        <v>0</v>
      </c>
      <c r="AS114">
        <f>IF(data12!C175&gt;$AL$2,AS$3,0)</f>
        <v>2012</v>
      </c>
      <c r="AT114">
        <f>IF(data13!C175&gt;$AL$2,AT$3,0)</f>
        <v>0</v>
      </c>
      <c r="AU114">
        <f>IF(data14!D175&gt;$AL$2,AU$3,0)</f>
        <v>0</v>
      </c>
      <c r="AV114">
        <f>IF(data15!D175&gt;$AL$2,AV$3,0)</f>
        <v>0</v>
      </c>
      <c r="AW114">
        <f>IF(data16!D183&gt;$AL$2,AW$3,0)</f>
        <v>0</v>
      </c>
      <c r="AX114">
        <f>IF(data17!D183&gt;$AL$2,AX$3,0)</f>
        <v>0</v>
      </c>
      <c r="AY114">
        <f>IF(data18!D183&gt;$AL$2,AY$3,0)</f>
        <v>0</v>
      </c>
      <c r="AZ114">
        <f>IF(data19!D190&gt;$AL$2,AZ$3,0)</f>
        <v>0</v>
      </c>
      <c r="BA114">
        <f>IF(data20!D190&gt;$AL$2,BA$3,0)</f>
        <v>0</v>
      </c>
    </row>
    <row r="115" spans="1:53" x14ac:dyDescent="0.25">
      <c r="A115" s="1">
        <v>37891</v>
      </c>
      <c r="B115">
        <f>IF(data03!B117=0,"",data03!B117)</f>
        <v>18.43</v>
      </c>
      <c r="C115" s="4">
        <f>IF(data04!C117=0,"",data04!C117)</f>
        <v>17.48</v>
      </c>
      <c r="D115" s="4">
        <f>IF(data05!C132=0,"",data05!C132)</f>
        <v>16.79</v>
      </c>
      <c r="E115" s="4">
        <f>IF(data06!C171=0,"",data06!C171)</f>
        <v>17.7</v>
      </c>
      <c r="F115" s="4">
        <f>IF(data07!C171=0,"",data07!C171)</f>
        <v>17.78</v>
      </c>
      <c r="G115" s="4">
        <f>IF(data08!C171=0,"",data08!C171)</f>
        <v>17.18</v>
      </c>
      <c r="H115" s="4">
        <f>IF(data09!C171=0,"",data09!C171)</f>
        <v>17.649999999999999</v>
      </c>
      <c r="I115" s="4">
        <f>IF(data10!C171=0,"",data10!C171)</f>
        <v>18.87</v>
      </c>
      <c r="J115" s="4">
        <f>IF(data11!C171=0,"",data11!C171)</f>
        <v>17.78</v>
      </c>
      <c r="K115" s="4">
        <f>IF(data12!C176=0,"",data12!C176)</f>
        <v>20.38</v>
      </c>
      <c r="L115" s="4">
        <f>IF(data13!C176=0,"",data13!C176)</f>
        <v>16.8</v>
      </c>
      <c r="M115" s="4">
        <f>IF(data14!D176=0,"",data14!D176)</f>
        <v>19.12</v>
      </c>
      <c r="N115" s="4">
        <f>IF(data15!D176=0,"",data15!D176)</f>
        <v>18.54</v>
      </c>
      <c r="O115" s="4">
        <f>IF(data16!D184=0,"",data16!D184)</f>
        <v>18.420000000000002</v>
      </c>
      <c r="P115" s="4">
        <f>IF(data17!D184=0,"",data17!D184)</f>
        <v>17.95</v>
      </c>
      <c r="Q115" s="4" t="str">
        <f>IF(data18!D184=0,"",data18!D184)</f>
        <v/>
      </c>
      <c r="R115" s="4">
        <f>IF(data19!D191=0,"",data19!D191)</f>
        <v>18.71</v>
      </c>
      <c r="S115" s="4">
        <f>data20!D191</f>
        <v>19.18</v>
      </c>
      <c r="T115" s="4">
        <f>IF(data21!D191=0,"",data21!D191)</f>
        <v>16.75</v>
      </c>
      <c r="U115" s="4">
        <f>IF(data22!D191=0,"",data22!D191)</f>
        <v>16.920000000000002</v>
      </c>
      <c r="V115" s="5">
        <f t="shared" si="3"/>
        <v>16.75</v>
      </c>
      <c r="W115" s="5">
        <f t="shared" si="4"/>
        <v>20.38</v>
      </c>
      <c r="X115" s="5">
        <f t="shared" si="5"/>
        <v>18.022631578947369</v>
      </c>
      <c r="Y115">
        <v>19.05</v>
      </c>
      <c r="AJ115">
        <f>IF(data03!B117&gt;$AL$2,AJ$3,0)</f>
        <v>0</v>
      </c>
      <c r="AK115">
        <f>IF(data04!C117&gt;$AL$2,AK$3,0)</f>
        <v>0</v>
      </c>
      <c r="AL115">
        <f>IF(data05!C132&gt;$AL$2,AL$3,0)</f>
        <v>0</v>
      </c>
      <c r="AM115">
        <f>IF(data06!C171&gt;$AL$2,AM$3,0)</f>
        <v>0</v>
      </c>
      <c r="AN115">
        <f>IF(data07!C171&gt;$AL$2,AN$3,0)</f>
        <v>0</v>
      </c>
      <c r="AO115">
        <f>IF(data08!C171&gt;$AL$2,AO$3,0)</f>
        <v>0</v>
      </c>
      <c r="AP115">
        <f>IF(data09!C171&gt;$AL$2,AP$3,0)</f>
        <v>0</v>
      </c>
      <c r="AQ115">
        <f>IF(data10!C171&gt;$AL$2,AQ$3,0)</f>
        <v>0</v>
      </c>
      <c r="AR115">
        <f>IF(data11!C171&gt;$AL$2,AR$3,0)</f>
        <v>0</v>
      </c>
      <c r="AS115">
        <f>IF(data12!C176&gt;$AL$2,AS$3,0)</f>
        <v>2012</v>
      </c>
      <c r="AT115">
        <f>IF(data13!C176&gt;$AL$2,AT$3,0)</f>
        <v>0</v>
      </c>
      <c r="AU115">
        <f>IF(data14!D176&gt;$AL$2,AU$3,0)</f>
        <v>0</v>
      </c>
      <c r="AV115">
        <f>IF(data15!D176&gt;$AL$2,AV$3,0)</f>
        <v>0</v>
      </c>
      <c r="AW115">
        <f>IF(data16!D184&gt;$AL$2,AW$3,0)</f>
        <v>0</v>
      </c>
      <c r="AX115">
        <f>IF(data17!D184&gt;$AL$2,AX$3,0)</f>
        <v>0</v>
      </c>
      <c r="AY115">
        <f>IF(data18!D184&gt;$AL$2,AY$3,0)</f>
        <v>0</v>
      </c>
      <c r="AZ115">
        <f>IF(data19!D191&gt;$AL$2,AZ$3,0)</f>
        <v>0</v>
      </c>
      <c r="BA115">
        <f>IF(data20!D191&gt;$AL$2,BA$3,0)</f>
        <v>0</v>
      </c>
    </row>
    <row r="116" spans="1:53" x14ac:dyDescent="0.25">
      <c r="A116" s="1">
        <v>37892</v>
      </c>
      <c r="B116">
        <f>IF(data03!B118=0,"",data03!B118)</f>
        <v>18.239999999999998</v>
      </c>
      <c r="C116" s="4">
        <f>IF(data04!C118=0,"",data04!C118)</f>
        <v>17.55</v>
      </c>
      <c r="D116" s="4">
        <f>IF(data05!C133=0,"",data05!C133)</f>
        <v>17.07</v>
      </c>
      <c r="E116" s="4">
        <f>IF(data06!C172=0,"",data06!C172)</f>
        <v>17.55</v>
      </c>
      <c r="F116" s="4">
        <f>IF(data07!C172=0,"",data07!C172)</f>
        <v>17.600000000000001</v>
      </c>
      <c r="G116" s="4">
        <f>IF(data08!C172=0,"",data08!C172)</f>
        <v>17.12</v>
      </c>
      <c r="H116" s="4">
        <f>IF(data09!C172=0,"",data09!C172)</f>
        <v>17.57</v>
      </c>
      <c r="I116" s="4">
        <f>IF(data10!C172=0,"",data10!C172)</f>
        <v>18.75</v>
      </c>
      <c r="J116" s="4">
        <f>IF(data11!C172=0,"",data11!C172)</f>
        <v>17.850000000000001</v>
      </c>
      <c r="K116" s="4">
        <f>IF(data12!C177=0,"",data12!C177)</f>
        <v>20.46</v>
      </c>
      <c r="L116" s="4">
        <f>IF(data13!C177=0,"",data13!C177)</f>
        <v>16.8</v>
      </c>
      <c r="M116" s="4">
        <f>IF(data14!D177=0,"",data14!D177)</f>
        <v>19.100000000000001</v>
      </c>
      <c r="N116" s="4">
        <f>IF(data15!D177=0,"",data15!D177)</f>
        <v>18.64</v>
      </c>
      <c r="O116" s="4">
        <f>IF(data16!D185=0,"",data16!D185)</f>
        <v>18.48</v>
      </c>
      <c r="P116" s="4">
        <f>IF(data17!D185=0,"",data17!D185)</f>
        <v>18.04</v>
      </c>
      <c r="Q116" s="4" t="str">
        <f>IF(data18!D185=0,"",data18!D185)</f>
        <v/>
      </c>
      <c r="R116" s="4">
        <f>IF(data19!D192=0,"",data19!D192)</f>
        <v>18.66</v>
      </c>
      <c r="S116" s="4">
        <f>data20!D192</f>
        <v>19.27</v>
      </c>
      <c r="T116" s="4">
        <f>IF(data21!D192=0,"",data21!D192)</f>
        <v>16.559999999999999</v>
      </c>
      <c r="U116" s="4">
        <f>IF(data22!D192=0,"",data22!D192)</f>
        <v>17.09</v>
      </c>
      <c r="V116" s="5">
        <f t="shared" si="3"/>
        <v>16.559999999999999</v>
      </c>
      <c r="W116" s="5">
        <f t="shared" si="4"/>
        <v>20.46</v>
      </c>
      <c r="X116" s="5">
        <f t="shared" si="5"/>
        <v>18.021052631578947</v>
      </c>
      <c r="Y116">
        <v>19.05</v>
      </c>
      <c r="AJ116">
        <f>IF(data03!B118&gt;$AL$2,AJ$3,0)</f>
        <v>0</v>
      </c>
      <c r="AK116">
        <f>IF(data04!C118&gt;$AL$2,AK$3,0)</f>
        <v>0</v>
      </c>
      <c r="AL116">
        <f>IF(data05!C133&gt;$AL$2,AL$3,0)</f>
        <v>0</v>
      </c>
      <c r="AM116">
        <f>IF(data06!C172&gt;$AL$2,AM$3,0)</f>
        <v>0</v>
      </c>
      <c r="AN116">
        <f>IF(data07!C172&gt;$AL$2,AN$3,0)</f>
        <v>0</v>
      </c>
      <c r="AO116">
        <f>IF(data08!C172&gt;$AL$2,AO$3,0)</f>
        <v>0</v>
      </c>
      <c r="AP116">
        <f>IF(data09!C172&gt;$AL$2,AP$3,0)</f>
        <v>0</v>
      </c>
      <c r="AQ116">
        <f>IF(data10!C172&gt;$AL$2,AQ$3,0)</f>
        <v>0</v>
      </c>
      <c r="AR116">
        <f>IF(data11!C172&gt;$AL$2,AR$3,0)</f>
        <v>0</v>
      </c>
      <c r="AS116">
        <f>IF(data12!C177&gt;$AL$2,AS$3,0)</f>
        <v>2012</v>
      </c>
      <c r="AT116">
        <f>IF(data13!C177&gt;$AL$2,AT$3,0)</f>
        <v>0</v>
      </c>
      <c r="AU116">
        <f>IF(data14!D177&gt;$AL$2,AU$3,0)</f>
        <v>0</v>
      </c>
      <c r="AV116">
        <f>IF(data15!D177&gt;$AL$2,AV$3,0)</f>
        <v>0</v>
      </c>
      <c r="AW116">
        <f>IF(data16!D185&gt;$AL$2,AW$3,0)</f>
        <v>0</v>
      </c>
      <c r="AX116">
        <f>IF(data17!D185&gt;$AL$2,AX$3,0)</f>
        <v>0</v>
      </c>
      <c r="AY116">
        <f>IF(data18!D185&gt;$AL$2,AY$3,0)</f>
        <v>0</v>
      </c>
      <c r="AZ116">
        <f>IF(data19!D192&gt;$AL$2,AZ$3,0)</f>
        <v>0</v>
      </c>
      <c r="BA116">
        <f>IF(data20!D192&gt;$AL$2,BA$3,0)</f>
        <v>0</v>
      </c>
    </row>
    <row r="117" spans="1:53" x14ac:dyDescent="0.25">
      <c r="A117" s="1">
        <v>37893</v>
      </c>
      <c r="B117">
        <f>IF(data03!B119=0,"",data03!B119)</f>
        <v>18.059999999999999</v>
      </c>
      <c r="C117" s="4">
        <f>IF(data04!C119=0,"",data04!C119)</f>
        <v>17.5</v>
      </c>
      <c r="D117" s="4">
        <f>IF(data05!C134=0,"",data05!C134)</f>
        <v>17.399999999999999</v>
      </c>
      <c r="E117" s="4">
        <f>IF(data06!C173=0,"",data06!C173)</f>
        <v>17.329999999999998</v>
      </c>
      <c r="F117" s="4">
        <f>IF(data07!C173=0,"",data07!C173)</f>
        <v>17.43</v>
      </c>
      <c r="G117" s="4">
        <f>IF(data08!C173=0,"",data08!C173)</f>
        <v>17.09</v>
      </c>
      <c r="H117" s="4">
        <f>IF(data09!C173=0,"",data09!C173)</f>
        <v>17.46</v>
      </c>
      <c r="I117" s="4">
        <f>IF(data10!C173=0,"",data10!C173)</f>
        <v>18.66</v>
      </c>
      <c r="J117" s="4">
        <f>IF(data11!C173=0,"",data11!C173)</f>
        <v>17.87</v>
      </c>
      <c r="K117" s="4">
        <f>IF(data12!C178=0,"",data12!C178)</f>
        <v>20.37</v>
      </c>
      <c r="L117" s="4">
        <f>IF(data13!C178=0,"",data13!C178)</f>
        <v>16.84</v>
      </c>
      <c r="M117" s="4">
        <f>IF(data14!D178=0,"",data14!D178)</f>
        <v>19.11</v>
      </c>
      <c r="N117" s="4">
        <f>IF(data15!D178=0,"",data15!D178)</f>
        <v>18.71</v>
      </c>
      <c r="O117" s="4">
        <f>IF(data16!D186=0,"",data16!D186)</f>
        <v>18.5</v>
      </c>
      <c r="P117" s="4">
        <f>IF(data17!D186=0,"",data17!D186)</f>
        <v>18.05</v>
      </c>
      <c r="Q117" s="4" t="str">
        <f>IF(data18!D186=0,"",data18!D186)</f>
        <v/>
      </c>
      <c r="R117" s="4">
        <f>IF(data19!D193=0,"",data19!D193)</f>
        <v>18.53</v>
      </c>
      <c r="S117" s="4">
        <f>data20!D193</f>
        <v>19.28</v>
      </c>
      <c r="T117" s="4">
        <f>IF(data21!D193=0,"",data21!D193)</f>
        <v>16.45</v>
      </c>
      <c r="U117" s="4">
        <f>IF(data22!D193=0,"",data22!D193)</f>
        <v>17.32</v>
      </c>
      <c r="V117" s="5">
        <f t="shared" si="3"/>
        <v>16.45</v>
      </c>
      <c r="W117" s="5">
        <f t="shared" si="4"/>
        <v>20.37</v>
      </c>
      <c r="X117" s="5">
        <f t="shared" si="5"/>
        <v>17.997894736842103</v>
      </c>
      <c r="Y117">
        <v>19.05</v>
      </c>
      <c r="AJ117">
        <f>IF(data03!B119&gt;$AL$2,AJ$3,0)</f>
        <v>0</v>
      </c>
      <c r="AK117">
        <f>IF(data04!C119&gt;$AL$2,AK$3,0)</f>
        <v>0</v>
      </c>
      <c r="AL117">
        <f>IF(data05!C134&gt;$AL$2,AL$3,0)</f>
        <v>0</v>
      </c>
      <c r="AM117">
        <f>IF(data06!C173&gt;$AL$2,AM$3,0)</f>
        <v>0</v>
      </c>
      <c r="AN117">
        <f>IF(data07!C173&gt;$AL$2,AN$3,0)</f>
        <v>0</v>
      </c>
      <c r="AO117">
        <f>IF(data08!C173&gt;$AL$2,AO$3,0)</f>
        <v>0</v>
      </c>
      <c r="AP117">
        <f>IF(data09!C173&gt;$AL$2,AP$3,0)</f>
        <v>0</v>
      </c>
      <c r="AQ117">
        <f>IF(data10!C173&gt;$AL$2,AQ$3,0)</f>
        <v>0</v>
      </c>
      <c r="AR117">
        <f>IF(data11!C173&gt;$AL$2,AR$3,0)</f>
        <v>0</v>
      </c>
      <c r="AS117">
        <f>IF(data12!C178&gt;$AL$2,AS$3,0)</f>
        <v>2012</v>
      </c>
      <c r="AT117">
        <f>IF(data13!C178&gt;$AL$2,AT$3,0)</f>
        <v>0</v>
      </c>
      <c r="AU117">
        <f>IF(data14!D178&gt;$AL$2,AU$3,0)</f>
        <v>0</v>
      </c>
      <c r="AV117">
        <f>IF(data15!D178&gt;$AL$2,AV$3,0)</f>
        <v>0</v>
      </c>
      <c r="AW117">
        <f>IF(data16!D186&gt;$AL$2,AW$3,0)</f>
        <v>0</v>
      </c>
      <c r="AX117">
        <f>IF(data17!D186&gt;$AL$2,AX$3,0)</f>
        <v>0</v>
      </c>
      <c r="AY117">
        <f>IF(data18!D186&gt;$AL$2,AY$3,0)</f>
        <v>0</v>
      </c>
      <c r="AZ117">
        <f>IF(data19!D193&gt;$AL$2,AZ$3,0)</f>
        <v>0</v>
      </c>
      <c r="BA117">
        <f>IF(data20!D193&gt;$AL$2,BA$3,0)</f>
        <v>0</v>
      </c>
    </row>
    <row r="118" spans="1:53" x14ac:dyDescent="0.25">
      <c r="A118" s="1">
        <v>37894</v>
      </c>
      <c r="B118">
        <f>IF(data03!B120=0,"",data03!B120)</f>
        <v>18.04</v>
      </c>
      <c r="C118" s="4">
        <f>IF(data04!C120=0,"",data04!C120)</f>
        <v>17.579999999999998</v>
      </c>
      <c r="D118" s="4">
        <f>IF(data05!C135=0,"",data05!C135)</f>
        <v>17.489999999999998</v>
      </c>
      <c r="E118" s="4">
        <f>IF(data06!C174=0,"",data06!C174)</f>
        <v>17.11</v>
      </c>
      <c r="F118" s="4">
        <f>IF(data07!C174=0,"",data07!C174)</f>
        <v>17.29</v>
      </c>
      <c r="G118" s="4">
        <f>IF(data08!C174=0,"",data08!C174)</f>
        <v>17.09</v>
      </c>
      <c r="H118" s="4">
        <f>IF(data09!C174=0,"",data09!C174)</f>
        <v>17.239999999999998</v>
      </c>
      <c r="I118" s="4">
        <f>IF(data10!C174=0,"",data10!C174)</f>
        <v>18.61</v>
      </c>
      <c r="J118" s="4">
        <f>IF(data11!C174=0,"",data11!C174)</f>
        <v>17.899999999999999</v>
      </c>
      <c r="K118" s="4">
        <f>IF(data12!C179=0,"",data12!C179)</f>
        <v>20.079999999999998</v>
      </c>
      <c r="L118" s="4">
        <f>IF(data13!C179=0,"",data13!C179)</f>
        <v>16.86</v>
      </c>
      <c r="M118" s="4">
        <f>IF(data14!D179=0,"",data14!D179)</f>
        <v>19.07</v>
      </c>
      <c r="N118" s="4">
        <f>IF(data15!D179=0,"",data15!D179)</f>
        <v>18.670000000000002</v>
      </c>
      <c r="O118" s="4">
        <f>IF(data16!D187=0,"",data16!D187)</f>
        <v>18.68</v>
      </c>
      <c r="P118" s="4">
        <f>IF(data17!D187=0,"",data17!D187)</f>
        <v>18.11</v>
      </c>
      <c r="Q118" s="4" t="str">
        <f>IF(data18!D187=0,"",data18!D187)</f>
        <v/>
      </c>
      <c r="R118" s="4">
        <f>IF(data19!D194=0,"",data19!D194)</f>
        <v>18.510000000000002</v>
      </c>
      <c r="S118" s="4">
        <f>data20!D194</f>
        <v>19.350000000000001</v>
      </c>
      <c r="T118" s="4">
        <f>IF(data21!D194=0,"",data21!D194)</f>
        <v>16.37</v>
      </c>
      <c r="U118" s="4">
        <f>IF(data22!D194=0,"",data22!D194)</f>
        <v>17.5</v>
      </c>
      <c r="V118" s="5">
        <f t="shared" si="3"/>
        <v>16.37</v>
      </c>
      <c r="W118" s="5">
        <f t="shared" si="4"/>
        <v>20.079999999999998</v>
      </c>
      <c r="X118" s="5">
        <f t="shared" si="5"/>
        <v>17.976315789473688</v>
      </c>
      <c r="Y118">
        <v>19.05</v>
      </c>
      <c r="AJ118">
        <f>IF(data03!B120&gt;$AL$2,AJ$3,0)</f>
        <v>0</v>
      </c>
      <c r="AK118">
        <f>IF(data04!C120&gt;$AL$2,AK$3,0)</f>
        <v>0</v>
      </c>
      <c r="AL118">
        <f>IF(data05!C135&gt;$AL$2,AL$3,0)</f>
        <v>0</v>
      </c>
      <c r="AM118">
        <f>IF(data06!C174&gt;$AL$2,AM$3,0)</f>
        <v>0</v>
      </c>
      <c r="AN118">
        <f>IF(data07!C174&gt;$AL$2,AN$3,0)</f>
        <v>0</v>
      </c>
      <c r="AO118">
        <f>IF(data08!C174&gt;$AL$2,AO$3,0)</f>
        <v>0</v>
      </c>
      <c r="AP118">
        <f>IF(data09!C174&gt;$AL$2,AP$3,0)</f>
        <v>0</v>
      </c>
      <c r="AQ118">
        <f>IF(data10!C174&gt;$AL$2,AQ$3,0)</f>
        <v>0</v>
      </c>
      <c r="AR118">
        <f>IF(data11!C174&gt;$AL$2,AR$3,0)</f>
        <v>0</v>
      </c>
      <c r="AS118">
        <f>IF(data12!C179&gt;$AL$2,AS$3,0)</f>
        <v>2012</v>
      </c>
      <c r="AT118">
        <f>IF(data13!C179&gt;$AL$2,AT$3,0)</f>
        <v>0</v>
      </c>
      <c r="AU118">
        <f>IF(data14!D179&gt;$AL$2,AU$3,0)</f>
        <v>0</v>
      </c>
      <c r="AV118">
        <f>IF(data15!D179&gt;$AL$2,AV$3,0)</f>
        <v>0</v>
      </c>
      <c r="AW118">
        <f>IF(data16!D187&gt;$AL$2,AW$3,0)</f>
        <v>0</v>
      </c>
      <c r="AX118">
        <f>IF(data17!D187&gt;$AL$2,AX$3,0)</f>
        <v>0</v>
      </c>
      <c r="AY118">
        <f>IF(data18!D187&gt;$AL$2,AY$3,0)</f>
        <v>0</v>
      </c>
      <c r="AZ118">
        <f>IF(data19!D194&gt;$AL$2,AZ$3,0)</f>
        <v>0</v>
      </c>
      <c r="BA118">
        <f>IF(data20!D194&gt;$AL$2,BA$3,0)</f>
        <v>0</v>
      </c>
    </row>
    <row r="119" spans="1:53" x14ac:dyDescent="0.25">
      <c r="A119" s="1">
        <v>37895</v>
      </c>
      <c r="B119">
        <f>IF(data03!B121=0,"",data03!B121)</f>
        <v>17.940000000000001</v>
      </c>
      <c r="C119" s="4">
        <f>IF(data04!C121=0,"",data04!C121)</f>
        <v>17.61</v>
      </c>
      <c r="D119" s="4">
        <f>IF(data05!C136=0,"",data05!C136)</f>
        <v>17.350000000000001</v>
      </c>
      <c r="E119" s="4">
        <f>IF(data06!C175=0,"",data06!C175)</f>
        <v>17.079999999999998</v>
      </c>
      <c r="F119" s="4">
        <f>IF(data07!C175=0,"",data07!C175)</f>
        <v>17.170000000000002</v>
      </c>
      <c r="G119" s="4" t="str">
        <f>IF(data08!C175=0,"",data08!C175)</f>
        <v/>
      </c>
      <c r="H119" s="4" t="str">
        <f>IF(data09!C175=0,"",data09!C175)</f>
        <v/>
      </c>
      <c r="I119" s="4">
        <f>IF(data10!C175=0,"",data10!C175)</f>
        <v>18.54</v>
      </c>
      <c r="J119" s="4">
        <f>IF(data11!C175=0,"",data11!C175)</f>
        <v>17.97</v>
      </c>
      <c r="K119" s="4">
        <f>IF(data12!C180=0,"",data12!C180)</f>
        <v>19.739999999999998</v>
      </c>
      <c r="L119" s="4">
        <f>IF(data13!C180=0,"",data13!C180)</f>
        <v>16.87</v>
      </c>
      <c r="M119" s="4">
        <f>IF(data14!D180=0,"",data14!D180)</f>
        <v>18.95</v>
      </c>
      <c r="N119" s="4">
        <f>IF(data15!D180=0,"",data15!D180)</f>
        <v>18.57</v>
      </c>
      <c r="O119" s="4">
        <f>IF(data16!D188=0,"",data16!D188)</f>
        <v>18.809999999999999</v>
      </c>
      <c r="P119" s="4">
        <f>IF(data17!D188=0,"",data17!D188)</f>
        <v>18.22</v>
      </c>
      <c r="Q119" s="4" t="str">
        <f>IF(data18!D188=0,"",data18!D188)</f>
        <v/>
      </c>
      <c r="R119" s="4">
        <f>IF(data19!D195=0,"",data19!D195)</f>
        <v>18.649999999999999</v>
      </c>
      <c r="S119" s="4">
        <f>data20!D195</f>
        <v>19.489999999999998</v>
      </c>
      <c r="T119" s="4">
        <f>IF(data21!D195=0,"",data21!D195)</f>
        <v>16.329999999999998</v>
      </c>
      <c r="U119" s="4">
        <f>IF(data22!D195=0,"",data22!D195)</f>
        <v>17.57</v>
      </c>
      <c r="V119" s="5">
        <f t="shared" si="3"/>
        <v>16.329999999999998</v>
      </c>
      <c r="W119" s="5">
        <f t="shared" si="4"/>
        <v>19.739999999999998</v>
      </c>
      <c r="X119" s="5">
        <f t="shared" si="5"/>
        <v>18.050588235294114</v>
      </c>
      <c r="Y119">
        <v>19.05</v>
      </c>
      <c r="AJ119">
        <f>IF(data03!B121&gt;$AL$2,AJ$3,0)</f>
        <v>0</v>
      </c>
      <c r="AK119">
        <f>IF(data04!C121&gt;$AL$2,AK$3,0)</f>
        <v>0</v>
      </c>
      <c r="AL119">
        <f>IF(data05!C136&gt;$AL$2,AL$3,0)</f>
        <v>0</v>
      </c>
      <c r="AM119">
        <f>IF(data06!C175&gt;$AL$2,AM$3,0)</f>
        <v>0</v>
      </c>
      <c r="AN119">
        <f>IF(data07!C175&gt;$AL$2,AN$3,0)</f>
        <v>0</v>
      </c>
      <c r="AO119">
        <f>IF(data08!C175&gt;$AL$2,AO$3,0)</f>
        <v>0</v>
      </c>
      <c r="AP119">
        <f>IF(data09!C175&gt;$AL$2,AP$3,0)</f>
        <v>0</v>
      </c>
      <c r="AQ119">
        <f>IF(data10!C175&gt;$AL$2,AQ$3,0)</f>
        <v>0</v>
      </c>
      <c r="AR119">
        <f>IF(data11!C175&gt;$AL$2,AR$3,0)</f>
        <v>0</v>
      </c>
      <c r="AS119">
        <f>IF(data12!C180&gt;$AL$2,AS$3,0)</f>
        <v>2012</v>
      </c>
      <c r="AT119">
        <f>IF(data13!C180&gt;$AL$2,AT$3,0)</f>
        <v>0</v>
      </c>
      <c r="AU119">
        <f>IF(data14!D180&gt;$AL$2,AU$3,0)</f>
        <v>0</v>
      </c>
      <c r="AV119">
        <f>IF(data15!D180&gt;$AL$2,AV$3,0)</f>
        <v>0</v>
      </c>
      <c r="AW119">
        <f>IF(data16!D188&gt;$AL$2,AW$3,0)</f>
        <v>0</v>
      </c>
      <c r="AX119">
        <f>IF(data17!D188&gt;$AL$2,AX$3,0)</f>
        <v>0</v>
      </c>
      <c r="AY119">
        <f>IF(data18!D188&gt;$AL$2,AY$3,0)</f>
        <v>0</v>
      </c>
      <c r="AZ119">
        <f>IF(data19!D195&gt;$AL$2,AZ$3,0)</f>
        <v>0</v>
      </c>
      <c r="BA119">
        <f>IF(data20!D195&gt;$AL$2,BA$3,0)</f>
        <v>0</v>
      </c>
    </row>
    <row r="120" spans="1:53" x14ac:dyDescent="0.25">
      <c r="A120" s="1">
        <v>37896</v>
      </c>
      <c r="B120">
        <f>IF(data03!B122=0,"",data03!B122)</f>
        <v>17.91</v>
      </c>
      <c r="C120" s="4" t="str">
        <f>IF(data04!C122=0,"",data04!C122)</f>
        <v/>
      </c>
      <c r="D120" s="4">
        <f>IF(data05!C137=0,"",data05!C137)</f>
        <v>17.260000000000002</v>
      </c>
      <c r="E120" s="4">
        <f>IF(data06!C176=0,"",data06!C176)</f>
        <v>17.04</v>
      </c>
      <c r="F120" s="4">
        <f>IF(data07!C176=0,"",data07!C176)</f>
        <v>17.079999999999998</v>
      </c>
      <c r="G120" s="4" t="str">
        <f>IF(data08!C176=0,"",data08!C176)</f>
        <v/>
      </c>
      <c r="H120" s="4">
        <f>IF(data09!C176=0,"",data09!C176)</f>
        <v>17.02</v>
      </c>
      <c r="I120" s="4">
        <f>IF(data10!C176=0,"",data10!C176)</f>
        <v>18.5</v>
      </c>
      <c r="J120" s="4">
        <f>IF(data11!C176=0,"",data11!C176)</f>
        <v>18</v>
      </c>
      <c r="K120" s="4">
        <f>IF(data12!C181=0,"",data12!C181)</f>
        <v>19.55</v>
      </c>
      <c r="L120" s="4">
        <f>IF(data13!C181=0,"",data13!C181)</f>
        <v>16.84</v>
      </c>
      <c r="M120" s="4">
        <f>IF(data14!D181=0,"",data14!D181)</f>
        <v>18.850000000000001</v>
      </c>
      <c r="N120" s="4">
        <f>IF(data15!D181=0,"",data15!D181)</f>
        <v>18.440000000000001</v>
      </c>
      <c r="O120" s="4">
        <f>IF(data16!D189=0,"",data16!D189)</f>
        <v>18.82</v>
      </c>
      <c r="P120" s="4">
        <f>IF(data17!D189=0,"",data17!D189)</f>
        <v>18.489999999999998</v>
      </c>
      <c r="Q120" s="4" t="str">
        <f>IF(data18!D189=0,"",data18!D189)</f>
        <v/>
      </c>
      <c r="R120" s="4">
        <f>IF(data19!D196=0,"",data19!D196)</f>
        <v>18.5</v>
      </c>
      <c r="S120" s="4">
        <f>data20!D196</f>
        <v>19.600000000000001</v>
      </c>
      <c r="T120" s="4">
        <f>IF(data21!D196=0,"",data21!D196)</f>
        <v>16.27</v>
      </c>
      <c r="U120" s="4">
        <f>IF(data22!D196=0,"",data22!D196)</f>
        <v>17.510000000000002</v>
      </c>
      <c r="V120" s="5">
        <f t="shared" si="3"/>
        <v>16.27</v>
      </c>
      <c r="W120" s="5">
        <f t="shared" si="4"/>
        <v>19.600000000000001</v>
      </c>
      <c r="X120" s="5">
        <f t="shared" si="5"/>
        <v>17.981176470588231</v>
      </c>
      <c r="Y120">
        <v>19.05</v>
      </c>
      <c r="AJ120">
        <f>IF(data03!B122&gt;$AL$2,AJ$3,0)</f>
        <v>0</v>
      </c>
      <c r="AK120">
        <f>IF(data04!C122&gt;$AL$2,AK$3,0)</f>
        <v>0</v>
      </c>
      <c r="AL120">
        <f>IF(data05!C137&gt;$AL$2,AL$3,0)</f>
        <v>0</v>
      </c>
      <c r="AM120">
        <f>IF(data06!C176&gt;$AL$2,AM$3,0)</f>
        <v>0</v>
      </c>
      <c r="AN120">
        <f>IF(data07!C176&gt;$AL$2,AN$3,0)</f>
        <v>0</v>
      </c>
      <c r="AO120">
        <f>IF(data08!C176&gt;$AL$2,AO$3,0)</f>
        <v>0</v>
      </c>
      <c r="AP120">
        <f>IF(data09!C176&gt;$AL$2,AP$3,0)</f>
        <v>0</v>
      </c>
      <c r="AQ120">
        <f>IF(data10!C176&gt;$AL$2,AQ$3,0)</f>
        <v>0</v>
      </c>
      <c r="AR120">
        <f>IF(data11!C176&gt;$AL$2,AR$3,0)</f>
        <v>0</v>
      </c>
      <c r="AS120">
        <f>IF(data12!C181&gt;$AL$2,AS$3,0)</f>
        <v>2012</v>
      </c>
      <c r="AT120">
        <f>IF(data13!C181&gt;$AL$2,AT$3,0)</f>
        <v>0</v>
      </c>
      <c r="AU120">
        <f>IF(data14!D181&gt;$AL$2,AU$3,0)</f>
        <v>0</v>
      </c>
      <c r="AV120">
        <f>IF(data15!D181&gt;$AL$2,AV$3,0)</f>
        <v>0</v>
      </c>
      <c r="AW120">
        <f>IF(data16!D189&gt;$AL$2,AW$3,0)</f>
        <v>0</v>
      </c>
      <c r="AX120">
        <f>IF(data17!D189&gt;$AL$2,AX$3,0)</f>
        <v>0</v>
      </c>
      <c r="AY120">
        <f>IF(data18!D189&gt;$AL$2,AY$3,0)</f>
        <v>0</v>
      </c>
      <c r="AZ120">
        <f>IF(data19!D196&gt;$AL$2,AZ$3,0)</f>
        <v>0</v>
      </c>
      <c r="BA120">
        <f>IF(data20!D196&gt;$AL$2,BA$3,0)</f>
        <v>2020</v>
      </c>
    </row>
    <row r="121" spans="1:53" x14ac:dyDescent="0.25">
      <c r="A121" s="1">
        <v>37897</v>
      </c>
      <c r="B121">
        <f>IF(data03!B123=0,"",data03!B123)</f>
        <v>17.88</v>
      </c>
      <c r="C121" s="4" t="str">
        <f>IF(data04!C123=0,"",data04!C123)</f>
        <v/>
      </c>
      <c r="D121" s="4">
        <f>IF(data05!C138=0,"",data05!C138)</f>
        <v>17.21</v>
      </c>
      <c r="E121" s="4">
        <f>IF(data06!C177=0,"",data06!C177)</f>
        <v>17.03</v>
      </c>
      <c r="F121" s="4">
        <f>IF(data07!C177=0,"",data07!C177)</f>
        <v>17.05</v>
      </c>
      <c r="G121" s="4" t="str">
        <f>IF(data08!C177=0,"",data08!C177)</f>
        <v/>
      </c>
      <c r="H121" s="4">
        <f>IF(data09!C177=0,"",data09!C177)</f>
        <v>16.920000000000002</v>
      </c>
      <c r="I121" s="4">
        <f>IF(data10!C177=0,"",data10!C177)</f>
        <v>18.53</v>
      </c>
      <c r="J121" s="4">
        <f>IF(data11!C177=0,"",data11!C177)</f>
        <v>17.97</v>
      </c>
      <c r="K121" s="4">
        <f>IF(data12!C182=0,"",data12!C182)</f>
        <v>19.38</v>
      </c>
      <c r="L121" s="4">
        <f>IF(data13!C182=0,"",data13!C182)</f>
        <v>16.77</v>
      </c>
      <c r="M121" s="4">
        <f>IF(data14!D182=0,"",data14!D182)</f>
        <v>18.72</v>
      </c>
      <c r="N121" s="4">
        <f>IF(data15!D182=0,"",data15!D182)</f>
        <v>18.059999999999999</v>
      </c>
      <c r="O121" s="4">
        <f>IF(data16!D190=0,"",data16!D190)</f>
        <v>18.68</v>
      </c>
      <c r="P121" s="4">
        <f>IF(data17!D190=0,"",data17!D190)</f>
        <v>18.57</v>
      </c>
      <c r="Q121" s="4" t="str">
        <f>IF(data18!D190=0,"",data18!D190)</f>
        <v/>
      </c>
      <c r="R121" s="4">
        <f>IF(data19!D197=0,"",data19!D197)</f>
        <v>18.260000000000002</v>
      </c>
      <c r="S121" s="4">
        <f>data20!D197</f>
        <v>19.52</v>
      </c>
      <c r="T121" s="4">
        <f>IF(data21!D197=0,"",data21!D197)</f>
        <v>16.21</v>
      </c>
      <c r="U121" s="4">
        <f>IF(data22!D197=0,"",data22!D197)</f>
        <v>17.420000000000002</v>
      </c>
      <c r="V121" s="5">
        <f t="shared" si="3"/>
        <v>16.21</v>
      </c>
      <c r="W121" s="5">
        <f t="shared" si="4"/>
        <v>19.52</v>
      </c>
      <c r="X121" s="5">
        <f t="shared" si="5"/>
        <v>17.89294117647059</v>
      </c>
      <c r="Y121">
        <v>19.05</v>
      </c>
      <c r="AJ121">
        <f>IF(data03!B123&gt;$AL$2,AJ$3,0)</f>
        <v>0</v>
      </c>
      <c r="AK121">
        <f>IF(data04!C123&gt;$AL$2,AK$3,0)</f>
        <v>0</v>
      </c>
      <c r="AL121">
        <f>IF(data05!C138&gt;$AL$2,AL$3,0)</f>
        <v>0</v>
      </c>
      <c r="AM121">
        <f>IF(data06!C177&gt;$AL$2,AM$3,0)</f>
        <v>0</v>
      </c>
      <c r="AN121">
        <f>IF(data07!C177&gt;$AL$2,AN$3,0)</f>
        <v>0</v>
      </c>
      <c r="AO121">
        <f>IF(data08!C177&gt;$AL$2,AO$3,0)</f>
        <v>0</v>
      </c>
      <c r="AP121">
        <f>IF(data09!C177&gt;$AL$2,AP$3,0)</f>
        <v>0</v>
      </c>
      <c r="AQ121">
        <f>IF(data10!C177&gt;$AL$2,AQ$3,0)</f>
        <v>0</v>
      </c>
      <c r="AR121">
        <f>IF(data11!C177&gt;$AL$2,AR$3,0)</f>
        <v>0</v>
      </c>
      <c r="AS121">
        <f>IF(data12!C182&gt;$AL$2,AS$3,0)</f>
        <v>0</v>
      </c>
      <c r="AT121">
        <f>IF(data13!C182&gt;$AL$2,AT$3,0)</f>
        <v>0</v>
      </c>
      <c r="AU121">
        <f>IF(data14!D182&gt;$AL$2,AU$3,0)</f>
        <v>0</v>
      </c>
      <c r="AV121">
        <f>IF(data15!D182&gt;$AL$2,AV$3,0)</f>
        <v>0</v>
      </c>
      <c r="AW121">
        <f>IF(data16!D190&gt;$AL$2,AW$3,0)</f>
        <v>0</v>
      </c>
      <c r="AX121">
        <f>IF(data17!D190&gt;$AL$2,AX$3,0)</f>
        <v>0</v>
      </c>
      <c r="AY121">
        <f>IF(data18!D190&gt;$AL$2,AY$3,0)</f>
        <v>0</v>
      </c>
      <c r="AZ121">
        <f>IF(data19!D197&gt;$AL$2,AZ$3,0)</f>
        <v>0</v>
      </c>
      <c r="BA121">
        <f>IF(data20!D197&gt;$AL$2,BA$3,0)</f>
        <v>2020</v>
      </c>
    </row>
    <row r="122" spans="1:53" x14ac:dyDescent="0.25">
      <c r="A122" s="1">
        <v>37898</v>
      </c>
      <c r="B122">
        <f>IF(data03!B124=0,"",data03!B124)</f>
        <v>17.98</v>
      </c>
      <c r="C122" s="4" t="str">
        <f>IF(data04!C124=0,"",data04!C124)</f>
        <v/>
      </c>
      <c r="D122" s="4">
        <f>IF(data05!C139=0,"",data05!C139)</f>
        <v>17.3</v>
      </c>
      <c r="E122" s="4">
        <f>IF(data06!C178=0,"",data06!C178)</f>
        <v>17.010000000000002</v>
      </c>
      <c r="F122" s="4">
        <f>IF(data07!C178=0,"",data07!C178)</f>
        <v>16.96</v>
      </c>
      <c r="G122" s="4">
        <f>IF(data08!C178=0,"",data08!C178)</f>
        <v>16.88</v>
      </c>
      <c r="H122" s="4">
        <f>IF(data09!C178=0,"",data09!C178)</f>
        <v>16.760000000000002</v>
      </c>
      <c r="I122" s="4">
        <f>IF(data10!C178=0,"",data10!C178)</f>
        <v>18.54</v>
      </c>
      <c r="J122" s="4">
        <f>IF(data11!C178=0,"",data11!C178)</f>
        <v>17.78</v>
      </c>
      <c r="K122" s="4">
        <f>IF(data12!C183=0,"",data12!C183)</f>
        <v>19.350000000000001</v>
      </c>
      <c r="L122" s="4">
        <f>IF(data13!C183=0,"",data13!C183)</f>
        <v>16.68</v>
      </c>
      <c r="M122" s="4">
        <f>IF(data14!D183=0,"",data14!D183)</f>
        <v>18.579999999999998</v>
      </c>
      <c r="N122" s="4">
        <f>IF(data15!D183=0,"",data15!D183)</f>
        <v>17.84</v>
      </c>
      <c r="O122" s="4">
        <f>IF(data16!D191=0,"",data16!D191)</f>
        <v>18.45</v>
      </c>
      <c r="P122" s="4">
        <f>IF(data17!D191=0,"",data17!D191)</f>
        <v>18.420000000000002</v>
      </c>
      <c r="Q122" s="4" t="str">
        <f>IF(data18!D191=0,"",data18!D191)</f>
        <v/>
      </c>
      <c r="R122" s="4">
        <f>IF(data19!D198=0,"",data19!D198)</f>
        <v>18.05</v>
      </c>
      <c r="S122" s="4">
        <f>data20!D198</f>
        <v>19.25</v>
      </c>
      <c r="T122" s="4">
        <f>IF(data21!D198=0,"",data21!D198)</f>
        <v>16.25</v>
      </c>
      <c r="U122" s="4">
        <f>IF(data22!D198=0,"",data22!D198)</f>
        <v>17.28</v>
      </c>
      <c r="V122" s="5">
        <f t="shared" si="3"/>
        <v>16.25</v>
      </c>
      <c r="W122" s="5">
        <f t="shared" si="4"/>
        <v>19.350000000000001</v>
      </c>
      <c r="X122" s="5">
        <f t="shared" si="5"/>
        <v>17.742222222222225</v>
      </c>
      <c r="Y122">
        <v>19.05</v>
      </c>
      <c r="AJ122">
        <f>IF(data03!B124&gt;$AL$2,AJ$3,0)</f>
        <v>0</v>
      </c>
      <c r="AK122">
        <f>IF(data04!C124&gt;$AL$2,AK$3,0)</f>
        <v>0</v>
      </c>
      <c r="AL122">
        <f>IF(data05!C139&gt;$AL$2,AL$3,0)</f>
        <v>0</v>
      </c>
      <c r="AM122">
        <f>IF(data06!C178&gt;$AL$2,AM$3,0)</f>
        <v>0</v>
      </c>
      <c r="AN122">
        <f>IF(data07!C178&gt;$AL$2,AN$3,0)</f>
        <v>0</v>
      </c>
      <c r="AO122">
        <f>IF(data08!C178&gt;$AL$2,AO$3,0)</f>
        <v>0</v>
      </c>
      <c r="AP122">
        <f>IF(data09!C178&gt;$AL$2,AP$3,0)</f>
        <v>0</v>
      </c>
      <c r="AQ122">
        <f>IF(data10!C178&gt;$AL$2,AQ$3,0)</f>
        <v>0</v>
      </c>
      <c r="AR122">
        <f>IF(data11!C178&gt;$AL$2,AR$3,0)</f>
        <v>0</v>
      </c>
      <c r="AS122">
        <f>IF(data12!C183&gt;$AL$2,AS$3,0)</f>
        <v>0</v>
      </c>
      <c r="AT122">
        <f>IF(data13!C183&gt;$AL$2,AT$3,0)</f>
        <v>0</v>
      </c>
      <c r="AU122">
        <f>IF(data14!D183&gt;$AL$2,AU$3,0)</f>
        <v>0</v>
      </c>
      <c r="AV122">
        <f>IF(data15!D183&gt;$AL$2,AV$3,0)</f>
        <v>0</v>
      </c>
      <c r="AW122">
        <f>IF(data16!D191&gt;$AL$2,AW$3,0)</f>
        <v>0</v>
      </c>
      <c r="AX122">
        <f>IF(data17!D191&gt;$AL$2,AX$3,0)</f>
        <v>0</v>
      </c>
      <c r="AY122">
        <f>IF(data18!D191&gt;$AL$2,AY$3,0)</f>
        <v>0</v>
      </c>
      <c r="AZ122">
        <f>IF(data19!D198&gt;$AL$2,AZ$3,0)</f>
        <v>0</v>
      </c>
      <c r="BA122">
        <f>IF(data20!D198&gt;$AL$2,BA$3,0)</f>
        <v>0</v>
      </c>
    </row>
    <row r="123" spans="1:53" x14ac:dyDescent="0.25">
      <c r="A123" s="1">
        <v>37899</v>
      </c>
      <c r="B123">
        <f>IF(data03!B125=0,"",data03!B125)</f>
        <v>17.940000000000001</v>
      </c>
      <c r="C123" s="4" t="str">
        <f>IF(data04!C125=0,"",data04!C125)</f>
        <v/>
      </c>
      <c r="D123" s="4">
        <f>IF(data05!C140=0,"",data05!C140)</f>
        <v>17.62</v>
      </c>
      <c r="E123" s="4">
        <f>IF(data06!C179=0,"",data06!C179)</f>
        <v>17.03</v>
      </c>
      <c r="F123" s="4" t="str">
        <f>IF(data07!C179=0,"",data07!C179)</f>
        <v/>
      </c>
      <c r="G123" s="4">
        <f>IF(data08!C179=0,"",data08!C179)</f>
        <v>16.850000000000001</v>
      </c>
      <c r="H123" s="4">
        <f>IF(data09!C179=0,"",data09!C179)</f>
        <v>16.62</v>
      </c>
      <c r="I123" s="4">
        <f>IF(data10!C179=0,"",data10!C179)</f>
        <v>18.399999999999999</v>
      </c>
      <c r="J123" s="4">
        <f>IF(data11!C179=0,"",data11!C179)</f>
        <v>17.66</v>
      </c>
      <c r="K123" s="4">
        <f>IF(data12!C184=0,"",data12!C184)</f>
        <v>19.170000000000002</v>
      </c>
      <c r="L123" s="4">
        <f>IF(data13!C184=0,"",data13!C184)</f>
        <v>16.57</v>
      </c>
      <c r="M123" s="4">
        <f>IF(data14!D184=0,"",data14!D184)</f>
        <v>18.260000000000002</v>
      </c>
      <c r="N123" s="4">
        <f>IF(data15!D184=0,"",data15!D184)</f>
        <v>17.52</v>
      </c>
      <c r="O123" s="4">
        <f>IF(data16!D192=0,"",data16!D192)</f>
        <v>18.22</v>
      </c>
      <c r="P123" s="4">
        <f>IF(data17!D192=0,"",data17!D192)</f>
        <v>18.25</v>
      </c>
      <c r="Q123" s="4" t="str">
        <f>IF(data18!D192=0,"",data18!D192)</f>
        <v/>
      </c>
      <c r="R123" s="4">
        <f>IF(data19!D199=0,"",data19!D199)</f>
        <v>17.84</v>
      </c>
      <c r="S123" s="4">
        <f>data20!D199</f>
        <v>18.940000000000001</v>
      </c>
      <c r="T123" s="4" t="str">
        <f>IF(data21!D199=0,"",data21!D199)</f>
        <v/>
      </c>
      <c r="U123" s="4">
        <f>IF(data22!D199=0,"",data22!D199)</f>
        <v>17.100000000000001</v>
      </c>
      <c r="V123" s="5">
        <f t="shared" si="3"/>
        <v>16.57</v>
      </c>
      <c r="W123" s="5">
        <f t="shared" si="4"/>
        <v>19.170000000000002</v>
      </c>
      <c r="X123" s="5">
        <f t="shared" si="5"/>
        <v>17.749375000000004</v>
      </c>
      <c r="Y123">
        <v>19.05</v>
      </c>
      <c r="AJ123">
        <f>IF(data03!B125&gt;$AL$2,AJ$3,0)</f>
        <v>0</v>
      </c>
      <c r="AK123">
        <f>IF(data04!C125&gt;$AL$2,AK$3,0)</f>
        <v>0</v>
      </c>
      <c r="AL123">
        <f>IF(data05!C140&gt;$AL$2,AL$3,0)</f>
        <v>0</v>
      </c>
      <c r="AM123">
        <f>IF(data06!C179&gt;$AL$2,AM$3,0)</f>
        <v>0</v>
      </c>
      <c r="AN123">
        <f>IF(data07!C179&gt;$AL$2,AN$3,0)</f>
        <v>0</v>
      </c>
      <c r="AO123">
        <f>IF(data08!C179&gt;$AL$2,AO$3,0)</f>
        <v>0</v>
      </c>
      <c r="AP123">
        <f>IF(data09!C179&gt;$AL$2,AP$3,0)</f>
        <v>0</v>
      </c>
      <c r="AQ123">
        <f>IF(data10!C179&gt;$AL$2,AQ$3,0)</f>
        <v>0</v>
      </c>
      <c r="AR123">
        <f>IF(data11!C179&gt;$AL$2,AR$3,0)</f>
        <v>0</v>
      </c>
      <c r="AS123">
        <f>IF(data12!C184&gt;$AL$2,AS$3,0)</f>
        <v>0</v>
      </c>
      <c r="AT123">
        <f>IF(data13!C184&gt;$AL$2,AT$3,0)</f>
        <v>0</v>
      </c>
      <c r="AU123">
        <f>IF(data14!D184&gt;$AL$2,AU$3,0)</f>
        <v>0</v>
      </c>
      <c r="AV123">
        <f>IF(data15!D184&gt;$AL$2,AV$3,0)</f>
        <v>0</v>
      </c>
      <c r="AW123">
        <f>IF(data16!D192&gt;$AL$2,AW$3,0)</f>
        <v>0</v>
      </c>
      <c r="AX123">
        <f>IF(data17!D192&gt;$AL$2,AX$3,0)</f>
        <v>0</v>
      </c>
      <c r="AY123">
        <f>IF(data18!D192&gt;$AL$2,AY$3,0)</f>
        <v>0</v>
      </c>
      <c r="AZ123">
        <f>IF(data19!D199&gt;$AL$2,AZ$3,0)</f>
        <v>0</v>
      </c>
      <c r="BA123">
        <f>IF(data20!D199&gt;$AL$2,BA$3,0)</f>
        <v>0</v>
      </c>
    </row>
    <row r="124" spans="1:53" x14ac:dyDescent="0.25">
      <c r="A124" s="1">
        <v>37900</v>
      </c>
      <c r="B124">
        <f>IF(data03!B126=0,"",data03!B126)</f>
        <v>17.97</v>
      </c>
      <c r="C124" s="4" t="str">
        <f>IF(data04!C126=0,"",data04!C126)</f>
        <v/>
      </c>
      <c r="D124" s="4">
        <f>IF(data05!C141=0,"",data05!C141)</f>
        <v>18.09</v>
      </c>
      <c r="E124" s="4">
        <f>IF(data06!C180=0,"",data06!C180)</f>
        <v>17.059999999999999</v>
      </c>
      <c r="F124" s="4">
        <f>IF(data07!C180=0,"",data07!C180)</f>
        <v>16.850000000000001</v>
      </c>
      <c r="G124" s="4">
        <f>IF(data08!C180=0,"",data08!C180)</f>
        <v>16.87</v>
      </c>
      <c r="H124" s="4">
        <f>IF(data09!C180=0,"",data09!C180)</f>
        <v>16.399999999999999</v>
      </c>
      <c r="I124" s="4">
        <f>IF(data10!C180=0,"",data10!C180)</f>
        <v>18.239999999999998</v>
      </c>
      <c r="J124" s="4">
        <f>IF(data11!C180=0,"",data11!C180)</f>
        <v>17.37</v>
      </c>
      <c r="K124" s="4">
        <f>IF(data12!C185=0,"",data12!C185)</f>
        <v>19.010000000000002</v>
      </c>
      <c r="L124" s="4">
        <f>IF(data13!C185=0,"",data13!C185)</f>
        <v>16.510000000000002</v>
      </c>
      <c r="M124" s="4" t="str">
        <f>IF(data14!D185=0,"",data14!D185)</f>
        <v/>
      </c>
      <c r="N124" s="4">
        <f>IF(data15!D185=0,"",data15!D185)</f>
        <v>17.25</v>
      </c>
      <c r="O124" s="4">
        <f>IF(data16!D193=0,"",data16!D193)</f>
        <v>18.05</v>
      </c>
      <c r="P124" s="4">
        <f>IF(data17!D193=0,"",data17!D193)</f>
        <v>18.13</v>
      </c>
      <c r="Q124" s="4" t="str">
        <f>IF(data18!D193=0,"",data18!D193)</f>
        <v/>
      </c>
      <c r="R124" s="4">
        <f>IF(data19!D200=0,"",data19!D200)</f>
        <v>17.649999999999999</v>
      </c>
      <c r="S124" s="4">
        <f>data20!D200</f>
        <v>18.62</v>
      </c>
      <c r="T124" s="4" t="str">
        <f>IF(data21!D200=0,"",data21!D200)</f>
        <v/>
      </c>
      <c r="U124" s="4">
        <f>IF(data22!D200=0,"",data22!D200)</f>
        <v>16.89</v>
      </c>
      <c r="V124" s="5">
        <f t="shared" si="3"/>
        <v>16.399999999999999</v>
      </c>
      <c r="W124" s="5">
        <f t="shared" si="4"/>
        <v>19.010000000000002</v>
      </c>
      <c r="X124" s="5">
        <f t="shared" si="5"/>
        <v>17.559999999999999</v>
      </c>
      <c r="Y124">
        <v>19.05</v>
      </c>
      <c r="AJ124">
        <f>IF(data03!B126&gt;$AL$2,AJ$3,0)</f>
        <v>0</v>
      </c>
      <c r="AK124">
        <f>IF(data04!C126&gt;$AL$2,AK$3,0)</f>
        <v>0</v>
      </c>
      <c r="AL124">
        <f>IF(data05!C141&gt;$AL$2,AL$3,0)</f>
        <v>0</v>
      </c>
      <c r="AM124">
        <f>IF(data06!C180&gt;$AL$2,AM$3,0)</f>
        <v>0</v>
      </c>
      <c r="AN124">
        <f>IF(data07!C180&gt;$AL$2,AN$3,0)</f>
        <v>0</v>
      </c>
      <c r="AO124">
        <f>IF(data08!C180&gt;$AL$2,AO$3,0)</f>
        <v>0</v>
      </c>
      <c r="AP124">
        <f>IF(data09!C180&gt;$AL$2,AP$3,0)</f>
        <v>0</v>
      </c>
      <c r="AQ124">
        <f>IF(data10!C180&gt;$AL$2,AQ$3,0)</f>
        <v>0</v>
      </c>
      <c r="AR124">
        <f>IF(data11!C180&gt;$AL$2,AR$3,0)</f>
        <v>0</v>
      </c>
      <c r="AS124">
        <f>IF(data12!C185&gt;$AL$2,AS$3,0)</f>
        <v>0</v>
      </c>
      <c r="AT124">
        <f>IF(data13!C185&gt;$AL$2,AT$3,0)</f>
        <v>0</v>
      </c>
      <c r="AU124">
        <f>IF(data14!D185&gt;$AL$2,AU$3,0)</f>
        <v>0</v>
      </c>
      <c r="AV124">
        <f>IF(data15!D185&gt;$AL$2,AV$3,0)</f>
        <v>0</v>
      </c>
      <c r="AW124">
        <f>IF(data16!D193&gt;$AL$2,AW$3,0)</f>
        <v>0</v>
      </c>
      <c r="AX124">
        <f>IF(data17!D193&gt;$AL$2,AX$3,0)</f>
        <v>0</v>
      </c>
      <c r="AY124">
        <f>IF(data18!D193&gt;$AL$2,AY$3,0)</f>
        <v>0</v>
      </c>
      <c r="AZ124">
        <f>IF(data19!D200&gt;$AL$2,AZ$3,0)</f>
        <v>0</v>
      </c>
      <c r="BA124">
        <f>IF(data20!D200&gt;$AL$2,BA$3,0)</f>
        <v>0</v>
      </c>
    </row>
    <row r="125" spans="1:53" x14ac:dyDescent="0.25">
      <c r="A125" s="1">
        <v>37901</v>
      </c>
      <c r="B125">
        <f>IF(data03!B127=0,"",data03!B127)</f>
        <v>17.989999999999998</v>
      </c>
      <c r="C125" s="4" t="str">
        <f>IF(data04!C127=0,"",data04!C127)</f>
        <v/>
      </c>
      <c r="D125" s="4">
        <f>IF(data05!C142=0,"",data05!C142)</f>
        <v>18.190000000000001</v>
      </c>
      <c r="E125" s="4" t="str">
        <f>IF(data06!C181=0,"",data06!C181)</f>
        <v/>
      </c>
      <c r="F125" s="4">
        <f>IF(data07!C181=0,"",data07!C181)</f>
        <v>16.79</v>
      </c>
      <c r="G125" s="4">
        <f>IF(data08!C181=0,"",data08!C181)</f>
        <v>16.95</v>
      </c>
      <c r="H125" s="4">
        <f>IF(data09!C181=0,"",data09!C181)</f>
        <v>16.36</v>
      </c>
      <c r="I125" s="4">
        <f>IF(data10!C181=0,"",data10!C181)</f>
        <v>18.12</v>
      </c>
      <c r="J125" s="4">
        <f>IF(data11!C181=0,"",data11!C181)</f>
        <v>17.11</v>
      </c>
      <c r="K125" s="4">
        <f>IF(data12!C186=0,"",data12!C186)</f>
        <v>18.93</v>
      </c>
      <c r="L125" s="4">
        <f>IF(data13!C186=0,"",data13!C186)</f>
        <v>16.52</v>
      </c>
      <c r="M125" s="4">
        <f>IF(data14!D186=0,"",data14!D186)</f>
        <v>17.73</v>
      </c>
      <c r="N125" s="4">
        <f>IF(data15!D186=0,"",data15!D186)</f>
        <v>17.05</v>
      </c>
      <c r="O125" s="4">
        <f>IF(data16!D194=0,"",data16!D194)</f>
        <v>17.73</v>
      </c>
      <c r="P125" s="4">
        <f>IF(data17!D194=0,"",data17!D194)</f>
        <v>18.14</v>
      </c>
      <c r="Q125" s="4" t="str">
        <f>IF(data18!D194=0,"",data18!D194)</f>
        <v/>
      </c>
      <c r="R125" s="4">
        <f>IF(data19!D201=0,"",data19!D201)</f>
        <v>17.48</v>
      </c>
      <c r="S125" s="4">
        <f>data20!D201</f>
        <v>18.52</v>
      </c>
      <c r="T125" s="4">
        <f>IF(data21!D201=0,"",data21!D201)</f>
        <v>16.53</v>
      </c>
      <c r="U125" s="4">
        <f>IF(data22!D201=0,"",data22!D201)</f>
        <v>16.77</v>
      </c>
      <c r="V125" s="5">
        <f t="shared" si="3"/>
        <v>16.36</v>
      </c>
      <c r="W125" s="5">
        <f t="shared" si="4"/>
        <v>18.93</v>
      </c>
      <c r="X125" s="5">
        <f t="shared" si="5"/>
        <v>17.465294117647058</v>
      </c>
      <c r="Y125">
        <v>19.05</v>
      </c>
      <c r="AJ125">
        <f>IF(data03!B127&gt;$AL$2,AJ$3,0)</f>
        <v>0</v>
      </c>
      <c r="AK125">
        <f>IF(data04!C127&gt;$AL$2,AK$3,0)</f>
        <v>0</v>
      </c>
      <c r="AL125">
        <f>IF(data05!C142&gt;$AL$2,AL$3,0)</f>
        <v>0</v>
      </c>
      <c r="AM125">
        <f>IF(data06!C181&gt;$AL$2,AM$3,0)</f>
        <v>0</v>
      </c>
      <c r="AN125">
        <f>IF(data07!C181&gt;$AL$2,AN$3,0)</f>
        <v>0</v>
      </c>
      <c r="AO125">
        <f>IF(data08!C181&gt;$AL$2,AO$3,0)</f>
        <v>0</v>
      </c>
      <c r="AP125">
        <f>IF(data09!C181&gt;$AL$2,AP$3,0)</f>
        <v>0</v>
      </c>
      <c r="AQ125">
        <f>IF(data10!C181&gt;$AL$2,AQ$3,0)</f>
        <v>0</v>
      </c>
      <c r="AR125">
        <f>IF(data11!C181&gt;$AL$2,AR$3,0)</f>
        <v>0</v>
      </c>
      <c r="AS125">
        <f>IF(data12!C186&gt;$AL$2,AS$3,0)</f>
        <v>0</v>
      </c>
      <c r="AT125">
        <f>IF(data13!C186&gt;$AL$2,AT$3,0)</f>
        <v>0</v>
      </c>
      <c r="AU125">
        <f>IF(data14!D186&gt;$AL$2,AU$3,0)</f>
        <v>0</v>
      </c>
      <c r="AV125">
        <f>IF(data15!D186&gt;$AL$2,AV$3,0)</f>
        <v>0</v>
      </c>
      <c r="AW125">
        <f>IF(data16!D194&gt;$AL$2,AW$3,0)</f>
        <v>0</v>
      </c>
      <c r="AX125">
        <f>IF(data17!D194&gt;$AL$2,AX$3,0)</f>
        <v>0</v>
      </c>
      <c r="AY125">
        <f>IF(data18!D194&gt;$AL$2,AY$3,0)</f>
        <v>0</v>
      </c>
      <c r="AZ125">
        <f>IF(data19!D201&gt;$AL$2,AZ$3,0)</f>
        <v>0</v>
      </c>
      <c r="BA125">
        <f>IF(data20!D201&gt;$AL$2,BA$3,0)</f>
        <v>0</v>
      </c>
    </row>
    <row r="126" spans="1:53" x14ac:dyDescent="0.25">
      <c r="A126" s="1">
        <v>37902</v>
      </c>
      <c r="B126">
        <f>IF(data03!B128=0,"",data03!B128)</f>
        <v>18.03</v>
      </c>
      <c r="C126" s="4" t="str">
        <f>IF(data04!C128=0,"",data04!C128)</f>
        <v/>
      </c>
      <c r="D126" s="4">
        <f>IF(data05!C143=0,"",data05!C143)</f>
        <v>17.98</v>
      </c>
      <c r="E126" s="4">
        <f>IF(data06!C182=0,"",data06!C182)</f>
        <v>17.04</v>
      </c>
      <c r="F126" s="4">
        <f>IF(data07!C182=0,"",data07!C182)</f>
        <v>16.7</v>
      </c>
      <c r="G126" s="4" t="str">
        <f>IF(data08!C182=0,"",data08!C182)</f>
        <v/>
      </c>
      <c r="H126" s="4">
        <f>IF(data09!C182=0,"",data09!C182)</f>
        <v>16.23</v>
      </c>
      <c r="I126" s="4">
        <f>IF(data10!C182=0,"",data10!C182)</f>
        <v>17.91</v>
      </c>
      <c r="J126" s="4">
        <f>IF(data11!C182=0,"",data11!C182)</f>
        <v>16.95</v>
      </c>
      <c r="K126" s="4">
        <f>IF(data12!C187=0,"",data12!C187)</f>
        <v>18.89</v>
      </c>
      <c r="L126" s="4">
        <f>IF(data13!C187=0,"",data13!C187)</f>
        <v>16.62</v>
      </c>
      <c r="M126" s="4">
        <f>IF(data14!D187=0,"",data14!D187)</f>
        <v>17.54</v>
      </c>
      <c r="N126" s="4">
        <f>IF(data15!D187=0,"",data15!D187)</f>
        <v>16.86</v>
      </c>
      <c r="O126" s="4">
        <f>IF(data16!D195=0,"",data16!D195)</f>
        <v>17.5</v>
      </c>
      <c r="P126" s="4">
        <f>IF(data17!D195=0,"",data17!D195)</f>
        <v>18.239999999999998</v>
      </c>
      <c r="Q126" s="4" t="str">
        <f>IF(data18!D195=0,"",data18!D195)</f>
        <v/>
      </c>
      <c r="R126" s="4">
        <f>IF(data19!D202=0,"",data19!D202)</f>
        <v>17.329999999999998</v>
      </c>
      <c r="S126" s="4">
        <f>data20!D202</f>
        <v>18.46</v>
      </c>
      <c r="T126" s="4">
        <f>IF(data21!D202=0,"",data21!D202)</f>
        <v>16.399999999999999</v>
      </c>
      <c r="U126" s="4">
        <f>IF(data22!D202=0,"",data22!D202)</f>
        <v>16.68</v>
      </c>
      <c r="V126" s="5">
        <f t="shared" si="3"/>
        <v>16.23</v>
      </c>
      <c r="W126" s="5">
        <f t="shared" si="4"/>
        <v>18.89</v>
      </c>
      <c r="X126" s="5">
        <f t="shared" si="5"/>
        <v>17.374117647058821</v>
      </c>
      <c r="Y126">
        <v>19.05</v>
      </c>
      <c r="AJ126">
        <f>IF(data03!B128&gt;$AL$2,AJ$3,0)</f>
        <v>0</v>
      </c>
      <c r="AK126">
        <f>IF(data04!C128&gt;$AL$2,AK$3,0)</f>
        <v>0</v>
      </c>
      <c r="AL126">
        <f>IF(data05!C143&gt;$AL$2,AL$3,0)</f>
        <v>0</v>
      </c>
      <c r="AM126">
        <f>IF(data06!C182&gt;$AL$2,AM$3,0)</f>
        <v>0</v>
      </c>
      <c r="AN126">
        <f>IF(data07!C182&gt;$AL$2,AN$3,0)</f>
        <v>0</v>
      </c>
      <c r="AO126">
        <f>IF(data08!C182&gt;$AL$2,AO$3,0)</f>
        <v>0</v>
      </c>
      <c r="AP126">
        <f>IF(data09!C182&gt;$AL$2,AP$3,0)</f>
        <v>0</v>
      </c>
      <c r="AQ126">
        <f>IF(data10!C182&gt;$AL$2,AQ$3,0)</f>
        <v>0</v>
      </c>
      <c r="AR126">
        <f>IF(data11!C182&gt;$AL$2,AR$3,0)</f>
        <v>0</v>
      </c>
      <c r="AS126">
        <f>IF(data12!C187&gt;$AL$2,AS$3,0)</f>
        <v>0</v>
      </c>
      <c r="AT126">
        <f>IF(data13!C187&gt;$AL$2,AT$3,0)</f>
        <v>0</v>
      </c>
      <c r="AU126">
        <f>IF(data14!D187&gt;$AL$2,AU$3,0)</f>
        <v>0</v>
      </c>
      <c r="AV126">
        <f>IF(data15!D187&gt;$AL$2,AV$3,0)</f>
        <v>0</v>
      </c>
      <c r="AW126">
        <f>IF(data16!D195&gt;$AL$2,AW$3,0)</f>
        <v>0</v>
      </c>
      <c r="AX126">
        <f>IF(data17!D195&gt;$AL$2,AX$3,0)</f>
        <v>0</v>
      </c>
      <c r="AY126">
        <f>IF(data18!D195&gt;$AL$2,AY$3,0)</f>
        <v>0</v>
      </c>
      <c r="AZ126">
        <f>IF(data19!D202&gt;$AL$2,AZ$3,0)</f>
        <v>0</v>
      </c>
      <c r="BA126">
        <f>IF(data20!D202&gt;$AL$2,BA$3,0)</f>
        <v>0</v>
      </c>
    </row>
    <row r="127" spans="1:53" x14ac:dyDescent="0.25">
      <c r="A127" s="1">
        <v>37903</v>
      </c>
      <c r="B127">
        <f>IF(data03!B129=0,"",data03!B129)</f>
        <v>18.059999999999999</v>
      </c>
      <c r="C127" s="4" t="str">
        <f>IF(data04!C129=0,"",data04!C129)</f>
        <v/>
      </c>
      <c r="D127" s="4">
        <f>IF(data05!C144=0,"",data05!C144)</f>
        <v>17.760000000000002</v>
      </c>
      <c r="E127" s="4">
        <f>IF(data06!C183=0,"",data06!C183)</f>
        <v>16.89</v>
      </c>
      <c r="F127" s="4">
        <f>IF(data07!C183=0,"",data07!C183)</f>
        <v>16.649999999999999</v>
      </c>
      <c r="G127" s="4" t="str">
        <f>IF(data08!C183=0,"",data08!C183)</f>
        <v/>
      </c>
      <c r="H127" s="4">
        <f>IF(data09!C183=0,"",data09!C183)</f>
        <v>17.3</v>
      </c>
      <c r="I127" s="4">
        <f>IF(data10!C183=0,"",data10!C183)</f>
        <v>17.77</v>
      </c>
      <c r="J127" s="4">
        <f>IF(data11!C183=0,"",data11!C183)</f>
        <v>16.809999999999999</v>
      </c>
      <c r="K127" s="4">
        <f>IF(data12!C188=0,"",data12!C188)</f>
        <v>18.96</v>
      </c>
      <c r="L127" s="4">
        <f>IF(data13!C188=0,"",data13!C188)</f>
        <v>16.600000000000001</v>
      </c>
      <c r="M127" s="4">
        <f>IF(data14!D188=0,"",data14!D188)</f>
        <v>17.21</v>
      </c>
      <c r="N127" s="4">
        <f>IF(data15!D188=0,"",data15!D188)</f>
        <v>16.7</v>
      </c>
      <c r="O127" s="4">
        <f>IF(data16!D196=0,"",data16!D196)</f>
        <v>17.34</v>
      </c>
      <c r="P127" s="4">
        <f>IF(data17!D196=0,"",data17!D196)</f>
        <v>18.309999999999999</v>
      </c>
      <c r="Q127" s="4" t="str">
        <f>IF(data18!D196=0,"",data18!D196)</f>
        <v/>
      </c>
      <c r="R127" s="4">
        <f>IF(data19!D203=0,"",data19!D203)</f>
        <v>17.25</v>
      </c>
      <c r="S127" s="4">
        <f>data20!D203</f>
        <v>18.420000000000002</v>
      </c>
      <c r="T127" s="4">
        <f>IF(data21!D203=0,"",data21!D203)</f>
        <v>16.350000000000001</v>
      </c>
      <c r="U127" s="4">
        <f>IF(data22!D203=0,"",data22!D203)</f>
        <v>16.579999999999998</v>
      </c>
      <c r="V127" s="5">
        <f t="shared" si="3"/>
        <v>16.350000000000001</v>
      </c>
      <c r="W127" s="5">
        <f t="shared" si="4"/>
        <v>18.96</v>
      </c>
      <c r="X127" s="5">
        <f t="shared" si="5"/>
        <v>17.350588235294115</v>
      </c>
      <c r="Y127">
        <v>19.05</v>
      </c>
      <c r="AJ127">
        <f>IF(data03!B129&gt;$AL$2,AJ$3,0)</f>
        <v>0</v>
      </c>
      <c r="AK127">
        <f>IF(data04!C129&gt;$AL$2,AK$3,0)</f>
        <v>0</v>
      </c>
      <c r="AL127">
        <f>IF(data05!C144&gt;$AL$2,AL$3,0)</f>
        <v>0</v>
      </c>
      <c r="AM127">
        <f>IF(data06!C183&gt;$AL$2,AM$3,0)</f>
        <v>0</v>
      </c>
      <c r="AN127">
        <f>IF(data07!C183&gt;$AL$2,AN$3,0)</f>
        <v>0</v>
      </c>
      <c r="AO127">
        <f>IF(data08!C183&gt;$AL$2,AO$3,0)</f>
        <v>0</v>
      </c>
      <c r="AP127">
        <f>IF(data09!C183&gt;$AL$2,AP$3,0)</f>
        <v>0</v>
      </c>
      <c r="AQ127">
        <f>IF(data10!C183&gt;$AL$2,AQ$3,0)</f>
        <v>0</v>
      </c>
      <c r="AR127">
        <f>IF(data11!C183&gt;$AL$2,AR$3,0)</f>
        <v>0</v>
      </c>
      <c r="AS127">
        <f>IF(data12!C188&gt;$AL$2,AS$3,0)</f>
        <v>0</v>
      </c>
      <c r="AT127">
        <f>IF(data13!C188&gt;$AL$2,AT$3,0)</f>
        <v>0</v>
      </c>
      <c r="AU127">
        <f>IF(data14!D188&gt;$AL$2,AU$3,0)</f>
        <v>0</v>
      </c>
      <c r="AV127">
        <f>IF(data15!D188&gt;$AL$2,AV$3,0)</f>
        <v>0</v>
      </c>
      <c r="AW127">
        <f>IF(data16!D196&gt;$AL$2,AW$3,0)</f>
        <v>0</v>
      </c>
      <c r="AX127">
        <f>IF(data17!D196&gt;$AL$2,AX$3,0)</f>
        <v>0</v>
      </c>
      <c r="AY127">
        <f>IF(data18!D196&gt;$AL$2,AY$3,0)</f>
        <v>0</v>
      </c>
      <c r="AZ127">
        <f>IF(data19!D203&gt;$AL$2,AZ$3,0)</f>
        <v>0</v>
      </c>
      <c r="BA127">
        <f>IF(data20!D203&gt;$AL$2,BA$3,0)</f>
        <v>0</v>
      </c>
    </row>
    <row r="128" spans="1:53" x14ac:dyDescent="0.25">
      <c r="A128" s="1">
        <v>37904</v>
      </c>
      <c r="B128">
        <f>IF(data03!B130=0,"",data03!B130)</f>
        <v>18.09</v>
      </c>
      <c r="C128" s="4" t="str">
        <f>IF(data04!C130=0,"",data04!C130)</f>
        <v/>
      </c>
      <c r="D128" s="4">
        <f>IF(data05!C145=0,"",data05!C145)</f>
        <v>17.57</v>
      </c>
      <c r="E128" s="4" t="str">
        <f>IF(data06!C184=0,"",data06!C184)</f>
        <v/>
      </c>
      <c r="F128" s="4">
        <f>IF(data07!C184=0,"",data07!C184)</f>
        <v>16.899999999999999</v>
      </c>
      <c r="G128" s="4" t="str">
        <f>IF(data08!C184=0,"",data08!C184)</f>
        <v/>
      </c>
      <c r="H128" s="4">
        <f>IF(data09!C184=0,"",data09!C184)</f>
        <v>17.66</v>
      </c>
      <c r="I128" s="4">
        <f>IF(data10!C184=0,"",data10!C184)</f>
        <v>17.670000000000002</v>
      </c>
      <c r="J128" s="4">
        <f>IF(data11!C184=0,"",data11!C184)</f>
        <v>16.670000000000002</v>
      </c>
      <c r="K128" s="4">
        <f>IF(data12!C189=0,"",data12!C189)</f>
        <v>19.079999999999998</v>
      </c>
      <c r="L128" s="4" t="str">
        <f>IF(data13!C189=0,"",data13!C189)</f>
        <v/>
      </c>
      <c r="M128" s="4">
        <f>IF(data14!D189=0,"",data14!D189)</f>
        <v>17.04</v>
      </c>
      <c r="N128" s="4">
        <f>IF(data15!D189=0,"",data15!D189)</f>
        <v>16.600000000000001</v>
      </c>
      <c r="O128" s="4">
        <f>IF(data16!D197=0,"",data16!D197)</f>
        <v>17.25</v>
      </c>
      <c r="P128" s="4">
        <f>IF(data17!D197=0,"",data17!D197)</f>
        <v>18.29</v>
      </c>
      <c r="Q128" s="4">
        <f>IF(data18!D197=0,"",data18!D197)</f>
        <v>16.91</v>
      </c>
      <c r="R128" s="4">
        <f>IF(data19!D204=0,"",data19!D204)</f>
        <v>17.2</v>
      </c>
      <c r="S128" s="4">
        <f>data20!D204</f>
        <v>18.5</v>
      </c>
      <c r="T128" s="4">
        <f>IF(data21!D204=0,"",data21!D204)</f>
        <v>16.34</v>
      </c>
      <c r="U128" s="4">
        <f>IF(data22!D204=0,"",data22!D204)</f>
        <v>16.61</v>
      </c>
      <c r="V128" s="5">
        <f t="shared" si="3"/>
        <v>16.34</v>
      </c>
      <c r="W128" s="5">
        <f t="shared" si="4"/>
        <v>19.079999999999998</v>
      </c>
      <c r="X128" s="5">
        <f t="shared" si="5"/>
        <v>17.39875</v>
      </c>
      <c r="Y128">
        <v>19.05</v>
      </c>
      <c r="AJ128">
        <f>IF(data03!B130&gt;$AL$2,AJ$3,0)</f>
        <v>0</v>
      </c>
      <c r="AK128">
        <f>IF(data04!C130&gt;$AL$2,AK$3,0)</f>
        <v>0</v>
      </c>
      <c r="AL128">
        <f>IF(data05!C145&gt;$AL$2,AL$3,0)</f>
        <v>0</v>
      </c>
      <c r="AM128">
        <f>IF(data06!C184&gt;$AL$2,AM$3,0)</f>
        <v>0</v>
      </c>
      <c r="AN128">
        <f>IF(data07!C184&gt;$AL$2,AN$3,0)</f>
        <v>0</v>
      </c>
      <c r="AO128">
        <f>IF(data08!C184&gt;$AL$2,AO$3,0)</f>
        <v>0</v>
      </c>
      <c r="AP128">
        <f>IF(data09!C184&gt;$AL$2,AP$3,0)</f>
        <v>0</v>
      </c>
      <c r="AQ128">
        <f>IF(data10!C184&gt;$AL$2,AQ$3,0)</f>
        <v>0</v>
      </c>
      <c r="AR128">
        <f>IF(data11!C184&gt;$AL$2,AR$3,0)</f>
        <v>0</v>
      </c>
      <c r="AS128">
        <f>IF(data12!C189&gt;$AL$2,AS$3,0)</f>
        <v>0</v>
      </c>
      <c r="AT128">
        <f>IF(data13!C189&gt;$AL$2,AT$3,0)</f>
        <v>0</v>
      </c>
      <c r="AU128">
        <f>IF(data14!D189&gt;$AL$2,AU$3,0)</f>
        <v>0</v>
      </c>
      <c r="AV128">
        <f>IF(data15!D189&gt;$AL$2,AV$3,0)</f>
        <v>0</v>
      </c>
      <c r="AW128">
        <f>IF(data16!D197&gt;$AL$2,AW$3,0)</f>
        <v>0</v>
      </c>
      <c r="AX128">
        <f>IF(data17!D197&gt;$AL$2,AX$3,0)</f>
        <v>0</v>
      </c>
      <c r="AY128">
        <f>IF(data18!D197&gt;$AL$2,AY$3,0)</f>
        <v>0</v>
      </c>
      <c r="AZ128">
        <f>IF(data19!D204&gt;$AL$2,AZ$3,0)</f>
        <v>0</v>
      </c>
      <c r="BA128">
        <f>IF(data20!D204&gt;$AL$2,BA$3,0)</f>
        <v>0</v>
      </c>
    </row>
    <row r="129" spans="1:53" x14ac:dyDescent="0.25">
      <c r="A129" s="1">
        <v>37905</v>
      </c>
      <c r="B129">
        <f>IF(data03!B131=0,"",data03!B131)</f>
        <v>18.399999999999999</v>
      </c>
      <c r="C129" s="4" t="str">
        <f>IF(data04!C131=0,"",data04!C131)</f>
        <v/>
      </c>
      <c r="D129" s="4">
        <f>IF(data05!C146=0,"",data05!C146)</f>
        <v>17.350000000000001</v>
      </c>
      <c r="E129" s="4">
        <f>IF(data06!C185=0,"",data06!C185)</f>
        <v>16.920000000000002</v>
      </c>
      <c r="F129" s="4">
        <f>IF(data07!C185=0,"",data07!C185)</f>
        <v>16.82</v>
      </c>
      <c r="G129" s="4">
        <f>IF(data08!C185=0,"",data08!C185)</f>
        <v>16.78</v>
      </c>
      <c r="H129" s="4">
        <f>IF(data09!C185=0,"",data09!C185)</f>
        <v>17.41</v>
      </c>
      <c r="I129" s="4">
        <f>IF(data10!C185=0,"",data10!C185)</f>
        <v>17.66</v>
      </c>
      <c r="J129" s="4" t="str">
        <f>IF(data11!C185=0,"",data11!C185)</f>
        <v/>
      </c>
      <c r="K129" s="4">
        <f>IF(data12!C190=0,"",data12!C190)</f>
        <v>19.04</v>
      </c>
      <c r="L129" s="4">
        <f>IF(data13!C190=0,"",data13!C190)</f>
        <v>16.52</v>
      </c>
      <c r="M129" s="4">
        <f>IF(data14!D190=0,"",data14!D190)</f>
        <v>16.920000000000002</v>
      </c>
      <c r="N129" s="4">
        <f>IF(data15!D190=0,"",data15!D190)</f>
        <v>16.38</v>
      </c>
      <c r="O129" s="4">
        <f>IF(data16!D198=0,"",data16!D198)</f>
        <v>17.190000000000001</v>
      </c>
      <c r="P129" s="4">
        <f>IF(data17!D198=0,"",data17!D198)</f>
        <v>18.100000000000001</v>
      </c>
      <c r="Q129" s="4">
        <f>IF(data18!D198=0,"",data18!D198)</f>
        <v>16.71</v>
      </c>
      <c r="R129" s="4">
        <f>IF(data19!D205=0,"",data19!D205)</f>
        <v>17.12</v>
      </c>
      <c r="S129" s="4">
        <f>data20!D205</f>
        <v>18.63</v>
      </c>
      <c r="T129" s="4" t="str">
        <f>IF(data21!D205=0,"",data21!D205)</f>
        <v/>
      </c>
      <c r="U129" s="4">
        <f>IF(data22!D205=0,"",data22!D205)</f>
        <v>16.8</v>
      </c>
      <c r="V129" s="5">
        <f t="shared" si="3"/>
        <v>16.38</v>
      </c>
      <c r="W129" s="5">
        <f t="shared" si="4"/>
        <v>19.04</v>
      </c>
      <c r="X129" s="5">
        <f t="shared" si="5"/>
        <v>17.338235294117649</v>
      </c>
      <c r="Y129">
        <v>19.05</v>
      </c>
      <c r="AJ129">
        <f>IF(data03!B131&gt;$AL$2,AJ$3,0)</f>
        <v>0</v>
      </c>
      <c r="AK129">
        <f>IF(data04!C131&gt;$AL$2,AK$3,0)</f>
        <v>0</v>
      </c>
      <c r="AL129">
        <f>IF(data05!C146&gt;$AL$2,AL$3,0)</f>
        <v>0</v>
      </c>
      <c r="AM129">
        <f>IF(data06!C185&gt;$AL$2,AM$3,0)</f>
        <v>0</v>
      </c>
      <c r="AN129">
        <f>IF(data07!C185&gt;$AL$2,AN$3,0)</f>
        <v>0</v>
      </c>
      <c r="AO129">
        <f>IF(data08!C185&gt;$AL$2,AO$3,0)</f>
        <v>0</v>
      </c>
      <c r="AP129">
        <f>IF(data09!C185&gt;$AL$2,AP$3,0)</f>
        <v>0</v>
      </c>
      <c r="AQ129">
        <f>IF(data10!C185&gt;$AL$2,AQ$3,0)</f>
        <v>0</v>
      </c>
      <c r="AR129">
        <f>IF(data11!C185&gt;$AL$2,AR$3,0)</f>
        <v>0</v>
      </c>
      <c r="AS129">
        <f>IF(data12!C190&gt;$AL$2,AS$3,0)</f>
        <v>0</v>
      </c>
      <c r="AT129">
        <f>IF(data13!C190&gt;$AL$2,AT$3,0)</f>
        <v>0</v>
      </c>
      <c r="AU129">
        <f>IF(data14!D190&gt;$AL$2,AU$3,0)</f>
        <v>0</v>
      </c>
      <c r="AV129">
        <f>IF(data15!D190&gt;$AL$2,AV$3,0)</f>
        <v>0</v>
      </c>
      <c r="AW129">
        <f>IF(data16!D198&gt;$AL$2,AW$3,0)</f>
        <v>0</v>
      </c>
      <c r="AX129">
        <f>IF(data17!D198&gt;$AL$2,AX$3,0)</f>
        <v>0</v>
      </c>
      <c r="AY129">
        <f>IF(data18!D198&gt;$AL$2,AY$3,0)</f>
        <v>0</v>
      </c>
      <c r="AZ129">
        <f>IF(data19!D205&gt;$AL$2,AZ$3,0)</f>
        <v>0</v>
      </c>
      <c r="BA129">
        <f>IF(data20!D205&gt;$AL$2,BA$3,0)</f>
        <v>0</v>
      </c>
    </row>
    <row r="130" spans="1:53" x14ac:dyDescent="0.25">
      <c r="A130" s="1">
        <v>37906</v>
      </c>
      <c r="B130" t="str">
        <f>IF(data03!B132=0,"",data03!B132)</f>
        <v/>
      </c>
      <c r="C130" s="4" t="str">
        <f>IF(data04!C132=0,"",data04!C132)</f>
        <v/>
      </c>
      <c r="D130" s="4">
        <f>IF(data05!C147=0,"",data05!C147)</f>
        <v>17.11</v>
      </c>
      <c r="E130" s="4">
        <f>IF(data06!C186=0,"",data06!C186)</f>
        <v>16.95</v>
      </c>
      <c r="F130" s="4" t="str">
        <f>IF(data07!C186=0,"",data07!C186)</f>
        <v/>
      </c>
      <c r="G130" s="4">
        <f>IF(data08!C186=0,"",data08!C186)</f>
        <v>16.71</v>
      </c>
      <c r="H130" s="4">
        <f>IF(data09!C186=0,"",data09!C186)</f>
        <v>17.260000000000002</v>
      </c>
      <c r="I130" s="4">
        <f>IF(data10!C186=0,"",data10!C186)</f>
        <v>17.68</v>
      </c>
      <c r="J130" s="4" t="str">
        <f>IF(data11!C186=0,"",data11!C186)</f>
        <v/>
      </c>
      <c r="K130" s="4">
        <f>IF(data12!C191=0,"",data12!C191)</f>
        <v>18.8</v>
      </c>
      <c r="L130" s="4">
        <f>IF(data13!C191=0,"",data13!C191)</f>
        <v>16.59</v>
      </c>
      <c r="M130" s="4">
        <f>IF(data14!D191=0,"",data14!D191)</f>
        <v>16.79</v>
      </c>
      <c r="N130" s="4">
        <f>IF(data15!D191=0,"",data15!D191)</f>
        <v>16.3</v>
      </c>
      <c r="O130" s="4">
        <f>IF(data16!D199=0,"",data16!D199)</f>
        <v>17.14</v>
      </c>
      <c r="P130" s="4">
        <f>IF(data17!D199=0,"",data17!D199)</f>
        <v>17.82</v>
      </c>
      <c r="Q130" s="4">
        <f>IF(data18!D199=0,"",data18!D199)</f>
        <v>16.57</v>
      </c>
      <c r="R130" s="4">
        <f>IF(data19!D206=0,"",data19!D206)</f>
        <v>16.96</v>
      </c>
      <c r="S130" s="4">
        <f>data20!D206</f>
        <v>18.670000000000002</v>
      </c>
      <c r="T130" s="4" t="str">
        <f>IF(data21!D206=0,"",data21!D206)</f>
        <v/>
      </c>
      <c r="U130" s="4">
        <f>IF(data22!D206=0,"",data22!D206)</f>
        <v>17.28</v>
      </c>
      <c r="V130" s="5">
        <f t="shared" si="3"/>
        <v>16.3</v>
      </c>
      <c r="W130" s="5">
        <f t="shared" si="4"/>
        <v>18.8</v>
      </c>
      <c r="X130" s="5">
        <f t="shared" si="5"/>
        <v>17.242000000000001</v>
      </c>
      <c r="Y130">
        <v>19.05</v>
      </c>
      <c r="AJ130">
        <f>IF(data03!B132&gt;$AL$2,AJ$3,0)</f>
        <v>0</v>
      </c>
      <c r="AK130">
        <f>IF(data04!C132&gt;$AL$2,AK$3,0)</f>
        <v>0</v>
      </c>
      <c r="AL130">
        <f>IF(data05!C147&gt;$AL$2,AL$3,0)</f>
        <v>0</v>
      </c>
      <c r="AM130">
        <f>IF(data06!C186&gt;$AL$2,AM$3,0)</f>
        <v>0</v>
      </c>
      <c r="AN130">
        <f>IF(data07!C186&gt;$AL$2,AN$3,0)</f>
        <v>0</v>
      </c>
      <c r="AO130">
        <f>IF(data08!C186&gt;$AL$2,AO$3,0)</f>
        <v>0</v>
      </c>
      <c r="AP130">
        <f>IF(data09!C186&gt;$AL$2,AP$3,0)</f>
        <v>0</v>
      </c>
      <c r="AQ130">
        <f>IF(data10!C186&gt;$AL$2,AQ$3,0)</f>
        <v>0</v>
      </c>
      <c r="AR130">
        <f>IF(data11!C186&gt;$AL$2,AR$3,0)</f>
        <v>0</v>
      </c>
      <c r="AS130">
        <f>IF(data12!C191&gt;$AL$2,AS$3,0)</f>
        <v>0</v>
      </c>
      <c r="AT130">
        <f>IF(data13!C191&gt;$AL$2,AT$3,0)</f>
        <v>0</v>
      </c>
      <c r="AU130">
        <f>IF(data14!D191&gt;$AL$2,AU$3,0)</f>
        <v>0</v>
      </c>
      <c r="AV130">
        <f>IF(data15!D191&gt;$AL$2,AV$3,0)</f>
        <v>0</v>
      </c>
      <c r="AW130">
        <f>IF(data16!D199&gt;$AL$2,AW$3,0)</f>
        <v>0</v>
      </c>
      <c r="AX130">
        <f>IF(data17!D199&gt;$AL$2,AX$3,0)</f>
        <v>0</v>
      </c>
      <c r="AY130">
        <f>IF(data18!D199&gt;$AL$2,AY$3,0)</f>
        <v>0</v>
      </c>
      <c r="AZ130">
        <f>IF(data19!D206&gt;$AL$2,AZ$3,0)</f>
        <v>0</v>
      </c>
      <c r="BA130">
        <f>IF(data20!D206&gt;$AL$2,BA$3,0)</f>
        <v>0</v>
      </c>
    </row>
    <row r="131" spans="1:53" x14ac:dyDescent="0.25">
      <c r="A131" s="1">
        <v>37907</v>
      </c>
      <c r="B131">
        <f>IF(data03!B133=0,"",data03!B133)</f>
        <v>18.329999999999998</v>
      </c>
      <c r="C131" s="4" t="str">
        <f>IF(data04!C133=0,"",data04!C133)</f>
        <v/>
      </c>
      <c r="D131" s="4">
        <f>IF(data05!C148=0,"",data05!C148)</f>
        <v>16.93</v>
      </c>
      <c r="E131" s="4">
        <f>IF(data06!C187=0,"",data06!C187)</f>
        <v>16.940000000000001</v>
      </c>
      <c r="F131" s="4" t="str">
        <f>IF(data07!C187=0,"",data07!C187)</f>
        <v/>
      </c>
      <c r="G131" s="4">
        <f>IF(data08!C187=0,"",data08!C187)</f>
        <v>16.649999999999999</v>
      </c>
      <c r="H131" s="4">
        <f>IF(data09!C187=0,"",data09!C187)</f>
        <v>17.14</v>
      </c>
      <c r="I131" s="4">
        <f>IF(data10!C187=0,"",data10!C187)</f>
        <v>17.670000000000002</v>
      </c>
      <c r="J131" s="4" t="str">
        <f>IF(data11!C187=0,"",data11!C187)</f>
        <v/>
      </c>
      <c r="K131" s="4">
        <f>IF(data12!C192=0,"",data12!C192)</f>
        <v>18.62</v>
      </c>
      <c r="L131" s="4">
        <f>IF(data13!C192=0,"",data13!C192)</f>
        <v>16.55</v>
      </c>
      <c r="M131" s="4">
        <f>IF(data14!D192=0,"",data14!D192)</f>
        <v>16.5</v>
      </c>
      <c r="N131" s="4">
        <f>IF(data15!D192=0,"",data15!D192)</f>
        <v>16.21</v>
      </c>
      <c r="O131" s="4">
        <f>IF(data16!D200=0,"",data16!D200)</f>
        <v>17.32</v>
      </c>
      <c r="P131" s="4">
        <f>IF(data17!D200=0,"",data17!D200)</f>
        <v>17.53</v>
      </c>
      <c r="Q131" s="4">
        <f>IF(data18!D200=0,"",data18!D200)</f>
        <v>16.43</v>
      </c>
      <c r="R131" s="4">
        <f>IF(data19!D207=0,"",data19!D207)</f>
        <v>16.84</v>
      </c>
      <c r="S131" s="4">
        <f>data20!D207</f>
        <v>18.55</v>
      </c>
      <c r="T131" s="4">
        <f>IF(data21!D207=0,"",data21!D207)</f>
        <v>16.100000000000001</v>
      </c>
      <c r="U131" s="4">
        <f>IF(data22!D207=0,"",data22!D207)</f>
        <v>17.670000000000002</v>
      </c>
      <c r="V131" s="5">
        <f t="shared" si="3"/>
        <v>16.100000000000001</v>
      </c>
      <c r="W131" s="5">
        <f t="shared" si="4"/>
        <v>18.62</v>
      </c>
      <c r="X131" s="5">
        <f t="shared" si="5"/>
        <v>17.175294117647063</v>
      </c>
      <c r="Y131">
        <v>19.05</v>
      </c>
      <c r="AJ131">
        <f>IF(data03!B133&gt;$AL$2,AJ$3,0)</f>
        <v>0</v>
      </c>
      <c r="AK131">
        <f>IF(data04!C133&gt;$AL$2,AK$3,0)</f>
        <v>0</v>
      </c>
      <c r="AL131">
        <f>IF(data05!C148&gt;$AL$2,AL$3,0)</f>
        <v>0</v>
      </c>
      <c r="AM131">
        <f>IF(data06!C187&gt;$AL$2,AM$3,0)</f>
        <v>0</v>
      </c>
      <c r="AN131">
        <f>IF(data07!C187&gt;$AL$2,AN$3,0)</f>
        <v>0</v>
      </c>
      <c r="AO131">
        <f>IF(data08!C187&gt;$AL$2,AO$3,0)</f>
        <v>0</v>
      </c>
      <c r="AP131">
        <f>IF(data09!C187&gt;$AL$2,AP$3,0)</f>
        <v>0</v>
      </c>
      <c r="AQ131">
        <f>IF(data10!C187&gt;$AL$2,AQ$3,0)</f>
        <v>0</v>
      </c>
      <c r="AR131">
        <f>IF(data11!C187&gt;$AL$2,AR$3,0)</f>
        <v>0</v>
      </c>
      <c r="AS131">
        <f>IF(data12!C192&gt;$AL$2,AS$3,0)</f>
        <v>0</v>
      </c>
      <c r="AT131">
        <f>IF(data13!C192&gt;$AL$2,AT$3,0)</f>
        <v>0</v>
      </c>
      <c r="AU131">
        <f>IF(data14!D192&gt;$AL$2,AU$3,0)</f>
        <v>0</v>
      </c>
      <c r="AV131">
        <f>IF(data15!D192&gt;$AL$2,AV$3,0)</f>
        <v>0</v>
      </c>
      <c r="AW131">
        <f>IF(data16!D200&gt;$AL$2,AW$3,0)</f>
        <v>0</v>
      </c>
      <c r="AX131">
        <f>IF(data17!D200&gt;$AL$2,AX$3,0)</f>
        <v>0</v>
      </c>
      <c r="AY131">
        <f>IF(data18!D200&gt;$AL$2,AY$3,0)</f>
        <v>0</v>
      </c>
      <c r="AZ131">
        <f>IF(data19!D207&gt;$AL$2,AZ$3,0)</f>
        <v>0</v>
      </c>
      <c r="BA131">
        <f>IF(data20!D207&gt;$AL$2,BA$3,0)</f>
        <v>0</v>
      </c>
    </row>
    <row r="132" spans="1:53" x14ac:dyDescent="0.25">
      <c r="A132" s="1">
        <v>37908</v>
      </c>
      <c r="B132">
        <f>IF(data03!B134=0,"",data03!B134)</f>
        <v>18.21</v>
      </c>
      <c r="C132" s="4" t="str">
        <f>IF(data04!C134=0,"",data04!C134)</f>
        <v/>
      </c>
      <c r="D132" s="4">
        <f>IF(data05!C149=0,"",data05!C149)</f>
        <v>16.670000000000002</v>
      </c>
      <c r="E132" s="4">
        <f>IF(data06!C188=0,"",data06!C188)</f>
        <v>16.75</v>
      </c>
      <c r="F132" s="4" t="str">
        <f>IF(data07!C188=0,"",data07!C188)</f>
        <v/>
      </c>
      <c r="G132" s="4">
        <f>IF(data08!C188=0,"",data08!C188)</f>
        <v>16.559999999999999</v>
      </c>
      <c r="H132" s="4">
        <f>IF(data09!C188=0,"",data09!C188)</f>
        <v>17.14</v>
      </c>
      <c r="I132" s="4">
        <f>IF(data10!C188=0,"",data10!C188)</f>
        <v>17.600000000000001</v>
      </c>
      <c r="J132" s="4" t="str">
        <f>IF(data11!C188=0,"",data11!C188)</f>
        <v/>
      </c>
      <c r="K132" s="4">
        <f>IF(data12!C193=0,"",data12!C193)</f>
        <v>18.39</v>
      </c>
      <c r="L132" s="4" t="str">
        <f>IF(data13!C193=0,"",data13!C193)</f>
        <v/>
      </c>
      <c r="M132" s="4">
        <f>IF(data14!D193=0,"",data14!D193)</f>
        <v>16.39</v>
      </c>
      <c r="N132" s="4" t="str">
        <f>IF(data15!D193=0,"",data15!D193)</f>
        <v/>
      </c>
      <c r="O132" s="4">
        <f>IF(data16!D201=0,"",data16!D201)</f>
        <v>17.899999999999999</v>
      </c>
      <c r="P132" s="4">
        <f>IF(data17!D201=0,"",data17!D201)</f>
        <v>17.350000000000001</v>
      </c>
      <c r="Q132" s="4">
        <f>IF(data18!D201=0,"",data18!D201)</f>
        <v>16.28</v>
      </c>
      <c r="R132" s="4">
        <f>IF(data19!D208=0,"",data19!D208)</f>
        <v>16.809999999999999</v>
      </c>
      <c r="S132" s="4">
        <f>data20!D208</f>
        <v>18.260000000000002</v>
      </c>
      <c r="T132" s="4">
        <f>IF(data21!D208=0,"",data21!D208)</f>
        <v>15.95</v>
      </c>
      <c r="U132" s="4">
        <f>IF(data22!D208=0,"",data22!D208)</f>
        <v>18.04</v>
      </c>
      <c r="V132" s="5">
        <f t="shared" si="3"/>
        <v>15.95</v>
      </c>
      <c r="W132" s="5">
        <f t="shared" si="4"/>
        <v>18.39</v>
      </c>
      <c r="X132" s="5">
        <f t="shared" si="5"/>
        <v>17.220000000000002</v>
      </c>
      <c r="Y132">
        <v>19.05</v>
      </c>
      <c r="AJ132">
        <f>IF(data03!B134&gt;$AL$2,AJ$3,0)</f>
        <v>0</v>
      </c>
      <c r="AK132">
        <f>IF(data04!C134&gt;$AL$2,AK$3,0)</f>
        <v>0</v>
      </c>
      <c r="AL132">
        <f>IF(data05!C149&gt;$AL$2,AL$3,0)</f>
        <v>0</v>
      </c>
      <c r="AM132">
        <f>IF(data06!C188&gt;$AL$2,AM$3,0)</f>
        <v>0</v>
      </c>
      <c r="AN132">
        <f>IF(data07!C188&gt;$AL$2,AN$3,0)</f>
        <v>0</v>
      </c>
      <c r="AO132">
        <f>IF(data08!C188&gt;$AL$2,AO$3,0)</f>
        <v>0</v>
      </c>
      <c r="AP132">
        <f>IF(data09!C188&gt;$AL$2,AP$3,0)</f>
        <v>0</v>
      </c>
      <c r="AQ132">
        <f>IF(data10!C188&gt;$AL$2,AQ$3,0)</f>
        <v>0</v>
      </c>
      <c r="AR132">
        <f>IF(data11!C188&gt;$AL$2,AR$3,0)</f>
        <v>0</v>
      </c>
      <c r="AS132">
        <f>IF(data12!C193&gt;$AL$2,AS$3,0)</f>
        <v>0</v>
      </c>
      <c r="AT132">
        <f>IF(data13!C193&gt;$AL$2,AT$3,0)</f>
        <v>0</v>
      </c>
      <c r="AU132">
        <f>IF(data14!D193&gt;$AL$2,AU$3,0)</f>
        <v>0</v>
      </c>
      <c r="AV132">
        <f>IF(data15!D193&gt;$AL$2,AV$3,0)</f>
        <v>0</v>
      </c>
      <c r="AW132">
        <f>IF(data16!D201&gt;$AL$2,AW$3,0)</f>
        <v>0</v>
      </c>
      <c r="AX132">
        <f>IF(data17!D201&gt;$AL$2,AX$3,0)</f>
        <v>0</v>
      </c>
      <c r="AY132">
        <f>IF(data18!D201&gt;$AL$2,AY$3,0)</f>
        <v>0</v>
      </c>
      <c r="AZ132">
        <f>IF(data19!D208&gt;$AL$2,AZ$3,0)</f>
        <v>0</v>
      </c>
      <c r="BA132">
        <f>IF(data20!D208&gt;$AL$2,BA$3,0)</f>
        <v>0</v>
      </c>
    </row>
    <row r="133" spans="1:53" x14ac:dyDescent="0.25">
      <c r="A133" s="1">
        <v>37909</v>
      </c>
      <c r="B133">
        <f>IF(data03!B135=0,"",data03!B135)</f>
        <v>18.100000000000001</v>
      </c>
      <c r="C133" s="4" t="str">
        <f>IF(data04!C135=0,"",data04!C135)</f>
        <v/>
      </c>
      <c r="D133" s="4" t="str">
        <f>IF(data05!C150=0,"",data05!C150)</f>
        <v/>
      </c>
      <c r="E133" s="4">
        <f>IF(data06!C189=0,"",data06!C189)</f>
        <v>16.59</v>
      </c>
      <c r="F133" s="4" t="str">
        <f>IF(data07!C189=0,"",data07!C189)</f>
        <v/>
      </c>
      <c r="G133" s="4">
        <f>IF(data08!C189=0,"",data08!C189)</f>
        <v>16.47</v>
      </c>
      <c r="H133" s="4" t="str">
        <f>IF(data09!C189=0,"",data09!C189)</f>
        <v/>
      </c>
      <c r="I133" s="4" t="str">
        <f>IF(data10!C189=0,"",data10!C189)</f>
        <v/>
      </c>
      <c r="J133" s="4" t="str">
        <f>IF(data11!C189=0,"",data11!C189)</f>
        <v/>
      </c>
      <c r="K133" s="4">
        <f>IF(data12!C194=0,"",data12!C194)</f>
        <v>18.18</v>
      </c>
      <c r="L133" s="4" t="str">
        <f>IF(data13!C194=0,"",data13!C194)</f>
        <v/>
      </c>
      <c r="M133" s="4">
        <f>IF(data14!D194=0,"",data14!D194)</f>
        <v>16.309999999999999</v>
      </c>
      <c r="N133" s="4" t="str">
        <f>IF(data15!D194=0,"",data15!D194)</f>
        <v/>
      </c>
      <c r="O133" s="4">
        <f>IF(data16!D202=0,"",data16!D202)</f>
        <v>18.190000000000001</v>
      </c>
      <c r="P133" s="4">
        <f>IF(data17!D202=0,"",data17!D202)</f>
        <v>17.12</v>
      </c>
      <c r="Q133" s="4">
        <f>IF(data18!D202=0,"",data18!D202)</f>
        <v>16.190000000000001</v>
      </c>
      <c r="R133" s="4">
        <f>IF(data19!D209=0,"",data19!D209)</f>
        <v>16.850000000000001</v>
      </c>
      <c r="S133" s="4">
        <f>data20!D209</f>
        <v>17.93</v>
      </c>
      <c r="T133" s="4">
        <f>IF(data21!D209=0,"",data21!D209)</f>
        <v>15.78</v>
      </c>
      <c r="U133" s="4">
        <f>IF(data22!D209=0,"",data22!D209)</f>
        <v>18.149999999999999</v>
      </c>
      <c r="V133" s="5">
        <f t="shared" ref="V133:V149" si="6">MIN(B133:U133)</f>
        <v>15.78</v>
      </c>
      <c r="W133" s="5">
        <f t="shared" ref="W133:W149" si="7">MAX(B133:U133)</f>
        <v>18.190000000000001</v>
      </c>
      <c r="X133" s="5">
        <f t="shared" ref="X133:X149" si="8">AVERAGE(B133:U133)</f>
        <v>17.155000000000001</v>
      </c>
      <c r="Y133">
        <v>19.05</v>
      </c>
      <c r="AJ133">
        <f>IF(data03!B135&gt;$AL$2,AJ$3,0)</f>
        <v>0</v>
      </c>
      <c r="AK133">
        <f>IF(data04!C135&gt;$AL$2,AK$3,0)</f>
        <v>0</v>
      </c>
      <c r="AL133">
        <f>IF(data05!C150&gt;$AL$2,AL$3,0)</f>
        <v>0</v>
      </c>
      <c r="AM133">
        <f>IF(data06!C189&gt;$AL$2,AM$3,0)</f>
        <v>0</v>
      </c>
      <c r="AN133">
        <f>IF(data07!C189&gt;$AL$2,AN$3,0)</f>
        <v>0</v>
      </c>
      <c r="AO133">
        <f>IF(data08!C189&gt;$AL$2,AO$3,0)</f>
        <v>0</v>
      </c>
      <c r="AP133">
        <f>IF(data09!C189&gt;$AL$2,AP$3,0)</f>
        <v>0</v>
      </c>
      <c r="AQ133">
        <f>IF(data10!C189&gt;$AL$2,AQ$3,0)</f>
        <v>0</v>
      </c>
      <c r="AR133">
        <f>IF(data11!C189&gt;$AL$2,AR$3,0)</f>
        <v>0</v>
      </c>
      <c r="AS133">
        <f>IF(data12!C194&gt;$AL$2,AS$3,0)</f>
        <v>0</v>
      </c>
      <c r="AT133">
        <f>IF(data13!C194&gt;$AL$2,AT$3,0)</f>
        <v>0</v>
      </c>
      <c r="AU133">
        <f>IF(data14!D194&gt;$AL$2,AU$3,0)</f>
        <v>0</v>
      </c>
      <c r="AV133">
        <f>IF(data15!D194&gt;$AL$2,AV$3,0)</f>
        <v>0</v>
      </c>
      <c r="AW133">
        <f>IF(data16!D202&gt;$AL$2,AW$3,0)</f>
        <v>0</v>
      </c>
      <c r="AX133">
        <f>IF(data17!D202&gt;$AL$2,AX$3,0)</f>
        <v>0</v>
      </c>
      <c r="AY133">
        <f>IF(data18!D202&gt;$AL$2,AY$3,0)</f>
        <v>0</v>
      </c>
      <c r="AZ133">
        <f>IF(data19!D209&gt;$AL$2,AZ$3,0)</f>
        <v>0</v>
      </c>
      <c r="BA133">
        <f>IF(data20!D209&gt;$AL$2,BA$3,0)</f>
        <v>0</v>
      </c>
    </row>
    <row r="134" spans="1:53" x14ac:dyDescent="0.25">
      <c r="A134" s="1">
        <v>37910</v>
      </c>
      <c r="B134" t="str">
        <f>IF(data03!B136=0,"",data03!B136)</f>
        <v/>
      </c>
      <c r="C134" s="4" t="str">
        <f>IF(data04!C136=0,"",data04!C136)</f>
        <v/>
      </c>
      <c r="D134" s="4">
        <f>IF(data05!C151=0,"",data05!C151)</f>
        <v>16.37</v>
      </c>
      <c r="E134" s="4">
        <f>IF(data06!C190=0,"",data06!C190)</f>
        <v>16.48</v>
      </c>
      <c r="F134" s="4" t="str">
        <f>IF(data07!C190=0,"",data07!C190)</f>
        <v/>
      </c>
      <c r="G134" s="4" t="str">
        <f>IF(data08!C190=0,"",data08!C190)</f>
        <v/>
      </c>
      <c r="H134" s="4" t="str">
        <f>IF(data09!C190=0,"",data09!C190)</f>
        <v/>
      </c>
      <c r="I134" s="4" t="str">
        <f>IF(data10!C190=0,"",data10!C190)</f>
        <v/>
      </c>
      <c r="J134" s="4" t="str">
        <f>IF(data11!C190=0,"",data11!C190)</f>
        <v/>
      </c>
      <c r="K134" s="4">
        <f>IF(data12!C195=0,"",data12!C195)</f>
        <v>18.05</v>
      </c>
      <c r="L134" s="4" t="str">
        <f>IF(data13!C195=0,"",data13!C195)</f>
        <v/>
      </c>
      <c r="M134" s="4" t="str">
        <f>IF(data14!D195=0,"",data14!D195)</f>
        <v/>
      </c>
      <c r="N134" s="4" t="str">
        <f>IF(data15!D195=0,"",data15!D195)</f>
        <v/>
      </c>
      <c r="O134" s="4">
        <f>IF(data16!D203=0,"",data16!D203)</f>
        <v>18.46</v>
      </c>
      <c r="P134" s="4">
        <f>IF(data17!D203=0,"",data17!D203)</f>
        <v>17.04</v>
      </c>
      <c r="Q134" s="4">
        <f>IF(data18!D203=0,"",data18!D203)</f>
        <v>16.09</v>
      </c>
      <c r="R134" s="4">
        <f>IF(data19!D210=0,"",data19!D210)</f>
        <v>16.87</v>
      </c>
      <c r="S134" s="4">
        <f>data20!D210</f>
        <v>17.64</v>
      </c>
      <c r="T134" s="4">
        <f>IF(data21!D210=0,"",data21!D210)</f>
        <v>15.65</v>
      </c>
      <c r="U134" s="4">
        <f>IF(data22!D210=0,"",data22!D210)</f>
        <v>18.22</v>
      </c>
      <c r="V134" s="5">
        <f t="shared" si="6"/>
        <v>15.65</v>
      </c>
      <c r="W134" s="5">
        <f t="shared" si="7"/>
        <v>18.46</v>
      </c>
      <c r="X134" s="5">
        <f t="shared" si="8"/>
        <v>17.087</v>
      </c>
      <c r="Y134">
        <v>19.05</v>
      </c>
      <c r="AJ134">
        <f>IF(data03!B136&gt;$AL$2,AJ$3,0)</f>
        <v>0</v>
      </c>
      <c r="AK134">
        <f>IF(data04!C136&gt;$AL$2,AK$3,0)</f>
        <v>0</v>
      </c>
      <c r="AL134">
        <f>IF(data05!C151&gt;$AL$2,AL$3,0)</f>
        <v>0</v>
      </c>
      <c r="AM134">
        <f>IF(data06!C190&gt;$AL$2,AM$3,0)</f>
        <v>0</v>
      </c>
      <c r="AN134">
        <f>IF(data07!C190&gt;$AL$2,AN$3,0)</f>
        <v>0</v>
      </c>
      <c r="AO134">
        <f>IF(data08!C190&gt;$AL$2,AO$3,0)</f>
        <v>0</v>
      </c>
      <c r="AP134">
        <f>IF(data09!C190&gt;$AL$2,AP$3,0)</f>
        <v>0</v>
      </c>
      <c r="AQ134">
        <f>IF(data10!C190&gt;$AL$2,AQ$3,0)</f>
        <v>0</v>
      </c>
      <c r="AR134">
        <f>IF(data11!C190&gt;$AL$2,AR$3,0)</f>
        <v>0</v>
      </c>
      <c r="AS134">
        <f>IF(data12!C195&gt;$AL$2,AS$3,0)</f>
        <v>0</v>
      </c>
      <c r="AT134">
        <f>IF(data13!C195&gt;$AL$2,AT$3,0)</f>
        <v>0</v>
      </c>
      <c r="AU134">
        <f>IF(data14!D195&gt;$AL$2,AU$3,0)</f>
        <v>0</v>
      </c>
      <c r="AV134">
        <f>IF(data15!D195&gt;$AL$2,AV$3,0)</f>
        <v>0</v>
      </c>
      <c r="AW134">
        <f>IF(data16!D203&gt;$AL$2,AW$3,0)</f>
        <v>0</v>
      </c>
      <c r="AX134">
        <f>IF(data17!D203&gt;$AL$2,AX$3,0)</f>
        <v>0</v>
      </c>
      <c r="AY134">
        <f>IF(data18!D203&gt;$AL$2,AY$3,0)</f>
        <v>0</v>
      </c>
      <c r="AZ134">
        <f>IF(data19!D210&gt;$AL$2,AZ$3,0)</f>
        <v>0</v>
      </c>
      <c r="BA134">
        <f>IF(data20!D210&gt;$AL$2,BA$3,0)</f>
        <v>0</v>
      </c>
    </row>
    <row r="135" spans="1:53" x14ac:dyDescent="0.25">
      <c r="A135" s="1">
        <v>37911</v>
      </c>
      <c r="B135" t="str">
        <f>IF(data03!B137=0,"",data03!B137)</f>
        <v/>
      </c>
      <c r="C135" s="4" t="str">
        <f>IF(data04!C137=0,"",data04!C137)</f>
        <v/>
      </c>
      <c r="D135" s="4">
        <f>IF(data05!C152=0,"",data05!C152)</f>
        <v>16.25</v>
      </c>
      <c r="E135" s="4">
        <f>IF(data06!C191=0,"",data06!C191)</f>
        <v>16.3</v>
      </c>
      <c r="F135" s="4" t="str">
        <f>IF(data07!C191=0,"",data07!C191)</f>
        <v/>
      </c>
      <c r="G135" s="4" t="str">
        <f>IF(data08!C191=0,"",data08!C191)</f>
        <v/>
      </c>
      <c r="H135" s="4" t="str">
        <f>IF(data09!C191=0,"",data09!C191)</f>
        <v/>
      </c>
      <c r="I135" s="4" t="str">
        <f>IF(data10!C191=0,"",data10!C191)</f>
        <v/>
      </c>
      <c r="J135" s="4" t="str">
        <f>IF(data11!C191=0,"",data11!C191)</f>
        <v/>
      </c>
      <c r="K135" s="4">
        <f>IF(data12!C196=0,"",data12!C196)</f>
        <v>18.010000000000002</v>
      </c>
      <c r="L135" s="4">
        <f>IF(data13!C196=0,"",data13!C196)</f>
        <v>16.43</v>
      </c>
      <c r="M135" s="4">
        <f>IF(data14!D196=0,"",data14!D196)</f>
        <v>16.09</v>
      </c>
      <c r="N135" s="4" t="str">
        <f>IF(data15!D196=0,"",data15!D196)</f>
        <v/>
      </c>
      <c r="O135" s="4">
        <f>IF(data16!D204=0,"",data16!D204)</f>
        <v>18.54</v>
      </c>
      <c r="P135" s="4">
        <f>IF(data17!D204=0,"",data17!D204)</f>
        <v>17.010000000000002</v>
      </c>
      <c r="Q135" s="4">
        <f>IF(data18!D204=0,"",data18!D204)</f>
        <v>15.99</v>
      </c>
      <c r="R135" s="4">
        <f>IF(data19!D211=0,"",data19!D211)</f>
        <v>16.829999999999998</v>
      </c>
      <c r="S135" s="4">
        <f>data20!D211</f>
        <v>17.399999999999999</v>
      </c>
      <c r="T135" s="4">
        <f>IF(data21!D211=0,"",data21!D211)</f>
        <v>15.53</v>
      </c>
      <c r="U135" s="4">
        <f>IF(data22!D211=0,"",data22!D211)</f>
        <v>18.27</v>
      </c>
      <c r="V135" s="5">
        <f t="shared" si="6"/>
        <v>15.53</v>
      </c>
      <c r="W135" s="5">
        <f t="shared" si="7"/>
        <v>18.54</v>
      </c>
      <c r="X135" s="5">
        <f t="shared" si="8"/>
        <v>16.887499999999999</v>
      </c>
      <c r="Y135">
        <v>19.05</v>
      </c>
      <c r="AJ135">
        <f>IF(data03!B137&gt;$AL$2,AJ$3,0)</f>
        <v>0</v>
      </c>
      <c r="AK135">
        <f>IF(data04!C137&gt;$AL$2,AK$3,0)</f>
        <v>0</v>
      </c>
      <c r="AL135">
        <f>IF(data05!C152&gt;$AL$2,AL$3,0)</f>
        <v>0</v>
      </c>
      <c r="AM135">
        <f>IF(data06!C191&gt;$AL$2,AM$3,0)</f>
        <v>0</v>
      </c>
      <c r="AN135">
        <f>IF(data07!C191&gt;$AL$2,AN$3,0)</f>
        <v>0</v>
      </c>
      <c r="AO135">
        <f>IF(data08!C191&gt;$AL$2,AO$3,0)</f>
        <v>0</v>
      </c>
      <c r="AP135">
        <f>IF(data09!C191&gt;$AL$2,AP$3,0)</f>
        <v>0</v>
      </c>
      <c r="AQ135">
        <f>IF(data10!C191&gt;$AL$2,AQ$3,0)</f>
        <v>0</v>
      </c>
      <c r="AR135">
        <f>IF(data11!C191&gt;$AL$2,AR$3,0)</f>
        <v>0</v>
      </c>
      <c r="AS135">
        <f>IF(data12!C196&gt;$AL$2,AS$3,0)</f>
        <v>0</v>
      </c>
      <c r="AT135">
        <f>IF(data13!C196&gt;$AL$2,AT$3,0)</f>
        <v>0</v>
      </c>
      <c r="AU135">
        <f>IF(data14!D196&gt;$AL$2,AU$3,0)</f>
        <v>0</v>
      </c>
      <c r="AV135">
        <f>IF(data15!D196&gt;$AL$2,AV$3,0)</f>
        <v>0</v>
      </c>
      <c r="AW135">
        <f>IF(data16!D204&gt;$AL$2,AW$3,0)</f>
        <v>0</v>
      </c>
      <c r="AX135">
        <f>IF(data17!D204&gt;$AL$2,AX$3,0)</f>
        <v>0</v>
      </c>
      <c r="AY135">
        <f>IF(data18!D204&gt;$AL$2,AY$3,0)</f>
        <v>0</v>
      </c>
      <c r="AZ135">
        <f>IF(data19!D211&gt;$AL$2,AZ$3,0)</f>
        <v>0</v>
      </c>
      <c r="BA135">
        <f>IF(data20!D211&gt;$AL$2,BA$3,0)</f>
        <v>0</v>
      </c>
    </row>
    <row r="136" spans="1:53" x14ac:dyDescent="0.25">
      <c r="A136" s="1">
        <v>37912</v>
      </c>
      <c r="B136" t="str">
        <f>IF(data03!B138=0,"",data03!B138)</f>
        <v/>
      </c>
      <c r="C136" s="4" t="str">
        <f>IF(data04!C138=0,"",data04!C138)</f>
        <v/>
      </c>
      <c r="D136" s="4">
        <f>IF(data05!C153=0,"",data05!C153)</f>
        <v>16.14</v>
      </c>
      <c r="E136" s="4">
        <f>IF(data06!C192=0,"",data06!C192)</f>
        <v>16.170000000000002</v>
      </c>
      <c r="F136" s="4" t="str">
        <f>IF(data07!C192=0,"",data07!C192)</f>
        <v/>
      </c>
      <c r="G136" s="4" t="str">
        <f>IF(data08!C192=0,"",data08!C192)</f>
        <v/>
      </c>
      <c r="H136" s="4" t="str">
        <f>IF(data09!C192=0,"",data09!C192)</f>
        <v/>
      </c>
      <c r="I136" s="4" t="str">
        <f>IF(data10!C192=0,"",data10!C192)</f>
        <v/>
      </c>
      <c r="J136" s="4" t="str">
        <f>IF(data11!C192=0,"",data11!C192)</f>
        <v/>
      </c>
      <c r="K136" s="4">
        <f>IF(data12!C197=0,"",data12!C197)</f>
        <v>18.04</v>
      </c>
      <c r="L136" s="4">
        <f>IF(data13!C197=0,"",data13!C197)</f>
        <v>16.37</v>
      </c>
      <c r="M136" s="4">
        <f>IF(data14!D197=0,"",data14!D197)</f>
        <v>16.010000000000002</v>
      </c>
      <c r="N136" s="4">
        <f>IF(data15!D197=0,"",data15!D197)</f>
        <v>15.88</v>
      </c>
      <c r="O136" s="4">
        <f>IF(data16!D205=0,"",data16!D205)</f>
        <v>18.54</v>
      </c>
      <c r="P136" s="4">
        <f>IF(data17!D205=0,"",data17!D205)</f>
        <v>16.93</v>
      </c>
      <c r="Q136" s="4">
        <f>IF(data18!D205=0,"",data18!D205)</f>
        <v>15.89</v>
      </c>
      <c r="R136" s="4">
        <f>IF(data19!D212=0,"",data19!D212)</f>
        <v>16.68</v>
      </c>
      <c r="S136" s="4">
        <f>data20!D212</f>
        <v>17.12</v>
      </c>
      <c r="T136" s="4">
        <f>IF(data21!D212=0,"",data21!D212)</f>
        <v>15.4</v>
      </c>
      <c r="U136" s="4">
        <f>IF(data22!D212=0,"",data22!D212)</f>
        <v>18.21</v>
      </c>
      <c r="V136" s="5">
        <f t="shared" si="6"/>
        <v>15.4</v>
      </c>
      <c r="W136" s="5">
        <f t="shared" si="7"/>
        <v>18.54</v>
      </c>
      <c r="X136" s="5">
        <f t="shared" si="8"/>
        <v>16.721538461538465</v>
      </c>
      <c r="Y136">
        <v>19.05</v>
      </c>
      <c r="AJ136">
        <f>IF(data03!B138&gt;$AL$2,AJ$3,0)</f>
        <v>0</v>
      </c>
      <c r="AK136">
        <f>IF(data04!C138&gt;$AL$2,AK$3,0)</f>
        <v>0</v>
      </c>
      <c r="AL136">
        <f>IF(data05!C153&gt;$AL$2,AL$3,0)</f>
        <v>0</v>
      </c>
      <c r="AM136">
        <f>IF(data06!C192&gt;$AL$2,AM$3,0)</f>
        <v>0</v>
      </c>
      <c r="AN136">
        <f>IF(data07!C192&gt;$AL$2,AN$3,0)</f>
        <v>0</v>
      </c>
      <c r="AO136">
        <f>IF(data08!C192&gt;$AL$2,AO$3,0)</f>
        <v>0</v>
      </c>
      <c r="AP136">
        <f>IF(data09!C192&gt;$AL$2,AP$3,0)</f>
        <v>0</v>
      </c>
      <c r="AQ136">
        <f>IF(data10!C192&gt;$AL$2,AQ$3,0)</f>
        <v>0</v>
      </c>
      <c r="AR136">
        <f>IF(data11!C192&gt;$AL$2,AR$3,0)</f>
        <v>0</v>
      </c>
      <c r="AS136">
        <f>IF(data12!C197&gt;$AL$2,AS$3,0)</f>
        <v>0</v>
      </c>
      <c r="AT136">
        <f>IF(data13!C197&gt;$AL$2,AT$3,0)</f>
        <v>0</v>
      </c>
      <c r="AU136">
        <f>IF(data14!D197&gt;$AL$2,AU$3,0)</f>
        <v>0</v>
      </c>
      <c r="AV136">
        <f>IF(data15!D197&gt;$AL$2,AV$3,0)</f>
        <v>0</v>
      </c>
      <c r="AW136">
        <f>IF(data16!D205&gt;$AL$2,AW$3,0)</f>
        <v>0</v>
      </c>
      <c r="AX136">
        <f>IF(data17!D205&gt;$AL$2,AX$3,0)</f>
        <v>0</v>
      </c>
      <c r="AY136">
        <f>IF(data18!D205&gt;$AL$2,AY$3,0)</f>
        <v>0</v>
      </c>
      <c r="AZ136">
        <f>IF(data19!D212&gt;$AL$2,AZ$3,0)</f>
        <v>0</v>
      </c>
      <c r="BA136">
        <f>IF(data20!D212&gt;$AL$2,BA$3,0)</f>
        <v>0</v>
      </c>
    </row>
    <row r="137" spans="1:53" x14ac:dyDescent="0.25">
      <c r="A137" s="1">
        <v>37913</v>
      </c>
      <c r="B137" t="str">
        <f>IF(data03!B139=0,"",data03!B139)</f>
        <v/>
      </c>
      <c r="C137" s="4" t="str">
        <f>IF(data04!C139=0,"",data04!C139)</f>
        <v/>
      </c>
      <c r="D137" s="4">
        <f>IF(data05!C154=0,"",data05!C154)</f>
        <v>16.03</v>
      </c>
      <c r="E137" s="4" t="str">
        <f>IF(data06!C193=0,"",data06!C193)</f>
        <v/>
      </c>
      <c r="F137" s="4">
        <f>IF(data07!C193=0,"",data07!C193)</f>
        <v>16.87</v>
      </c>
      <c r="G137" s="4" t="str">
        <f>IF(data08!C193=0,"",data08!C193)</f>
        <v/>
      </c>
      <c r="H137" s="4" t="str">
        <f>IF(data09!C193=0,"",data09!C193)</f>
        <v/>
      </c>
      <c r="I137" s="4" t="str">
        <f>IF(data10!C193=0,"",data10!C193)</f>
        <v/>
      </c>
      <c r="J137" s="4" t="str">
        <f>IF(data11!C193=0,"",data11!C193)</f>
        <v/>
      </c>
      <c r="K137" s="4" t="str">
        <f>IF(data12!C198=0,"",data12!C198)</f>
        <v/>
      </c>
      <c r="L137" s="4">
        <f>IF(data13!C198=0,"",data13!C198)</f>
        <v>16.23</v>
      </c>
      <c r="M137" s="4" t="str">
        <f>IF(data14!D198=0,"",data14!D198)</f>
        <v/>
      </c>
      <c r="N137" s="4">
        <f>IF(data15!D198=0,"",data15!D198)</f>
        <v>15.74</v>
      </c>
      <c r="O137" s="4">
        <f>IF(data16!D206=0,"",data16!D206)</f>
        <v>18.45</v>
      </c>
      <c r="P137" s="4">
        <f>IF(data17!D206=0,"",data17!D206)</f>
        <v>16.899999999999999</v>
      </c>
      <c r="Q137" s="4">
        <f>IF(data18!D206=0,"",data18!D206)</f>
        <v>15.87</v>
      </c>
      <c r="R137" s="4">
        <f>IF(data19!D213=0,"",data19!D213)</f>
        <v>16.45</v>
      </c>
      <c r="S137" s="4">
        <f>data20!D213</f>
        <v>16.89</v>
      </c>
      <c r="T137" s="4">
        <f>IF(data21!D213=0,"",data21!D213)</f>
        <v>15.29</v>
      </c>
      <c r="U137" s="4">
        <f>IF(data22!D213=0,"",data22!D213)</f>
        <v>17.95</v>
      </c>
      <c r="V137" s="5">
        <f t="shared" si="6"/>
        <v>15.29</v>
      </c>
      <c r="W137" s="5">
        <f t="shared" si="7"/>
        <v>18.45</v>
      </c>
      <c r="X137" s="5">
        <f t="shared" si="8"/>
        <v>16.606363636363636</v>
      </c>
      <c r="Y137">
        <v>19.05</v>
      </c>
      <c r="AJ137">
        <f>IF(data03!B139&gt;$AL$2,AJ$3,0)</f>
        <v>0</v>
      </c>
      <c r="AK137">
        <f>IF(data04!C139&gt;$AL$2,AK$3,0)</f>
        <v>0</v>
      </c>
      <c r="AL137">
        <f>IF(data05!C154&gt;$AL$2,AL$3,0)</f>
        <v>0</v>
      </c>
      <c r="AM137">
        <f>IF(data06!C193&gt;$AL$2,AM$3,0)</f>
        <v>0</v>
      </c>
      <c r="AN137">
        <f>IF(data07!C193&gt;$AL$2,AN$3,0)</f>
        <v>0</v>
      </c>
      <c r="AO137">
        <f>IF(data08!C193&gt;$AL$2,AO$3,0)</f>
        <v>0</v>
      </c>
      <c r="AP137">
        <f>IF(data09!C193&gt;$AL$2,AP$3,0)</f>
        <v>0</v>
      </c>
      <c r="AQ137">
        <f>IF(data10!C193&gt;$AL$2,AQ$3,0)</f>
        <v>0</v>
      </c>
      <c r="AR137">
        <f>IF(data11!C193&gt;$AL$2,AR$3,0)</f>
        <v>0</v>
      </c>
      <c r="AS137">
        <f>IF(data12!C198&gt;$AL$2,AS$3,0)</f>
        <v>0</v>
      </c>
      <c r="AT137">
        <f>IF(data13!C198&gt;$AL$2,AT$3,0)</f>
        <v>0</v>
      </c>
      <c r="AU137">
        <f>IF(data14!D198&gt;$AL$2,AU$3,0)</f>
        <v>0</v>
      </c>
      <c r="AV137">
        <f>IF(data15!D198&gt;$AL$2,AV$3,0)</f>
        <v>0</v>
      </c>
      <c r="AW137">
        <f>IF(data16!D206&gt;$AL$2,AW$3,0)</f>
        <v>0</v>
      </c>
      <c r="AX137">
        <f>IF(data17!D206&gt;$AL$2,AX$3,0)</f>
        <v>0</v>
      </c>
      <c r="AY137">
        <f>IF(data18!D206&gt;$AL$2,AY$3,0)</f>
        <v>0</v>
      </c>
      <c r="AZ137">
        <f>IF(data19!D213&gt;$AL$2,AZ$3,0)</f>
        <v>0</v>
      </c>
      <c r="BA137">
        <f>IF(data20!D213&gt;$AL$2,BA$3,0)</f>
        <v>0</v>
      </c>
    </row>
    <row r="138" spans="1:53" x14ac:dyDescent="0.25">
      <c r="A138" s="1">
        <v>37914</v>
      </c>
      <c r="B138" t="str">
        <f>IF(data03!B140=0,"",data03!B140)</f>
        <v/>
      </c>
      <c r="C138" s="4" t="str">
        <f>IF(data04!C140=0,"",data04!C140)</f>
        <v/>
      </c>
      <c r="D138" s="4">
        <f>IF(data05!C155=0,"",data05!C155)</f>
        <v>15.93</v>
      </c>
      <c r="E138" s="4">
        <f>IF(data06!C194=0,"",data06!C194)</f>
        <v>16.05</v>
      </c>
      <c r="F138" s="4">
        <f>IF(data07!C194=0,"",data07!C194)</f>
        <v>16.62</v>
      </c>
      <c r="G138" s="4" t="str">
        <f>IF(data08!C194=0,"",data08!C194)</f>
        <v/>
      </c>
      <c r="H138" s="4" t="str">
        <f>IF(data09!C194=0,"",data09!C194)</f>
        <v/>
      </c>
      <c r="I138" s="4" t="str">
        <f>IF(data10!C194=0,"",data10!C194)</f>
        <v/>
      </c>
      <c r="J138" s="4" t="str">
        <f>IF(data11!C194=0,"",data11!C194)</f>
        <v/>
      </c>
      <c r="K138" s="4" t="str">
        <f>IF(data12!C199=0,"",data12!C199)</f>
        <v/>
      </c>
      <c r="L138" s="4" t="str">
        <f>IF(data13!C199=0,"",data13!C199)</f>
        <v/>
      </c>
      <c r="M138" s="4" t="str">
        <f>IF(data14!D199=0,"",data14!D199)</f>
        <v/>
      </c>
      <c r="N138" s="4">
        <f>IF(data15!D199=0,"",data15!D199)</f>
        <v>15.63</v>
      </c>
      <c r="O138" s="4" t="str">
        <f>IF(data16!C207=0,"",data16!C207)</f>
        <v/>
      </c>
      <c r="P138" s="4" t="str">
        <f>IF(data17!D207=0,"",data17!D207)</f>
        <v/>
      </c>
      <c r="Q138" s="4" t="str">
        <f>IF(data16!D207=0,"",data16!D207)</f>
        <v/>
      </c>
      <c r="R138" s="4">
        <f>IF(data19!D214=0,"",data19!D214)</f>
        <v>16.23</v>
      </c>
      <c r="S138" s="4">
        <f>data20!D214</f>
        <v>16.68</v>
      </c>
      <c r="T138" s="4">
        <f>IF(data21!D214=0,"",data21!D214)</f>
        <v>15.28</v>
      </c>
      <c r="U138" s="4">
        <f>IF(data22!D214=0,"",data22!D214)</f>
        <v>17.73</v>
      </c>
      <c r="V138" s="5">
        <f t="shared" si="6"/>
        <v>15.28</v>
      </c>
      <c r="W138" s="5">
        <f t="shared" si="7"/>
        <v>17.73</v>
      </c>
      <c r="X138" s="5">
        <f t="shared" si="8"/>
        <v>16.268750000000001</v>
      </c>
      <c r="Y138">
        <v>19.05</v>
      </c>
      <c r="AJ138">
        <f>IF(data03!B140&gt;$AL$2,AJ$3,0)</f>
        <v>0</v>
      </c>
      <c r="AK138">
        <f>IF(data04!C140&gt;$AL$2,AK$3,0)</f>
        <v>0</v>
      </c>
      <c r="AL138">
        <f>IF(data05!C155&gt;$AL$2,AL$3,0)</f>
        <v>0</v>
      </c>
      <c r="AM138">
        <f>IF(data06!C194&gt;$AL$2,AM$3,0)</f>
        <v>0</v>
      </c>
      <c r="AN138">
        <f>IF(data07!C194&gt;$AL$2,AN$3,0)</f>
        <v>0</v>
      </c>
      <c r="AO138">
        <f>IF(data08!C194&gt;$AL$2,AO$3,0)</f>
        <v>0</v>
      </c>
      <c r="AP138">
        <f>IF(data09!C194&gt;$AL$2,AP$3,0)</f>
        <v>0</v>
      </c>
      <c r="AQ138">
        <f>IF(data10!C194&gt;$AL$2,AQ$3,0)</f>
        <v>0</v>
      </c>
      <c r="AR138">
        <f>IF(data11!C194&gt;$AL$2,AR$3,0)</f>
        <v>0</v>
      </c>
      <c r="AS138">
        <f>IF(data12!C199&gt;$AL$2,AS$3,0)</f>
        <v>0</v>
      </c>
      <c r="AT138">
        <f>IF(data13!C199&gt;$AL$2,AT$3,0)</f>
        <v>0</v>
      </c>
      <c r="AU138">
        <f>IF(data14!D199&gt;$AL$2,AU$3,0)</f>
        <v>0</v>
      </c>
      <c r="AV138">
        <f>IF(data15!D199&gt;$AL$2,AV$3,0)</f>
        <v>0</v>
      </c>
      <c r="AW138">
        <f>IF(data16!D207&gt;$AL$2,AW$3,0)</f>
        <v>0</v>
      </c>
      <c r="AX138">
        <f>IF(data17!D207&gt;$AL$2,AX$3,0)</f>
        <v>0</v>
      </c>
      <c r="AY138">
        <f>IF(data18!D207&gt;$AL$2,AY$3,0)</f>
        <v>0</v>
      </c>
      <c r="AZ138">
        <f>IF(data19!D214&gt;$AL$2,AZ$3,0)</f>
        <v>0</v>
      </c>
      <c r="BA138">
        <f>IF(data20!D214&gt;$AL$2,BA$3,0)</f>
        <v>0</v>
      </c>
    </row>
    <row r="139" spans="1:53" x14ac:dyDescent="0.25">
      <c r="A139" s="1">
        <v>37915</v>
      </c>
      <c r="B139" t="str">
        <f>IF(data03!B141=0,"",data03!B141)</f>
        <v/>
      </c>
      <c r="C139" s="4" t="str">
        <f>IF(data04!C141=0,"",data04!C141)</f>
        <v/>
      </c>
      <c r="D139" s="4" t="str">
        <f>IF(data05!C156=0,"",data05!C156)</f>
        <v/>
      </c>
      <c r="E139" s="4">
        <f>IF(data06!C195=0,"",data06!C195)</f>
        <v>16.04</v>
      </c>
      <c r="F139" s="4">
        <f>IF(data07!C195=0,"",data07!C195)</f>
        <v>16.5</v>
      </c>
      <c r="G139" s="4" t="str">
        <f>IF(data08!C195=0,"",data08!C195)</f>
        <v/>
      </c>
      <c r="H139" s="4">
        <f>IF(data09!C195=0,"",data09!C195)</f>
        <v>16.48</v>
      </c>
      <c r="I139" s="4" t="str">
        <f>IF(data10!C195=0,"",data10!C195)</f>
        <v/>
      </c>
      <c r="J139" s="4" t="str">
        <f>IF(data11!C195=0,"",data11!C195)</f>
        <v/>
      </c>
      <c r="K139" s="4" t="str">
        <f>IF(data12!C200=0,"",data12!C200)</f>
        <v/>
      </c>
      <c r="L139" s="4" t="str">
        <f>IF(data13!C200=0,"",data13!C200)</f>
        <v/>
      </c>
      <c r="M139" s="4" t="str">
        <f>IF(data14!D200=0,"",data14!D200)</f>
        <v/>
      </c>
      <c r="N139" s="4">
        <f>IF(data15!D200=0,"",data15!D200)</f>
        <v>15.54</v>
      </c>
      <c r="O139" s="4" t="str">
        <f>IF(data16!C208=0,"",data16!C208)</f>
        <v/>
      </c>
      <c r="P139" s="4">
        <f>IF(data17!D208=0,"",data17!D208)</f>
        <v>17.14</v>
      </c>
      <c r="Q139" s="4" t="str">
        <f>IF(data16!D208=0,"",data16!D208)</f>
        <v/>
      </c>
      <c r="R139" s="4">
        <f>IF(data19!D215=0,"",data19!D215)</f>
        <v>16.059999999999999</v>
      </c>
      <c r="S139" s="4">
        <f>data20!D215</f>
        <v>16.489999999999998</v>
      </c>
      <c r="T139" s="4">
        <f>IF(data21!D215=0,"",data21!D215)</f>
        <v>16.27</v>
      </c>
      <c r="U139" s="4" t="str">
        <f>IF(data22!D215=0,"",data22!D215)</f>
        <v/>
      </c>
      <c r="V139" s="5">
        <f t="shared" si="6"/>
        <v>15.54</v>
      </c>
      <c r="W139" s="5">
        <f t="shared" si="7"/>
        <v>17.14</v>
      </c>
      <c r="X139" s="5">
        <f t="shared" si="8"/>
        <v>16.315000000000001</v>
      </c>
      <c r="Y139">
        <v>19.05</v>
      </c>
      <c r="AJ139">
        <f>IF(data03!B141&gt;$AL$2,AJ$3,0)</f>
        <v>0</v>
      </c>
      <c r="AK139">
        <f>IF(data04!C141&gt;$AL$2,AK$3,0)</f>
        <v>0</v>
      </c>
      <c r="AL139">
        <f>IF(data05!C156&gt;$AL$2,AL$3,0)</f>
        <v>0</v>
      </c>
      <c r="AM139">
        <f>IF(data06!C195&gt;$AL$2,AM$3,0)</f>
        <v>0</v>
      </c>
      <c r="AN139">
        <f>IF(data07!C195&gt;$AL$2,AN$3,0)</f>
        <v>0</v>
      </c>
      <c r="AO139">
        <f>IF(data08!C195&gt;$AL$2,AO$3,0)</f>
        <v>0</v>
      </c>
      <c r="AP139">
        <f>IF(data09!C195&gt;$AL$2,AP$3,0)</f>
        <v>0</v>
      </c>
      <c r="AQ139">
        <f>IF(data10!C195&gt;$AL$2,AQ$3,0)</f>
        <v>0</v>
      </c>
      <c r="AR139">
        <f>IF(data11!C195&gt;$AL$2,AR$3,0)</f>
        <v>0</v>
      </c>
      <c r="AS139">
        <f>IF(data12!C200&gt;$AL$2,AS$3,0)</f>
        <v>0</v>
      </c>
      <c r="AT139">
        <f>IF(data13!C200&gt;$AL$2,AT$3,0)</f>
        <v>0</v>
      </c>
      <c r="AU139">
        <f>IF(data14!D200&gt;$AL$2,AU$3,0)</f>
        <v>0</v>
      </c>
      <c r="AV139">
        <f>IF(data15!D200&gt;$AL$2,AV$3,0)</f>
        <v>0</v>
      </c>
      <c r="AW139">
        <f>IF(data16!D208&gt;$AL$2,AW$3,0)</f>
        <v>0</v>
      </c>
      <c r="AX139">
        <f>IF(data17!D208&gt;$AL$2,AX$3,0)</f>
        <v>0</v>
      </c>
      <c r="AY139">
        <f>IF(data18!D208&gt;$AL$2,AY$3,0)</f>
        <v>0</v>
      </c>
      <c r="AZ139">
        <f>IF(data19!D215&gt;$AL$2,AZ$3,0)</f>
        <v>0</v>
      </c>
      <c r="BA139">
        <f>IF(data20!D215&gt;$AL$2,BA$3,0)</f>
        <v>0</v>
      </c>
    </row>
    <row r="140" spans="1:53" x14ac:dyDescent="0.25">
      <c r="A140" s="1">
        <v>37916</v>
      </c>
      <c r="B140" t="str">
        <f>IF(data03!B142=0,"",data03!B142)</f>
        <v/>
      </c>
      <c r="C140" s="4" t="str">
        <f>IF(data04!C142=0,"",data04!C142)</f>
        <v/>
      </c>
      <c r="D140" s="4">
        <f>IF(data05!C157=0,"",data05!C157)</f>
        <v>16.05</v>
      </c>
      <c r="E140" s="4">
        <f>IF(data06!C196=0,"",data06!C196)</f>
        <v>15.97</v>
      </c>
      <c r="F140" s="4">
        <f>IF(data07!C196=0,"",data07!C196)</f>
        <v>16.45</v>
      </c>
      <c r="G140" s="4" t="str">
        <f>IF(data08!C196=0,"",data08!C196)</f>
        <v/>
      </c>
      <c r="H140" s="4">
        <f>IF(data09!C196=0,"",data09!C196)</f>
        <v>16.27</v>
      </c>
      <c r="I140" s="4" t="str">
        <f>IF(data10!C196=0,"",data10!C196)</f>
        <v/>
      </c>
      <c r="J140" s="4" t="str">
        <f>IF(data11!C196=0,"",data11!C196)</f>
        <v/>
      </c>
      <c r="K140" s="4" t="str">
        <f>IF(data12!C201=0,"",data12!C201)</f>
        <v/>
      </c>
      <c r="L140" s="4" t="str">
        <f>IF(data13!C201=0,"",data13!C201)</f>
        <v/>
      </c>
      <c r="M140" s="4" t="str">
        <f>IF(data14!D201=0,"",data14!D201)</f>
        <v/>
      </c>
      <c r="N140" s="4" t="str">
        <f>IF(data15!D201=0,"",data15!D201)</f>
        <v/>
      </c>
      <c r="O140" s="4" t="str">
        <f>IF(data16!C209=0,"",data16!C209)</f>
        <v/>
      </c>
      <c r="P140" s="4">
        <f>IF(data17!D209=0,"",data17!D209)</f>
        <v>17.329999999999998</v>
      </c>
      <c r="Q140" s="4" t="str">
        <f>IF(data16!D209=0,"",data16!D209)</f>
        <v/>
      </c>
      <c r="R140" s="4">
        <f>IF(data19!D216=0,"",data19!D216)</f>
        <v>15.89</v>
      </c>
      <c r="S140" s="4">
        <f>data20!D216</f>
        <v>16.28</v>
      </c>
      <c r="T140" s="4">
        <f>IF(data21!D216=0,"",data21!D216)</f>
        <v>16.71</v>
      </c>
      <c r="U140" s="4" t="str">
        <f>IF(data22!D216=0,"",data22!D216)</f>
        <v/>
      </c>
      <c r="V140" s="5">
        <f t="shared" si="6"/>
        <v>15.89</v>
      </c>
      <c r="W140" s="5">
        <f t="shared" si="7"/>
        <v>17.329999999999998</v>
      </c>
      <c r="X140" s="5">
        <f t="shared" si="8"/>
        <v>16.368749999999999</v>
      </c>
      <c r="Y140">
        <v>19.05</v>
      </c>
      <c r="AJ140">
        <f>IF(data03!B142&gt;$AL$2,AJ$3,0)</f>
        <v>0</v>
      </c>
      <c r="AK140">
        <f>IF(data04!C142&gt;$AL$2,AK$3,0)</f>
        <v>0</v>
      </c>
      <c r="AL140">
        <f>IF(data05!C157&gt;$AL$2,AL$3,0)</f>
        <v>0</v>
      </c>
      <c r="AM140">
        <f>IF(data06!C196&gt;$AL$2,AM$3,0)</f>
        <v>0</v>
      </c>
      <c r="AN140">
        <f>IF(data07!C196&gt;$AL$2,AN$3,0)</f>
        <v>0</v>
      </c>
      <c r="AO140">
        <f>IF(data08!C196&gt;$AL$2,AO$3,0)</f>
        <v>0</v>
      </c>
      <c r="AP140">
        <f>IF(data09!C196&gt;$AL$2,AP$3,0)</f>
        <v>0</v>
      </c>
      <c r="AQ140">
        <f>IF(data10!C196&gt;$AL$2,AQ$3,0)</f>
        <v>0</v>
      </c>
      <c r="AR140">
        <f>IF(data11!C196&gt;$AL$2,AR$3,0)</f>
        <v>0</v>
      </c>
      <c r="AS140">
        <f>IF(data12!C201&gt;$AL$2,AS$3,0)</f>
        <v>0</v>
      </c>
      <c r="AT140">
        <f>IF(data13!C201&gt;$AL$2,AT$3,0)</f>
        <v>0</v>
      </c>
      <c r="AU140">
        <f>IF(data14!D201&gt;$AL$2,AU$3,0)</f>
        <v>0</v>
      </c>
      <c r="AV140">
        <f>IF(data15!D201&gt;$AL$2,AV$3,0)</f>
        <v>0</v>
      </c>
      <c r="AW140">
        <f>IF(data16!D209&gt;$AL$2,AW$3,0)</f>
        <v>0</v>
      </c>
      <c r="AX140">
        <f>IF(data17!D209&gt;$AL$2,AX$3,0)</f>
        <v>0</v>
      </c>
      <c r="AY140">
        <f>IF(data18!D209&gt;$AL$2,AY$3,0)</f>
        <v>0</v>
      </c>
      <c r="AZ140">
        <f>IF(data19!D216&gt;$AL$2,AZ$3,0)</f>
        <v>0</v>
      </c>
      <c r="BA140">
        <f>IF(data20!D216&gt;$AL$2,BA$3,0)</f>
        <v>0</v>
      </c>
    </row>
    <row r="141" spans="1:53" x14ac:dyDescent="0.25">
      <c r="A141" s="1">
        <v>37917</v>
      </c>
      <c r="B141" t="str">
        <f>IF(data03!B143=0,"",data03!B143)</f>
        <v/>
      </c>
      <c r="C141" s="4" t="str">
        <f>IF(data04!C143=0,"",data04!C143)</f>
        <v/>
      </c>
      <c r="D141" s="4">
        <f>IF(data05!C158=0,"",data05!C158)</f>
        <v>16.190000000000001</v>
      </c>
      <c r="E141" s="4" t="str">
        <f>IF(data06!C197=0,"",data06!C197)</f>
        <v/>
      </c>
      <c r="F141" s="4">
        <f>IF(data07!C197=0,"",data07!C197)</f>
        <v>16.399999999999999</v>
      </c>
      <c r="G141" s="4" t="str">
        <f>IF(data08!C197=0,"",data08!C197)</f>
        <v/>
      </c>
      <c r="H141" s="4" t="str">
        <f>IF(data09!C197=0,"",data09!C197)</f>
        <v/>
      </c>
      <c r="I141" s="4" t="str">
        <f>IF(data10!C197=0,"",data10!C197)</f>
        <v/>
      </c>
      <c r="J141" s="4" t="str">
        <f>IF(data11!C197=0,"",data11!C197)</f>
        <v/>
      </c>
      <c r="K141" s="4" t="str">
        <f>IF(data12!C202=0,"",data12!C202)</f>
        <v/>
      </c>
      <c r="L141" s="4" t="str">
        <f>IF(data13!C202=0,"",data13!C202)</f>
        <v/>
      </c>
      <c r="M141" s="4" t="str">
        <f>IF(data14!D202=0,"",data14!D202)</f>
        <v/>
      </c>
      <c r="N141" s="4" t="str">
        <f>IF(data15!D202=0,"",data15!D202)</f>
        <v/>
      </c>
      <c r="O141" s="4" t="str">
        <f>IF(data16!C210=0,"",data16!C210)</f>
        <v/>
      </c>
      <c r="P141" s="4">
        <f>IF(data17!D210=0,"",data17!D210)</f>
        <v>17.2</v>
      </c>
      <c r="Q141" s="4" t="str">
        <f>IF(data16!D210=0,"",data16!D210)</f>
        <v/>
      </c>
      <c r="R141" s="4">
        <f>IF(data19!D217=0,"",data19!D217)</f>
        <v>15.76</v>
      </c>
      <c r="S141" s="4">
        <f>data20!D217</f>
        <v>16.16</v>
      </c>
      <c r="T141" s="4">
        <f>IF(data21!D217=0,"",data21!D217)</f>
        <v>16.239999999999998</v>
      </c>
      <c r="U141" s="4" t="str">
        <f>IF(data22!D217=0,"",data22!D217)</f>
        <v/>
      </c>
      <c r="V141" s="5">
        <f t="shared" si="6"/>
        <v>15.76</v>
      </c>
      <c r="W141" s="5">
        <f t="shared" si="7"/>
        <v>17.2</v>
      </c>
      <c r="X141" s="5">
        <f t="shared" si="8"/>
        <v>16.324999999999999</v>
      </c>
      <c r="Y141">
        <v>19.05</v>
      </c>
      <c r="AJ141">
        <f>IF(data03!B143&gt;$AL$2,AJ$3,0)</f>
        <v>0</v>
      </c>
      <c r="AK141">
        <f>IF(data04!C143&gt;$AL$2,AK$3,0)</f>
        <v>0</v>
      </c>
      <c r="AL141">
        <f>IF(data05!C158&gt;$AL$2,AL$3,0)</f>
        <v>0</v>
      </c>
      <c r="AM141">
        <f>IF(data06!C197&gt;$AL$2,AM$3,0)</f>
        <v>0</v>
      </c>
      <c r="AN141">
        <f>IF(data07!C197&gt;$AL$2,AN$3,0)</f>
        <v>0</v>
      </c>
      <c r="AO141">
        <f>IF(data08!C197&gt;$AL$2,AO$3,0)</f>
        <v>0</v>
      </c>
      <c r="AP141">
        <f>IF(data09!C197&gt;$AL$2,AP$3,0)</f>
        <v>0</v>
      </c>
      <c r="AQ141">
        <f>IF(data10!C197&gt;$AL$2,AQ$3,0)</f>
        <v>0</v>
      </c>
      <c r="AR141">
        <f>IF(data11!C197&gt;$AL$2,AR$3,0)</f>
        <v>0</v>
      </c>
      <c r="AS141">
        <f>IF(data12!C202&gt;$AL$2,AS$3,0)</f>
        <v>0</v>
      </c>
      <c r="AT141">
        <f>IF(data13!C202&gt;$AL$2,AT$3,0)</f>
        <v>0</v>
      </c>
      <c r="AU141">
        <f>IF(data14!D202&gt;$AL$2,AU$3,0)</f>
        <v>0</v>
      </c>
      <c r="AV141">
        <f>IF(data15!D202&gt;$AL$2,AV$3,0)</f>
        <v>0</v>
      </c>
      <c r="AW141">
        <f>IF(data16!D210&gt;$AL$2,AW$3,0)</f>
        <v>0</v>
      </c>
      <c r="AX141">
        <f>IF(data17!D210&gt;$AL$2,AX$3,0)</f>
        <v>0</v>
      </c>
      <c r="AY141">
        <f>IF(data18!D210&gt;$AL$2,AY$3,0)</f>
        <v>0</v>
      </c>
      <c r="AZ141">
        <f>IF(data19!D217&gt;$AL$2,AZ$3,0)</f>
        <v>0</v>
      </c>
      <c r="BA141">
        <f>IF(data20!D217&gt;$AL$2,BA$3,0)</f>
        <v>0</v>
      </c>
    </row>
    <row r="142" spans="1:53" x14ac:dyDescent="0.25">
      <c r="A142" s="1">
        <v>37918</v>
      </c>
      <c r="B142" t="str">
        <f>IF(data03!B144=0,"",data03!B144)</f>
        <v/>
      </c>
      <c r="C142" s="4" t="str">
        <f>IF(data04!C144=0,"",data04!C144)</f>
        <v/>
      </c>
      <c r="D142" s="4">
        <f>IF(data05!C159=0,"",data05!C159)</f>
        <v>16.420000000000002</v>
      </c>
      <c r="E142" s="4" t="str">
        <f>IF(data06!C198=0,"",data06!C198)</f>
        <v/>
      </c>
      <c r="F142" s="4">
        <f>IF(data07!C198=0,"",data07!C198)</f>
        <v>16.350000000000001</v>
      </c>
      <c r="G142" s="4" t="str">
        <f>IF(data08!C198=0,"",data08!C198)</f>
        <v/>
      </c>
      <c r="H142" s="4" t="str">
        <f>IF(data09!C198=0,"",data09!C198)</f>
        <v/>
      </c>
      <c r="I142" s="4" t="str">
        <f>IF(data10!C198=0,"",data10!C198)</f>
        <v/>
      </c>
      <c r="J142" s="4" t="str">
        <f>IF(data11!C198=0,"",data11!C198)</f>
        <v/>
      </c>
      <c r="K142" s="4">
        <f>IF(data12!C203=0,"",data12!C203)</f>
        <v>16.8</v>
      </c>
      <c r="L142" s="4">
        <f>IF(data13!C203=0,"",data13!C203)</f>
        <v>15.68</v>
      </c>
      <c r="M142" s="4" t="str">
        <f>IF(data14!D203=0,"",data14!D203)</f>
        <v/>
      </c>
      <c r="N142" s="4">
        <f>IF(data15!D203=0,"",data15!D203)</f>
        <v>15.28</v>
      </c>
      <c r="O142" s="4" t="str">
        <f>IF(data16!C211=0,"",data16!C211)</f>
        <v/>
      </c>
      <c r="P142" s="4">
        <f>IF(data17!D211=0,"",data17!D211)</f>
        <v>16.97</v>
      </c>
      <c r="Q142" s="4" t="str">
        <f>IF(data16!D211=0,"",data16!D211)</f>
        <v/>
      </c>
      <c r="R142" s="4">
        <f>IF(data19!D218=0,"",data19!D218)</f>
        <v>15.63</v>
      </c>
      <c r="S142" s="4">
        <f>data20!D218</f>
        <v>16.059999999999999</v>
      </c>
      <c r="T142" s="4">
        <f>IF(data21!D218=0,"",data21!D218)</f>
        <v>15.94</v>
      </c>
      <c r="U142" s="4" t="str">
        <f>IF(data22!D218=0,"",data22!D218)</f>
        <v/>
      </c>
      <c r="V142" s="5">
        <f t="shared" si="6"/>
        <v>15.28</v>
      </c>
      <c r="W142" s="5">
        <f t="shared" si="7"/>
        <v>16.97</v>
      </c>
      <c r="X142" s="5">
        <f t="shared" si="8"/>
        <v>16.125555555555554</v>
      </c>
      <c r="Y142">
        <v>19.05</v>
      </c>
      <c r="AJ142">
        <f>IF(data03!B144&gt;$AL$2,AJ$3,0)</f>
        <v>0</v>
      </c>
      <c r="AK142">
        <f>IF(data04!C144&gt;$AL$2,AK$3,0)</f>
        <v>0</v>
      </c>
      <c r="AL142">
        <f>IF(data05!C159&gt;$AL$2,AL$3,0)</f>
        <v>0</v>
      </c>
      <c r="AM142">
        <f>IF(data06!C198&gt;$AL$2,AM$3,0)</f>
        <v>0</v>
      </c>
      <c r="AN142">
        <f>IF(data07!C198&gt;$AL$2,AN$3,0)</f>
        <v>0</v>
      </c>
      <c r="AO142">
        <f>IF(data08!C198&gt;$AL$2,AO$3,0)</f>
        <v>0</v>
      </c>
      <c r="AP142">
        <f>IF(data09!C198&gt;$AL$2,AP$3,0)</f>
        <v>0</v>
      </c>
      <c r="AQ142">
        <f>IF(data10!C198&gt;$AL$2,AQ$3,0)</f>
        <v>0</v>
      </c>
      <c r="AR142">
        <f>IF(data11!C198&gt;$AL$2,AR$3,0)</f>
        <v>0</v>
      </c>
      <c r="AS142">
        <f>IF(data12!C203&gt;$AL$2,AS$3,0)</f>
        <v>0</v>
      </c>
      <c r="AT142">
        <f>IF(data13!C203&gt;$AL$2,AT$3,0)</f>
        <v>0</v>
      </c>
      <c r="AU142">
        <f>IF(data14!D203&gt;$AL$2,AU$3,0)</f>
        <v>0</v>
      </c>
      <c r="AV142">
        <f>IF(data15!D203&gt;$AL$2,AV$3,0)</f>
        <v>0</v>
      </c>
      <c r="AW142">
        <f>IF(data16!D211&gt;$AL$2,AW$3,0)</f>
        <v>0</v>
      </c>
      <c r="AX142">
        <f>IF(data17!D211&gt;$AL$2,AX$3,0)</f>
        <v>0</v>
      </c>
      <c r="AY142">
        <f>IF(data18!D211&gt;$AL$2,AY$3,0)</f>
        <v>0</v>
      </c>
      <c r="AZ142">
        <f>IF(data19!D218&gt;$AL$2,AZ$3,0)</f>
        <v>0</v>
      </c>
      <c r="BA142">
        <f>IF(data20!D218&gt;$AL$2,BA$3,0)</f>
        <v>0</v>
      </c>
    </row>
    <row r="143" spans="1:53" x14ac:dyDescent="0.25">
      <c r="A143" s="1">
        <v>37919</v>
      </c>
      <c r="B143" t="str">
        <f>IF(data03!B145=0,"",data03!B145)</f>
        <v/>
      </c>
      <c r="C143" s="4" t="str">
        <f>IF(data04!C145=0,"",data04!C145)</f>
        <v/>
      </c>
      <c r="D143" s="4">
        <f>IF(data05!C160=0,"",data05!C160)</f>
        <v>16.579999999999998</v>
      </c>
      <c r="E143" s="4" t="str">
        <f>IF(data06!C199=0,"",data06!C199)</f>
        <v/>
      </c>
      <c r="F143" s="4">
        <f>IF(data07!C199=0,"",data07!C199)</f>
        <v>16.47</v>
      </c>
      <c r="G143" s="4" t="str">
        <f>IF(data08!C199=0,"",data08!C199)</f>
        <v/>
      </c>
      <c r="H143" s="4" t="str">
        <f>IF(data09!C199=0,"",data09!C199)</f>
        <v/>
      </c>
      <c r="I143" s="4" t="str">
        <f>IF(data10!C199=0,"",data10!C199)</f>
        <v/>
      </c>
      <c r="J143" s="4" t="str">
        <f>IF(data11!C199=0,"",data11!C199)</f>
        <v/>
      </c>
      <c r="K143" s="4">
        <f>IF(data12!C204=0,"",data12!C204)</f>
        <v>16.63</v>
      </c>
      <c r="L143" s="4">
        <f>IF(data13!C204=0,"",data13!C204)</f>
        <v>15.65</v>
      </c>
      <c r="M143" s="4" t="str">
        <f>IF(data14!D204=0,"",data14!D204)</f>
        <v/>
      </c>
      <c r="N143" s="4">
        <f>IF(data15!D204=0,"",data15!D204)</f>
        <v>15.22</v>
      </c>
      <c r="O143" s="4" t="str">
        <f>IF(data16!C212=0,"",data16!C212)</f>
        <v/>
      </c>
      <c r="P143" s="4">
        <f>IF(data17!D212=0,"",data17!D212)</f>
        <v>16.8</v>
      </c>
      <c r="Q143" s="4" t="str">
        <f>IF(data16!D212=0,"",data16!D212)</f>
        <v/>
      </c>
      <c r="R143" s="4">
        <f>IF(data19!D219=0,"",data19!D219)</f>
        <v>15.54</v>
      </c>
      <c r="S143" s="4">
        <f>data20!D219</f>
        <v>16.02</v>
      </c>
      <c r="T143" s="4">
        <f>IF(data21!D219=0,"",data21!D219)</f>
        <v>15.81</v>
      </c>
      <c r="U143" s="4" t="str">
        <f>IF(data22!D219=0,"",data22!D219)</f>
        <v/>
      </c>
      <c r="V143" s="5">
        <f t="shared" si="6"/>
        <v>15.22</v>
      </c>
      <c r="W143" s="5">
        <f t="shared" si="7"/>
        <v>16.8</v>
      </c>
      <c r="X143" s="5">
        <f t="shared" si="8"/>
        <v>16.079999999999998</v>
      </c>
      <c r="Y143">
        <v>19.05</v>
      </c>
      <c r="AJ143">
        <f>IF(data03!B145&gt;$AL$2,AJ$3,0)</f>
        <v>0</v>
      </c>
      <c r="AK143">
        <f>IF(data04!C145&gt;$AL$2,AK$3,0)</f>
        <v>0</v>
      </c>
      <c r="AL143">
        <f>IF(data05!C160&gt;$AL$2,AL$3,0)</f>
        <v>0</v>
      </c>
      <c r="AM143">
        <f>IF(data06!C199&gt;$AL$2,AM$3,0)</f>
        <v>0</v>
      </c>
      <c r="AN143">
        <f>IF(data07!C199&gt;$AL$2,AN$3,0)</f>
        <v>0</v>
      </c>
      <c r="AO143">
        <f>IF(data08!C199&gt;$AL$2,AO$3,0)</f>
        <v>0</v>
      </c>
      <c r="AP143">
        <f>IF(data09!C199&gt;$AL$2,AP$3,0)</f>
        <v>0</v>
      </c>
      <c r="AQ143">
        <f>IF(data10!C199&gt;$AL$2,AQ$3,0)</f>
        <v>0</v>
      </c>
      <c r="AR143">
        <f>IF(data11!C199&gt;$AL$2,AR$3,0)</f>
        <v>0</v>
      </c>
      <c r="AS143">
        <f>IF(data12!C204&gt;$AL$2,AS$3,0)</f>
        <v>0</v>
      </c>
      <c r="AT143">
        <f>IF(data13!C204&gt;$AL$2,AT$3,0)</f>
        <v>0</v>
      </c>
      <c r="AU143">
        <f>IF(data14!D204&gt;$AL$2,AU$3,0)</f>
        <v>0</v>
      </c>
      <c r="AV143">
        <f>IF(data15!D204&gt;$AL$2,AV$3,0)</f>
        <v>0</v>
      </c>
      <c r="AW143">
        <f>IF(data16!D212&gt;$AL$2,AW$3,0)</f>
        <v>0</v>
      </c>
      <c r="AX143">
        <f>IF(data17!D212&gt;$AL$2,AX$3,0)</f>
        <v>0</v>
      </c>
      <c r="AY143">
        <f>IF(data18!D212&gt;$AL$2,AY$3,0)</f>
        <v>0</v>
      </c>
      <c r="AZ143">
        <f>IF(data19!D219&gt;$AL$2,AZ$3,0)</f>
        <v>0</v>
      </c>
      <c r="BA143">
        <f>IF(data20!D219&gt;$AL$2,BA$3,0)</f>
        <v>0</v>
      </c>
    </row>
    <row r="144" spans="1:53" x14ac:dyDescent="0.25">
      <c r="A144" s="1">
        <v>37920</v>
      </c>
      <c r="B144" t="str">
        <f>IF(data03!B146=0,"",data03!B146)</f>
        <v/>
      </c>
      <c r="C144" s="4" t="str">
        <f>IF(data04!C146=0,"",data04!C146)</f>
        <v/>
      </c>
      <c r="D144" s="4">
        <f>IF(data05!C161=0,"",data05!C161)</f>
        <v>16.510000000000002</v>
      </c>
      <c r="E144" s="4" t="str">
        <f>IF(data06!C200=0,"",data06!C200)</f>
        <v/>
      </c>
      <c r="F144" s="4">
        <f>IF(data07!C200=0,"",data07!C200)</f>
        <v>16.55</v>
      </c>
      <c r="G144" s="4" t="str">
        <f>IF(data08!C200=0,"",data08!C200)</f>
        <v/>
      </c>
      <c r="H144" s="4" t="str">
        <f>IF(data09!C200=0,"",data09!C200)</f>
        <v/>
      </c>
      <c r="I144" s="4" t="str">
        <f>IF(data10!C200=0,"",data10!C200)</f>
        <v/>
      </c>
      <c r="J144" s="4" t="str">
        <f>IF(data11!C200=0,"",data11!C200)</f>
        <v/>
      </c>
      <c r="K144" s="4" t="str">
        <f>IF(data12!C205=0,"",data12!C205)</f>
        <v/>
      </c>
      <c r="L144" s="4" t="str">
        <f>IF(data13!C205=0,"",data13!C205)</f>
        <v/>
      </c>
      <c r="M144" s="4" t="str">
        <f>IF(data14!D205=0,"",data14!D205)</f>
        <v/>
      </c>
      <c r="N144" s="4">
        <f>IF(data15!D205=0,"",data15!D205)</f>
        <v>15.14</v>
      </c>
      <c r="O144" s="4" t="str">
        <f>IF(data16!C213=0,"",data16!C213)</f>
        <v/>
      </c>
      <c r="P144" s="4">
        <f>IF(data17!D213=0,"",data17!D213)</f>
        <v>16.68</v>
      </c>
      <c r="Q144" s="4" t="str">
        <f>IF(data16!D213=0,"",data16!D213)</f>
        <v/>
      </c>
      <c r="R144" s="4">
        <f>IF(data19!D220=0,"",data19!D220)</f>
        <v>15.52</v>
      </c>
      <c r="S144" s="4">
        <f>data20!D220</f>
        <v>16.07</v>
      </c>
      <c r="T144" s="4">
        <f>IF(data21!D220=0,"",data21!D220)</f>
        <v>15.9</v>
      </c>
      <c r="U144" s="4" t="str">
        <f>IF(data22!D220=0,"",data22!D220)</f>
        <v/>
      </c>
      <c r="V144" s="5">
        <f t="shared" si="6"/>
        <v>15.14</v>
      </c>
      <c r="W144" s="5">
        <f t="shared" si="7"/>
        <v>16.68</v>
      </c>
      <c r="X144" s="5">
        <f t="shared" si="8"/>
        <v>16.052857142857142</v>
      </c>
      <c r="Y144">
        <v>19.05</v>
      </c>
      <c r="AJ144">
        <f>IF(data03!B146&gt;$AL$2,AJ$3,0)</f>
        <v>0</v>
      </c>
      <c r="AK144">
        <f>IF(data04!C146&gt;$AL$2,AK$3,0)</f>
        <v>0</v>
      </c>
      <c r="AL144">
        <f>IF(data05!C161&gt;$AL$2,AL$3,0)</f>
        <v>0</v>
      </c>
      <c r="AM144">
        <f>IF(data06!C200&gt;$AL$2,AM$3,0)</f>
        <v>0</v>
      </c>
      <c r="AN144">
        <f>IF(data07!C200&gt;$AL$2,AN$3,0)</f>
        <v>0</v>
      </c>
      <c r="AO144">
        <f>IF(data08!C200&gt;$AL$2,AO$3,0)</f>
        <v>0</v>
      </c>
      <c r="AP144">
        <f>IF(data09!C200&gt;$AL$2,AP$3,0)</f>
        <v>0</v>
      </c>
      <c r="AQ144">
        <f>IF(data10!C200&gt;$AL$2,AQ$3,0)</f>
        <v>0</v>
      </c>
      <c r="AR144">
        <f>IF(data11!C200&gt;$AL$2,AR$3,0)</f>
        <v>0</v>
      </c>
      <c r="AS144">
        <f>IF(data12!C205&gt;$AL$2,AS$3,0)</f>
        <v>0</v>
      </c>
      <c r="AT144">
        <f>IF(data13!C205&gt;$AL$2,AT$3,0)</f>
        <v>0</v>
      </c>
      <c r="AU144">
        <f>IF(data14!D205&gt;$AL$2,AU$3,0)</f>
        <v>0</v>
      </c>
      <c r="AV144">
        <f>IF(data15!D205&gt;$AL$2,AV$3,0)</f>
        <v>0</v>
      </c>
      <c r="AW144">
        <f>IF(data16!D213&gt;$AL$2,AW$3,0)</f>
        <v>0</v>
      </c>
      <c r="AX144">
        <f>IF(data17!D213&gt;$AL$2,AX$3,0)</f>
        <v>0</v>
      </c>
      <c r="AY144">
        <f>IF(data18!D213&gt;$AL$2,AY$3,0)</f>
        <v>0</v>
      </c>
      <c r="AZ144">
        <f>IF(data19!D220&gt;$AL$2,AZ$3,0)</f>
        <v>0</v>
      </c>
      <c r="BA144">
        <f>IF(data20!D220&gt;$AL$2,BA$3,0)</f>
        <v>0</v>
      </c>
    </row>
    <row r="145" spans="1:53" x14ac:dyDescent="0.25">
      <c r="A145" s="1">
        <v>37921</v>
      </c>
      <c r="B145" t="str">
        <f>IF(data03!B147=0,"",data03!B147)</f>
        <v/>
      </c>
      <c r="C145" s="4" t="str">
        <f>IF(data04!C147=0,"",data04!C147)</f>
        <v/>
      </c>
      <c r="D145" s="4">
        <f>IF(data05!C162=0,"",data05!C162)</f>
        <v>16.5</v>
      </c>
      <c r="E145" s="4" t="str">
        <f>IF(data06!C201=0,"",data06!C201)</f>
        <v/>
      </c>
      <c r="F145" s="4">
        <f>IF(data07!C201=0,"",data07!C201)</f>
        <v>16.559999999999999</v>
      </c>
      <c r="G145" s="4" t="str">
        <f>IF(data08!C201=0,"",data08!C201)</f>
        <v/>
      </c>
      <c r="H145" s="4" t="str">
        <f>IF(data09!C201=0,"",data09!C201)</f>
        <v/>
      </c>
      <c r="I145" s="4" t="str">
        <f>IF(data10!C201=0,"",data10!C201)</f>
        <v/>
      </c>
      <c r="J145" s="4" t="str">
        <f>IF(data11!C201=0,"",data11!C201)</f>
        <v/>
      </c>
      <c r="K145" s="4" t="str">
        <f>IF(data12!C206=0,"",data12!C206)</f>
        <v/>
      </c>
      <c r="L145" s="4" t="str">
        <f>IF(data13!C206=0,"",data13!C206)</f>
        <v/>
      </c>
      <c r="M145" s="4" t="str">
        <f>IF(data14!D206=0,"",data14!D206)</f>
        <v/>
      </c>
      <c r="N145" s="4">
        <f>IF(data15!D206=0,"",data15!D206)</f>
        <v>15.09</v>
      </c>
      <c r="O145" s="4" t="str">
        <f>IF(data16!C214=0,"",data16!C214)</f>
        <v/>
      </c>
      <c r="P145" s="4" t="str">
        <f>IF(data17!D214=0,"",data17!D214)</f>
        <v/>
      </c>
      <c r="Q145" s="4" t="str">
        <f>IF(data16!D214=0,"",data16!D214)</f>
        <v/>
      </c>
      <c r="R145" s="4">
        <f>IF(data19!D221=0,"",data19!D221)</f>
        <v>15.48</v>
      </c>
      <c r="S145" s="4">
        <f>data20!D221</f>
        <v>16.11</v>
      </c>
      <c r="T145" s="4">
        <f>IF(data21!D221=0,"",data21!D221)</f>
        <v>16.170000000000002</v>
      </c>
      <c r="U145" s="4" t="str">
        <f>IF(data22!D221=0,"",data22!D221)</f>
        <v/>
      </c>
      <c r="V145" s="5">
        <f t="shared" si="6"/>
        <v>15.09</v>
      </c>
      <c r="W145" s="5">
        <f t="shared" si="7"/>
        <v>16.559999999999999</v>
      </c>
      <c r="X145" s="5">
        <f t="shared" si="8"/>
        <v>15.985000000000001</v>
      </c>
      <c r="Y145">
        <v>19.05</v>
      </c>
      <c r="AJ145">
        <f>IF(data03!B147&gt;$AL$2,AJ$3,0)</f>
        <v>0</v>
      </c>
      <c r="AK145">
        <f>IF(data04!C147&gt;$AL$2,AK$3,0)</f>
        <v>0</v>
      </c>
      <c r="AL145">
        <f>IF(data05!C162&gt;$AL$2,AL$3,0)</f>
        <v>0</v>
      </c>
      <c r="AM145">
        <f>IF(data06!C201&gt;$AL$2,AM$3,0)</f>
        <v>0</v>
      </c>
      <c r="AN145">
        <f>IF(data07!C201&gt;$AL$2,AN$3,0)</f>
        <v>0</v>
      </c>
      <c r="AO145">
        <f>IF(data08!C201&gt;$AL$2,AO$3,0)</f>
        <v>0</v>
      </c>
      <c r="AP145">
        <f>IF(data09!C201&gt;$AL$2,AP$3,0)</f>
        <v>0</v>
      </c>
      <c r="AQ145">
        <f>IF(data10!C201&gt;$AL$2,AQ$3,0)</f>
        <v>0</v>
      </c>
      <c r="AR145">
        <f>IF(data11!C201&gt;$AL$2,AR$3,0)</f>
        <v>0</v>
      </c>
      <c r="AS145">
        <f>IF(data12!C206&gt;$AL$2,AS$3,0)</f>
        <v>0</v>
      </c>
      <c r="AT145">
        <f>IF(data13!C206&gt;$AL$2,AT$3,0)</f>
        <v>0</v>
      </c>
      <c r="AU145">
        <f>IF(data14!D206&gt;$AL$2,AU$3,0)</f>
        <v>0</v>
      </c>
      <c r="AV145">
        <f>IF(data15!D206&gt;$AL$2,AV$3,0)</f>
        <v>0</v>
      </c>
      <c r="AW145">
        <f>IF(data16!D214&gt;$AL$2,AW$3,0)</f>
        <v>0</v>
      </c>
      <c r="AX145">
        <f>IF(data17!D214&gt;$AL$2,AX$3,0)</f>
        <v>0</v>
      </c>
      <c r="AY145">
        <f>IF(data18!D214&gt;$AL$2,AY$3,0)</f>
        <v>0</v>
      </c>
      <c r="AZ145">
        <f>IF(data19!D221&gt;$AL$2,AZ$3,0)</f>
        <v>0</v>
      </c>
      <c r="BA145">
        <f>IF(data20!D221&gt;$AL$2,BA$3,0)</f>
        <v>0</v>
      </c>
    </row>
    <row r="146" spans="1:53" x14ac:dyDescent="0.25">
      <c r="A146" s="1">
        <v>37922</v>
      </c>
      <c r="B146" t="str">
        <f>IF(data03!B148=0,"",data03!B148)</f>
        <v/>
      </c>
      <c r="C146" s="4" t="str">
        <f>IF(data04!C148=0,"",data04!C148)</f>
        <v/>
      </c>
      <c r="D146" s="4">
        <f>IF(data05!C163=0,"",data05!C163)</f>
        <v>16.45</v>
      </c>
      <c r="E146" s="4" t="str">
        <f>IF(data06!C202=0,"",data06!C202)</f>
        <v/>
      </c>
      <c r="F146" s="4" t="str">
        <f>IF(data07!C202=0,"",data07!C202)</f>
        <v/>
      </c>
      <c r="G146" s="4" t="str">
        <f>IF(data08!C202=0,"",data08!C202)</f>
        <v/>
      </c>
      <c r="H146" s="4" t="str">
        <f>IF(data09!C202=0,"",data09!C202)</f>
        <v/>
      </c>
      <c r="I146" s="4" t="str">
        <f>IF(data10!C202=0,"",data10!C202)</f>
        <v/>
      </c>
      <c r="J146" s="4" t="str">
        <f>IF(data11!C202=0,"",data11!C202)</f>
        <v/>
      </c>
      <c r="K146" s="4" t="str">
        <f>IF(data12!C207=0,"",data12!C207)</f>
        <v/>
      </c>
      <c r="L146" s="4" t="str">
        <f>IF(data13!C207=0,"",data13!C207)</f>
        <v/>
      </c>
      <c r="M146" s="4" t="str">
        <f>IF(data14!D207=0,"",data14!D207)</f>
        <v/>
      </c>
      <c r="N146" s="4">
        <f>IF(data15!D207=0,"",data15!D207)</f>
        <v>14.99</v>
      </c>
      <c r="O146" s="4" t="str">
        <f>IF(data16!C215=0,"",data16!C215)</f>
        <v/>
      </c>
      <c r="P146" s="4">
        <f>IF(data17!D215=0,"",data17!D215)</f>
        <v>16.68</v>
      </c>
      <c r="Q146" s="4" t="str">
        <f>IF(data16!D215=0,"",data16!D215)</f>
        <v/>
      </c>
      <c r="R146" s="4">
        <f>IF(data19!D222=0,"",data19!D222)</f>
        <v>15.52</v>
      </c>
      <c r="S146" s="4">
        <f>data20!D222</f>
        <v>16.170000000000002</v>
      </c>
      <c r="T146" s="4">
        <f>IF(data21!D222=0,"",data21!D222)</f>
        <v>16.420000000000002</v>
      </c>
      <c r="U146" s="4" t="str">
        <f>IF(data22!D222=0,"",data22!D222)</f>
        <v/>
      </c>
      <c r="V146" s="5">
        <f t="shared" si="6"/>
        <v>14.99</v>
      </c>
      <c r="W146" s="5">
        <f t="shared" si="7"/>
        <v>16.68</v>
      </c>
      <c r="X146" s="5">
        <f t="shared" si="8"/>
        <v>16.038333333333334</v>
      </c>
      <c r="Y146">
        <v>19.05</v>
      </c>
      <c r="AJ146">
        <f>IF(data03!B148&gt;$AL$2,AJ$3,0)</f>
        <v>0</v>
      </c>
      <c r="AK146">
        <f>IF(data04!C148&gt;$AL$2,AK$3,0)</f>
        <v>0</v>
      </c>
      <c r="AL146">
        <f>IF(data05!C163&gt;$AL$2,AL$3,0)</f>
        <v>0</v>
      </c>
      <c r="AM146">
        <f>IF(data06!C202&gt;$AL$2,AM$3,0)</f>
        <v>0</v>
      </c>
      <c r="AN146">
        <f>IF(data07!C202&gt;$AL$2,AN$3,0)</f>
        <v>0</v>
      </c>
      <c r="AO146">
        <f>IF(data08!C202&gt;$AL$2,AO$3,0)</f>
        <v>0</v>
      </c>
      <c r="AP146">
        <f>IF(data09!C202&gt;$AL$2,AP$3,0)</f>
        <v>0</v>
      </c>
      <c r="AQ146">
        <f>IF(data10!C202&gt;$AL$2,AQ$3,0)</f>
        <v>0</v>
      </c>
      <c r="AR146">
        <f>IF(data11!C202&gt;$AL$2,AR$3,0)</f>
        <v>0</v>
      </c>
      <c r="AS146">
        <f>IF(data12!C207&gt;$AL$2,AS$3,0)</f>
        <v>0</v>
      </c>
      <c r="AT146">
        <f>IF(data13!C207&gt;$AL$2,AT$3,0)</f>
        <v>0</v>
      </c>
      <c r="AU146">
        <f>IF(data14!D207&gt;$AL$2,AU$3,0)</f>
        <v>0</v>
      </c>
      <c r="AV146">
        <f>IF(data15!D207&gt;$AL$2,AV$3,0)</f>
        <v>0</v>
      </c>
      <c r="AW146">
        <f>IF(data16!D215&gt;$AL$2,AW$3,0)</f>
        <v>0</v>
      </c>
      <c r="AX146">
        <f>IF(data17!D215&gt;$AL$2,AX$3,0)</f>
        <v>0</v>
      </c>
      <c r="AY146">
        <f>IF(data18!D215&gt;$AL$2,AY$3,0)</f>
        <v>0</v>
      </c>
      <c r="AZ146">
        <f>IF(data19!D222&gt;$AL$2,AZ$3,0)</f>
        <v>0</v>
      </c>
      <c r="BA146">
        <f>IF(data20!D222&gt;$AL$2,BA$3,0)</f>
        <v>0</v>
      </c>
    </row>
    <row r="147" spans="1:53" x14ac:dyDescent="0.25">
      <c r="A147" s="1">
        <v>37923</v>
      </c>
      <c r="B147" t="str">
        <f>IF(data03!B149=0,"",data03!B149)</f>
        <v/>
      </c>
      <c r="C147" s="4" t="str">
        <f>IF(data04!C149=0,"",data04!C149)</f>
        <v/>
      </c>
      <c r="D147" s="4">
        <f>IF(data05!C164=0,"",data05!C164)</f>
        <v>16.45</v>
      </c>
      <c r="E147" s="4" t="str">
        <f>IF(data06!C203=0,"",data06!C203)</f>
        <v/>
      </c>
      <c r="F147" s="4" t="str">
        <f>IF(data07!C203=0,"",data07!C203)</f>
        <v/>
      </c>
      <c r="G147" s="4" t="str">
        <f>IF(data08!C203=0,"",data08!C203)</f>
        <v/>
      </c>
      <c r="H147" s="4" t="str">
        <f>IF(data09!C203=0,"",data09!C203)</f>
        <v/>
      </c>
      <c r="I147" s="4" t="str">
        <f>IF(data10!C203=0,"",data10!C203)</f>
        <v/>
      </c>
      <c r="J147" s="4" t="str">
        <f>IF(data11!C203=0,"",data11!C203)</f>
        <v/>
      </c>
      <c r="K147" s="4" t="str">
        <f>IF(data12!C208=0,"",data12!C208)</f>
        <v/>
      </c>
      <c r="L147" s="4" t="str">
        <f>IF(data13!C208=0,"",data13!C208)</f>
        <v/>
      </c>
      <c r="M147" s="4" t="str">
        <f>IF(data14!D208=0,"",data14!D208)</f>
        <v/>
      </c>
      <c r="N147" s="4">
        <f>IF(data15!D208=0,"",data15!D208)</f>
        <v>14.92</v>
      </c>
      <c r="O147" s="4" t="str">
        <f>IF(data16!C216=0,"",data16!C216)</f>
        <v/>
      </c>
      <c r="P147" s="4">
        <f>IF(data17!D216=0,"",data17!D216)</f>
        <v>16.829999999999998</v>
      </c>
      <c r="Q147" s="4" t="str">
        <f>IF(data16!D216=0,"",data16!D216)</f>
        <v/>
      </c>
      <c r="R147" s="4">
        <f>IF(data19!D223=0,"",data19!D223)</f>
        <v>15.61</v>
      </c>
      <c r="S147" s="4">
        <f>data20!D223</f>
        <v>16.22</v>
      </c>
      <c r="T147" s="4">
        <f>IF(data21!D223=0,"",data21!D223)</f>
        <v>16.34</v>
      </c>
      <c r="U147" s="4" t="str">
        <f>IF(data22!D223=0,"",data22!D223)</f>
        <v/>
      </c>
      <c r="V147" s="5">
        <f t="shared" si="6"/>
        <v>14.92</v>
      </c>
      <c r="W147" s="5">
        <f t="shared" si="7"/>
        <v>16.829999999999998</v>
      </c>
      <c r="X147" s="5">
        <f t="shared" si="8"/>
        <v>16.061666666666667</v>
      </c>
      <c r="Y147">
        <v>19.05</v>
      </c>
      <c r="AJ147">
        <f>IF(data03!B149&gt;$AL$2,AJ$3,0)</f>
        <v>0</v>
      </c>
      <c r="AK147">
        <f>IF(data04!C149&gt;$AL$2,AK$3,0)</f>
        <v>0</v>
      </c>
      <c r="AL147">
        <f>IF(data05!C164&gt;$AL$2,AL$3,0)</f>
        <v>0</v>
      </c>
      <c r="AM147">
        <f>IF(data06!C203&gt;$AL$2,AM$3,0)</f>
        <v>0</v>
      </c>
      <c r="AN147">
        <f>IF(data07!C203&gt;$AL$2,AN$3,0)</f>
        <v>0</v>
      </c>
      <c r="AO147">
        <f>IF(data08!C203&gt;$AL$2,AO$3,0)</f>
        <v>0</v>
      </c>
      <c r="AP147">
        <f>IF(data09!C203&gt;$AL$2,AP$3,0)</f>
        <v>0</v>
      </c>
      <c r="AQ147">
        <f>IF(data10!C203&gt;$AL$2,AQ$3,0)</f>
        <v>0</v>
      </c>
      <c r="AR147">
        <f>IF(data11!C203&gt;$AL$2,AR$3,0)</f>
        <v>0</v>
      </c>
      <c r="AS147">
        <f>IF(data12!C208&gt;$AL$2,AS$3,0)</f>
        <v>0</v>
      </c>
      <c r="AT147">
        <f>IF(data13!C208&gt;$AL$2,AT$3,0)</f>
        <v>0</v>
      </c>
      <c r="AU147">
        <f>IF(data14!D208&gt;$AL$2,AU$3,0)</f>
        <v>0</v>
      </c>
      <c r="AV147">
        <f>IF(data15!D208&gt;$AL$2,AV$3,0)</f>
        <v>0</v>
      </c>
      <c r="AW147">
        <f>IF(data16!D216&gt;$AL$2,AW$3,0)</f>
        <v>0</v>
      </c>
      <c r="AX147">
        <f>IF(data17!D216&gt;$AL$2,AX$3,0)</f>
        <v>0</v>
      </c>
      <c r="AY147">
        <f>IF(data18!D216&gt;$AL$2,AY$3,0)</f>
        <v>0</v>
      </c>
      <c r="AZ147">
        <f>IF(data19!D223&gt;$AL$2,AZ$3,0)</f>
        <v>0</v>
      </c>
      <c r="BA147">
        <f>IF(data20!D223&gt;$AL$2,BA$3,0)</f>
        <v>0</v>
      </c>
    </row>
    <row r="148" spans="1:53" x14ac:dyDescent="0.25">
      <c r="A148" s="1">
        <v>37924</v>
      </c>
      <c r="B148" t="str">
        <f>IF(data03!B150=0,"",data03!B150)</f>
        <v/>
      </c>
      <c r="C148" s="4" t="str">
        <f>IF(data04!C150=0,"",data04!C150)</f>
        <v/>
      </c>
      <c r="D148" s="4">
        <f>IF(data05!C165=0,"",data05!C165)</f>
        <v>16.43</v>
      </c>
      <c r="E148" s="4" t="str">
        <f>IF(data06!C204=0,"",data06!C204)</f>
        <v/>
      </c>
      <c r="F148" s="4" t="str">
        <f>IF(data07!C204=0,"",data07!C204)</f>
        <v/>
      </c>
      <c r="G148" s="4" t="str">
        <f>IF(data08!C204=0,"",data08!C204)</f>
        <v/>
      </c>
      <c r="H148" s="4" t="str">
        <f>IF(data09!C204=0,"",data09!C204)</f>
        <v/>
      </c>
      <c r="I148" s="4" t="str">
        <f>IF(data10!C204=0,"",data10!C204)</f>
        <v/>
      </c>
      <c r="J148" s="4" t="str">
        <f>IF(data11!C204=0,"",data11!C204)</f>
        <v/>
      </c>
      <c r="K148" s="4">
        <f>IF(data12!C209=0,"",data12!C209)</f>
        <v>15.99</v>
      </c>
      <c r="L148" s="4" t="str">
        <f>IF(data13!C209=0,"",data13!C209)</f>
        <v/>
      </c>
      <c r="M148" s="4" t="str">
        <f>IF(data14!D209=0,"",data14!D209)</f>
        <v/>
      </c>
      <c r="N148" s="4" t="str">
        <f>IF(data15!D209=0,"",data15!D209)</f>
        <v/>
      </c>
      <c r="O148" s="4" t="str">
        <f>IF(data16!C217=0,"",data16!C217)</f>
        <v/>
      </c>
      <c r="P148" s="4">
        <f>IF(data17!D217=0,"",data17!D217)</f>
        <v>16.920000000000002</v>
      </c>
      <c r="Q148" s="4" t="str">
        <f>IF(data16!D217=0,"",data16!D217)</f>
        <v/>
      </c>
      <c r="R148" s="4">
        <f>IF(data19!D224=0,"",data19!D224)</f>
        <v>15.67</v>
      </c>
      <c r="S148" s="4">
        <f>data20!D224</f>
        <v>16.22</v>
      </c>
      <c r="T148" s="4">
        <f>IF(data21!D224=0,"",data21!D224)</f>
        <v>16.05</v>
      </c>
      <c r="U148" s="4" t="str">
        <f>IF(data22!D224=0,"",data22!D224)</f>
        <v/>
      </c>
      <c r="V148" s="5">
        <f t="shared" si="6"/>
        <v>15.67</v>
      </c>
      <c r="W148" s="5">
        <f t="shared" si="7"/>
        <v>16.920000000000002</v>
      </c>
      <c r="X148" s="5">
        <f t="shared" si="8"/>
        <v>16.213333333333335</v>
      </c>
      <c r="Y148">
        <v>19.05</v>
      </c>
      <c r="AJ148">
        <f>IF(data03!B150&gt;$AL$2,AJ$3,0)</f>
        <v>0</v>
      </c>
      <c r="AK148">
        <f>IF(data04!C150&gt;$AL$2,AK$3,0)</f>
        <v>0</v>
      </c>
      <c r="AL148">
        <f>IF(data05!C165&gt;$AL$2,AL$3,0)</f>
        <v>0</v>
      </c>
      <c r="AM148">
        <f>IF(data06!C204&gt;$AL$2,AM$3,0)</f>
        <v>0</v>
      </c>
      <c r="AN148">
        <f>IF(data07!C204&gt;$AL$2,AN$3,0)</f>
        <v>0</v>
      </c>
      <c r="AO148">
        <f>IF(data08!C204&gt;$AL$2,AO$3,0)</f>
        <v>0</v>
      </c>
      <c r="AP148">
        <f>IF(data09!C204&gt;$AL$2,AP$3,0)</f>
        <v>0</v>
      </c>
      <c r="AQ148">
        <f>IF(data10!C204&gt;$AL$2,AQ$3,0)</f>
        <v>0</v>
      </c>
      <c r="AR148">
        <f>IF(data11!C204&gt;$AL$2,AR$3,0)</f>
        <v>0</v>
      </c>
      <c r="AS148">
        <f>IF(data12!C209&gt;$AL$2,AS$3,0)</f>
        <v>0</v>
      </c>
      <c r="AT148">
        <f>IF(data13!C209&gt;$AL$2,AT$3,0)</f>
        <v>0</v>
      </c>
      <c r="AU148">
        <f>IF(data14!D209&gt;$AL$2,AU$3,0)</f>
        <v>0</v>
      </c>
      <c r="AV148">
        <f>IF(data15!D209&gt;$AL$2,AV$3,0)</f>
        <v>0</v>
      </c>
      <c r="AW148">
        <f>IF(data16!D217&gt;$AL$2,AW$3,0)</f>
        <v>0</v>
      </c>
      <c r="AX148">
        <f>IF(data17!D217&gt;$AL$2,AX$3,0)</f>
        <v>0</v>
      </c>
      <c r="AY148">
        <f>IF(data18!D217&gt;$AL$2,AY$3,0)</f>
        <v>0</v>
      </c>
      <c r="AZ148">
        <f>IF(data19!D224&gt;$AL$2,AZ$3,0)</f>
        <v>0</v>
      </c>
      <c r="BA148">
        <f>IF(data20!D224&gt;$AL$2,BA$3,0)</f>
        <v>0</v>
      </c>
    </row>
    <row r="149" spans="1:53" x14ac:dyDescent="0.25">
      <c r="A149" s="1">
        <v>37925</v>
      </c>
      <c r="B149" t="str">
        <f>IF(data03!B151=0,"",data03!B151)</f>
        <v/>
      </c>
      <c r="C149" s="4" t="str">
        <f>IF(data04!C151=0,"",data04!C151)</f>
        <v/>
      </c>
      <c r="D149" s="4">
        <f>IF(data05!C166=0,"",data05!C166)</f>
        <v>16.329999999999998</v>
      </c>
      <c r="E149" s="4" t="str">
        <f>IF(data06!C205=0,"",data06!C205)</f>
        <v/>
      </c>
      <c r="F149" s="4">
        <f>IF(data07!C205=0,"",data07!C205)</f>
        <v>15.96</v>
      </c>
      <c r="G149" s="4" t="str">
        <f>IF(data08!C205=0,"",data08!C205)</f>
        <v/>
      </c>
      <c r="H149" s="4" t="str">
        <f>IF(data09!C205=0,"",data09!C205)</f>
        <v/>
      </c>
      <c r="I149" s="4" t="str">
        <f>IF(data10!C205=0,"",data10!C205)</f>
        <v/>
      </c>
      <c r="J149" s="4" t="str">
        <f>IF(data11!C205=0,"",data11!C205)</f>
        <v/>
      </c>
      <c r="K149" s="4">
        <f>IF(data12!C210=0,"",data12!C210)</f>
        <v>15.87</v>
      </c>
      <c r="L149" s="4" t="str">
        <f>IF(data13!C210=0,"",data13!C210)</f>
        <v/>
      </c>
      <c r="M149" s="4" t="str">
        <f>IF(data14!D210=0,"",data14!D210)</f>
        <v/>
      </c>
      <c r="N149" s="4" t="str">
        <f>IF(data15!D210=0,"",data15!D210)</f>
        <v/>
      </c>
      <c r="O149" s="4" t="str">
        <f>IF(data16!C218=0,"",data16!C218)</f>
        <v/>
      </c>
      <c r="P149" s="4">
        <f>IF(data17!D218=0,"",data17!D218)</f>
        <v>16.989999999999998</v>
      </c>
      <c r="Q149" s="4" t="str">
        <f>IF(data16!D218=0,"",data16!D218)</f>
        <v/>
      </c>
      <c r="R149" s="4">
        <f>IF(data19!D225=0,"",data19!D225)</f>
        <v>15.65</v>
      </c>
      <c r="S149" s="4">
        <f>data20!D225</f>
        <v>16.23</v>
      </c>
      <c r="T149" s="4">
        <f>IF(data21!D225=0,"",data21!D225)</f>
        <v>15.77</v>
      </c>
      <c r="U149" s="4" t="str">
        <f>IF(data22!D225=0,"",data22!D225)</f>
        <v/>
      </c>
      <c r="V149" s="5">
        <f t="shared" si="6"/>
        <v>15.65</v>
      </c>
      <c r="W149" s="5">
        <f t="shared" si="7"/>
        <v>16.989999999999998</v>
      </c>
      <c r="X149" s="5">
        <f t="shared" si="8"/>
        <v>16.114285714285714</v>
      </c>
      <c r="Y149">
        <v>19.05</v>
      </c>
      <c r="AJ149">
        <f>IF(data03!B151&gt;$AL$2,AJ$3,0)</f>
        <v>0</v>
      </c>
      <c r="AK149">
        <f>IF(data04!C151&gt;$AL$2,AK$3,0)</f>
        <v>0</v>
      </c>
      <c r="AL149">
        <f>IF(data05!C166&gt;$AL$2,AL$3,0)</f>
        <v>0</v>
      </c>
      <c r="AM149">
        <f>IF(data06!C205&gt;$AL$2,AM$3,0)</f>
        <v>0</v>
      </c>
      <c r="AN149">
        <f>IF(data07!C205&gt;$AL$2,AN$3,0)</f>
        <v>0</v>
      </c>
      <c r="AO149">
        <f>IF(data08!C205&gt;$AL$2,AO$3,0)</f>
        <v>0</v>
      </c>
      <c r="AP149">
        <f>IF(data09!C205&gt;$AL$2,AP$3,0)</f>
        <v>0</v>
      </c>
      <c r="AQ149">
        <f>IF(data10!C205&gt;$AL$2,AQ$3,0)</f>
        <v>0</v>
      </c>
      <c r="AR149">
        <f>IF(data11!C205&gt;$AL$2,AR$3,0)</f>
        <v>0</v>
      </c>
      <c r="AS149">
        <f>IF(data12!C210&gt;$AL$2,AS$3,0)</f>
        <v>0</v>
      </c>
      <c r="AT149">
        <f>IF(data13!C210&gt;$AL$2,AT$3,0)</f>
        <v>0</v>
      </c>
      <c r="AU149">
        <f>IF(data14!D210&gt;$AL$2,AU$3,0)</f>
        <v>0</v>
      </c>
      <c r="AV149">
        <f>IF(data15!D210&gt;$AL$2,AV$3,0)</f>
        <v>0</v>
      </c>
      <c r="AW149">
        <f>IF(data16!D218&gt;$AL$2,AW$3,0)</f>
        <v>0</v>
      </c>
      <c r="AX149">
        <f>IF(data17!D218&gt;$AL$2,AX$3,0)</f>
        <v>0</v>
      </c>
      <c r="AY149">
        <f>IF(data18!D218&gt;$AL$2,AY$3,0)</f>
        <v>0</v>
      </c>
      <c r="AZ149">
        <f>IF(data19!D225&gt;$AL$2,AZ$3,0)</f>
        <v>0</v>
      </c>
      <c r="BA149">
        <f>IF(data20!D225&gt;$AL$2,BA$3,0)</f>
        <v>0</v>
      </c>
    </row>
    <row r="150" spans="1:53" x14ac:dyDescent="0.25">
      <c r="N150" s="4" t="str">
        <f>IF(data15!D211=0,"",data15!D211)</f>
        <v/>
      </c>
    </row>
    <row r="151" spans="1:53" x14ac:dyDescent="0.25">
      <c r="B151" s="4">
        <f t="shared" ref="B151:N151" si="9">MAX(B4:B149)</f>
        <v>19.89</v>
      </c>
      <c r="C151" s="4">
        <f t="shared" si="9"/>
        <v>20.18</v>
      </c>
      <c r="D151" s="4">
        <f t="shared" si="9"/>
        <v>19.48</v>
      </c>
      <c r="E151" s="4">
        <f t="shared" si="9"/>
        <v>18.850000000000001</v>
      </c>
      <c r="F151" s="4">
        <f t="shared" si="9"/>
        <v>20.38</v>
      </c>
      <c r="G151" s="4">
        <f t="shared" si="9"/>
        <v>19.75</v>
      </c>
      <c r="H151" s="4">
        <f t="shared" si="9"/>
        <v>19.37</v>
      </c>
      <c r="I151" s="4">
        <f t="shared" si="9"/>
        <v>19.79</v>
      </c>
      <c r="J151" s="4">
        <f t="shared" si="9"/>
        <v>19.649999999999999</v>
      </c>
      <c r="K151" s="4">
        <f t="shared" si="9"/>
        <v>20.56</v>
      </c>
      <c r="L151" s="4">
        <f t="shared" si="9"/>
        <v>19.91</v>
      </c>
      <c r="M151" s="4">
        <f t="shared" si="9"/>
        <v>20.2</v>
      </c>
      <c r="N151" s="4">
        <f t="shared" si="9"/>
        <v>20.149999999999999</v>
      </c>
      <c r="O151" s="4">
        <f>MAX(O4:O149)</f>
        <v>20.71</v>
      </c>
      <c r="P151" s="4"/>
      <c r="Q151" s="4">
        <f>MAX(Q4:Q149)</f>
        <v>19.68</v>
      </c>
      <c r="R151" s="4"/>
      <c r="S151" s="4"/>
      <c r="T151" s="4"/>
      <c r="U151" s="4"/>
      <c r="V151" s="4">
        <f>MAX(V4:V149)</f>
        <v>17.72</v>
      </c>
      <c r="W151" s="4">
        <f>MAX(W4:W149)</f>
        <v>21.16</v>
      </c>
      <c r="X151" s="4">
        <f>MAX(X4:X149)</f>
        <v>19.017499999999998</v>
      </c>
      <c r="Y151" t="s">
        <v>30</v>
      </c>
      <c r="AJ151">
        <f>SUM(AJ4:AJ149)/AJ3</f>
        <v>11</v>
      </c>
      <c r="AK151">
        <f t="shared" ref="AK151:BA151" si="10">SUM(AK4:AK149)/AK3</f>
        <v>14</v>
      </c>
      <c r="AL151">
        <f t="shared" si="10"/>
        <v>0</v>
      </c>
      <c r="AM151">
        <f t="shared" si="10"/>
        <v>0</v>
      </c>
      <c r="AN151">
        <f t="shared" si="10"/>
        <v>20</v>
      </c>
      <c r="AO151">
        <f t="shared" si="10"/>
        <v>8</v>
      </c>
      <c r="AP151">
        <f t="shared" si="10"/>
        <v>0</v>
      </c>
      <c r="AQ151">
        <f t="shared" si="10"/>
        <v>18</v>
      </c>
      <c r="AR151">
        <f t="shared" si="10"/>
        <v>6</v>
      </c>
      <c r="AS151">
        <f t="shared" si="10"/>
        <v>28</v>
      </c>
      <c r="AT151">
        <f t="shared" si="10"/>
        <v>7</v>
      </c>
      <c r="AU151">
        <f t="shared" si="10"/>
        <v>16</v>
      </c>
      <c r="AV151">
        <f t="shared" si="10"/>
        <v>16</v>
      </c>
      <c r="AW151">
        <f t="shared" si="10"/>
        <v>16</v>
      </c>
      <c r="AX151">
        <f t="shared" si="10"/>
        <v>23</v>
      </c>
      <c r="AY151">
        <f t="shared" si="10"/>
        <v>5</v>
      </c>
      <c r="AZ151">
        <f t="shared" si="10"/>
        <v>17</v>
      </c>
      <c r="BA151">
        <f t="shared" si="10"/>
        <v>36</v>
      </c>
    </row>
    <row r="152" spans="1:53" x14ac:dyDescent="0.25">
      <c r="B152" s="4">
        <f t="shared" ref="B152:N152" si="11">MIN(B4:B149)</f>
        <v>16.329999999999998</v>
      </c>
      <c r="C152" s="4">
        <f t="shared" si="11"/>
        <v>16.57</v>
      </c>
      <c r="D152" s="4">
        <f t="shared" si="11"/>
        <v>15.93</v>
      </c>
      <c r="E152" s="4">
        <f t="shared" si="11"/>
        <v>15.97</v>
      </c>
      <c r="F152" s="4">
        <f t="shared" si="11"/>
        <v>15.96</v>
      </c>
      <c r="G152" s="4">
        <f t="shared" si="11"/>
        <v>16.46</v>
      </c>
      <c r="H152" s="4">
        <f t="shared" si="11"/>
        <v>15.74</v>
      </c>
      <c r="I152" s="4">
        <f t="shared" si="11"/>
        <v>17.600000000000001</v>
      </c>
      <c r="J152" s="4">
        <f t="shared" si="11"/>
        <v>16.670000000000002</v>
      </c>
      <c r="K152" s="4">
        <f t="shared" si="11"/>
        <v>15.87</v>
      </c>
      <c r="L152" s="4">
        <f t="shared" si="11"/>
        <v>15.65</v>
      </c>
      <c r="M152" s="4">
        <f t="shared" si="11"/>
        <v>16.010000000000002</v>
      </c>
      <c r="N152" s="4">
        <f t="shared" si="11"/>
        <v>14.92</v>
      </c>
      <c r="O152" s="4">
        <f>MIN(O4:O149)</f>
        <v>16.04</v>
      </c>
      <c r="P152" s="4"/>
      <c r="Q152" s="4">
        <f>MIN(Q4:Q149)</f>
        <v>15.72</v>
      </c>
      <c r="R152" s="4"/>
      <c r="S152" s="4"/>
      <c r="T152" s="4"/>
      <c r="U152" s="4"/>
      <c r="V152" s="4">
        <f>MIN(V4:V149)</f>
        <v>14.92</v>
      </c>
      <c r="W152" s="4">
        <f>MIN(W4:W149)</f>
        <v>16.559999999999999</v>
      </c>
      <c r="X152" s="4">
        <f>MIN(X4:X149)</f>
        <v>15.985000000000001</v>
      </c>
      <c r="Y152" t="s">
        <v>31</v>
      </c>
    </row>
  </sheetData>
  <phoneticPr fontId="0" type="noConversion"/>
  <pageMargins left="0.75" right="0.75" top="1" bottom="1" header="0.5" footer="0.5"/>
  <pageSetup paperSize="9"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B152"/>
  <sheetViews>
    <sheetView workbookViewId="0">
      <pane xSplit="1" ySplit="3" topLeftCell="AA4" activePane="bottomRight" state="frozen"/>
      <selection pane="topRight" activeCell="B1" sqref="B1"/>
      <selection pane="bottomLeft" activeCell="A4" sqref="A4"/>
      <selection pane="bottomRight" activeCell="Y19" sqref="Y19"/>
    </sheetView>
  </sheetViews>
  <sheetFormatPr defaultRowHeight="13.2" x14ac:dyDescent="0.25"/>
  <cols>
    <col min="1" max="1" width="10.44140625" customWidth="1"/>
  </cols>
  <sheetData>
    <row r="1" spans="1:54" x14ac:dyDescent="0.25">
      <c r="A1" s="3" t="s">
        <v>187</v>
      </c>
    </row>
    <row r="2" spans="1:54" x14ac:dyDescent="0.25">
      <c r="AK2" t="s">
        <v>183</v>
      </c>
      <c r="AM2">
        <v>6</v>
      </c>
      <c r="AN2" t="s">
        <v>184</v>
      </c>
    </row>
    <row r="3" spans="1:54" x14ac:dyDescent="0.25">
      <c r="A3" s="2" t="s">
        <v>3</v>
      </c>
      <c r="B3">
        <v>2003</v>
      </c>
      <c r="C3">
        <v>2004</v>
      </c>
      <c r="D3">
        <v>2005</v>
      </c>
      <c r="E3">
        <v>2006</v>
      </c>
      <c r="F3">
        <v>2007</v>
      </c>
      <c r="G3">
        <v>2008</v>
      </c>
      <c r="H3">
        <v>2009</v>
      </c>
      <c r="I3">
        <v>2010</v>
      </c>
      <c r="J3">
        <v>2011</v>
      </c>
      <c r="K3">
        <v>2012</v>
      </c>
      <c r="L3">
        <v>2013</v>
      </c>
      <c r="M3">
        <v>2014</v>
      </c>
      <c r="N3">
        <v>2015</v>
      </c>
      <c r="O3">
        <v>2016</v>
      </c>
      <c r="P3">
        <v>2017</v>
      </c>
      <c r="Q3">
        <v>2018</v>
      </c>
      <c r="R3">
        <v>2019</v>
      </c>
      <c r="S3">
        <v>2020</v>
      </c>
      <c r="T3">
        <v>2021</v>
      </c>
      <c r="U3">
        <v>2022</v>
      </c>
      <c r="V3" t="s">
        <v>31</v>
      </c>
      <c r="W3" t="s">
        <v>30</v>
      </c>
      <c r="X3" t="s">
        <v>134</v>
      </c>
      <c r="Y3" t="s">
        <v>245</v>
      </c>
      <c r="AK3">
        <v>2003</v>
      </c>
      <c r="AL3">
        <v>2004</v>
      </c>
      <c r="AM3">
        <v>2005</v>
      </c>
      <c r="AN3">
        <v>2006</v>
      </c>
      <c r="AO3">
        <v>2007</v>
      </c>
      <c r="AP3">
        <v>2008</v>
      </c>
      <c r="AQ3">
        <v>2009</v>
      </c>
      <c r="AR3">
        <v>2010</v>
      </c>
      <c r="AS3">
        <v>2011</v>
      </c>
      <c r="AT3">
        <v>2012</v>
      </c>
      <c r="AU3">
        <v>2013</v>
      </c>
      <c r="AV3">
        <v>2014</v>
      </c>
      <c r="AW3">
        <v>2015</v>
      </c>
      <c r="AX3">
        <v>2016</v>
      </c>
      <c r="AY3">
        <v>2017</v>
      </c>
      <c r="AZ3">
        <v>2018</v>
      </c>
      <c r="BA3">
        <v>2019</v>
      </c>
      <c r="BB3">
        <v>2020</v>
      </c>
    </row>
    <row r="4" spans="1:54" x14ac:dyDescent="0.25">
      <c r="A4" s="1">
        <v>37780</v>
      </c>
      <c r="B4">
        <f>IF(data03!F6=0,"",data03!F6)</f>
        <v>3.47</v>
      </c>
      <c r="C4" s="4">
        <f>IF(data04!G6=0,"",data04!G6)</f>
        <v>4.03</v>
      </c>
      <c r="D4" s="4">
        <f>IF(data05!G21=0,"",data05!G21)</f>
        <v>3.97</v>
      </c>
      <c r="E4" s="4">
        <f>IF(data06!G60=0,"",data06!G60)</f>
        <v>4.5199999999999996</v>
      </c>
      <c r="F4" s="4">
        <f>IF(data07!H60=0,"",data07!H60)</f>
        <v>3.85</v>
      </c>
      <c r="G4" s="4">
        <f>IF(data08!H60=0,"",data08!H60)</f>
        <v>3.99</v>
      </c>
      <c r="H4" s="4">
        <f>IF(data09!H60=0,"",data09!H60)</f>
        <v>3.34</v>
      </c>
      <c r="I4" s="4">
        <f>IF(data10!H60=0,"",data10!H60)</f>
        <v>4.5999999999999996</v>
      </c>
      <c r="J4" s="4" t="str">
        <f>IF(data11!H60=0,"",data11!H60)</f>
        <v/>
      </c>
      <c r="K4" s="4">
        <f>IF(data12!H65=0,"",data12!H65)</f>
        <v>3.96</v>
      </c>
      <c r="L4" s="4">
        <f>IF(data13!H65=0,"",data13!H65)</f>
        <v>4.3</v>
      </c>
      <c r="M4" s="4" t="str">
        <f>IF(data14!J65=0,"",data14!J65)</f>
        <v/>
      </c>
      <c r="N4" s="4">
        <f>IF(data15!J65=0,"",data15!J65)</f>
        <v>4.24</v>
      </c>
      <c r="O4" s="4">
        <f>IF(data16!J73=0,"",data16!J73)</f>
        <v>4.05</v>
      </c>
      <c r="P4" s="4">
        <f>IF(data17!J73=0,"",data17!J73)</f>
        <v>4.2699999999999996</v>
      </c>
      <c r="Q4" s="4">
        <f>IF(data18!J73=0,"",data18!J73)</f>
        <v>3.32</v>
      </c>
      <c r="R4" s="4">
        <f>IF(data19!J80=0,"",data19!J80)</f>
        <v>3.39</v>
      </c>
      <c r="S4" s="4">
        <f>IF(data20!J80=0,"",data20!J80)</f>
        <v>4.3499999999999996</v>
      </c>
      <c r="T4" s="4">
        <f>IF(data21!J80=0,"",data21!J80)</f>
        <v>3.76</v>
      </c>
      <c r="U4" s="4">
        <f>IF(data22!J80=0,"",data22!J80)</f>
        <v>3.12</v>
      </c>
      <c r="V4" s="5">
        <f>MIN(B4:U4)</f>
        <v>3.12</v>
      </c>
      <c r="W4" s="5">
        <f>MAX(B4:U4)</f>
        <v>4.5999999999999996</v>
      </c>
      <c r="X4" s="5">
        <f>AVERAGE(B4:U4)</f>
        <v>3.9183333333333334</v>
      </c>
      <c r="Y4" s="5">
        <f>MIN(B4:T4)</f>
        <v>3.32</v>
      </c>
      <c r="AK4">
        <f>IF(data03!F6&gt;$AM$2,AK$3,0)</f>
        <v>0</v>
      </c>
      <c r="AL4">
        <f>IF(data04!G6&gt;$AM$2,AL$3,0)</f>
        <v>0</v>
      </c>
      <c r="AM4">
        <f>IF(data05!G21&gt;$AM$2,AM$3,0)</f>
        <v>0</v>
      </c>
      <c r="AN4">
        <f>IF(data06!G60&gt;$AM$2,AN$3,0)</f>
        <v>0</v>
      </c>
      <c r="AO4">
        <f>IF(data07!H60&gt;$AM$2,AO$3,0)</f>
        <v>0</v>
      </c>
      <c r="AP4">
        <f>IF(data08!H60&gt;$AM$2,AP$3,0)</f>
        <v>0</v>
      </c>
      <c r="AQ4">
        <f>IF(data09!H60&gt;$AM$2,AQ$3,0)</f>
        <v>0</v>
      </c>
      <c r="AR4">
        <f>IF(data10!H60&gt;$AM$2,AR$3,0)</f>
        <v>0</v>
      </c>
      <c r="AS4">
        <f>IF(data11!H60&gt;$AM$2,AS$3,0)</f>
        <v>0</v>
      </c>
      <c r="AT4">
        <f>IF(data12!H65&gt;$AM$2,AT$3,0)</f>
        <v>0</v>
      </c>
      <c r="AU4">
        <f>IF(data13!H65&gt;$AM$2,AU$3,0)</f>
        <v>0</v>
      </c>
      <c r="AV4">
        <f>IF(data14!J65&gt;$AM$2,AV$3,0)</f>
        <v>0</v>
      </c>
      <c r="AW4">
        <f>IF(data15!J65&gt;$AM$2,AW$3,0)</f>
        <v>0</v>
      </c>
      <c r="AX4">
        <f>IF(data16!J73&gt;$AM$2,AX$3,0)</f>
        <v>0</v>
      </c>
      <c r="AY4">
        <f>IF(data17!J73&gt;$AM$2,AY$3,0)</f>
        <v>0</v>
      </c>
      <c r="AZ4">
        <f>IF(data18!J73&gt;$AM$2,AZ$3,0)</f>
        <v>0</v>
      </c>
      <c r="BA4">
        <f>IF(data19!J80&gt;$AM$2,BA$3,0)</f>
        <v>0</v>
      </c>
      <c r="BB4">
        <f>IF(data20!J80&gt;$AM$2,BB$3,0)</f>
        <v>0</v>
      </c>
    </row>
    <row r="5" spans="1:54" x14ac:dyDescent="0.25">
      <c r="A5" s="1">
        <v>37781</v>
      </c>
      <c r="B5">
        <f>IF(data03!F7=0,"",data03!F7)</f>
        <v>3.47</v>
      </c>
      <c r="C5" s="4">
        <f>IF(data04!G7=0,"",data04!G7)</f>
        <v>4.01</v>
      </c>
      <c r="D5" s="4">
        <f>IF(data05!G22=0,"",data05!G22)</f>
        <v>4.09</v>
      </c>
      <c r="E5" s="4">
        <f>IF(data06!G61=0,"",data06!G61)</f>
        <v>4.93</v>
      </c>
      <c r="F5" s="4">
        <f>IF(data07!H61=0,"",data07!H61)</f>
        <v>3.9</v>
      </c>
      <c r="G5" s="4">
        <f>IF(data08!H61=0,"",data08!H61)</f>
        <v>4.0199999999999996</v>
      </c>
      <c r="H5" s="4">
        <f>IF(data09!H61=0,"",data09!H61)</f>
        <v>3.32</v>
      </c>
      <c r="I5" s="4">
        <f>IF(data10!H61=0,"",data10!H61)</f>
        <v>4.7</v>
      </c>
      <c r="J5" s="4" t="str">
        <f>IF(data11!H61=0,"",data11!H61)</f>
        <v/>
      </c>
      <c r="K5" s="4">
        <f>IF(data12!H66=0,"",data12!H66)</f>
        <v>4.1900000000000004</v>
      </c>
      <c r="L5" s="4">
        <f>IF(data13!H66=0,"",data13!H66)</f>
        <v>4.38</v>
      </c>
      <c r="M5" s="4">
        <f>IF(data14!J66=0,"",data14!J66)</f>
        <v>3.55</v>
      </c>
      <c r="N5" s="4">
        <f>IF(data15!J66=0,"",data15!J66)</f>
        <v>4.43</v>
      </c>
      <c r="O5" s="4">
        <f>IF(data16!J74=0,"",data16!J74)</f>
        <v>3.95</v>
      </c>
      <c r="P5" s="4">
        <f>IF(data17!J74=0,"",data17!J74)</f>
        <v>4.45</v>
      </c>
      <c r="Q5" s="4">
        <f>IF(data18!J74=0,"",data18!J74)</f>
        <v>3.29</v>
      </c>
      <c r="R5" s="4">
        <f>IF(data19!J81=0,"",data19!J81)</f>
        <v>3.25</v>
      </c>
      <c r="S5" s="4">
        <f>IF(data20!J81=0,"",data20!J81)</f>
        <v>4.43</v>
      </c>
      <c r="T5" s="4">
        <f>IF(data21!J81=0,"",data21!J81)</f>
        <v>3.81</v>
      </c>
      <c r="U5" s="4">
        <f>IF(data22!J81=0,"",data22!J81)</f>
        <v>3.19</v>
      </c>
      <c r="V5" s="5">
        <f t="shared" ref="V5:V68" si="0">MIN(B5:U5)</f>
        <v>3.19</v>
      </c>
      <c r="W5" s="5">
        <f t="shared" ref="W5:W68" si="1">MAX(B5:U5)</f>
        <v>4.93</v>
      </c>
      <c r="X5" s="5">
        <f t="shared" ref="X5:X68" si="2">AVERAGE(B5:U5)</f>
        <v>3.966315789473684</v>
      </c>
      <c r="Y5" s="5">
        <f t="shared" ref="Y5:Y68" si="3">MIN(B5:T5)</f>
        <v>3.25</v>
      </c>
      <c r="AK5">
        <f>IF(data03!F7&gt;$AM$2,AK$3,0)</f>
        <v>0</v>
      </c>
      <c r="AL5">
        <f>IF(data04!G7&gt;$AM$2,AL$3,0)</f>
        <v>0</v>
      </c>
      <c r="AM5">
        <f>IF(data05!G22&gt;$AM$2,AM$3,0)</f>
        <v>0</v>
      </c>
      <c r="AN5">
        <f>IF(data06!G61&gt;$AM$2,AN$3,0)</f>
        <v>0</v>
      </c>
      <c r="AO5">
        <f>IF(data07!H61&gt;$AM$2,AO$3,0)</f>
        <v>0</v>
      </c>
      <c r="AP5">
        <f>IF(data08!H61&gt;$AM$2,AP$3,0)</f>
        <v>0</v>
      </c>
      <c r="AQ5">
        <f>IF(data09!H61&gt;$AM$2,AQ$3,0)</f>
        <v>0</v>
      </c>
      <c r="AR5">
        <f>IF(data10!H61&gt;$AM$2,AR$3,0)</f>
        <v>0</v>
      </c>
      <c r="AS5">
        <f>IF(data11!H61&gt;$AM$2,AS$3,0)</f>
        <v>0</v>
      </c>
      <c r="AT5">
        <f>IF(data12!H66&gt;$AM$2,AT$3,0)</f>
        <v>0</v>
      </c>
      <c r="AU5">
        <f>IF(data13!H66&gt;$AM$2,AU$3,0)</f>
        <v>0</v>
      </c>
      <c r="AV5">
        <f>IF(data14!J66&gt;$AM$2,AV$3,0)</f>
        <v>0</v>
      </c>
      <c r="AW5">
        <f>IF(data15!J66&gt;$AM$2,AW$3,0)</f>
        <v>0</v>
      </c>
      <c r="AX5">
        <f>IF(data16!J74&gt;$AM$2,AX$3,0)</f>
        <v>0</v>
      </c>
      <c r="AY5">
        <f>IF(data17!J74&gt;$AM$2,AY$3,0)</f>
        <v>0</v>
      </c>
      <c r="AZ5">
        <f>IF(data18!J74&gt;$AM$2,AZ$3,0)</f>
        <v>0</v>
      </c>
      <c r="BA5">
        <f>IF(data19!J81&gt;$AM$2,BA$3,0)</f>
        <v>0</v>
      </c>
      <c r="BB5">
        <f>IF(data20!J81&gt;$AM$2,BB$3,0)</f>
        <v>0</v>
      </c>
    </row>
    <row r="6" spans="1:54" x14ac:dyDescent="0.25">
      <c r="A6" s="1">
        <v>37782</v>
      </c>
      <c r="B6">
        <f>IF(data03!F8=0,"",data03!F8)</f>
        <v>3.48</v>
      </c>
      <c r="C6" s="4">
        <f>IF(data04!G8=0,"",data04!G8)</f>
        <v>4.03</v>
      </c>
      <c r="D6" s="4">
        <f>IF(data05!G23=0,"",data05!G23)</f>
        <v>4.2300000000000004</v>
      </c>
      <c r="E6" s="4">
        <f>IF(data06!G62=0,"",data06!G62)</f>
        <v>4.9400000000000004</v>
      </c>
      <c r="F6" s="4">
        <f>IF(data07!H62=0,"",data07!H62)</f>
        <v>3.98</v>
      </c>
      <c r="G6" s="4">
        <f>IF(data08!H62=0,"",data08!H62)</f>
        <v>4.04</v>
      </c>
      <c r="H6" s="4">
        <f>IF(data09!H62=0,"",data09!H62)</f>
        <v>3.34</v>
      </c>
      <c r="I6" s="4" t="str">
        <f>IF(data10!H62=0,"",data10!H62)</f>
        <v/>
      </c>
      <c r="J6" s="4" t="str">
        <f>IF(data11!H62=0,"",data11!H62)</f>
        <v/>
      </c>
      <c r="K6" s="4">
        <f>IF(data12!H67=0,"",data12!H67)</f>
        <v>4.54</v>
      </c>
      <c r="L6" s="4">
        <f>IF(data13!H67=0,"",data13!H67)</f>
        <v>4.38</v>
      </c>
      <c r="M6" s="4">
        <f>IF(data14!J67=0,"",data14!J67)</f>
        <v>3.7</v>
      </c>
      <c r="N6" s="4">
        <f>IF(data15!J67=0,"",data15!J67)</f>
        <v>4.62</v>
      </c>
      <c r="O6" s="4">
        <f>IF(data16!J75=0,"",data16!J75)</f>
        <v>3.74</v>
      </c>
      <c r="P6" s="4"/>
      <c r="Q6" s="4">
        <f>IF(data18!J75=0,"",data18!J75)</f>
        <v>3.27</v>
      </c>
      <c r="R6" s="4">
        <f>IF(data19!J82=0,"",data19!J82)</f>
        <v>3.16</v>
      </c>
      <c r="S6" s="4">
        <f>IF(data20!J82=0,"",data20!J82)</f>
        <v>4.34</v>
      </c>
      <c r="T6" s="4">
        <f>IF(data21!J82=0,"",data21!J82)</f>
        <v>3.96</v>
      </c>
      <c r="U6" s="4">
        <f>IF(data22!J82=0,"",data22!J82)</f>
        <v>3.31</v>
      </c>
      <c r="V6" s="5">
        <f t="shared" si="0"/>
        <v>3.16</v>
      </c>
      <c r="W6" s="5">
        <f t="shared" si="1"/>
        <v>4.9400000000000004</v>
      </c>
      <c r="X6" s="5">
        <f t="shared" si="2"/>
        <v>3.9447058823529413</v>
      </c>
      <c r="Y6" s="5">
        <f t="shared" si="3"/>
        <v>3.16</v>
      </c>
      <c r="AK6">
        <f>IF(data03!F8&gt;$AM$2,AK$3,0)</f>
        <v>0</v>
      </c>
      <c r="AL6">
        <f>IF(data04!G8&gt;$AM$2,AL$3,0)</f>
        <v>0</v>
      </c>
      <c r="AM6">
        <f>IF(data05!G23&gt;$AM$2,AM$3,0)</f>
        <v>0</v>
      </c>
      <c r="AN6">
        <f>IF(data06!G62&gt;$AM$2,AN$3,0)</f>
        <v>0</v>
      </c>
      <c r="AO6">
        <f>IF(data07!H62&gt;$AM$2,AO$3,0)</f>
        <v>0</v>
      </c>
      <c r="AP6">
        <f>IF(data08!H62&gt;$AM$2,AP$3,0)</f>
        <v>0</v>
      </c>
      <c r="AQ6">
        <f>IF(data09!H62&gt;$AM$2,AQ$3,0)</f>
        <v>0</v>
      </c>
      <c r="AR6">
        <f>IF(data10!H62&gt;$AM$2,AR$3,0)</f>
        <v>0</v>
      </c>
      <c r="AS6">
        <f>IF(data11!H62&gt;$AM$2,AS$3,0)</f>
        <v>0</v>
      </c>
      <c r="AT6">
        <f>IF(data12!H67&gt;$AM$2,AT$3,0)</f>
        <v>0</v>
      </c>
      <c r="AU6">
        <f>IF(data13!H67&gt;$AM$2,AU$3,0)</f>
        <v>0</v>
      </c>
      <c r="AV6">
        <f>IF(data14!J67&gt;$AM$2,AV$3,0)</f>
        <v>0</v>
      </c>
      <c r="AW6">
        <f>IF(data15!J67&gt;$AM$2,AW$3,0)</f>
        <v>0</v>
      </c>
      <c r="AX6">
        <f>IF(data16!J75&gt;$AM$2,AX$3,0)</f>
        <v>0</v>
      </c>
      <c r="AY6">
        <f>IF(data17!J75&gt;$AM$2,AY$3,0)</f>
        <v>0</v>
      </c>
      <c r="AZ6">
        <f>IF(data18!J75&gt;$AM$2,AZ$3,0)</f>
        <v>0</v>
      </c>
      <c r="BA6">
        <f>IF(data19!J82&gt;$AM$2,BA$3,0)</f>
        <v>0</v>
      </c>
      <c r="BB6">
        <f>IF(data20!J82&gt;$AM$2,BB$3,0)</f>
        <v>0</v>
      </c>
    </row>
    <row r="7" spans="1:54" x14ac:dyDescent="0.25">
      <c r="A7" s="1">
        <v>37783</v>
      </c>
      <c r="B7">
        <f>IF(data03!F9=0,"",data03!F9)</f>
        <v>3.6</v>
      </c>
      <c r="C7" s="4">
        <f>IF(data04!G9=0,"",data04!G9)</f>
        <v>4.05</v>
      </c>
      <c r="D7" s="4">
        <f>IF(data05!G24=0,"",data05!G24)</f>
        <v>4.25</v>
      </c>
      <c r="E7" s="4">
        <f>IF(data06!G63=0,"",data06!G63)</f>
        <v>4.91</v>
      </c>
      <c r="F7" s="4">
        <f>IF(data07!H63=0,"",data07!H63)</f>
        <v>4.34</v>
      </c>
      <c r="G7" s="4">
        <f>IF(data08!H63=0,"",data08!H63)</f>
        <v>3.99</v>
      </c>
      <c r="H7" s="4">
        <f>IF(data09!H63=0,"",data09!H63)</f>
        <v>3.32</v>
      </c>
      <c r="I7" s="4" t="str">
        <f>IF(data10!H63=0,"",data10!H63)</f>
        <v/>
      </c>
      <c r="J7" s="4" t="str">
        <f>IF(data11!H63=0,"",data11!H63)</f>
        <v/>
      </c>
      <c r="K7" s="4">
        <f>IF(data12!H68=0,"",data12!H68)</f>
        <v>4.74</v>
      </c>
      <c r="L7" s="4">
        <f>IF(data13!H68=0,"",data13!H68)</f>
        <v>4.3099999999999996</v>
      </c>
      <c r="M7" s="4">
        <f>IF(data14!J68=0,"",data14!J68)</f>
        <v>3.91</v>
      </c>
      <c r="N7" s="4">
        <f>IF(data15!J68=0,"",data15!J68)</f>
        <v>4.74</v>
      </c>
      <c r="O7" s="4">
        <f>IF(data16!J76=0,"",data16!J76)</f>
        <v>3.58</v>
      </c>
      <c r="P7" s="4"/>
      <c r="Q7" s="4">
        <f>IF(data18!J76=0,"",data18!J76)</f>
        <v>3.3</v>
      </c>
      <c r="R7" s="4">
        <f>IF(data19!J83=0,"",data19!J83)</f>
        <v>3.14</v>
      </c>
      <c r="S7" s="4">
        <f>IF(data20!J83=0,"",data20!J83)</f>
        <v>4.43</v>
      </c>
      <c r="T7" s="4">
        <f>IF(data21!J83=0,"",data21!J83)</f>
        <v>4.2300000000000004</v>
      </c>
      <c r="U7" s="4">
        <f>IF(data22!J83=0,"",data22!J83)</f>
        <v>3.45</v>
      </c>
      <c r="V7" s="5">
        <f t="shared" si="0"/>
        <v>3.14</v>
      </c>
      <c r="W7" s="5">
        <f t="shared" si="1"/>
        <v>4.91</v>
      </c>
      <c r="X7" s="5">
        <f t="shared" si="2"/>
        <v>4.0170588235294122</v>
      </c>
      <c r="Y7" s="5">
        <f t="shared" si="3"/>
        <v>3.14</v>
      </c>
      <c r="AK7">
        <f>IF(data03!F9&gt;$AM$2,AK$3,0)</f>
        <v>0</v>
      </c>
      <c r="AL7">
        <f>IF(data04!G9&gt;$AM$2,AL$3,0)</f>
        <v>0</v>
      </c>
      <c r="AM7">
        <f>IF(data05!G24&gt;$AM$2,AM$3,0)</f>
        <v>0</v>
      </c>
      <c r="AN7">
        <f>IF(data06!G63&gt;$AM$2,AN$3,0)</f>
        <v>0</v>
      </c>
      <c r="AO7">
        <f>IF(data07!H63&gt;$AM$2,AO$3,0)</f>
        <v>0</v>
      </c>
      <c r="AP7">
        <f>IF(data08!H63&gt;$AM$2,AP$3,0)</f>
        <v>0</v>
      </c>
      <c r="AQ7">
        <f>IF(data09!H63&gt;$AM$2,AQ$3,0)</f>
        <v>0</v>
      </c>
      <c r="AR7">
        <f>IF(data10!H63&gt;$AM$2,AR$3,0)</f>
        <v>0</v>
      </c>
      <c r="AS7">
        <f>IF(data11!H63&gt;$AM$2,AS$3,0)</f>
        <v>0</v>
      </c>
      <c r="AT7">
        <f>IF(data12!H68&gt;$AM$2,AT$3,0)</f>
        <v>0</v>
      </c>
      <c r="AU7">
        <f>IF(data13!H68&gt;$AM$2,AU$3,0)</f>
        <v>0</v>
      </c>
      <c r="AV7">
        <f>IF(data14!J68&gt;$AM$2,AV$3,0)</f>
        <v>0</v>
      </c>
      <c r="AW7">
        <f>IF(data15!J68&gt;$AM$2,AW$3,0)</f>
        <v>0</v>
      </c>
      <c r="AX7">
        <f>IF(data16!J76&gt;$AM$2,AX$3,0)</f>
        <v>0</v>
      </c>
      <c r="AY7">
        <f>IF(data17!J76&gt;$AM$2,AY$3,0)</f>
        <v>0</v>
      </c>
      <c r="AZ7">
        <f>IF(data18!J76&gt;$AM$2,AZ$3,0)</f>
        <v>0</v>
      </c>
      <c r="BA7">
        <f>IF(data19!J83&gt;$AM$2,BA$3,0)</f>
        <v>0</v>
      </c>
      <c r="BB7">
        <f>IF(data20!J83&gt;$AM$2,BB$3,0)</f>
        <v>0</v>
      </c>
    </row>
    <row r="8" spans="1:54" x14ac:dyDescent="0.25">
      <c r="A8" s="1">
        <v>37784</v>
      </c>
      <c r="B8">
        <f>IF(data03!F10=0,"",data03!F10)</f>
        <v>3.97</v>
      </c>
      <c r="C8" s="4">
        <f>IF(data04!G10=0,"",data04!G10)</f>
        <v>4.07</v>
      </c>
      <c r="D8" s="4">
        <f>IF(data05!G25=0,"",data05!G25)</f>
        <v>4.1900000000000004</v>
      </c>
      <c r="E8" s="4">
        <f>IF(data06!G64=0,"",data06!G64)</f>
        <v>4.87</v>
      </c>
      <c r="F8" s="4">
        <f>IF(data07!H64=0,"",data07!H64)</f>
        <v>4.54</v>
      </c>
      <c r="G8" s="4">
        <f>IF(data08!H64=0,"",data08!H64)</f>
        <v>3.95</v>
      </c>
      <c r="H8" s="4">
        <f>IF(data09!H64=0,"",data09!H64)</f>
        <v>3.29</v>
      </c>
      <c r="I8" s="4" t="str">
        <f>IF(data10!H64=0,"",data10!H64)</f>
        <v/>
      </c>
      <c r="J8" s="4" t="str">
        <f>IF(data11!H64=0,"",data11!H64)</f>
        <v/>
      </c>
      <c r="K8" s="4">
        <f>IF(data12!H69=0,"",data12!H69)</f>
        <v>4.8499999999999996</v>
      </c>
      <c r="L8" s="4">
        <f>IF(data13!H69=0,"",data13!H69)</f>
        <v>4.28</v>
      </c>
      <c r="M8" s="4">
        <f>IF(data14!J69=0,"",data14!J69)</f>
        <v>4.04</v>
      </c>
      <c r="N8" s="4">
        <f>IF(data15!J69=0,"",data15!J69)</f>
        <v>4.95</v>
      </c>
      <c r="O8" s="4">
        <f>IF(data16!J77=0,"",data16!J77)</f>
        <v>3.62</v>
      </c>
      <c r="P8" s="4">
        <f>IF(data17!J77=0,"",data17!J77)</f>
        <v>4.68</v>
      </c>
      <c r="Q8" s="4">
        <f>IF(data18!J77=0,"",data18!J77)</f>
        <v>3.48</v>
      </c>
      <c r="R8" s="4">
        <f>IF(data19!J84=0,"",data19!J84)</f>
        <v>3.12</v>
      </c>
      <c r="S8" s="4">
        <f>IF(data20!J84=0,"",data20!J84)</f>
        <v>4.45</v>
      </c>
      <c r="T8" s="4">
        <f>IF(data21!J84=0,"",data21!J84)</f>
        <v>4.45</v>
      </c>
      <c r="U8" s="4">
        <f>IF(data22!J84=0,"",data22!J84)</f>
        <v>3.63</v>
      </c>
      <c r="V8" s="5">
        <f t="shared" si="0"/>
        <v>3.12</v>
      </c>
      <c r="W8" s="5">
        <f t="shared" si="1"/>
        <v>4.95</v>
      </c>
      <c r="X8" s="5">
        <f t="shared" si="2"/>
        <v>4.1349999999999998</v>
      </c>
      <c r="Y8" s="5">
        <f t="shared" si="3"/>
        <v>3.12</v>
      </c>
      <c r="AK8">
        <f>IF(data03!F10&gt;$AM$2,AK$3,0)</f>
        <v>0</v>
      </c>
      <c r="AL8">
        <f>IF(data04!G10&gt;$AM$2,AL$3,0)</f>
        <v>0</v>
      </c>
      <c r="AM8">
        <f>IF(data05!G25&gt;$AM$2,AM$3,0)</f>
        <v>0</v>
      </c>
      <c r="AN8">
        <f>IF(data06!G64&gt;$AM$2,AN$3,0)</f>
        <v>0</v>
      </c>
      <c r="AO8">
        <f>IF(data07!H64&gt;$AM$2,AO$3,0)</f>
        <v>0</v>
      </c>
      <c r="AP8">
        <f>IF(data08!H64&gt;$AM$2,AP$3,0)</f>
        <v>0</v>
      </c>
      <c r="AQ8">
        <f>IF(data09!H64&gt;$AM$2,AQ$3,0)</f>
        <v>0</v>
      </c>
      <c r="AR8">
        <f>IF(data10!H64&gt;$AM$2,AR$3,0)</f>
        <v>0</v>
      </c>
      <c r="AS8">
        <f>IF(data11!H64&gt;$AM$2,AS$3,0)</f>
        <v>0</v>
      </c>
      <c r="AT8">
        <f>IF(data12!H69&gt;$AM$2,AT$3,0)</f>
        <v>0</v>
      </c>
      <c r="AU8">
        <f>IF(data13!H69&gt;$AM$2,AU$3,0)</f>
        <v>0</v>
      </c>
      <c r="AV8">
        <f>IF(data14!J69&gt;$AM$2,AV$3,0)</f>
        <v>0</v>
      </c>
      <c r="AW8">
        <f>IF(data15!J69&gt;$AM$2,AW$3,0)</f>
        <v>0</v>
      </c>
      <c r="AX8">
        <f>IF(data16!J77&gt;$AM$2,AX$3,0)</f>
        <v>0</v>
      </c>
      <c r="AY8">
        <f>IF(data17!J77&gt;$AM$2,AY$3,0)</f>
        <v>0</v>
      </c>
      <c r="AZ8">
        <f>IF(data18!J77&gt;$AM$2,AZ$3,0)</f>
        <v>0</v>
      </c>
      <c r="BA8">
        <f>IF(data19!J84&gt;$AM$2,BA$3,0)</f>
        <v>0</v>
      </c>
      <c r="BB8">
        <f>IF(data20!J84&gt;$AM$2,BB$3,0)</f>
        <v>0</v>
      </c>
    </row>
    <row r="9" spans="1:54" x14ac:dyDescent="0.25">
      <c r="A9" s="1">
        <v>37785</v>
      </c>
      <c r="B9">
        <f>IF(data03!F11=0,"",data03!F11)</f>
        <v>4.12</v>
      </c>
      <c r="C9" s="4">
        <f>IF(data04!G11=0,"",data04!G11)</f>
        <v>4.26</v>
      </c>
      <c r="D9" s="4">
        <f>IF(data05!G26=0,"",data05!G26)</f>
        <v>3.9</v>
      </c>
      <c r="E9" s="4">
        <f>IF(data06!G65=0,"",data06!G65)</f>
        <v>4.8</v>
      </c>
      <c r="F9" s="4">
        <f>IF(data07!H65=0,"",data07!H65)</f>
        <v>4.57</v>
      </c>
      <c r="G9" s="4">
        <f>IF(data08!H65=0,"",data08!H65)</f>
        <v>3.92</v>
      </c>
      <c r="H9" s="4">
        <f>IF(data09!H65=0,"",data09!H65)</f>
        <v>3.29</v>
      </c>
      <c r="I9" s="4" t="str">
        <f>IF(data10!H65=0,"",data10!H65)</f>
        <v/>
      </c>
      <c r="J9" s="4" t="str">
        <f>IF(data11!H65=0,"",data11!H65)</f>
        <v/>
      </c>
      <c r="K9" s="4">
        <f>IF(data12!H70=0,"",data12!H70)</f>
        <v>4.79</v>
      </c>
      <c r="L9" s="4">
        <f>IF(data13!H70=0,"",data13!H70)</f>
        <v>4.3499999999999996</v>
      </c>
      <c r="M9" s="4">
        <f>IF(data14!J70=0,"",data14!J70)</f>
        <v>4.0999999999999996</v>
      </c>
      <c r="N9" s="4">
        <f>IF(data15!J70=0,"",data15!J70)</f>
        <v>5.14</v>
      </c>
      <c r="O9" s="4">
        <f>IF(data16!J78=0,"",data16!J78)</f>
        <v>3.63</v>
      </c>
      <c r="P9" s="4">
        <f>IF(data17!J78=0,"",data17!J78)</f>
        <v>4.3600000000000003</v>
      </c>
      <c r="Q9" s="4">
        <f>IF(data18!J78=0,"",data18!J78)</f>
        <v>3.65</v>
      </c>
      <c r="R9" s="4">
        <f>IF(data19!J85=0,"",data19!J85)</f>
        <v>3.15</v>
      </c>
      <c r="S9" s="4">
        <f>IF(data20!J85=0,"",data20!J85)</f>
        <v>4.54</v>
      </c>
      <c r="T9" s="4">
        <f>IF(data21!J85=0,"",data21!J85)</f>
        <v>4.47</v>
      </c>
      <c r="U9" s="4">
        <f>IF(data22!J85=0,"",data22!J85)</f>
        <v>3.77</v>
      </c>
      <c r="V9" s="5">
        <f t="shared" si="0"/>
        <v>3.15</v>
      </c>
      <c r="W9" s="5">
        <f t="shared" si="1"/>
        <v>5.14</v>
      </c>
      <c r="X9" s="5">
        <f t="shared" si="2"/>
        <v>4.1561111111111115</v>
      </c>
      <c r="Y9" s="5">
        <f t="shared" si="3"/>
        <v>3.15</v>
      </c>
      <c r="AK9">
        <f>IF(data03!F11&gt;$AM$2,AK$3,0)</f>
        <v>0</v>
      </c>
      <c r="AL9">
        <f>IF(data04!G11&gt;$AM$2,AL$3,0)</f>
        <v>0</v>
      </c>
      <c r="AM9">
        <f>IF(data05!G26&gt;$AM$2,AM$3,0)</f>
        <v>0</v>
      </c>
      <c r="AN9">
        <f>IF(data06!G65&gt;$AM$2,AN$3,0)</f>
        <v>0</v>
      </c>
      <c r="AO9">
        <f>IF(data07!H65&gt;$AM$2,AO$3,0)</f>
        <v>0</v>
      </c>
      <c r="AP9">
        <f>IF(data08!H65&gt;$AM$2,AP$3,0)</f>
        <v>0</v>
      </c>
      <c r="AQ9">
        <f>IF(data09!H65&gt;$AM$2,AQ$3,0)</f>
        <v>0</v>
      </c>
      <c r="AR9">
        <f>IF(data10!H65&gt;$AM$2,AR$3,0)</f>
        <v>0</v>
      </c>
      <c r="AS9">
        <f>IF(data11!H65&gt;$AM$2,AS$3,0)</f>
        <v>0</v>
      </c>
      <c r="AT9">
        <f>IF(data12!H70&gt;$AM$2,AT$3,0)</f>
        <v>0</v>
      </c>
      <c r="AU9">
        <f>IF(data13!H70&gt;$AM$2,AU$3,0)</f>
        <v>0</v>
      </c>
      <c r="AV9">
        <f>IF(data14!J70&gt;$AM$2,AV$3,0)</f>
        <v>0</v>
      </c>
      <c r="AW9">
        <f>IF(data15!J70&gt;$AM$2,AW$3,0)</f>
        <v>0</v>
      </c>
      <c r="AX9">
        <f>IF(data16!J78&gt;$AM$2,AX$3,0)</f>
        <v>0</v>
      </c>
      <c r="AY9">
        <f>IF(data17!J78&gt;$AM$2,AY$3,0)</f>
        <v>0</v>
      </c>
      <c r="AZ9">
        <f>IF(data18!J78&gt;$AM$2,AZ$3,0)</f>
        <v>0</v>
      </c>
      <c r="BA9">
        <f>IF(data19!J85&gt;$AM$2,BA$3,0)</f>
        <v>0</v>
      </c>
      <c r="BB9">
        <f>IF(data20!J85&gt;$AM$2,BB$3,0)</f>
        <v>0</v>
      </c>
    </row>
    <row r="10" spans="1:54" x14ac:dyDescent="0.25">
      <c r="A10" s="1">
        <v>37786</v>
      </c>
      <c r="B10">
        <f>IF(data03!F12=0,"",data03!F12)</f>
        <v>4.5</v>
      </c>
      <c r="C10" s="4">
        <f>IF(data04!G12=0,"",data04!G12)</f>
        <v>4.43</v>
      </c>
      <c r="D10" s="4">
        <f>IF(data05!G27=0,"",data05!G27)</f>
        <v>3.85</v>
      </c>
      <c r="E10" s="4">
        <f>IF(data06!G66=0,"",data06!G66)</f>
        <v>4.82</v>
      </c>
      <c r="F10" s="4">
        <f>IF(data07!H66=0,"",data07!H66)</f>
        <v>4.5</v>
      </c>
      <c r="G10" s="4">
        <f>IF(data08!H66=0,"",data08!H66)</f>
        <v>3.93</v>
      </c>
      <c r="H10" s="4" t="str">
        <f>IF(data09!H66=0,"",data09!H66)</f>
        <v/>
      </c>
      <c r="I10" s="4">
        <f>IF(data10!H66=0,"",data10!H66)</f>
        <v>5.3</v>
      </c>
      <c r="J10" s="4" t="str">
        <f>IF(data11!H66=0,"",data11!H66)</f>
        <v/>
      </c>
      <c r="K10" s="4">
        <f>IF(data12!H71=0,"",data12!H71)</f>
        <v>4.6399999999999997</v>
      </c>
      <c r="L10" s="4">
        <f>IF(data13!H71=0,"",data13!H71)</f>
        <v>4.37</v>
      </c>
      <c r="M10" s="4">
        <f>IF(data14!J71=0,"",data14!J71)</f>
        <v>4.1399999999999997</v>
      </c>
      <c r="N10" s="4">
        <f>IF(data15!J71=0,"",data15!J71)</f>
        <v>5.24</v>
      </c>
      <c r="O10" s="4">
        <f>IF(data16!J79=0,"",data16!J79)</f>
        <v>3.62</v>
      </c>
      <c r="P10" s="4">
        <f>IF(data17!J79=0,"",data17!J79)</f>
        <v>4.12</v>
      </c>
      <c r="Q10" s="4">
        <f>IF(data18!J79=0,"",data18!J79)</f>
        <v>3.74</v>
      </c>
      <c r="R10" s="4">
        <f>IF(data19!J86=0,"",data19!J86)</f>
        <v>3.23</v>
      </c>
      <c r="S10" s="4">
        <f>IF(data20!J86=0,"",data20!J86)</f>
        <v>4.59</v>
      </c>
      <c r="T10" s="4">
        <f>IF(data21!J86=0,"",data21!J86)</f>
        <v>4.46</v>
      </c>
      <c r="U10" s="4">
        <f>IF(data22!J86=0,"",data22!J86)</f>
        <v>3.95</v>
      </c>
      <c r="V10" s="5">
        <f t="shared" si="0"/>
        <v>3.23</v>
      </c>
      <c r="W10" s="5">
        <f t="shared" si="1"/>
        <v>5.3</v>
      </c>
      <c r="X10" s="5">
        <f t="shared" si="2"/>
        <v>4.3016666666666659</v>
      </c>
      <c r="Y10" s="5">
        <f t="shared" si="3"/>
        <v>3.23</v>
      </c>
      <c r="AK10">
        <f>IF(data03!F12&gt;$AM$2,AK$3,0)</f>
        <v>0</v>
      </c>
      <c r="AL10">
        <f>IF(data04!G12&gt;$AM$2,AL$3,0)</f>
        <v>0</v>
      </c>
      <c r="AM10">
        <f>IF(data05!G27&gt;$AM$2,AM$3,0)</f>
        <v>0</v>
      </c>
      <c r="AN10">
        <f>IF(data06!G66&gt;$AM$2,AN$3,0)</f>
        <v>0</v>
      </c>
      <c r="AO10">
        <f>IF(data07!H66&gt;$AM$2,AO$3,0)</f>
        <v>0</v>
      </c>
      <c r="AP10">
        <f>IF(data08!H66&gt;$AM$2,AP$3,0)</f>
        <v>0</v>
      </c>
      <c r="AQ10">
        <f>IF(data09!H66&gt;$AM$2,AQ$3,0)</f>
        <v>0</v>
      </c>
      <c r="AR10">
        <f>IF(data10!H66&gt;$AM$2,AR$3,0)</f>
        <v>0</v>
      </c>
      <c r="AS10">
        <f>IF(data11!H66&gt;$AM$2,AS$3,0)</f>
        <v>0</v>
      </c>
      <c r="AT10">
        <f>IF(data12!H71&gt;$AM$2,AT$3,0)</f>
        <v>0</v>
      </c>
      <c r="AU10">
        <f>IF(data13!H71&gt;$AM$2,AU$3,0)</f>
        <v>0</v>
      </c>
      <c r="AV10">
        <f>IF(data14!J71&gt;$AM$2,AV$3,0)</f>
        <v>0</v>
      </c>
      <c r="AW10">
        <f>IF(data15!J71&gt;$AM$2,AW$3,0)</f>
        <v>0</v>
      </c>
      <c r="AX10">
        <f>IF(data16!J79&gt;$AM$2,AX$3,0)</f>
        <v>0</v>
      </c>
      <c r="AY10">
        <f>IF(data17!J79&gt;$AM$2,AY$3,0)</f>
        <v>0</v>
      </c>
      <c r="AZ10">
        <f>IF(data18!J79&gt;$AM$2,AZ$3,0)</f>
        <v>0</v>
      </c>
      <c r="BA10">
        <f>IF(data19!J86&gt;$AM$2,BA$3,0)</f>
        <v>0</v>
      </c>
      <c r="BB10">
        <f>IF(data20!J86&gt;$AM$2,BB$3,0)</f>
        <v>0</v>
      </c>
    </row>
    <row r="11" spans="1:54" x14ac:dyDescent="0.25">
      <c r="A11" s="1">
        <v>37787</v>
      </c>
      <c r="B11">
        <f>IF(data03!F13=0,"",data03!F13)</f>
        <v>4.63</v>
      </c>
      <c r="C11" s="4">
        <f>IF(data04!G13=0,"",data04!G13)</f>
        <v>4.34</v>
      </c>
      <c r="D11" s="4">
        <f>IF(data05!G28=0,"",data05!G28)</f>
        <v>3.78</v>
      </c>
      <c r="E11" s="4">
        <f>IF(data06!G67=0,"",data06!G67)</f>
        <v>4.78</v>
      </c>
      <c r="F11" s="4">
        <f>IF(data07!H67=0,"",data07!H67)</f>
        <v>4.47</v>
      </c>
      <c r="G11" s="4">
        <f>IF(data08!H67=0,"",data08!H67)</f>
        <v>3.99</v>
      </c>
      <c r="H11" s="4">
        <f>IF(data09!H67=0,"",data09!H67)</f>
        <v>3.29</v>
      </c>
      <c r="I11" s="4">
        <f>IF(data10!H67=0,"",data10!H67)</f>
        <v>5.26</v>
      </c>
      <c r="J11" s="4" t="str">
        <f>IF(data11!H67=0,"",data11!H67)</f>
        <v/>
      </c>
      <c r="K11" s="4">
        <f>IF(data12!H72=0,"",data12!H72)</f>
        <v>4.4800000000000004</v>
      </c>
      <c r="L11" s="4">
        <f>IF(data13!H72=0,"",data13!H72)</f>
        <v>4.34</v>
      </c>
      <c r="M11" s="4">
        <f>IF(data14!J72=0,"",data14!J72)</f>
        <v>4.13</v>
      </c>
      <c r="N11" s="4">
        <f>IF(data15!J72=0,"",data15!J72)</f>
        <v>5.27</v>
      </c>
      <c r="O11" s="4">
        <f>IF(data16!J80=0,"",data16!J80)</f>
        <v>3.64</v>
      </c>
      <c r="P11" s="4">
        <f>IF(data17!J80=0,"",data17!J80)</f>
        <v>3.94</v>
      </c>
      <c r="Q11" s="4">
        <f>IF(data18!J80=0,"",data18!J80)</f>
        <v>3.8</v>
      </c>
      <c r="R11" s="4">
        <f>IF(data19!J87=0,"",data19!J87)</f>
        <v>3.37</v>
      </c>
      <c r="S11" s="4">
        <f>IF(data20!J87=0,"",data20!J87)</f>
        <v>4.5</v>
      </c>
      <c r="T11" s="4">
        <f>IF(data21!J87=0,"",data21!J87)</f>
        <v>4.43</v>
      </c>
      <c r="U11" s="4">
        <f>IF(data22!J87=0,"",data22!J87)</f>
        <v>4.1399999999999997</v>
      </c>
      <c r="V11" s="5">
        <f t="shared" si="0"/>
        <v>3.29</v>
      </c>
      <c r="W11" s="5">
        <f t="shared" si="1"/>
        <v>5.27</v>
      </c>
      <c r="X11" s="5">
        <f t="shared" si="2"/>
        <v>4.2410526315789472</v>
      </c>
      <c r="Y11" s="5">
        <f t="shared" si="3"/>
        <v>3.29</v>
      </c>
      <c r="AK11">
        <f>IF(data03!F13&gt;$AM$2,AK$3,0)</f>
        <v>0</v>
      </c>
      <c r="AL11">
        <f>IF(data04!G13&gt;$AM$2,AL$3,0)</f>
        <v>0</v>
      </c>
      <c r="AM11">
        <f>IF(data05!G28&gt;$AM$2,AM$3,0)</f>
        <v>0</v>
      </c>
      <c r="AN11">
        <f>IF(data06!G67&gt;$AM$2,AN$3,0)</f>
        <v>0</v>
      </c>
      <c r="AO11">
        <f>IF(data07!H67&gt;$AM$2,AO$3,0)</f>
        <v>0</v>
      </c>
      <c r="AP11">
        <f>IF(data08!H67&gt;$AM$2,AP$3,0)</f>
        <v>0</v>
      </c>
      <c r="AQ11">
        <f>IF(data09!H67&gt;$AM$2,AQ$3,0)</f>
        <v>0</v>
      </c>
      <c r="AR11">
        <f>IF(data10!H67&gt;$AM$2,AR$3,0)</f>
        <v>0</v>
      </c>
      <c r="AS11">
        <f>IF(data11!H67&gt;$AM$2,AS$3,0)</f>
        <v>0</v>
      </c>
      <c r="AT11">
        <f>IF(data12!H72&gt;$AM$2,AT$3,0)</f>
        <v>0</v>
      </c>
      <c r="AU11">
        <f>IF(data13!H72&gt;$AM$2,AU$3,0)</f>
        <v>0</v>
      </c>
      <c r="AV11">
        <f>IF(data14!J72&gt;$AM$2,AV$3,0)</f>
        <v>0</v>
      </c>
      <c r="AW11">
        <f>IF(data15!J72&gt;$AM$2,AW$3,0)</f>
        <v>0</v>
      </c>
      <c r="AX11">
        <f>IF(data16!J80&gt;$AM$2,AX$3,0)</f>
        <v>0</v>
      </c>
      <c r="AY11">
        <f>IF(data17!J80&gt;$AM$2,AY$3,0)</f>
        <v>0</v>
      </c>
      <c r="AZ11">
        <f>IF(data18!J80&gt;$AM$2,AZ$3,0)</f>
        <v>0</v>
      </c>
      <c r="BA11">
        <f>IF(data19!J87&gt;$AM$2,BA$3,0)</f>
        <v>0</v>
      </c>
      <c r="BB11">
        <f>IF(data20!J87&gt;$AM$2,BB$3,0)</f>
        <v>0</v>
      </c>
    </row>
    <row r="12" spans="1:54" x14ac:dyDescent="0.25">
      <c r="A12" s="1">
        <v>37788</v>
      </c>
      <c r="B12">
        <f>IF(data03!F14=0,"",data03!F14)</f>
        <v>4.68</v>
      </c>
      <c r="C12" s="4">
        <f>IF(data04!G14=0,"",data04!G14)</f>
        <v>4.2</v>
      </c>
      <c r="D12" s="4">
        <f>IF(data05!G29=0,"",data05!G29)</f>
        <v>3.75</v>
      </c>
      <c r="E12" s="4">
        <f>IF(data06!G68=0,"",data06!G68)</f>
        <v>4.74</v>
      </c>
      <c r="F12" s="4">
        <f>IF(data07!H68=0,"",data07!H68)</f>
        <v>4.54</v>
      </c>
      <c r="G12" s="4">
        <f>IF(data08!H68=0,"",data08!H68)</f>
        <v>4.1399999999999997</v>
      </c>
      <c r="H12" s="4">
        <f>IF(data09!H68=0,"",data09!H68)</f>
        <v>3.3</v>
      </c>
      <c r="I12" s="4">
        <f>IF(data10!H68=0,"",data10!H68)</f>
        <v>5.17</v>
      </c>
      <c r="J12" s="4" t="str">
        <f>IF(data11!H68=0,"",data11!H68)</f>
        <v/>
      </c>
      <c r="K12" s="4">
        <f>IF(data12!H73=0,"",data12!H73)</f>
        <v>4.53</v>
      </c>
      <c r="L12" s="4">
        <f>IF(data13!H73=0,"",data13!H73)</f>
        <v>4.2699999999999996</v>
      </c>
      <c r="M12" s="4">
        <f>IF(data14!J73=0,"",data14!J73)</f>
        <v>4.1399999999999997</v>
      </c>
      <c r="N12" s="4">
        <f>IF(data15!J73=0,"",data15!J73)</f>
        <v>5.29</v>
      </c>
      <c r="O12" s="4">
        <f>IF(data16!J81=0,"",data16!J81)</f>
        <v>3.75</v>
      </c>
      <c r="P12" s="4">
        <f>IF(data17!J81=0,"",data17!J81)</f>
        <v>3.94</v>
      </c>
      <c r="Q12" s="4">
        <f>IF(data18!J81=0,"",data18!J81)</f>
        <v>3.87</v>
      </c>
      <c r="R12" s="4"/>
      <c r="S12" s="4">
        <f>IF(data20!J88=0,"",data20!J88)</f>
        <v>4.49</v>
      </c>
      <c r="T12" s="4">
        <f>IF(data21!J88=0,"",data21!J88)</f>
        <v>4.37</v>
      </c>
      <c r="U12" s="4">
        <f>IF(data22!J88=0,"",data22!J88)</f>
        <v>4.2699999999999996</v>
      </c>
      <c r="V12" s="5">
        <f t="shared" si="0"/>
        <v>3.3</v>
      </c>
      <c r="W12" s="5">
        <f t="shared" si="1"/>
        <v>5.29</v>
      </c>
      <c r="X12" s="5">
        <f t="shared" si="2"/>
        <v>4.3022222222222215</v>
      </c>
      <c r="Y12" s="5">
        <f t="shared" si="3"/>
        <v>3.3</v>
      </c>
      <c r="AK12">
        <f>IF(data03!F14&gt;$AM$2,AK$3,0)</f>
        <v>0</v>
      </c>
      <c r="AL12">
        <f>IF(data04!G14&gt;$AM$2,AL$3,0)</f>
        <v>0</v>
      </c>
      <c r="AM12">
        <f>IF(data05!G29&gt;$AM$2,AM$3,0)</f>
        <v>0</v>
      </c>
      <c r="AN12">
        <f>IF(data06!G68&gt;$AM$2,AN$3,0)</f>
        <v>0</v>
      </c>
      <c r="AO12">
        <f>IF(data07!H68&gt;$AM$2,AO$3,0)</f>
        <v>0</v>
      </c>
      <c r="AP12">
        <f>IF(data08!H68&gt;$AM$2,AP$3,0)</f>
        <v>0</v>
      </c>
      <c r="AQ12">
        <f>IF(data09!H68&gt;$AM$2,AQ$3,0)</f>
        <v>0</v>
      </c>
      <c r="AR12">
        <f>IF(data10!H68&gt;$AM$2,AR$3,0)</f>
        <v>0</v>
      </c>
      <c r="AS12">
        <f>IF(data11!H68&gt;$AM$2,AS$3,0)</f>
        <v>0</v>
      </c>
      <c r="AT12">
        <f>IF(data12!H73&gt;$AM$2,AT$3,0)</f>
        <v>0</v>
      </c>
      <c r="AU12">
        <f>IF(data13!H73&gt;$AM$2,AU$3,0)</f>
        <v>0</v>
      </c>
      <c r="AV12">
        <f>IF(data14!J73&gt;$AM$2,AV$3,0)</f>
        <v>0</v>
      </c>
      <c r="AW12">
        <f>IF(data15!J73&gt;$AM$2,AW$3,0)</f>
        <v>0</v>
      </c>
      <c r="AX12">
        <f>IF(data16!J81&gt;$AM$2,AX$3,0)</f>
        <v>0</v>
      </c>
      <c r="AY12">
        <f>IF(data17!J81&gt;$AM$2,AY$3,0)</f>
        <v>0</v>
      </c>
      <c r="AZ12">
        <f>IF(data18!J81&gt;$AM$2,AZ$3,0)</f>
        <v>0</v>
      </c>
      <c r="BA12">
        <f>IF(data19!J88&gt;$AM$2,BA$3,0)</f>
        <v>0</v>
      </c>
      <c r="BB12">
        <f>IF(data20!J88&gt;$AM$2,BB$3,0)</f>
        <v>0</v>
      </c>
    </row>
    <row r="13" spans="1:54" x14ac:dyDescent="0.25">
      <c r="A13" s="1">
        <v>37789</v>
      </c>
      <c r="B13">
        <f>IF(data03!F15=0,"",data03!F15)</f>
        <v>4.5599999999999996</v>
      </c>
      <c r="C13" s="4">
        <f>IF(data04!G15=0,"",data04!G15)</f>
        <v>4.09</v>
      </c>
      <c r="D13" s="4">
        <f>IF(data05!G30=0,"",data05!G30)</f>
        <v>3.74</v>
      </c>
      <c r="E13" s="4">
        <f>IF(data06!G69=0,"",data06!G69)</f>
        <v>5.43</v>
      </c>
      <c r="F13" s="4">
        <f>IF(data07!H69=0,"",data07!H69)</f>
        <v>4.63</v>
      </c>
      <c r="G13" s="4">
        <f>IF(data08!H69=0,"",data08!H69)</f>
        <v>4.4800000000000004</v>
      </c>
      <c r="H13" s="4">
        <f>IF(data09!H69=0,"",data09!H69)</f>
        <v>3.34</v>
      </c>
      <c r="I13" s="4">
        <f>IF(data10!H69=0,"",data10!H69)</f>
        <v>5.13</v>
      </c>
      <c r="J13" s="4" t="str">
        <f>IF(data11!H69=0,"",data11!H69)</f>
        <v/>
      </c>
      <c r="K13" s="4">
        <f>IF(data12!H74=0,"",data12!H74)</f>
        <v>4.6500000000000004</v>
      </c>
      <c r="L13" s="4">
        <f>IF(data13!H74=0,"",data13!H74)</f>
        <v>4.18</v>
      </c>
      <c r="M13" s="4">
        <f>IF(data14!J74=0,"",data14!J74)</f>
        <v>4.22</v>
      </c>
      <c r="N13" s="4">
        <f>IF(data15!J74=0,"",data15!J74)</f>
        <v>5.18</v>
      </c>
      <c r="O13" s="4">
        <f>IF(data16!J82=0,"",data16!J82)</f>
        <v>4.05</v>
      </c>
      <c r="P13" s="4">
        <f>IF(data17!J82=0,"",data17!J82)</f>
        <v>3.92</v>
      </c>
      <c r="Q13" s="4">
        <f>IF(data18!J82=0,"",data18!J82)</f>
        <v>3.85</v>
      </c>
      <c r="R13" s="4">
        <f>IF(data19!J89=0,"",data19!J89)</f>
        <v>3.7</v>
      </c>
      <c r="S13" s="4">
        <f>IF(data20!J89=0,"",data20!J89)</f>
        <v>4.54</v>
      </c>
      <c r="T13" s="4">
        <f>IF(data21!J89=0,"",data21!J89)</f>
        <v>4.16</v>
      </c>
      <c r="U13" s="4">
        <f>IF(data22!J89=0,"",data22!J89)</f>
        <v>4.42</v>
      </c>
      <c r="V13" s="5">
        <f t="shared" si="0"/>
        <v>3.34</v>
      </c>
      <c r="W13" s="5">
        <f t="shared" si="1"/>
        <v>5.43</v>
      </c>
      <c r="X13" s="5">
        <f t="shared" si="2"/>
        <v>4.33</v>
      </c>
      <c r="Y13" s="5">
        <f t="shared" si="3"/>
        <v>3.34</v>
      </c>
      <c r="AK13">
        <f>IF(data03!F15&gt;$AM$2,AK$3,0)</f>
        <v>0</v>
      </c>
      <c r="AL13">
        <f>IF(data04!G15&gt;$AM$2,AL$3,0)</f>
        <v>0</v>
      </c>
      <c r="AM13">
        <f>IF(data05!G30&gt;$AM$2,AM$3,0)</f>
        <v>0</v>
      </c>
      <c r="AN13">
        <f>IF(data06!G69&gt;$AM$2,AN$3,0)</f>
        <v>0</v>
      </c>
      <c r="AO13">
        <f>IF(data07!H69&gt;$AM$2,AO$3,0)</f>
        <v>0</v>
      </c>
      <c r="AP13">
        <f>IF(data08!H69&gt;$AM$2,AP$3,0)</f>
        <v>0</v>
      </c>
      <c r="AQ13">
        <f>IF(data09!H69&gt;$AM$2,AQ$3,0)</f>
        <v>0</v>
      </c>
      <c r="AR13">
        <f>IF(data10!H69&gt;$AM$2,AR$3,0)</f>
        <v>0</v>
      </c>
      <c r="AS13">
        <f>IF(data11!H69&gt;$AM$2,AS$3,0)</f>
        <v>0</v>
      </c>
      <c r="AT13">
        <f>IF(data12!H74&gt;$AM$2,AT$3,0)</f>
        <v>0</v>
      </c>
      <c r="AU13">
        <f>IF(data13!H74&gt;$AM$2,AU$3,0)</f>
        <v>0</v>
      </c>
      <c r="AV13">
        <f>IF(data14!J74&gt;$AM$2,AV$3,0)</f>
        <v>0</v>
      </c>
      <c r="AW13">
        <f>IF(data15!J74&gt;$AM$2,AW$3,0)</f>
        <v>0</v>
      </c>
      <c r="AX13">
        <f>IF(data16!J82&gt;$AM$2,AX$3,0)</f>
        <v>0</v>
      </c>
      <c r="AY13">
        <f>IF(data17!J82&gt;$AM$2,AY$3,0)</f>
        <v>0</v>
      </c>
      <c r="AZ13">
        <f>IF(data18!J82&gt;$AM$2,AZ$3,0)</f>
        <v>0</v>
      </c>
      <c r="BA13">
        <f>IF(data19!J89&gt;$AM$2,BA$3,0)</f>
        <v>0</v>
      </c>
      <c r="BB13">
        <f>IF(data20!J89&gt;$AM$2,BB$3,0)</f>
        <v>0</v>
      </c>
    </row>
    <row r="14" spans="1:54" x14ac:dyDescent="0.25">
      <c r="A14" s="1">
        <v>37790</v>
      </c>
      <c r="B14">
        <f>IF(data03!F16=0,"",data03!F16)</f>
        <v>4.57</v>
      </c>
      <c r="C14" s="4">
        <f>IF(data04!G16=0,"",data04!G16)</f>
        <v>4.08</v>
      </c>
      <c r="D14" s="4">
        <f>IF(data05!G31=0,"",data05!G31)</f>
        <v>3.77</v>
      </c>
      <c r="E14" s="4">
        <f>IF(data06!G70=0,"",data06!G70)</f>
        <v>5.45</v>
      </c>
      <c r="F14" s="4">
        <f>IF(data07!H70=0,"",data07!H70)</f>
        <v>4.82</v>
      </c>
      <c r="G14" s="4">
        <f>IF(data08!H70=0,"",data08!H70)</f>
        <v>4.6900000000000004</v>
      </c>
      <c r="H14" s="4">
        <f>IF(data09!H70=0,"",data09!H70)</f>
        <v>3.42</v>
      </c>
      <c r="I14" s="4">
        <f>IF(data10!H70=0,"",data10!H70)</f>
        <v>5.09</v>
      </c>
      <c r="J14" s="4" t="str">
        <f>IF(data11!H70=0,"",data11!H70)</f>
        <v/>
      </c>
      <c r="K14" s="4">
        <f>IF(data12!H75=0,"",data12!H75)</f>
        <v>4.8</v>
      </c>
      <c r="L14" s="4">
        <f>IF(data13!H75=0,"",data13!H75)</f>
        <v>4.08</v>
      </c>
      <c r="M14" s="4">
        <f>IF(data14!J75=0,"",data14!J75)</f>
        <v>4.3</v>
      </c>
      <c r="N14" s="4">
        <f>IF(data15!J75=0,"",data15!J75)</f>
        <v>5.0199999999999996</v>
      </c>
      <c r="O14" s="4">
        <f>IF(data16!J83=0,"",data16!J83)</f>
        <v>4.37</v>
      </c>
      <c r="P14" s="4">
        <f>IF(data17!J83=0,"",data17!J83)</f>
        <v>3.98</v>
      </c>
      <c r="Q14" s="4">
        <f>IF(data18!J83=0,"",data18!J83)</f>
        <v>3.78</v>
      </c>
      <c r="R14" s="4">
        <f>IF(data19!J90=0,"",data19!J90)</f>
        <v>3.85</v>
      </c>
      <c r="S14" s="4">
        <f>IF(data20!J90=0,"",data20!J90)</f>
        <v>4.5199999999999996</v>
      </c>
      <c r="T14" s="4">
        <f>IF(data21!J90=0,"",data21!J90)</f>
        <v>4.17</v>
      </c>
      <c r="U14" s="4">
        <f>IF(data22!J90=0,"",data22!J90)</f>
        <v>4.57</v>
      </c>
      <c r="V14" s="5">
        <f t="shared" si="0"/>
        <v>3.42</v>
      </c>
      <c r="W14" s="5">
        <f t="shared" si="1"/>
        <v>5.45</v>
      </c>
      <c r="X14" s="5">
        <f t="shared" si="2"/>
        <v>4.38578947368421</v>
      </c>
      <c r="Y14" s="5">
        <f t="shared" si="3"/>
        <v>3.42</v>
      </c>
      <c r="AK14">
        <f>IF(data03!F16&gt;$AM$2,AK$3,0)</f>
        <v>0</v>
      </c>
      <c r="AL14">
        <f>IF(data04!G16&gt;$AM$2,AL$3,0)</f>
        <v>0</v>
      </c>
      <c r="AM14">
        <f>IF(data05!G31&gt;$AM$2,AM$3,0)</f>
        <v>0</v>
      </c>
      <c r="AN14">
        <f>IF(data06!G70&gt;$AM$2,AN$3,0)</f>
        <v>0</v>
      </c>
      <c r="AO14">
        <f>IF(data07!H70&gt;$AM$2,AO$3,0)</f>
        <v>0</v>
      </c>
      <c r="AP14">
        <f>IF(data08!H70&gt;$AM$2,AP$3,0)</f>
        <v>0</v>
      </c>
      <c r="AQ14">
        <f>IF(data09!H70&gt;$AM$2,AQ$3,0)</f>
        <v>0</v>
      </c>
      <c r="AR14">
        <f>IF(data10!H70&gt;$AM$2,AR$3,0)</f>
        <v>0</v>
      </c>
      <c r="AS14">
        <f>IF(data11!H70&gt;$AM$2,AS$3,0)</f>
        <v>0</v>
      </c>
      <c r="AT14">
        <f>IF(data12!H75&gt;$AM$2,AT$3,0)</f>
        <v>0</v>
      </c>
      <c r="AU14">
        <f>IF(data13!H75&gt;$AM$2,AU$3,0)</f>
        <v>0</v>
      </c>
      <c r="AV14">
        <f>IF(data14!J75&gt;$AM$2,AV$3,0)</f>
        <v>0</v>
      </c>
      <c r="AW14">
        <f>IF(data15!J75&gt;$AM$2,AW$3,0)</f>
        <v>0</v>
      </c>
      <c r="AX14">
        <f>IF(data16!J83&gt;$AM$2,AX$3,0)</f>
        <v>0</v>
      </c>
      <c r="AY14">
        <f>IF(data17!J83&gt;$AM$2,AY$3,0)</f>
        <v>0</v>
      </c>
      <c r="AZ14">
        <f>IF(data18!J83&gt;$AM$2,AZ$3,0)</f>
        <v>0</v>
      </c>
      <c r="BA14">
        <f>IF(data19!J90&gt;$AM$2,BA$3,0)</f>
        <v>0</v>
      </c>
      <c r="BB14">
        <f>IF(data20!J90&gt;$AM$2,BB$3,0)</f>
        <v>0</v>
      </c>
    </row>
    <row r="15" spans="1:54" x14ac:dyDescent="0.25">
      <c r="A15" s="1">
        <v>37791</v>
      </c>
      <c r="B15">
        <f>IF(data03!F17=0,"",data03!F17)</f>
        <v>4.8600000000000003</v>
      </c>
      <c r="C15" s="4">
        <f>IF(data04!G17=0,"",data04!G17)</f>
        <v>4.0599999999999996</v>
      </c>
      <c r="D15" s="4">
        <f>IF(data05!G32=0,"",data05!G32)</f>
        <v>3.75</v>
      </c>
      <c r="E15" s="4">
        <f>IF(data06!G71=0,"",data06!G71)</f>
        <v>5.5</v>
      </c>
      <c r="F15" s="4">
        <f>IF(data07!H71=0,"",data07!H71)</f>
        <v>4.9400000000000004</v>
      </c>
      <c r="G15" s="4">
        <f>IF(data08!H71=0,"",data08!H71)</f>
        <v>4.8</v>
      </c>
      <c r="H15" s="4">
        <f>IF(data09!H71=0,"",data09!H71)</f>
        <v>3.56</v>
      </c>
      <c r="I15" s="4">
        <f>IF(data10!H71=0,"",data10!H71)</f>
        <v>5.0599999999999996</v>
      </c>
      <c r="J15" s="4" t="str">
        <f>IF(data11!H71=0,"",data11!H71)</f>
        <v/>
      </c>
      <c r="K15" s="4">
        <f>IF(data12!H76=0,"",data12!H76)</f>
        <v>4.99</v>
      </c>
      <c r="L15" s="4">
        <f>IF(data13!H76=0,"",data13!H76)</f>
        <v>3.99</v>
      </c>
      <c r="M15" s="4">
        <f>IF(data14!J76=0,"",data14!J76)</f>
        <v>4.38</v>
      </c>
      <c r="N15" s="4">
        <f>IF(data15!J76=0,"",data15!J76)</f>
        <v>4.95</v>
      </c>
      <c r="O15" s="4">
        <f>IF(data16!J84=0,"",data16!J84)</f>
        <v>4.54</v>
      </c>
      <c r="P15" s="4">
        <f>IF(data17!J84=0,"",data17!J84)</f>
        <v>4.0999999999999996</v>
      </c>
      <c r="Q15" s="4">
        <f>IF(data18!J84=0,"",data18!J84)</f>
        <v>3.77</v>
      </c>
      <c r="R15" s="4">
        <f>IF(data19!J91=0,"",data19!J91)</f>
        <v>3.82</v>
      </c>
      <c r="S15" s="4">
        <f>IF(data20!J91=0,"",data20!J91)</f>
        <v>4.6900000000000004</v>
      </c>
      <c r="T15" s="4">
        <f>IF(data21!J91=0,"",data21!J91)</f>
        <v>4.1500000000000004</v>
      </c>
      <c r="U15" s="4">
        <f>IF(data22!J91=0,"",data22!J91)</f>
        <v>4.5599999999999996</v>
      </c>
      <c r="V15" s="5">
        <f t="shared" si="0"/>
        <v>3.56</v>
      </c>
      <c r="W15" s="5">
        <f t="shared" si="1"/>
        <v>5.5</v>
      </c>
      <c r="X15" s="5">
        <f t="shared" si="2"/>
        <v>4.4457894736842114</v>
      </c>
      <c r="Y15" s="5">
        <f t="shared" si="3"/>
        <v>3.56</v>
      </c>
      <c r="AK15">
        <f>IF(data03!F17&gt;$AM$2,AK$3,0)</f>
        <v>0</v>
      </c>
      <c r="AL15">
        <f>IF(data04!G17&gt;$AM$2,AL$3,0)</f>
        <v>0</v>
      </c>
      <c r="AM15">
        <f>IF(data05!G32&gt;$AM$2,AM$3,0)</f>
        <v>0</v>
      </c>
      <c r="AN15">
        <f>IF(data06!G71&gt;$AM$2,AN$3,0)</f>
        <v>0</v>
      </c>
      <c r="AO15">
        <f>IF(data07!H71&gt;$AM$2,AO$3,0)</f>
        <v>0</v>
      </c>
      <c r="AP15">
        <f>IF(data08!H71&gt;$AM$2,AP$3,0)</f>
        <v>0</v>
      </c>
      <c r="AQ15">
        <f>IF(data09!H71&gt;$AM$2,AQ$3,0)</f>
        <v>0</v>
      </c>
      <c r="AR15">
        <f>IF(data10!H71&gt;$AM$2,AR$3,0)</f>
        <v>0</v>
      </c>
      <c r="AS15">
        <f>IF(data11!H71&gt;$AM$2,AS$3,0)</f>
        <v>0</v>
      </c>
      <c r="AT15">
        <f>IF(data12!H76&gt;$AM$2,AT$3,0)</f>
        <v>0</v>
      </c>
      <c r="AU15">
        <f>IF(data13!H76&gt;$AM$2,AU$3,0)</f>
        <v>0</v>
      </c>
      <c r="AV15">
        <f>IF(data14!J76&gt;$AM$2,AV$3,0)</f>
        <v>0</v>
      </c>
      <c r="AW15">
        <f>IF(data15!J76&gt;$AM$2,AW$3,0)</f>
        <v>0</v>
      </c>
      <c r="AX15">
        <f>IF(data16!J84&gt;$AM$2,AX$3,0)</f>
        <v>0</v>
      </c>
      <c r="AY15">
        <f>IF(data17!J84&gt;$AM$2,AY$3,0)</f>
        <v>0</v>
      </c>
      <c r="AZ15">
        <f>IF(data18!J84&gt;$AM$2,AZ$3,0)</f>
        <v>0</v>
      </c>
      <c r="BA15">
        <f>IF(data19!J91&gt;$AM$2,BA$3,0)</f>
        <v>0</v>
      </c>
      <c r="BB15">
        <f>IF(data20!J91&gt;$AM$2,BB$3,0)</f>
        <v>0</v>
      </c>
    </row>
    <row r="16" spans="1:54" x14ac:dyDescent="0.25">
      <c r="A16" s="1">
        <v>37792</v>
      </c>
      <c r="B16">
        <f>IF(data03!F18=0,"",data03!F18)</f>
        <v>4.88</v>
      </c>
      <c r="C16" s="4">
        <f>IF(data04!G18=0,"",data04!G18)</f>
        <v>4.05</v>
      </c>
      <c r="D16" s="4">
        <f>IF(data05!G33=0,"",data05!G33)</f>
        <v>3.84</v>
      </c>
      <c r="E16" s="4">
        <f>IF(data06!G72=0,"",data06!G72)</f>
        <v>5.52</v>
      </c>
      <c r="F16" s="4">
        <f>IF(data07!H72=0,"",data07!H72)</f>
        <v>5.08</v>
      </c>
      <c r="G16" s="4">
        <f>IF(data08!H72=0,"",data08!H72)</f>
        <v>4.79</v>
      </c>
      <c r="H16" s="4">
        <f>IF(data09!H72=0,"",data09!H72)</f>
        <v>3.65</v>
      </c>
      <c r="I16" s="4">
        <f>IF(data10!H72=0,"",data10!H72)</f>
        <v>5.09</v>
      </c>
      <c r="J16" s="4">
        <f>IF(data11!H72=0,"",data11!H72)</f>
        <v>4.16</v>
      </c>
      <c r="K16" s="4">
        <f>IF(data12!H77=0,"",data12!H77)</f>
        <v>5.12</v>
      </c>
      <c r="L16" s="4">
        <f>IF(data13!H77=0,"",data13!H77)</f>
        <v>3.94</v>
      </c>
      <c r="M16" s="4">
        <f>IF(data14!J77=0,"",data14!J77)</f>
        <v>4.41</v>
      </c>
      <c r="N16" s="4">
        <f>IF(data15!J77=0,"",data15!J77)</f>
        <v>5.03</v>
      </c>
      <c r="O16" s="4">
        <f>IF(data16!J85=0,"",data16!J85)</f>
        <v>4.57</v>
      </c>
      <c r="P16" s="4">
        <f>IF(data17!J85=0,"",data17!J85)</f>
        <v>4.32</v>
      </c>
      <c r="Q16" s="4">
        <f>IF(data18!J85=0,"",data18!J85)</f>
        <v>3.96</v>
      </c>
      <c r="R16" s="4">
        <f>IF(data19!J92=0,"",data19!J92)</f>
        <v>3.81</v>
      </c>
      <c r="S16" s="4">
        <f>IF(data20!J92=0,"",data20!J92)</f>
        <v>4.8099999999999996</v>
      </c>
      <c r="T16" s="4">
        <f>IF(data21!J92=0,"",data21!J92)</f>
        <v>4.1399999999999997</v>
      </c>
      <c r="U16" s="4">
        <f>IF(data22!J92=0,"",data22!J92)</f>
        <v>4.7</v>
      </c>
      <c r="V16" s="5">
        <f t="shared" si="0"/>
        <v>3.65</v>
      </c>
      <c r="W16" s="5">
        <f t="shared" si="1"/>
        <v>5.52</v>
      </c>
      <c r="X16" s="5">
        <f t="shared" si="2"/>
        <v>4.4934999999999992</v>
      </c>
      <c r="Y16" s="5">
        <f t="shared" si="3"/>
        <v>3.65</v>
      </c>
      <c r="AK16">
        <f>IF(data03!F18&gt;$AM$2,AK$3,0)</f>
        <v>0</v>
      </c>
      <c r="AL16">
        <f>IF(data04!G18&gt;$AM$2,AL$3,0)</f>
        <v>0</v>
      </c>
      <c r="AM16">
        <f>IF(data05!G33&gt;$AM$2,AM$3,0)</f>
        <v>0</v>
      </c>
      <c r="AN16">
        <f>IF(data06!G72&gt;$AM$2,AN$3,0)</f>
        <v>0</v>
      </c>
      <c r="AO16">
        <f>IF(data07!H72&gt;$AM$2,AO$3,0)</f>
        <v>0</v>
      </c>
      <c r="AP16">
        <f>IF(data08!H72&gt;$AM$2,AP$3,0)</f>
        <v>0</v>
      </c>
      <c r="AQ16">
        <f>IF(data09!H72&gt;$AM$2,AQ$3,0)</f>
        <v>0</v>
      </c>
      <c r="AR16">
        <f>IF(data10!H72&gt;$AM$2,AR$3,0)</f>
        <v>0</v>
      </c>
      <c r="AS16">
        <f>IF(data11!H72&gt;$AM$2,AS$3,0)</f>
        <v>0</v>
      </c>
      <c r="AT16">
        <f>IF(data12!H77&gt;$AM$2,AT$3,0)</f>
        <v>0</v>
      </c>
      <c r="AU16">
        <f>IF(data13!H77&gt;$AM$2,AU$3,0)</f>
        <v>0</v>
      </c>
      <c r="AV16">
        <f>IF(data14!J77&gt;$AM$2,AV$3,0)</f>
        <v>0</v>
      </c>
      <c r="AW16">
        <f>IF(data15!J77&gt;$AM$2,AW$3,0)</f>
        <v>0</v>
      </c>
      <c r="AX16">
        <f>IF(data16!J85&gt;$AM$2,AX$3,0)</f>
        <v>0</v>
      </c>
      <c r="AY16">
        <f>IF(data17!J85&gt;$AM$2,AY$3,0)</f>
        <v>0</v>
      </c>
      <c r="AZ16">
        <f>IF(data18!J85&gt;$AM$2,AZ$3,0)</f>
        <v>0</v>
      </c>
      <c r="BA16">
        <f>IF(data19!J92&gt;$AM$2,BA$3,0)</f>
        <v>0</v>
      </c>
      <c r="BB16">
        <f>IF(data20!J92&gt;$AM$2,BB$3,0)</f>
        <v>0</v>
      </c>
    </row>
    <row r="17" spans="1:54" x14ac:dyDescent="0.25">
      <c r="A17" s="1">
        <v>37793</v>
      </c>
      <c r="B17">
        <f>IF(data03!F19=0,"",data03!F19)</f>
        <v>4.9000000000000004</v>
      </c>
      <c r="C17" s="4">
        <f>IF(data04!G19=0,"",data04!G19)</f>
        <v>4.2300000000000004</v>
      </c>
      <c r="D17" s="4">
        <f>IF(data05!G34=0,"",data05!G34)</f>
        <v>3.92</v>
      </c>
      <c r="E17" s="4">
        <f>IF(data06!G73=0,"",data06!G73)</f>
        <v>5.51</v>
      </c>
      <c r="F17" s="4">
        <f>IF(data07!H73=0,"",data07!H73)</f>
        <v>5.2</v>
      </c>
      <c r="G17" s="4">
        <f>IF(data08!H73=0,"",data08!H73)</f>
        <v>4.95</v>
      </c>
      <c r="H17" s="4">
        <f>IF(data09!H73=0,"",data09!H73)</f>
        <v>3.68</v>
      </c>
      <c r="I17" s="4">
        <f>IF(data10!H73=0,"",data10!H73)</f>
        <v>5.0999999999999996</v>
      </c>
      <c r="J17" s="4">
        <f>IF(data11!H73=0,"",data11!H73)</f>
        <v>4.1500000000000004</v>
      </c>
      <c r="K17" s="4">
        <f>IF(data12!H78=0,"",data12!H78)</f>
        <v>5.14</v>
      </c>
      <c r="L17" s="4">
        <f>IF(data13!H78=0,"",data13!H78)</f>
        <v>3.93</v>
      </c>
      <c r="M17" s="4">
        <f>IF(data14!J78=0,"",data14!J78)</f>
        <v>4.43</v>
      </c>
      <c r="N17" s="4">
        <f>IF(data15!J78=0,"",data15!J78)</f>
        <v>5.16</v>
      </c>
      <c r="O17" s="4">
        <f>IF(data16!J86=0,"",data16!J86)</f>
        <v>4.5999999999999996</v>
      </c>
      <c r="P17" s="4">
        <f>IF(data17!J86=0,"",data17!J86)</f>
        <v>4.5199999999999996</v>
      </c>
      <c r="Q17" s="4">
        <f>IF(data18!J86=0,"",data18!J86)</f>
        <v>4.18</v>
      </c>
      <c r="R17" s="4">
        <f>IF(data19!J93=0,"",data19!J93)</f>
        <v>3.89</v>
      </c>
      <c r="S17" s="4">
        <f>IF(data20!J93=0,"",data20!J93)</f>
        <v>4.9800000000000004</v>
      </c>
      <c r="T17" s="4">
        <f>IF(data21!J93=0,"",data21!J93)</f>
        <v>4.2300000000000004</v>
      </c>
      <c r="U17" s="4">
        <f>IF(data22!J93=0,"",data22!J93)</f>
        <v>4.93</v>
      </c>
      <c r="V17" s="5">
        <f t="shared" si="0"/>
        <v>3.68</v>
      </c>
      <c r="W17" s="5">
        <f t="shared" si="1"/>
        <v>5.51</v>
      </c>
      <c r="X17" s="5">
        <f t="shared" si="2"/>
        <v>4.5815000000000001</v>
      </c>
      <c r="Y17" s="5">
        <f t="shared" si="3"/>
        <v>3.68</v>
      </c>
      <c r="AK17">
        <f>IF(data03!F19&gt;$AM$2,AK$3,0)</f>
        <v>0</v>
      </c>
      <c r="AL17">
        <f>IF(data04!G19&gt;$AM$2,AL$3,0)</f>
        <v>0</v>
      </c>
      <c r="AM17">
        <f>IF(data05!G34&gt;$AM$2,AM$3,0)</f>
        <v>0</v>
      </c>
      <c r="AN17">
        <f>IF(data06!G73&gt;$AM$2,AN$3,0)</f>
        <v>0</v>
      </c>
      <c r="AO17">
        <f>IF(data07!H73&gt;$AM$2,AO$3,0)</f>
        <v>0</v>
      </c>
      <c r="AP17">
        <f>IF(data08!H73&gt;$AM$2,AP$3,0)</f>
        <v>0</v>
      </c>
      <c r="AQ17">
        <f>IF(data09!H73&gt;$AM$2,AQ$3,0)</f>
        <v>0</v>
      </c>
      <c r="AR17">
        <f>IF(data10!H73&gt;$AM$2,AR$3,0)</f>
        <v>0</v>
      </c>
      <c r="AS17">
        <f>IF(data11!H73&gt;$AM$2,AS$3,0)</f>
        <v>0</v>
      </c>
      <c r="AT17">
        <f>IF(data12!H78&gt;$AM$2,AT$3,0)</f>
        <v>0</v>
      </c>
      <c r="AU17">
        <f>IF(data13!H78&gt;$AM$2,AU$3,0)</f>
        <v>0</v>
      </c>
      <c r="AV17">
        <f>IF(data14!J78&gt;$AM$2,AV$3,0)</f>
        <v>0</v>
      </c>
      <c r="AW17">
        <f>IF(data15!J78&gt;$AM$2,AW$3,0)</f>
        <v>0</v>
      </c>
      <c r="AX17">
        <f>IF(data16!J86&gt;$AM$2,AX$3,0)</f>
        <v>0</v>
      </c>
      <c r="AY17">
        <f>IF(data17!J86&gt;$AM$2,AY$3,0)</f>
        <v>0</v>
      </c>
      <c r="AZ17">
        <f>IF(data18!J86&gt;$AM$2,AZ$3,0)</f>
        <v>0</v>
      </c>
      <c r="BA17">
        <f>IF(data19!J93&gt;$AM$2,BA$3,0)</f>
        <v>0</v>
      </c>
      <c r="BB17">
        <f>IF(data20!J93&gt;$AM$2,BB$3,0)</f>
        <v>0</v>
      </c>
    </row>
    <row r="18" spans="1:54" x14ac:dyDescent="0.25">
      <c r="A18" s="1">
        <v>37794</v>
      </c>
      <c r="B18">
        <f>IF(data03!F20=0,"",data03!F20)</f>
        <v>5.08</v>
      </c>
      <c r="C18" s="4">
        <f>IF(data04!G20=0,"",data04!G20)</f>
        <v>4.32</v>
      </c>
      <c r="D18" s="4">
        <f>IF(data05!G35=0,"",data05!G35)</f>
        <v>4.0599999999999996</v>
      </c>
      <c r="E18" s="4">
        <f>IF(data06!G74=0,"",data06!G74)</f>
        <v>5.38</v>
      </c>
      <c r="F18" s="4">
        <f>IF(data07!H74=0,"",data07!H74)</f>
        <v>5.37</v>
      </c>
      <c r="G18" s="4">
        <f>IF(data08!H74=0,"",data08!H74)</f>
        <v>5</v>
      </c>
      <c r="H18" s="4">
        <f>IF(data09!H74=0,"",data09!H74)</f>
        <v>3.67</v>
      </c>
      <c r="I18" s="4">
        <f>IF(data10!H74=0,"",data10!H74)</f>
        <v>5.1100000000000003</v>
      </c>
      <c r="J18" s="4">
        <f>IF(data11!H74=0,"",data11!H74)</f>
        <v>4.12</v>
      </c>
      <c r="K18" s="4">
        <f>IF(data12!H79=0,"",data12!H79)</f>
        <v>5.08</v>
      </c>
      <c r="L18" s="4">
        <f>IF(data13!H79=0,"",data13!H79)</f>
        <v>3.91</v>
      </c>
      <c r="M18" s="4">
        <f>IF(data14!J79=0,"",data14!J79)</f>
        <v>4.42</v>
      </c>
      <c r="N18" s="4">
        <f>IF(data15!J79=0,"",data15!J79)</f>
        <v>5.2</v>
      </c>
      <c r="O18" s="4">
        <f>IF(data16!J87=0,"",data16!J87)</f>
        <v>4.67</v>
      </c>
      <c r="P18" s="4">
        <f>IF(data17!J87=0,"",data17!J87)</f>
        <v>4.72</v>
      </c>
      <c r="Q18" s="4">
        <f>IF(data18!J87=0,"",data18!J87)</f>
        <v>4.34</v>
      </c>
      <c r="R18" s="4">
        <f>IF(data19!J94=0,"",data19!J94)</f>
        <v>3.9</v>
      </c>
      <c r="S18" s="4">
        <f>IF(data20!J94=0,"",data20!J94)</f>
        <v>5.17</v>
      </c>
      <c r="T18" s="4">
        <f>IF(data21!J94=0,"",data21!J94)</f>
        <v>4.42</v>
      </c>
      <c r="U18" s="4">
        <f>IF(data22!J94=0,"",data22!J94)</f>
        <v>5.0599999999999996</v>
      </c>
      <c r="V18" s="5">
        <f t="shared" si="0"/>
        <v>3.67</v>
      </c>
      <c r="W18" s="5">
        <f t="shared" si="1"/>
        <v>5.38</v>
      </c>
      <c r="X18" s="5">
        <f t="shared" si="2"/>
        <v>4.6500000000000004</v>
      </c>
      <c r="Y18" s="5">
        <f t="shared" si="3"/>
        <v>3.67</v>
      </c>
      <c r="AK18">
        <f>IF(data03!F20&gt;$AM$2,AK$3,0)</f>
        <v>0</v>
      </c>
      <c r="AL18">
        <f>IF(data04!G20&gt;$AM$2,AL$3,0)</f>
        <v>0</v>
      </c>
      <c r="AM18">
        <f>IF(data05!G35&gt;$AM$2,AM$3,0)</f>
        <v>0</v>
      </c>
      <c r="AN18">
        <f>IF(data06!G74&gt;$AM$2,AN$3,0)</f>
        <v>0</v>
      </c>
      <c r="AO18">
        <f>IF(data07!H74&gt;$AM$2,AO$3,0)</f>
        <v>0</v>
      </c>
      <c r="AP18">
        <f>IF(data08!H74&gt;$AM$2,AP$3,0)</f>
        <v>0</v>
      </c>
      <c r="AQ18">
        <f>IF(data09!H74&gt;$AM$2,AQ$3,0)</f>
        <v>0</v>
      </c>
      <c r="AR18">
        <f>IF(data10!H74&gt;$AM$2,AR$3,0)</f>
        <v>0</v>
      </c>
      <c r="AS18">
        <f>IF(data11!H74&gt;$AM$2,AS$3,0)</f>
        <v>0</v>
      </c>
      <c r="AT18">
        <f>IF(data12!H79&gt;$AM$2,AT$3,0)</f>
        <v>0</v>
      </c>
      <c r="AU18">
        <f>IF(data13!H79&gt;$AM$2,AU$3,0)</f>
        <v>0</v>
      </c>
      <c r="AV18">
        <f>IF(data14!J79&gt;$AM$2,AV$3,0)</f>
        <v>0</v>
      </c>
      <c r="AW18">
        <f>IF(data15!J79&gt;$AM$2,AW$3,0)</f>
        <v>0</v>
      </c>
      <c r="AX18">
        <f>IF(data16!J87&gt;$AM$2,AX$3,0)</f>
        <v>0</v>
      </c>
      <c r="AY18">
        <f>IF(data17!J87&gt;$AM$2,AY$3,0)</f>
        <v>0</v>
      </c>
      <c r="AZ18">
        <f>IF(data18!J87&gt;$AM$2,AZ$3,0)</f>
        <v>0</v>
      </c>
      <c r="BA18">
        <f>IF(data19!J94&gt;$AM$2,BA$3,0)</f>
        <v>0</v>
      </c>
      <c r="BB18">
        <f>IF(data20!J94&gt;$AM$2,BB$3,0)</f>
        <v>0</v>
      </c>
    </row>
    <row r="19" spans="1:54" x14ac:dyDescent="0.25">
      <c r="A19" s="1">
        <v>37795</v>
      </c>
      <c r="B19">
        <f>IF(data03!F21=0,"",data03!F21)</f>
        <v>5.14</v>
      </c>
      <c r="C19" s="4">
        <f>IF(data04!G21=0,"",data04!G21)</f>
        <v>4.6500000000000004</v>
      </c>
      <c r="D19" s="4">
        <f>IF(data05!G36=0,"",data05!G36)</f>
        <v>4.25</v>
      </c>
      <c r="E19" s="4">
        <f>IF(data06!G75=0,"",data06!G75)</f>
        <v>5.3</v>
      </c>
      <c r="F19" s="4">
        <f>IF(data07!H75=0,"",data07!H75)</f>
        <v>5.56</v>
      </c>
      <c r="G19" s="4">
        <f>IF(data08!H75=0,"",data08!H75)</f>
        <v>5.0999999999999996</v>
      </c>
      <c r="H19" s="4">
        <f>IF(data09!H75=0,"",data09!H75)</f>
        <v>3.65</v>
      </c>
      <c r="I19" s="4">
        <f>IF(data10!H75=0,"",data10!H75)</f>
        <v>5.15</v>
      </c>
      <c r="J19" s="4">
        <f>IF(data11!H75=0,"",data11!H75)</f>
        <v>4.0999999999999996</v>
      </c>
      <c r="K19" s="4">
        <f>IF(data12!H80=0,"",data12!H80)</f>
        <v>5.03</v>
      </c>
      <c r="L19" s="4">
        <f>IF(data13!H80=0,"",data13!H80)</f>
        <v>3.99</v>
      </c>
      <c r="M19" s="4">
        <f>IF(data14!J80=0,"",data14!J80)</f>
        <v>4.4000000000000004</v>
      </c>
      <c r="N19" s="4">
        <f>IF(data15!J80=0,"",data15!J80)</f>
        <v>5.12</v>
      </c>
      <c r="O19" s="4">
        <f>IF(data16!J88=0,"",data16!J88)</f>
        <v>4.7</v>
      </c>
      <c r="P19" s="4">
        <f>IF(data17!J88=0,"",data17!J88)</f>
        <v>4.8499999999999996</v>
      </c>
      <c r="Q19" s="4">
        <f>IF(data18!J88=0,"",data18!J88)</f>
        <v>4.43</v>
      </c>
      <c r="R19" s="4">
        <f>IF(data19!J95=0,"",data19!J95)</f>
        <v>3.77</v>
      </c>
      <c r="S19" s="4">
        <f>IF(data20!J95=0,"",data20!J95)</f>
        <v>5.24</v>
      </c>
      <c r="T19" s="4">
        <f>IF(data21!J95=0,"",data21!J95)</f>
        <v>4.58</v>
      </c>
      <c r="U19" s="4">
        <f>IF(data22!J95=0,"",data22!J95)</f>
        <v>5.09</v>
      </c>
      <c r="V19" s="5">
        <f t="shared" si="0"/>
        <v>3.65</v>
      </c>
      <c r="W19" s="5">
        <f t="shared" si="1"/>
        <v>5.56</v>
      </c>
      <c r="X19" s="5">
        <f t="shared" si="2"/>
        <v>4.7049999999999992</v>
      </c>
      <c r="Y19" s="5">
        <f t="shared" si="3"/>
        <v>3.65</v>
      </c>
      <c r="AK19">
        <f>IF(data03!F21&gt;$AM$2,AK$3,0)</f>
        <v>0</v>
      </c>
      <c r="AL19">
        <f>IF(data04!G21&gt;$AM$2,AL$3,0)</f>
        <v>0</v>
      </c>
      <c r="AM19">
        <f>IF(data05!G36&gt;$AM$2,AM$3,0)</f>
        <v>0</v>
      </c>
      <c r="AN19">
        <f>IF(data06!G75&gt;$AM$2,AN$3,0)</f>
        <v>0</v>
      </c>
      <c r="AO19">
        <f>IF(data07!H75&gt;$AM$2,AO$3,0)</f>
        <v>0</v>
      </c>
      <c r="AP19">
        <f>IF(data08!H75&gt;$AM$2,AP$3,0)</f>
        <v>0</v>
      </c>
      <c r="AQ19">
        <f>IF(data09!H75&gt;$AM$2,AQ$3,0)</f>
        <v>0</v>
      </c>
      <c r="AR19">
        <f>IF(data10!H75&gt;$AM$2,AR$3,0)</f>
        <v>0</v>
      </c>
      <c r="AS19">
        <f>IF(data11!H75&gt;$AM$2,AS$3,0)</f>
        <v>0</v>
      </c>
      <c r="AT19">
        <f>IF(data12!H80&gt;$AM$2,AT$3,0)</f>
        <v>0</v>
      </c>
      <c r="AU19">
        <f>IF(data13!H80&gt;$AM$2,AU$3,0)</f>
        <v>0</v>
      </c>
      <c r="AV19">
        <f>IF(data14!J80&gt;$AM$2,AV$3,0)</f>
        <v>0</v>
      </c>
      <c r="AW19">
        <f>IF(data15!J80&gt;$AM$2,AW$3,0)</f>
        <v>0</v>
      </c>
      <c r="AX19">
        <f>IF(data16!J88&gt;$AM$2,AX$3,0)</f>
        <v>0</v>
      </c>
      <c r="AY19">
        <f>IF(data17!J88&gt;$AM$2,AY$3,0)</f>
        <v>0</v>
      </c>
      <c r="AZ19">
        <f>IF(data18!J88&gt;$AM$2,AZ$3,0)</f>
        <v>0</v>
      </c>
      <c r="BA19">
        <f>IF(data19!J95&gt;$AM$2,BA$3,0)</f>
        <v>0</v>
      </c>
      <c r="BB19">
        <f>IF(data20!J95&gt;$AM$2,BB$3,0)</f>
        <v>0</v>
      </c>
    </row>
    <row r="20" spans="1:54" x14ac:dyDescent="0.25">
      <c r="A20" s="1">
        <v>37796</v>
      </c>
      <c r="B20">
        <f>IF(data03!F22=0,"",data03!F22)</f>
        <v>5.16</v>
      </c>
      <c r="C20" s="4">
        <f>IF(data04!G22=0,"",data04!G22)</f>
        <v>4.99</v>
      </c>
      <c r="D20" s="4">
        <f>IF(data05!G37=0,"",data05!G37)</f>
        <v>4.5</v>
      </c>
      <c r="E20" s="4">
        <f>IF(data06!G76=0,"",data06!G76)</f>
        <v>5.15</v>
      </c>
      <c r="F20" s="4">
        <f>IF(data07!H76=0,"",data07!H76)</f>
        <v>5.63</v>
      </c>
      <c r="G20" s="4">
        <f>IF(data08!H76=0,"",data08!H76)</f>
        <v>5.13</v>
      </c>
      <c r="H20" s="4">
        <f>IF(data09!H76=0,"",data09!H76)</f>
        <v>3.56</v>
      </c>
      <c r="I20" s="4">
        <f>IF(data10!H76=0,"",data10!H76)</f>
        <v>5.17</v>
      </c>
      <c r="J20" s="4">
        <f>IF(data11!H76=0,"",data11!H76)</f>
        <v>4.09</v>
      </c>
      <c r="K20" s="4">
        <f>IF(data12!H81=0,"",data12!H81)</f>
        <v>5</v>
      </c>
      <c r="L20" s="4">
        <f>IF(data13!H81=0,"",data13!H81)</f>
        <v>4.12</v>
      </c>
      <c r="M20" s="4">
        <f>IF(data14!J81=0,"",data14!J81)</f>
        <v>4.47</v>
      </c>
      <c r="N20" s="4">
        <f>IF(data15!J81=0,"",data15!J81)</f>
        <v>5.07</v>
      </c>
      <c r="O20" s="4">
        <f>IF(data16!J89=0,"",data16!J89)</f>
        <v>4.71</v>
      </c>
      <c r="P20" s="4">
        <f>IF(data17!J89=0,"",data17!J89)</f>
        <v>4.96</v>
      </c>
      <c r="Q20" s="4">
        <f>IF(data18!J89=0,"",data18!J89)</f>
        <v>4.47</v>
      </c>
      <c r="R20" s="4">
        <f>IF(data19!J96=0,"",data19!J96)</f>
        <v>3.78</v>
      </c>
      <c r="S20" s="4">
        <f>IF(data20!J96=0,"",data20!J96)</f>
        <v>5.21</v>
      </c>
      <c r="T20" s="4">
        <f>IF(data21!J96=0,"",data21!J96)</f>
        <v>4.72</v>
      </c>
      <c r="U20" s="4">
        <f>IF(data22!J96=0,"",data22!J96)</f>
        <v>5.0999999999999996</v>
      </c>
      <c r="V20" s="5">
        <f t="shared" si="0"/>
        <v>3.56</v>
      </c>
      <c r="W20" s="5">
        <f t="shared" si="1"/>
        <v>5.63</v>
      </c>
      <c r="X20" s="5">
        <f t="shared" si="2"/>
        <v>4.7494999999999985</v>
      </c>
      <c r="Y20" s="5">
        <f t="shared" si="3"/>
        <v>3.56</v>
      </c>
      <c r="AK20">
        <f>IF(data03!F22&gt;$AM$2,AK$3,0)</f>
        <v>0</v>
      </c>
      <c r="AL20">
        <f>IF(data04!G22&gt;$AM$2,AL$3,0)</f>
        <v>0</v>
      </c>
      <c r="AM20">
        <f>IF(data05!G37&gt;$AM$2,AM$3,0)</f>
        <v>0</v>
      </c>
      <c r="AN20">
        <f>IF(data06!G76&gt;$AM$2,AN$3,0)</f>
        <v>0</v>
      </c>
      <c r="AO20">
        <f>IF(data07!H76&gt;$AM$2,AO$3,0)</f>
        <v>0</v>
      </c>
      <c r="AP20">
        <f>IF(data08!H76&gt;$AM$2,AP$3,0)</f>
        <v>0</v>
      </c>
      <c r="AQ20">
        <f>IF(data09!H76&gt;$AM$2,AQ$3,0)</f>
        <v>0</v>
      </c>
      <c r="AR20">
        <f>IF(data10!H76&gt;$AM$2,AR$3,0)</f>
        <v>0</v>
      </c>
      <c r="AS20">
        <f>IF(data11!H76&gt;$AM$2,AS$3,0)</f>
        <v>0</v>
      </c>
      <c r="AT20">
        <f>IF(data12!H81&gt;$AM$2,AT$3,0)</f>
        <v>0</v>
      </c>
      <c r="AU20">
        <f>IF(data13!H81&gt;$AM$2,AU$3,0)</f>
        <v>0</v>
      </c>
      <c r="AV20">
        <f>IF(data14!J81&gt;$AM$2,AV$3,0)</f>
        <v>0</v>
      </c>
      <c r="AW20">
        <f>IF(data15!J81&gt;$AM$2,AW$3,0)</f>
        <v>0</v>
      </c>
      <c r="AX20">
        <f>IF(data16!J89&gt;$AM$2,AX$3,0)</f>
        <v>0</v>
      </c>
      <c r="AY20">
        <f>IF(data17!J89&gt;$AM$2,AY$3,0)</f>
        <v>0</v>
      </c>
      <c r="AZ20">
        <f>IF(data18!J89&gt;$AM$2,AZ$3,0)</f>
        <v>0</v>
      </c>
      <c r="BA20">
        <f>IF(data19!J96&gt;$AM$2,BA$3,0)</f>
        <v>0</v>
      </c>
      <c r="BB20">
        <f>IF(data20!J96&gt;$AM$2,BB$3,0)</f>
        <v>0</v>
      </c>
    </row>
    <row r="21" spans="1:54" x14ac:dyDescent="0.25">
      <c r="A21" s="1">
        <v>37797</v>
      </c>
      <c r="B21">
        <f>IF(data03!F23=0,"",data03!F23)</f>
        <v>5.18</v>
      </c>
      <c r="C21" s="4">
        <f>IF(data04!G23=0,"",data04!G23)</f>
        <v>5.32</v>
      </c>
      <c r="D21" s="4">
        <f>IF(data05!G38=0,"",data05!G38)</f>
        <v>4.8</v>
      </c>
      <c r="E21" s="4">
        <f>IF(data06!G77=0,"",data06!G77)</f>
        <v>5.07</v>
      </c>
      <c r="F21" s="4">
        <f>IF(data07!H77=0,"",data07!H77)</f>
        <v>5.65</v>
      </c>
      <c r="G21" s="4">
        <f>IF(data08!H77=0,"",data08!H77)</f>
        <v>5.16</v>
      </c>
      <c r="H21" s="4">
        <f>IF(data09!H77=0,"",data09!H77)</f>
        <v>3.57</v>
      </c>
      <c r="I21" s="4">
        <f>IF(data10!H77=0,"",data10!H77)</f>
        <v>5.24</v>
      </c>
      <c r="J21" s="4">
        <f>IF(data11!H77=0,"",data11!H77)</f>
        <v>4.1100000000000003</v>
      </c>
      <c r="K21" s="4">
        <f>IF(data12!H82=0,"",data12!H82)</f>
        <v>4.99</v>
      </c>
      <c r="L21" s="4">
        <f>IF(data13!H82=0,"",data13!H82)</f>
        <v>4.3600000000000003</v>
      </c>
      <c r="M21" s="4">
        <f>IF(data14!J82=0,"",data14!J82)</f>
        <v>4.46</v>
      </c>
      <c r="N21" s="4">
        <f>IF(data15!J82=0,"",data15!J82)</f>
        <v>5.04</v>
      </c>
      <c r="O21" s="4">
        <f>IF(data16!J90=0,"",data16!J90)</f>
        <v>4.95</v>
      </c>
      <c r="P21" s="4">
        <f>IF(data17!J90=0,"",data17!J90)</f>
        <v>5.0199999999999996</v>
      </c>
      <c r="Q21" s="4">
        <f>IF(data18!J90=0,"",data18!J90)</f>
        <v>4.4800000000000004</v>
      </c>
      <c r="R21" s="4">
        <f>IF(data19!J97=0,"",data19!J97)</f>
        <v>3.9</v>
      </c>
      <c r="S21" s="4">
        <f>IF(data20!J97=0,"",data20!J97)</f>
        <v>5.19</v>
      </c>
      <c r="T21" s="4">
        <f>IF(data21!J97=0,"",data21!J97)</f>
        <v>4.79</v>
      </c>
      <c r="U21" s="4">
        <f>IF(data22!J97=0,"",data22!J97)</f>
        <v>5.03</v>
      </c>
      <c r="V21" s="5">
        <f t="shared" si="0"/>
        <v>3.57</v>
      </c>
      <c r="W21" s="5">
        <f t="shared" si="1"/>
        <v>5.65</v>
      </c>
      <c r="X21" s="5">
        <f t="shared" si="2"/>
        <v>4.815500000000001</v>
      </c>
      <c r="Y21" s="5">
        <f t="shared" si="3"/>
        <v>3.57</v>
      </c>
      <c r="AK21">
        <f>IF(data03!F23&gt;$AM$2,AK$3,0)</f>
        <v>0</v>
      </c>
      <c r="AL21">
        <f>IF(data04!G23&gt;$AM$2,AL$3,0)</f>
        <v>0</v>
      </c>
      <c r="AM21">
        <f>IF(data05!G38&gt;$AM$2,AM$3,0)</f>
        <v>0</v>
      </c>
      <c r="AN21">
        <f>IF(data06!G77&gt;$AM$2,AN$3,0)</f>
        <v>0</v>
      </c>
      <c r="AO21">
        <f>IF(data07!H77&gt;$AM$2,AO$3,0)</f>
        <v>0</v>
      </c>
      <c r="AP21">
        <f>IF(data08!H77&gt;$AM$2,AP$3,0)</f>
        <v>0</v>
      </c>
      <c r="AQ21">
        <f>IF(data09!H77&gt;$AM$2,AQ$3,0)</f>
        <v>0</v>
      </c>
      <c r="AR21">
        <f>IF(data10!H77&gt;$AM$2,AR$3,0)</f>
        <v>0</v>
      </c>
      <c r="AS21">
        <f>IF(data11!H77&gt;$AM$2,AS$3,0)</f>
        <v>0</v>
      </c>
      <c r="AT21">
        <f>IF(data12!H82&gt;$AM$2,AT$3,0)</f>
        <v>0</v>
      </c>
      <c r="AU21">
        <f>IF(data13!H82&gt;$AM$2,AU$3,0)</f>
        <v>0</v>
      </c>
      <c r="AV21">
        <f>IF(data14!J82&gt;$AM$2,AV$3,0)</f>
        <v>0</v>
      </c>
      <c r="AW21">
        <f>IF(data15!J82&gt;$AM$2,AW$3,0)</f>
        <v>0</v>
      </c>
      <c r="AX21">
        <f>IF(data16!J90&gt;$AM$2,AX$3,0)</f>
        <v>0</v>
      </c>
      <c r="AY21">
        <f>IF(data17!J90&gt;$AM$2,AY$3,0)</f>
        <v>0</v>
      </c>
      <c r="AZ21">
        <f>IF(data18!J90&gt;$AM$2,AZ$3,0)</f>
        <v>0</v>
      </c>
      <c r="BA21">
        <f>IF(data19!J97&gt;$AM$2,BA$3,0)</f>
        <v>0</v>
      </c>
      <c r="BB21">
        <f>IF(data20!J97&gt;$AM$2,BB$3,0)</f>
        <v>0</v>
      </c>
    </row>
    <row r="22" spans="1:54" x14ac:dyDescent="0.25">
      <c r="A22" s="1">
        <v>37798</v>
      </c>
      <c r="B22">
        <f>IF(data03!F24=0,"",data03!F24)</f>
        <v>5.0199999999999996</v>
      </c>
      <c r="C22" s="4">
        <f>IF(data04!G24=0,"",data04!G24)</f>
        <v>5.56</v>
      </c>
      <c r="D22" s="4">
        <f>IF(data05!G39=0,"",data05!G39)</f>
        <v>4.88</v>
      </c>
      <c r="E22" s="4">
        <f>IF(data06!G78=0,"",data06!G78)</f>
        <v>4.96</v>
      </c>
      <c r="F22" s="4">
        <f>IF(data07!H78=0,"",data07!H78)</f>
        <v>5.61</v>
      </c>
      <c r="G22" s="4">
        <f>IF(data08!H78=0,"",data08!H78)</f>
        <v>5.19</v>
      </c>
      <c r="H22" s="4">
        <f>IF(data09!H78=0,"",data09!H78)</f>
        <v>3.66</v>
      </c>
      <c r="I22" s="4">
        <f>IF(data10!H78=0,"",data10!H78)</f>
        <v>5.35</v>
      </c>
      <c r="J22" s="4">
        <f>IF(data11!H78=0,"",data11!H78)</f>
        <v>4.18</v>
      </c>
      <c r="K22" s="4">
        <f>IF(data12!H83=0,"",data12!H83)</f>
        <v>5.03</v>
      </c>
      <c r="L22" s="4">
        <f>IF(data13!H83=0,"",data13!H83)</f>
        <v>4.51</v>
      </c>
      <c r="M22" s="4">
        <f>IF(data14!J83=0,"",data14!J83)</f>
        <v>4.58</v>
      </c>
      <c r="N22" s="4">
        <f>IF(data15!J83=0,"",data15!J83)</f>
        <v>5.03</v>
      </c>
      <c r="O22" s="4">
        <f>IF(data16!J91=0,"",data16!J91)</f>
        <v>5.14</v>
      </c>
      <c r="P22" s="4">
        <f>IF(data17!J91=0,"",data17!J91)</f>
        <v>5.09</v>
      </c>
      <c r="Q22" s="4">
        <f>IF(data18!J91=0,"",data18!J91)</f>
        <v>4.47</v>
      </c>
      <c r="R22" s="4">
        <f>IF(data19!J98=0,"",data19!J98)</f>
        <v>3.91</v>
      </c>
      <c r="S22" s="4">
        <f>IF(data20!J98=0,"",data20!J98)</f>
        <v>5.18</v>
      </c>
      <c r="T22" s="4">
        <f>IF(data21!J98=0,"",data21!J98)</f>
        <v>4.82</v>
      </c>
      <c r="U22" s="4">
        <f>IF(data22!J98=0,"",data22!J98)</f>
        <v>4.87</v>
      </c>
      <c r="V22" s="5">
        <f t="shared" si="0"/>
        <v>3.66</v>
      </c>
      <c r="W22" s="5">
        <f t="shared" si="1"/>
        <v>5.61</v>
      </c>
      <c r="X22" s="5">
        <f t="shared" si="2"/>
        <v>4.8519999999999994</v>
      </c>
      <c r="Y22" s="5">
        <f t="shared" si="3"/>
        <v>3.66</v>
      </c>
      <c r="AK22">
        <f>IF(data03!F24&gt;$AM$2,AK$3,0)</f>
        <v>0</v>
      </c>
      <c r="AL22">
        <f>IF(data04!G24&gt;$AM$2,AL$3,0)</f>
        <v>0</v>
      </c>
      <c r="AM22">
        <f>IF(data05!G39&gt;$AM$2,AM$3,0)</f>
        <v>0</v>
      </c>
      <c r="AN22">
        <f>IF(data06!G78&gt;$AM$2,AN$3,0)</f>
        <v>0</v>
      </c>
      <c r="AO22">
        <f>IF(data07!H78&gt;$AM$2,AO$3,0)</f>
        <v>0</v>
      </c>
      <c r="AP22">
        <f>IF(data08!H78&gt;$AM$2,AP$3,0)</f>
        <v>0</v>
      </c>
      <c r="AQ22">
        <f>IF(data09!H78&gt;$AM$2,AQ$3,0)</f>
        <v>0</v>
      </c>
      <c r="AR22">
        <f>IF(data10!H78&gt;$AM$2,AR$3,0)</f>
        <v>0</v>
      </c>
      <c r="AS22">
        <f>IF(data11!H78&gt;$AM$2,AS$3,0)</f>
        <v>0</v>
      </c>
      <c r="AT22">
        <f>IF(data12!H83&gt;$AM$2,AT$3,0)</f>
        <v>0</v>
      </c>
      <c r="AU22">
        <f>IF(data13!H83&gt;$AM$2,AU$3,0)</f>
        <v>0</v>
      </c>
      <c r="AV22">
        <f>IF(data14!J83&gt;$AM$2,AV$3,0)</f>
        <v>0</v>
      </c>
      <c r="AW22">
        <f>IF(data15!J83&gt;$AM$2,AW$3,0)</f>
        <v>0</v>
      </c>
      <c r="AX22">
        <f>IF(data16!J91&gt;$AM$2,AX$3,0)</f>
        <v>0</v>
      </c>
      <c r="AY22">
        <f>IF(data17!J91&gt;$AM$2,AY$3,0)</f>
        <v>0</v>
      </c>
      <c r="AZ22">
        <f>IF(data18!J91&gt;$AM$2,AZ$3,0)</f>
        <v>0</v>
      </c>
      <c r="BA22">
        <f>IF(data19!J98&gt;$AM$2,BA$3,0)</f>
        <v>0</v>
      </c>
      <c r="BB22">
        <f>IF(data20!J98&gt;$AM$2,BB$3,0)</f>
        <v>0</v>
      </c>
    </row>
    <row r="23" spans="1:54" x14ac:dyDescent="0.25">
      <c r="A23" s="1">
        <v>37799</v>
      </c>
      <c r="B23">
        <f>IF(data03!F25=0,"",data03!F25)</f>
        <v>4.99</v>
      </c>
      <c r="C23" s="4">
        <f>IF(data04!G25=0,"",data04!G25)</f>
        <v>5.68</v>
      </c>
      <c r="D23" s="4">
        <f>IF(data05!G40=0,"",data05!G40)</f>
        <v>5.07</v>
      </c>
      <c r="E23" s="4">
        <f>IF(data06!G79=0,"",data06!G79)</f>
        <v>4.84</v>
      </c>
      <c r="F23" s="4">
        <f>IF(data07!H79=0,"",data07!H79)</f>
        <v>5.55</v>
      </c>
      <c r="G23" s="4">
        <f>IF(data08!H79=0,"",data08!H79)</f>
        <v>5.24</v>
      </c>
      <c r="H23" s="4">
        <f>IF(data09!H79=0,"",data09!H79)</f>
        <v>3.7</v>
      </c>
      <c r="I23" s="4">
        <f>IF(data10!H79=0,"",data10!H79)</f>
        <v>5.36</v>
      </c>
      <c r="J23" s="4">
        <f>IF(data11!H79=0,"",data11!H79)</f>
        <v>4.22</v>
      </c>
      <c r="K23" s="4">
        <f>IF(data12!H84=0,"",data12!H84)</f>
        <v>5.14</v>
      </c>
      <c r="L23" s="4">
        <f>IF(data13!H84=0,"",data13!H84)</f>
        <v>4.7</v>
      </c>
      <c r="M23" s="4">
        <f>IF(data14!J84=0,"",data14!J84)</f>
        <v>4.79</v>
      </c>
      <c r="N23" s="4">
        <f>IF(data15!J84=0,"",data15!J84)</f>
        <v>5.09</v>
      </c>
      <c r="O23" s="4">
        <f>IF(data16!J92=0,"",data16!J92)</f>
        <v>5.27</v>
      </c>
      <c r="P23" s="4">
        <f>IF(data17!J92=0,"",data17!J92)</f>
        <v>4.9800000000000004</v>
      </c>
      <c r="Q23" s="4">
        <f>IF(data18!J92=0,"",data18!J92)</f>
        <v>4.58</v>
      </c>
      <c r="R23" s="4">
        <f>IF(data19!J99=0,"",data19!J99)</f>
        <v>3.93</v>
      </c>
      <c r="S23" s="4">
        <f>IF(data20!J99=0,"",data20!J99)</f>
        <v>5.34</v>
      </c>
      <c r="T23" s="4">
        <f>IF(data21!J99=0,"",data21!J99)</f>
        <v>4.8</v>
      </c>
      <c r="U23" s="4">
        <f>IF(data22!J99=0,"",data22!J99)</f>
        <v>4.67</v>
      </c>
      <c r="V23" s="5">
        <f t="shared" si="0"/>
        <v>3.7</v>
      </c>
      <c r="W23" s="5">
        <f t="shared" si="1"/>
        <v>5.68</v>
      </c>
      <c r="X23" s="5">
        <f t="shared" si="2"/>
        <v>4.8970000000000002</v>
      </c>
      <c r="Y23" s="5">
        <f t="shared" si="3"/>
        <v>3.7</v>
      </c>
      <c r="AK23">
        <f>IF(data03!F25&gt;$AM$2,AK$3,0)</f>
        <v>0</v>
      </c>
      <c r="AL23">
        <f>IF(data04!G25&gt;$AM$2,AL$3,0)</f>
        <v>0</v>
      </c>
      <c r="AM23">
        <f>IF(data05!G40&gt;$AM$2,AM$3,0)</f>
        <v>0</v>
      </c>
      <c r="AN23">
        <f>IF(data06!G79&gt;$AM$2,AN$3,0)</f>
        <v>0</v>
      </c>
      <c r="AO23">
        <f>IF(data07!H79&gt;$AM$2,AO$3,0)</f>
        <v>0</v>
      </c>
      <c r="AP23">
        <f>IF(data08!H79&gt;$AM$2,AP$3,0)</f>
        <v>0</v>
      </c>
      <c r="AQ23">
        <f>IF(data09!H79&gt;$AM$2,AQ$3,0)</f>
        <v>0</v>
      </c>
      <c r="AR23">
        <f>IF(data10!H79&gt;$AM$2,AR$3,0)</f>
        <v>0</v>
      </c>
      <c r="AS23">
        <f>IF(data11!H79&gt;$AM$2,AS$3,0)</f>
        <v>0</v>
      </c>
      <c r="AT23">
        <f>IF(data12!H84&gt;$AM$2,AT$3,0)</f>
        <v>0</v>
      </c>
      <c r="AU23">
        <f>IF(data13!H84&gt;$AM$2,AU$3,0)</f>
        <v>0</v>
      </c>
      <c r="AV23">
        <f>IF(data14!J84&gt;$AM$2,AV$3,0)</f>
        <v>0</v>
      </c>
      <c r="AW23">
        <f>IF(data15!J84&gt;$AM$2,AW$3,0)</f>
        <v>0</v>
      </c>
      <c r="AX23">
        <f>IF(data16!J92&gt;$AM$2,AX$3,0)</f>
        <v>0</v>
      </c>
      <c r="AY23">
        <f>IF(data17!J92&gt;$AM$2,AY$3,0)</f>
        <v>0</v>
      </c>
      <c r="AZ23">
        <f>IF(data18!J92&gt;$AM$2,AZ$3,0)</f>
        <v>0</v>
      </c>
      <c r="BA23">
        <f>IF(data19!J99&gt;$AM$2,BA$3,0)</f>
        <v>0</v>
      </c>
      <c r="BB23">
        <f>IF(data20!J99&gt;$AM$2,BB$3,0)</f>
        <v>0</v>
      </c>
    </row>
    <row r="24" spans="1:54" x14ac:dyDescent="0.25">
      <c r="A24" s="1">
        <v>37800</v>
      </c>
      <c r="B24">
        <f>IF(data03!F26=0,"",data03!F26)</f>
        <v>5.14</v>
      </c>
      <c r="C24" s="4">
        <f>IF(data04!G26=0,"",data04!G26)</f>
        <v>5.76</v>
      </c>
      <c r="D24" s="4">
        <f>IF(data05!G41=0,"",data05!G41)</f>
        <v>5.2</v>
      </c>
      <c r="E24" s="4">
        <f>IF(data06!G80=0,"",data06!G80)</f>
        <v>4.76</v>
      </c>
      <c r="F24" s="4">
        <f>IF(data07!H80=0,"",data07!H80)</f>
        <v>5.54</v>
      </c>
      <c r="G24" s="4">
        <f>IF(data08!H80=0,"",data08!H80)</f>
        <v>5.26</v>
      </c>
      <c r="H24" s="4">
        <f>IF(data09!H80=0,"",data09!H80)</f>
        <v>3.72</v>
      </c>
      <c r="I24" s="4">
        <f>IF(data10!H80=0,"",data10!H80)</f>
        <v>5.38</v>
      </c>
      <c r="J24" s="4">
        <f>IF(data11!H80=0,"",data11!H80)</f>
        <v>4.41</v>
      </c>
      <c r="K24" s="4">
        <f>IF(data12!H85=0,"",data12!H85)</f>
        <v>5.14</v>
      </c>
      <c r="L24" s="4">
        <f>IF(data13!H85=0,"",data13!H85)</f>
        <v>4.8099999999999996</v>
      </c>
      <c r="M24" s="4">
        <f>IF(data14!J85=0,"",data14!J85)</f>
        <v>4.96</v>
      </c>
      <c r="N24" s="4">
        <f>IF(data15!J85=0,"",data15!J85)</f>
        <v>5.12</v>
      </c>
      <c r="O24" s="4">
        <f>IF(data16!J93=0,"",data16!J93)</f>
        <v>5.41</v>
      </c>
      <c r="P24" s="4">
        <f>IF(data17!J93=0,"",data17!J93)</f>
        <v>4.79</v>
      </c>
      <c r="Q24" s="4">
        <f>IF(data18!J93=0,"",data18!J93)</f>
        <v>4.72</v>
      </c>
      <c r="R24" s="4">
        <f>IF(data19!J100=0,"",data19!J100)</f>
        <v>3.98</v>
      </c>
      <c r="S24" s="4">
        <f>IF(data20!J100=0,"",data20!J100)</f>
        <v>5.6</v>
      </c>
      <c r="T24" s="4">
        <f>IF(data21!J100=0,"",data21!J100)</f>
        <v>4.72</v>
      </c>
      <c r="U24" s="4">
        <f>IF(data22!J100=0,"",data22!J100)</f>
        <v>4.5199999999999996</v>
      </c>
      <c r="V24" s="5">
        <f t="shared" si="0"/>
        <v>3.72</v>
      </c>
      <c r="W24" s="5">
        <f t="shared" si="1"/>
        <v>5.76</v>
      </c>
      <c r="X24" s="5">
        <f t="shared" si="2"/>
        <v>4.9470000000000001</v>
      </c>
      <c r="Y24" s="5">
        <f t="shared" si="3"/>
        <v>3.72</v>
      </c>
      <c r="AK24">
        <f>IF(data03!F26&gt;$AM$2,AK$3,0)</f>
        <v>0</v>
      </c>
      <c r="AL24">
        <f>IF(data04!G26&gt;$AM$2,AL$3,0)</f>
        <v>0</v>
      </c>
      <c r="AM24">
        <f>IF(data05!G41&gt;$AM$2,AM$3,0)</f>
        <v>0</v>
      </c>
      <c r="AN24">
        <f>IF(data06!G80&gt;$AM$2,AN$3,0)</f>
        <v>0</v>
      </c>
      <c r="AO24">
        <f>IF(data07!H80&gt;$AM$2,AO$3,0)</f>
        <v>0</v>
      </c>
      <c r="AP24">
        <f>IF(data08!H80&gt;$AM$2,AP$3,0)</f>
        <v>0</v>
      </c>
      <c r="AQ24">
        <f>IF(data09!H80&gt;$AM$2,AQ$3,0)</f>
        <v>0</v>
      </c>
      <c r="AR24">
        <f>IF(data10!H80&gt;$AM$2,AR$3,0)</f>
        <v>0</v>
      </c>
      <c r="AS24">
        <f>IF(data11!H80&gt;$AM$2,AS$3,0)</f>
        <v>0</v>
      </c>
      <c r="AT24">
        <f>IF(data12!H85&gt;$AM$2,AT$3,0)</f>
        <v>0</v>
      </c>
      <c r="AU24">
        <f>IF(data13!H85&gt;$AM$2,AU$3,0)</f>
        <v>0</v>
      </c>
      <c r="AV24">
        <f>IF(data14!J85&gt;$AM$2,AV$3,0)</f>
        <v>0</v>
      </c>
      <c r="AW24">
        <f>IF(data15!J85&gt;$AM$2,AW$3,0)</f>
        <v>0</v>
      </c>
      <c r="AX24">
        <f>IF(data16!J93&gt;$AM$2,AX$3,0)</f>
        <v>0</v>
      </c>
      <c r="AY24">
        <f>IF(data17!J93&gt;$AM$2,AY$3,0)</f>
        <v>0</v>
      </c>
      <c r="AZ24">
        <f>IF(data18!J93&gt;$AM$2,AZ$3,0)</f>
        <v>0</v>
      </c>
      <c r="BA24">
        <f>IF(data19!J100&gt;$AM$2,BA$3,0)</f>
        <v>0</v>
      </c>
      <c r="BB24">
        <f>IF(data20!J100&gt;$AM$2,BB$3,0)</f>
        <v>0</v>
      </c>
    </row>
    <row r="25" spans="1:54" x14ac:dyDescent="0.25">
      <c r="A25" s="1">
        <v>37801</v>
      </c>
      <c r="B25">
        <f>IF(data03!F27=0,"",data03!F27)</f>
        <v>5.28</v>
      </c>
      <c r="C25" s="4">
        <f>IF(data04!G27=0,"",data04!G27)</f>
        <v>5.8</v>
      </c>
      <c r="D25" s="4">
        <f>IF(data05!G42=0,"",data05!G42)</f>
        <v>5.08</v>
      </c>
      <c r="E25" s="4">
        <f>IF(data06!G81=0,"",data06!G81)</f>
        <v>4.79</v>
      </c>
      <c r="F25" s="4">
        <f>IF(data07!H81=0,"",data07!H81)</f>
        <v>5.65</v>
      </c>
      <c r="G25" s="4">
        <f>IF(data08!H81=0,"",data08!H81)</f>
        <v>5.4</v>
      </c>
      <c r="H25" s="4" t="str">
        <f>IF(data09!H81=0,"",data09!H81)</f>
        <v/>
      </c>
      <c r="I25" s="4">
        <f>IF(data10!H81=0,"",data10!H81)</f>
        <v>5.55</v>
      </c>
      <c r="J25" s="4">
        <f>IF(data11!H81=0,"",data11!H81)</f>
        <v>4.62</v>
      </c>
      <c r="K25" s="4">
        <f>IF(data12!H86=0,"",data12!H86)</f>
        <v>5.75</v>
      </c>
      <c r="L25" s="4">
        <f>IF(data13!H86=0,"",data13!H86)</f>
        <v>4.9400000000000004</v>
      </c>
      <c r="M25" s="4">
        <f>IF(data14!J86=0,"",data14!J86)</f>
        <v>5.03</v>
      </c>
      <c r="N25" s="4">
        <f>IF(data15!J86=0,"",data15!J86)</f>
        <v>5.12</v>
      </c>
      <c r="O25" s="4">
        <f>IF(data16!J94=0,"",data16!J94)</f>
        <v>5.4</v>
      </c>
      <c r="P25" s="4">
        <f>IF(data17!J94=0,"",data17!J94)</f>
        <v>4.63</v>
      </c>
      <c r="Q25" s="4">
        <f>IF(data18!J94=0,"",data18!J94)</f>
        <v>4.6100000000000003</v>
      </c>
      <c r="R25" s="4">
        <f>IF(data19!J101=0,"",data19!J101)</f>
        <v>4.16</v>
      </c>
      <c r="S25" s="4">
        <f>IF(data20!J101=0,"",data20!J101)</f>
        <v>5.82</v>
      </c>
      <c r="T25" s="4">
        <f>IF(data21!J101=0,"",data21!J101)</f>
        <v>4.6100000000000003</v>
      </c>
      <c r="U25" s="4">
        <f>IF(data22!J101=0,"",data22!J101)</f>
        <v>4.4800000000000004</v>
      </c>
      <c r="V25" s="5">
        <f t="shared" si="0"/>
        <v>4.16</v>
      </c>
      <c r="W25" s="5">
        <f t="shared" si="1"/>
        <v>5.82</v>
      </c>
      <c r="X25" s="5">
        <f t="shared" si="2"/>
        <v>5.0905263157894733</v>
      </c>
      <c r="Y25" s="5">
        <f t="shared" si="3"/>
        <v>4.16</v>
      </c>
      <c r="AK25">
        <f>IF(data03!F27&gt;$AM$2,AK$3,0)</f>
        <v>0</v>
      </c>
      <c r="AL25">
        <f>IF(data04!G27&gt;$AM$2,AL$3,0)</f>
        <v>0</v>
      </c>
      <c r="AM25">
        <f>IF(data05!G42&gt;$AM$2,AM$3,0)</f>
        <v>0</v>
      </c>
      <c r="AN25">
        <f>IF(data06!G81&gt;$AM$2,AN$3,0)</f>
        <v>0</v>
      </c>
      <c r="AO25">
        <f>IF(data07!H81&gt;$AM$2,AO$3,0)</f>
        <v>0</v>
      </c>
      <c r="AP25">
        <f>IF(data08!H81&gt;$AM$2,AP$3,0)</f>
        <v>0</v>
      </c>
      <c r="AQ25">
        <f>IF(data09!H81&gt;$AM$2,AQ$3,0)</f>
        <v>0</v>
      </c>
      <c r="AR25">
        <f>IF(data10!H81&gt;$AM$2,AR$3,0)</f>
        <v>0</v>
      </c>
      <c r="AS25">
        <f>IF(data11!H81&gt;$AM$2,AS$3,0)</f>
        <v>0</v>
      </c>
      <c r="AT25">
        <f>IF(data12!H86&gt;$AM$2,AT$3,0)</f>
        <v>0</v>
      </c>
      <c r="AU25">
        <f>IF(data13!H86&gt;$AM$2,AU$3,0)</f>
        <v>0</v>
      </c>
      <c r="AV25">
        <f>IF(data14!J86&gt;$AM$2,AV$3,0)</f>
        <v>0</v>
      </c>
      <c r="AW25">
        <f>IF(data15!J86&gt;$AM$2,AW$3,0)</f>
        <v>0</v>
      </c>
      <c r="AX25">
        <f>IF(data16!J94&gt;$AM$2,AX$3,0)</f>
        <v>0</v>
      </c>
      <c r="AY25">
        <f>IF(data17!J94&gt;$AM$2,AY$3,0)</f>
        <v>0</v>
      </c>
      <c r="AZ25">
        <f>IF(data18!J94&gt;$AM$2,AZ$3,0)</f>
        <v>0</v>
      </c>
      <c r="BA25">
        <f>IF(data19!J101&gt;$AM$2,BA$3,0)</f>
        <v>0</v>
      </c>
      <c r="BB25">
        <f>IF(data20!J101&gt;$AM$2,BB$3,0)</f>
        <v>0</v>
      </c>
    </row>
    <row r="26" spans="1:54" x14ac:dyDescent="0.25">
      <c r="A26" s="1">
        <v>37802</v>
      </c>
      <c r="B26">
        <f>IF(data03!F28=0,"",data03!F28)</f>
        <v>5.44</v>
      </c>
      <c r="C26" s="4">
        <f>IF(data04!G28=0,"",data04!G28)</f>
        <v>5.94</v>
      </c>
      <c r="D26" s="4">
        <f>IF(data05!G43=0,"",data05!G43)</f>
        <v>4.95</v>
      </c>
      <c r="E26" s="4">
        <f>IF(data06!G82=0,"",data06!G82)</f>
        <v>4.8499999999999996</v>
      </c>
      <c r="F26" s="4">
        <f>IF(data07!H82=0,"",data07!H82)</f>
        <v>5.59</v>
      </c>
      <c r="G26" s="4">
        <f>IF(data08!H82=0,"",data08!H82)</f>
        <v>5.46</v>
      </c>
      <c r="H26" s="4">
        <f>IF(data09!H82=0,"",data09!H82)</f>
        <v>3.66</v>
      </c>
      <c r="I26" s="4">
        <f>IF(data10!H82=0,"",data10!H82)</f>
        <v>5.82</v>
      </c>
      <c r="J26" s="4">
        <f>IF(data11!H82=0,"",data11!H82)</f>
        <v>4.79</v>
      </c>
      <c r="K26" s="4">
        <f>IF(data12!H87=0,"",data12!H87)</f>
        <v>5.89</v>
      </c>
      <c r="L26" s="4">
        <f>IF(data13!H87=0,"",data13!H87)</f>
        <v>4.96</v>
      </c>
      <c r="M26" s="4">
        <f>IF(data14!J87=0,"",data14!J87)</f>
        <v>5.09</v>
      </c>
      <c r="N26" s="4">
        <f>IF(data15!J87=0,"",data15!J87)</f>
        <v>5.0999999999999996</v>
      </c>
      <c r="O26" s="4">
        <f>IF(data16!J95=0,"",data16!J95)</f>
        <v>5.32</v>
      </c>
      <c r="P26" s="4">
        <f>IF(data17!J95=0,"",data17!J95)</f>
        <v>4.5599999999999996</v>
      </c>
      <c r="Q26" s="4">
        <f>IF(data18!J95=0,"",data18!J95)</f>
        <v>4.54</v>
      </c>
      <c r="R26" s="4">
        <f>IF(data19!J102=0,"",data19!J102)</f>
        <v>4.29</v>
      </c>
      <c r="S26" s="4">
        <f>IF(data20!J102=0,"",data20!J102)</f>
        <v>6</v>
      </c>
      <c r="T26" s="4">
        <f>IF(data21!J102=0,"",data21!J102)</f>
        <v>4.58</v>
      </c>
      <c r="U26" s="4">
        <f>IF(data22!J102=0,"",data22!J102)</f>
        <v>4.5199999999999996</v>
      </c>
      <c r="V26" s="5">
        <f t="shared" si="0"/>
        <v>3.66</v>
      </c>
      <c r="W26" s="5">
        <f t="shared" si="1"/>
        <v>6</v>
      </c>
      <c r="X26" s="5">
        <f t="shared" si="2"/>
        <v>5.0674999999999999</v>
      </c>
      <c r="Y26" s="5">
        <f t="shared" si="3"/>
        <v>3.66</v>
      </c>
      <c r="AK26">
        <f>IF(data03!F28&gt;$AM$2,AK$3,0)</f>
        <v>0</v>
      </c>
      <c r="AL26">
        <f>IF(data04!G28&gt;$AM$2,AL$3,0)</f>
        <v>0</v>
      </c>
      <c r="AM26">
        <f>IF(data05!G43&gt;$AM$2,AM$3,0)</f>
        <v>0</v>
      </c>
      <c r="AN26">
        <f>IF(data06!G82&gt;$AM$2,AN$3,0)</f>
        <v>0</v>
      </c>
      <c r="AO26">
        <f>IF(data07!H82&gt;$AM$2,AO$3,0)</f>
        <v>0</v>
      </c>
      <c r="AP26">
        <f>IF(data08!H82&gt;$AM$2,AP$3,0)</f>
        <v>0</v>
      </c>
      <c r="AQ26">
        <f>IF(data09!H82&gt;$AM$2,AQ$3,0)</f>
        <v>0</v>
      </c>
      <c r="AR26">
        <f>IF(data10!H82&gt;$AM$2,AR$3,0)</f>
        <v>0</v>
      </c>
      <c r="AS26">
        <f>IF(data11!H82&gt;$AM$2,AS$3,0)</f>
        <v>0</v>
      </c>
      <c r="AT26">
        <f>IF(data12!H87&gt;$AM$2,AT$3,0)</f>
        <v>0</v>
      </c>
      <c r="AU26">
        <f>IF(data13!H87&gt;$AM$2,AU$3,0)</f>
        <v>0</v>
      </c>
      <c r="AV26">
        <f>IF(data14!J87&gt;$AM$2,AV$3,0)</f>
        <v>0</v>
      </c>
      <c r="AW26">
        <f>IF(data15!J87&gt;$AM$2,AW$3,0)</f>
        <v>0</v>
      </c>
      <c r="AX26">
        <f>IF(data16!J95&gt;$AM$2,AX$3,0)</f>
        <v>0</v>
      </c>
      <c r="AY26">
        <f>IF(data17!J95&gt;$AM$2,AY$3,0)</f>
        <v>0</v>
      </c>
      <c r="AZ26">
        <f>IF(data18!J95&gt;$AM$2,AZ$3,0)</f>
        <v>0</v>
      </c>
      <c r="BA26">
        <f>IF(data19!J102&gt;$AM$2,BA$3,0)</f>
        <v>0</v>
      </c>
      <c r="BB26">
        <f>IF(data20!J102&gt;$AM$2,BB$3,0)</f>
        <v>0</v>
      </c>
    </row>
    <row r="27" spans="1:54" x14ac:dyDescent="0.25">
      <c r="A27" s="1">
        <v>37803</v>
      </c>
      <c r="B27">
        <f>IF(data03!F29=0,"",data03!F29)</f>
        <v>5.56</v>
      </c>
      <c r="C27" s="4">
        <f>IF(data04!G29=0,"",data04!G29)</f>
        <v>5.99</v>
      </c>
      <c r="D27" s="4">
        <f>IF(data05!G44=0,"",data05!G44)</f>
        <v>4.8600000000000003</v>
      </c>
      <c r="E27" s="4">
        <f>IF(data06!G83=0,"",data06!G83)</f>
        <v>4.8899999999999997</v>
      </c>
      <c r="F27" s="4">
        <f>IF(data07!H83=0,"",data07!H83)</f>
        <v>5.48</v>
      </c>
      <c r="G27" s="4">
        <f>IF(data08!H83=0,"",data08!H83)</f>
        <v>5.5</v>
      </c>
      <c r="H27" s="4">
        <f>IF(data09!H83=0,"",data09!H83)</f>
        <v>3.87</v>
      </c>
      <c r="I27" s="4">
        <f>IF(data10!H83=0,"",data10!H83)</f>
        <v>5.9</v>
      </c>
      <c r="J27" s="4">
        <f>IF(data11!H83=0,"",data11!H83)</f>
        <v>4.8899999999999997</v>
      </c>
      <c r="K27" s="4">
        <f>IF(data12!H88=0,"",data12!H88)</f>
        <v>6.05</v>
      </c>
      <c r="L27" s="4">
        <f>IF(data13!H88=0,"",data13!H88)</f>
        <v>5.0199999999999996</v>
      </c>
      <c r="M27" s="4">
        <f>IF(data14!J88=0,"",data14!J88)</f>
        <v>5.07</v>
      </c>
      <c r="N27" s="4">
        <f>IF(data15!J88=0,"",data15!J88)</f>
        <v>5.07</v>
      </c>
      <c r="O27" s="4">
        <f>IF(data16!J96=0,"",data16!J96)</f>
        <v>5.27</v>
      </c>
      <c r="P27" s="4">
        <f>IF(data17!J96=0,"",data17!J96)</f>
        <v>4.57</v>
      </c>
      <c r="Q27" s="4">
        <f>IF(data18!J96=0,"",data18!J96)</f>
        <v>4.46</v>
      </c>
      <c r="R27" s="4">
        <f>IF(data19!J103=0,"",data19!J103)</f>
        <v>4.5</v>
      </c>
      <c r="S27" s="4">
        <f>IF(data20!J103=0,"",data20!J103)</f>
        <v>6.17</v>
      </c>
      <c r="T27" s="4">
        <f>IF(data21!J103=0,"",data21!J103)</f>
        <v>4.6900000000000004</v>
      </c>
      <c r="U27" s="4">
        <f>IF(data22!J103=0,"",data22!J103)</f>
        <v>4.5999999999999996</v>
      </c>
      <c r="V27" s="5">
        <f t="shared" si="0"/>
        <v>3.87</v>
      </c>
      <c r="W27" s="5">
        <f t="shared" si="1"/>
        <v>6.17</v>
      </c>
      <c r="X27" s="5">
        <f t="shared" si="2"/>
        <v>5.1204999999999981</v>
      </c>
      <c r="Y27" s="5">
        <f t="shared" si="3"/>
        <v>3.87</v>
      </c>
      <c r="AK27">
        <f>IF(data03!F29&gt;$AM$2,AK$3,0)</f>
        <v>0</v>
      </c>
      <c r="AL27">
        <f>IF(data04!G29&gt;$AM$2,AL$3,0)</f>
        <v>0</v>
      </c>
      <c r="AM27">
        <f>IF(data05!G44&gt;$AM$2,AM$3,0)</f>
        <v>0</v>
      </c>
      <c r="AN27">
        <f>IF(data06!G83&gt;$AM$2,AN$3,0)</f>
        <v>0</v>
      </c>
      <c r="AO27">
        <f>IF(data07!H83&gt;$AM$2,AO$3,0)</f>
        <v>0</v>
      </c>
      <c r="AP27">
        <f>IF(data08!H83&gt;$AM$2,AP$3,0)</f>
        <v>0</v>
      </c>
      <c r="AQ27">
        <f>IF(data09!H83&gt;$AM$2,AQ$3,0)</f>
        <v>0</v>
      </c>
      <c r="AR27">
        <f>IF(data10!H83&gt;$AM$2,AR$3,0)</f>
        <v>0</v>
      </c>
      <c r="AS27">
        <f>IF(data11!H83&gt;$AM$2,AS$3,0)</f>
        <v>0</v>
      </c>
      <c r="AT27">
        <f>IF(data12!H88&gt;$AM$2,AT$3,0)</f>
        <v>2012</v>
      </c>
      <c r="AU27">
        <f>IF(data13!H88&gt;$AM$2,AU$3,0)</f>
        <v>0</v>
      </c>
      <c r="AV27">
        <f>IF(data14!J88&gt;$AM$2,AV$3,0)</f>
        <v>0</v>
      </c>
      <c r="AW27">
        <f>IF(data15!J88&gt;$AM$2,AW$3,0)</f>
        <v>0</v>
      </c>
      <c r="AX27">
        <f>IF(data16!J96&gt;$AM$2,AX$3,0)</f>
        <v>0</v>
      </c>
      <c r="AY27">
        <f>IF(data17!J96&gt;$AM$2,AY$3,0)</f>
        <v>0</v>
      </c>
      <c r="AZ27">
        <f>IF(data18!J96&gt;$AM$2,AZ$3,0)</f>
        <v>0</v>
      </c>
      <c r="BA27">
        <f>IF(data19!J103&gt;$AM$2,BA$3,0)</f>
        <v>0</v>
      </c>
      <c r="BB27">
        <f>IF(data20!J103&gt;$AM$2,BB$3,0)</f>
        <v>2020</v>
      </c>
    </row>
    <row r="28" spans="1:54" x14ac:dyDescent="0.25">
      <c r="A28" s="1">
        <v>37804</v>
      </c>
      <c r="B28">
        <f>IF(data03!F30=0,"",data03!F30)</f>
        <v>5.78</v>
      </c>
      <c r="C28" s="4">
        <f>IF(data04!G30=0,"",data04!G30)</f>
        <v>5.81</v>
      </c>
      <c r="D28" s="4">
        <f>IF(data05!G45=0,"",data05!G45)</f>
        <v>4.9000000000000004</v>
      </c>
      <c r="E28" s="4">
        <f>IF(data06!G84=0,"",data06!G84)</f>
        <v>4.97</v>
      </c>
      <c r="F28" s="4">
        <f>IF(data07!H84=0,"",data07!H84)</f>
        <v>5.36</v>
      </c>
      <c r="G28" s="4">
        <f>IF(data08!H84=0,"",data08!H84)</f>
        <v>5.55</v>
      </c>
      <c r="H28" s="4">
        <f>IF(data09!H84=0,"",data09!H84)</f>
        <v>3.99</v>
      </c>
      <c r="I28" s="4">
        <f>IF(data10!H84=0,"",data10!H84)</f>
        <v>5.93</v>
      </c>
      <c r="J28" s="4">
        <f>IF(data11!H84=0,"",data11!H84)</f>
        <v>4.92</v>
      </c>
      <c r="K28" s="4">
        <f>IF(data12!H89=0,"",data12!H89)</f>
        <v>6.12</v>
      </c>
      <c r="L28" s="4">
        <f>IF(data13!H89=0,"",data13!H89)</f>
        <v>5.0999999999999996</v>
      </c>
      <c r="M28" s="4">
        <f>IF(data14!J89=0,"",data14!J89)</f>
        <v>5.0999999999999996</v>
      </c>
      <c r="N28" s="4">
        <f>IF(data15!J89=0,"",data15!J89)</f>
        <v>5.04</v>
      </c>
      <c r="O28" s="4">
        <f>IF(data16!J97=0,"",data16!J97)</f>
        <v>5.32</v>
      </c>
      <c r="P28" s="4">
        <f>IF(data17!J97=0,"",data17!J97)</f>
        <v>4.6500000000000004</v>
      </c>
      <c r="Q28" s="4">
        <f>IF(data18!J97=0,"",data18!J97)</f>
        <v>4.43</v>
      </c>
      <c r="R28" s="4">
        <f>IF(data19!J104=0,"",data19!J104)</f>
        <v>4.75</v>
      </c>
      <c r="S28" s="4">
        <f>IF(data20!J104=0,"",data20!J104)</f>
        <v>6.26</v>
      </c>
      <c r="T28" s="4">
        <f>IF(data21!J104=0,"",data21!J104)</f>
        <v>4.83</v>
      </c>
      <c r="U28" s="4">
        <f>IF(data22!J104=0,"",data22!J104)</f>
        <v>4.6399999999999997</v>
      </c>
      <c r="V28" s="5">
        <f t="shared" si="0"/>
        <v>3.99</v>
      </c>
      <c r="W28" s="5">
        <f t="shared" si="1"/>
        <v>6.26</v>
      </c>
      <c r="X28" s="5">
        <f t="shared" si="2"/>
        <v>5.1725000000000012</v>
      </c>
      <c r="Y28" s="5">
        <f t="shared" si="3"/>
        <v>3.99</v>
      </c>
      <c r="AK28">
        <f>IF(data03!F30&gt;$AM$2,AK$3,0)</f>
        <v>0</v>
      </c>
      <c r="AL28">
        <f>IF(data04!G30&gt;$AM$2,AL$3,0)</f>
        <v>0</v>
      </c>
      <c r="AM28">
        <f>IF(data05!G45&gt;$AM$2,AM$3,0)</f>
        <v>0</v>
      </c>
      <c r="AN28">
        <f>IF(data06!G84&gt;$AM$2,AN$3,0)</f>
        <v>0</v>
      </c>
      <c r="AO28">
        <f>IF(data07!H84&gt;$AM$2,AO$3,0)</f>
        <v>0</v>
      </c>
      <c r="AP28">
        <f>IF(data08!H84&gt;$AM$2,AP$3,0)</f>
        <v>0</v>
      </c>
      <c r="AQ28">
        <f>IF(data09!H84&gt;$AM$2,AQ$3,0)</f>
        <v>0</v>
      </c>
      <c r="AR28">
        <f>IF(data10!H84&gt;$AM$2,AR$3,0)</f>
        <v>0</v>
      </c>
      <c r="AS28">
        <f>IF(data11!H84&gt;$AM$2,AS$3,0)</f>
        <v>0</v>
      </c>
      <c r="AT28">
        <f>IF(data12!H89&gt;$AM$2,AT$3,0)</f>
        <v>2012</v>
      </c>
      <c r="AU28">
        <f>IF(data13!H89&gt;$AM$2,AU$3,0)</f>
        <v>0</v>
      </c>
      <c r="AV28">
        <f>IF(data14!J89&gt;$AM$2,AV$3,0)</f>
        <v>0</v>
      </c>
      <c r="AW28">
        <f>IF(data15!J89&gt;$AM$2,AW$3,0)</f>
        <v>0</v>
      </c>
      <c r="AX28">
        <f>IF(data16!J97&gt;$AM$2,AX$3,0)</f>
        <v>0</v>
      </c>
      <c r="AY28">
        <f>IF(data17!J97&gt;$AM$2,AY$3,0)</f>
        <v>0</v>
      </c>
      <c r="AZ28">
        <f>IF(data18!J97&gt;$AM$2,AZ$3,0)</f>
        <v>0</v>
      </c>
      <c r="BA28">
        <f>IF(data19!J104&gt;$AM$2,BA$3,0)</f>
        <v>0</v>
      </c>
      <c r="BB28">
        <f>IF(data20!J104&gt;$AM$2,BB$3,0)</f>
        <v>2020</v>
      </c>
    </row>
    <row r="29" spans="1:54" x14ac:dyDescent="0.25">
      <c r="A29" s="1">
        <v>37805</v>
      </c>
      <c r="B29">
        <f>IF(data03!F31=0,"",data03!F31)</f>
        <v>5.98</v>
      </c>
      <c r="C29" s="4">
        <f>IF(data04!G31=0,"",data04!G31)</f>
        <v>5.75</v>
      </c>
      <c r="D29" s="4">
        <f>IF(data05!G46=0,"",data05!G46)</f>
        <v>4.93</v>
      </c>
      <c r="E29" s="4">
        <f>IF(data06!G85=0,"",data06!G85)</f>
        <v>5.3</v>
      </c>
      <c r="F29" s="4">
        <f>IF(data07!H85=0,"",data07!H85)</f>
        <v>5.23</v>
      </c>
      <c r="G29" s="4">
        <f>IF(data08!H85=0,"",data08!H85)</f>
        <v>5.52</v>
      </c>
      <c r="H29" s="4">
        <f>IF(data09!H85=0,"",data09!H85)</f>
        <v>4.3099999999999996</v>
      </c>
      <c r="I29" s="4">
        <f>IF(data10!H85=0,"",data10!H85)</f>
        <v>5.94</v>
      </c>
      <c r="J29" s="4">
        <f>IF(data11!H85=0,"",data11!H85)</f>
        <v>5.04</v>
      </c>
      <c r="K29" s="4">
        <f>IF(data12!H90=0,"",data12!H90)</f>
        <v>6.23</v>
      </c>
      <c r="L29" s="4">
        <f>IF(data13!H90=0,"",data13!H90)</f>
        <v>5.25</v>
      </c>
      <c r="M29" s="4">
        <f>IF(data14!J90=0,"",data14!J90)</f>
        <v>5.17</v>
      </c>
      <c r="N29" s="4">
        <f>IF(data15!J90=0,"",data15!J90)</f>
        <v>4.99</v>
      </c>
      <c r="O29" s="4">
        <f>IF(data16!J98=0,"",data16!J98)</f>
        <v>5.41</v>
      </c>
      <c r="P29" s="4">
        <f>IF(data17!J98=0,"",data17!J98)</f>
        <v>4.74</v>
      </c>
      <c r="Q29" s="4">
        <f>IF(data18!J98=0,"",data18!J98)</f>
        <v>4.42</v>
      </c>
      <c r="R29" s="4">
        <f>IF(data19!J105=0,"",data19!J105)</f>
        <v>4.87</v>
      </c>
      <c r="S29" s="4">
        <f>IF(data20!J105=0,"",data20!J105)</f>
        <v>6.38</v>
      </c>
      <c r="T29" s="4">
        <f>IF(data21!J105=0,"",data21!J105)</f>
        <v>4.9800000000000004</v>
      </c>
      <c r="U29" s="4">
        <f>IF(data22!J105=0,"",data22!J105)</f>
        <v>4.68</v>
      </c>
      <c r="V29" s="5">
        <f t="shared" si="0"/>
        <v>4.3099999999999996</v>
      </c>
      <c r="W29" s="5">
        <f t="shared" si="1"/>
        <v>6.38</v>
      </c>
      <c r="X29" s="5">
        <f t="shared" si="2"/>
        <v>5.2560000000000002</v>
      </c>
      <c r="Y29" s="5">
        <f t="shared" si="3"/>
        <v>4.3099999999999996</v>
      </c>
      <c r="AK29">
        <f>IF(data03!F31&gt;$AM$2,AK$3,0)</f>
        <v>0</v>
      </c>
      <c r="AL29">
        <f>IF(data04!G31&gt;$AM$2,AL$3,0)</f>
        <v>0</v>
      </c>
      <c r="AM29">
        <f>IF(data05!G46&gt;$AM$2,AM$3,0)</f>
        <v>0</v>
      </c>
      <c r="AN29">
        <f>IF(data06!G85&gt;$AM$2,AN$3,0)</f>
        <v>0</v>
      </c>
      <c r="AO29">
        <f>IF(data07!H85&gt;$AM$2,AO$3,0)</f>
        <v>0</v>
      </c>
      <c r="AP29">
        <f>IF(data08!H85&gt;$AM$2,AP$3,0)</f>
        <v>0</v>
      </c>
      <c r="AQ29">
        <f>IF(data09!H85&gt;$AM$2,AQ$3,0)</f>
        <v>0</v>
      </c>
      <c r="AR29">
        <f>IF(data10!H85&gt;$AM$2,AR$3,0)</f>
        <v>0</v>
      </c>
      <c r="AS29">
        <f>IF(data11!H85&gt;$AM$2,AS$3,0)</f>
        <v>0</v>
      </c>
      <c r="AT29">
        <f>IF(data12!H90&gt;$AM$2,AT$3,0)</f>
        <v>2012</v>
      </c>
      <c r="AU29">
        <f>IF(data13!H90&gt;$AM$2,AU$3,0)</f>
        <v>0</v>
      </c>
      <c r="AV29">
        <f>IF(data14!J90&gt;$AM$2,AV$3,0)</f>
        <v>0</v>
      </c>
      <c r="AW29">
        <f>IF(data15!J90&gt;$AM$2,AW$3,0)</f>
        <v>0</v>
      </c>
      <c r="AX29">
        <f>IF(data16!J98&gt;$AM$2,AX$3,0)</f>
        <v>0</v>
      </c>
      <c r="AY29">
        <f>IF(data17!J98&gt;$AM$2,AY$3,0)</f>
        <v>0</v>
      </c>
      <c r="AZ29">
        <f>IF(data18!J98&gt;$AM$2,AZ$3,0)</f>
        <v>0</v>
      </c>
      <c r="BA29">
        <f>IF(data19!J105&gt;$AM$2,BA$3,0)</f>
        <v>0</v>
      </c>
      <c r="BB29">
        <f>IF(data20!J105&gt;$AM$2,BB$3,0)</f>
        <v>2020</v>
      </c>
    </row>
    <row r="30" spans="1:54" x14ac:dyDescent="0.25">
      <c r="A30" s="1">
        <v>37806</v>
      </c>
      <c r="B30">
        <f>IF(data03!F32=0,"",data03!F32)</f>
        <v>6.16</v>
      </c>
      <c r="C30" s="4">
        <f>IF(data04!G32=0,"",data04!G32)</f>
        <v>5.7</v>
      </c>
      <c r="D30" s="4">
        <f>IF(data05!G47=0,"",data05!G47)</f>
        <v>4.9000000000000004</v>
      </c>
      <c r="E30" s="4">
        <f>IF(data06!G86=0,"",data06!G86)</f>
        <v>5.34</v>
      </c>
      <c r="F30" s="4">
        <f>IF(data07!H86=0,"",data07!H86)</f>
        <v>5.14</v>
      </c>
      <c r="G30" s="4">
        <f>IF(data08!H86=0,"",data08!H86)</f>
        <v>5.54</v>
      </c>
      <c r="H30" s="4">
        <f>IF(data09!H86=0,"",data09!H86)</f>
        <v>4.7</v>
      </c>
      <c r="I30" s="4">
        <f>IF(data10!H86=0,"",data10!H86)</f>
        <v>5.9</v>
      </c>
      <c r="J30" s="4">
        <f>IF(data11!H86=0,"",data11!H86)</f>
        <v>5.23</v>
      </c>
      <c r="K30" s="4">
        <f>IF(data12!H91=0,"",data12!H91)</f>
        <v>6.17</v>
      </c>
      <c r="L30" s="4">
        <f>IF(data13!H91=0,"",data13!H91)</f>
        <v>5.33</v>
      </c>
      <c r="M30" s="4">
        <f>IF(data14!J91=0,"",data14!J91)</f>
        <v>5.16</v>
      </c>
      <c r="N30" s="4">
        <f>IF(data15!J91=0,"",data15!J91)</f>
        <v>4.93</v>
      </c>
      <c r="O30" s="4">
        <f>IF(data16!J99=0,"",data16!J99)</f>
        <v>5.45</v>
      </c>
      <c r="P30" s="4">
        <f>IF(data17!J99=0,"",data17!J99)</f>
        <v>4.78</v>
      </c>
      <c r="Q30" s="4">
        <f>IF(data18!J99=0,"",data18!J99)</f>
        <v>4.43</v>
      </c>
      <c r="R30" s="4">
        <f>IF(data19!J106=0,"",data19!J106)</f>
        <v>4.8</v>
      </c>
      <c r="S30" s="4">
        <f>IF(data20!J106=0,"",data20!J106)</f>
        <v>6.5</v>
      </c>
      <c r="T30" s="4">
        <f>IF(data21!J106=0,"",data21!J106)</f>
        <v>4.99</v>
      </c>
      <c r="U30" s="4">
        <f>IF(data22!J106=0,"",data22!J106)</f>
        <v>4.72</v>
      </c>
      <c r="V30" s="5">
        <f t="shared" si="0"/>
        <v>4.43</v>
      </c>
      <c r="W30" s="5">
        <f t="shared" si="1"/>
        <v>6.5</v>
      </c>
      <c r="X30" s="5">
        <f t="shared" si="2"/>
        <v>5.293499999999999</v>
      </c>
      <c r="Y30" s="5">
        <f t="shared" si="3"/>
        <v>4.43</v>
      </c>
      <c r="AK30">
        <f>IF(data03!F32&gt;$AM$2,AK$3,0)</f>
        <v>2003</v>
      </c>
      <c r="AL30">
        <f>IF(data04!G32&gt;$AM$2,AL$3,0)</f>
        <v>0</v>
      </c>
      <c r="AM30">
        <f>IF(data05!G47&gt;$AM$2,AM$3,0)</f>
        <v>0</v>
      </c>
      <c r="AN30">
        <f>IF(data06!G86&gt;$AM$2,AN$3,0)</f>
        <v>0</v>
      </c>
      <c r="AO30">
        <f>IF(data07!H86&gt;$AM$2,AO$3,0)</f>
        <v>0</v>
      </c>
      <c r="AP30">
        <f>IF(data08!H86&gt;$AM$2,AP$3,0)</f>
        <v>0</v>
      </c>
      <c r="AQ30">
        <f>IF(data09!H86&gt;$AM$2,AQ$3,0)</f>
        <v>0</v>
      </c>
      <c r="AR30">
        <f>IF(data10!H86&gt;$AM$2,AR$3,0)</f>
        <v>0</v>
      </c>
      <c r="AS30">
        <f>IF(data11!H86&gt;$AM$2,AS$3,0)</f>
        <v>0</v>
      </c>
      <c r="AT30">
        <f>IF(data12!H91&gt;$AM$2,AT$3,0)</f>
        <v>2012</v>
      </c>
      <c r="AU30">
        <f>IF(data13!H91&gt;$AM$2,AU$3,0)</f>
        <v>0</v>
      </c>
      <c r="AV30">
        <f>IF(data14!J91&gt;$AM$2,AV$3,0)</f>
        <v>0</v>
      </c>
      <c r="AW30">
        <f>IF(data15!J91&gt;$AM$2,AW$3,0)</f>
        <v>0</v>
      </c>
      <c r="AX30">
        <f>IF(data16!J99&gt;$AM$2,AX$3,0)</f>
        <v>0</v>
      </c>
      <c r="AY30">
        <f>IF(data17!J99&gt;$AM$2,AY$3,0)</f>
        <v>0</v>
      </c>
      <c r="AZ30">
        <f>IF(data18!J99&gt;$AM$2,AZ$3,0)</f>
        <v>0</v>
      </c>
      <c r="BA30">
        <f>IF(data19!J106&gt;$AM$2,BA$3,0)</f>
        <v>0</v>
      </c>
      <c r="BB30">
        <f>IF(data20!J106&gt;$AM$2,BB$3,0)</f>
        <v>2020</v>
      </c>
    </row>
    <row r="31" spans="1:54" x14ac:dyDescent="0.25">
      <c r="A31" s="1">
        <v>37807</v>
      </c>
      <c r="B31">
        <f>IF(data03!F33=0,"",data03!F33)</f>
        <v>6.25</v>
      </c>
      <c r="C31" s="4">
        <f>IF(data04!G33=0,"",data04!G33)</f>
        <v>5.64</v>
      </c>
      <c r="D31" s="4">
        <f>IF(data05!G48=0,"",data05!G48)</f>
        <v>4.92</v>
      </c>
      <c r="E31" s="4">
        <f>IF(data06!G87=0,"",data06!G87)</f>
        <v>5.3</v>
      </c>
      <c r="F31" s="4">
        <f>IF(data07!H87=0,"",data07!H87)</f>
        <v>5.15</v>
      </c>
      <c r="G31" s="4">
        <f>IF(data08!H87=0,"",data08!H87)</f>
        <v>5.57</v>
      </c>
      <c r="H31" s="4">
        <f>IF(data09!H87=0,"",data09!H87)</f>
        <v>4.95</v>
      </c>
      <c r="I31" s="4">
        <f>IF(data10!H87=0,"",data10!H87)</f>
        <v>5.89</v>
      </c>
      <c r="J31" s="4">
        <f>IF(data11!H87=0,"",data11!H87)</f>
        <v>5.44</v>
      </c>
      <c r="K31" s="4">
        <f>IF(data12!H92=0,"",data12!H92)</f>
        <v>5.98</v>
      </c>
      <c r="L31" s="4">
        <f>IF(data13!H92=0,"",data13!H92)</f>
        <v>5.45</v>
      </c>
      <c r="M31" s="4">
        <f>IF(data14!J92=0,"",data14!J92)</f>
        <v>5.14</v>
      </c>
      <c r="N31" s="4">
        <f>IF(data15!J92=0,"",data15!J92)</f>
        <v>4.91</v>
      </c>
      <c r="O31" s="4">
        <f>IF(data16!J100=0,"",data16!J100)</f>
        <v>5.48</v>
      </c>
      <c r="P31" s="4">
        <f>IF(data17!J100=0,"",data17!J100)</f>
        <v>4.9400000000000004</v>
      </c>
      <c r="Q31" s="4">
        <f>IF(data18!J100=0,"",data18!J100)</f>
        <v>4.5199999999999996</v>
      </c>
      <c r="R31" s="4">
        <f>IF(data19!J107=0,"",data19!J107)</f>
        <v>4.76</v>
      </c>
      <c r="S31" s="4">
        <f>IF(data20!J107=0,"",data20!J107)</f>
        <v>6.57</v>
      </c>
      <c r="T31" s="4">
        <f>IF(data21!J107=0,"",data21!J107)</f>
        <v>5.03</v>
      </c>
      <c r="U31" s="4">
        <f>IF(data22!J107=0,"",data22!J107)</f>
        <v>4.67</v>
      </c>
      <c r="V31" s="5">
        <f t="shared" si="0"/>
        <v>4.5199999999999996</v>
      </c>
      <c r="W31" s="5">
        <f t="shared" si="1"/>
        <v>6.57</v>
      </c>
      <c r="X31" s="5">
        <f t="shared" si="2"/>
        <v>5.3280000000000012</v>
      </c>
      <c r="Y31" s="5">
        <f t="shared" si="3"/>
        <v>4.5199999999999996</v>
      </c>
      <c r="AK31">
        <f>IF(data03!F33&gt;$AM$2,AK$3,0)</f>
        <v>2003</v>
      </c>
      <c r="AL31">
        <f>IF(data04!G33&gt;$AM$2,AL$3,0)</f>
        <v>0</v>
      </c>
      <c r="AM31">
        <f>IF(data05!G48&gt;$AM$2,AM$3,0)</f>
        <v>0</v>
      </c>
      <c r="AN31">
        <f>IF(data06!G87&gt;$AM$2,AN$3,0)</f>
        <v>0</v>
      </c>
      <c r="AO31">
        <f>IF(data07!H87&gt;$AM$2,AO$3,0)</f>
        <v>0</v>
      </c>
      <c r="AP31">
        <f>IF(data08!H87&gt;$AM$2,AP$3,0)</f>
        <v>0</v>
      </c>
      <c r="AQ31">
        <f>IF(data09!H87&gt;$AM$2,AQ$3,0)</f>
        <v>0</v>
      </c>
      <c r="AR31">
        <f>IF(data10!H87&gt;$AM$2,AR$3,0)</f>
        <v>0</v>
      </c>
      <c r="AS31">
        <f>IF(data11!H87&gt;$AM$2,AS$3,0)</f>
        <v>0</v>
      </c>
      <c r="AT31">
        <f>IF(data12!H92&gt;$AM$2,AT$3,0)</f>
        <v>0</v>
      </c>
      <c r="AU31">
        <f>IF(data13!H92&gt;$AM$2,AU$3,0)</f>
        <v>0</v>
      </c>
      <c r="AV31">
        <f>IF(data14!J92&gt;$AM$2,AV$3,0)</f>
        <v>0</v>
      </c>
      <c r="AW31">
        <f>IF(data15!J92&gt;$AM$2,AW$3,0)</f>
        <v>0</v>
      </c>
      <c r="AX31">
        <f>IF(data16!J100&gt;$AM$2,AX$3,0)</f>
        <v>0</v>
      </c>
      <c r="AY31">
        <f>IF(data17!J100&gt;$AM$2,AY$3,0)</f>
        <v>0</v>
      </c>
      <c r="AZ31">
        <f>IF(data18!J100&gt;$AM$2,AZ$3,0)</f>
        <v>0</v>
      </c>
      <c r="BA31">
        <f>IF(data19!J107&gt;$AM$2,BA$3,0)</f>
        <v>0</v>
      </c>
      <c r="BB31">
        <f>IF(data20!J107&gt;$AM$2,BB$3,0)</f>
        <v>2020</v>
      </c>
    </row>
    <row r="32" spans="1:54" x14ac:dyDescent="0.25">
      <c r="A32" s="1">
        <v>37808</v>
      </c>
      <c r="B32">
        <f>IF(data03!F34=0,"",data03!F34)</f>
        <v>6.38</v>
      </c>
      <c r="C32" s="4">
        <f>IF(data04!G34=0,"",data04!G34)</f>
        <v>5.48</v>
      </c>
      <c r="D32" s="4">
        <f>IF(data05!G49=0,"",data05!G49)</f>
        <v>4.97</v>
      </c>
      <c r="E32" s="4">
        <f>IF(data06!G88=0,"",data06!G88)</f>
        <v>5.25</v>
      </c>
      <c r="F32" s="4">
        <f>IF(data07!H88=0,"",data07!H88)</f>
        <v>5.07</v>
      </c>
      <c r="G32" s="4">
        <f>IF(data08!H88=0,"",data08!H88)</f>
        <v>5.59</v>
      </c>
      <c r="H32" s="4">
        <f>IF(data09!H88=0,"",data09!H88)</f>
        <v>5.21</v>
      </c>
      <c r="I32" s="4">
        <f>IF(data10!H88=0,"",data10!H88)</f>
        <v>5.9</v>
      </c>
      <c r="J32" s="4">
        <f>IF(data11!H88=0,"",data11!H88)</f>
        <v>5.62</v>
      </c>
      <c r="K32" s="4">
        <f>IF(data12!H93=0,"",data12!H93)</f>
        <v>5.8</v>
      </c>
      <c r="L32" s="4">
        <f>IF(data13!H93=0,"",data13!H93)</f>
        <v>5.5</v>
      </c>
      <c r="M32" s="4">
        <f>IF(data14!J93=0,"",data14!J93)</f>
        <v>5.16</v>
      </c>
      <c r="N32" s="4">
        <f>IF(data15!J93=0,"",data15!J93)</f>
        <v>5.04</v>
      </c>
      <c r="O32" s="4">
        <f>IF(data16!J101=0,"",data16!J101)</f>
        <v>5.58</v>
      </c>
      <c r="P32" s="4">
        <f>IF(data17!J101=0,"",data17!J101)</f>
        <v>5.0199999999999996</v>
      </c>
      <c r="Q32" s="4">
        <f>IF(data18!J101=0,"",data18!J101)</f>
        <v>4.67</v>
      </c>
      <c r="R32" s="4">
        <f>IF(data19!J108=0,"",data19!J108)</f>
        <v>4.78</v>
      </c>
      <c r="S32" s="4">
        <f>IF(data20!J108=0,"",data20!J108)</f>
        <v>6.45</v>
      </c>
      <c r="T32" s="4">
        <f>IF(data21!J108=0,"",data21!J108)</f>
        <v>5.19</v>
      </c>
      <c r="U32" s="4">
        <f>IF(data22!J108=0,"",data22!J108)</f>
        <v>4.6500000000000004</v>
      </c>
      <c r="V32" s="5">
        <f t="shared" si="0"/>
        <v>4.6500000000000004</v>
      </c>
      <c r="W32" s="5">
        <f t="shared" si="1"/>
        <v>6.45</v>
      </c>
      <c r="X32" s="5">
        <f t="shared" si="2"/>
        <v>5.3654999999999999</v>
      </c>
      <c r="Y32" s="5">
        <f t="shared" si="3"/>
        <v>4.67</v>
      </c>
      <c r="AK32">
        <f>IF(data03!F34&gt;$AM$2,AK$3,0)</f>
        <v>2003</v>
      </c>
      <c r="AL32">
        <f>IF(data04!G34&gt;$AM$2,AL$3,0)</f>
        <v>0</v>
      </c>
      <c r="AM32">
        <f>IF(data05!G49&gt;$AM$2,AM$3,0)</f>
        <v>0</v>
      </c>
      <c r="AN32">
        <f>IF(data06!G88&gt;$AM$2,AN$3,0)</f>
        <v>0</v>
      </c>
      <c r="AO32">
        <f>IF(data07!H88&gt;$AM$2,AO$3,0)</f>
        <v>0</v>
      </c>
      <c r="AP32">
        <f>IF(data08!H88&gt;$AM$2,AP$3,0)</f>
        <v>0</v>
      </c>
      <c r="AQ32">
        <f>IF(data09!H88&gt;$AM$2,AQ$3,0)</f>
        <v>0</v>
      </c>
      <c r="AR32">
        <f>IF(data10!H88&gt;$AM$2,AR$3,0)</f>
        <v>0</v>
      </c>
      <c r="AS32">
        <f>IF(data11!H88&gt;$AM$2,AS$3,0)</f>
        <v>0</v>
      </c>
      <c r="AT32">
        <f>IF(data12!H93&gt;$AM$2,AT$3,0)</f>
        <v>0</v>
      </c>
      <c r="AU32">
        <f>IF(data13!H93&gt;$AM$2,AU$3,0)</f>
        <v>0</v>
      </c>
      <c r="AV32">
        <f>IF(data14!J93&gt;$AM$2,AV$3,0)</f>
        <v>0</v>
      </c>
      <c r="AW32">
        <f>IF(data15!J93&gt;$AM$2,AW$3,0)</f>
        <v>0</v>
      </c>
      <c r="AX32">
        <f>IF(data16!J101&gt;$AM$2,AX$3,0)</f>
        <v>0</v>
      </c>
      <c r="AY32">
        <f>IF(data17!J101&gt;$AM$2,AY$3,0)</f>
        <v>0</v>
      </c>
      <c r="AZ32">
        <f>IF(data18!J101&gt;$AM$2,AZ$3,0)</f>
        <v>0</v>
      </c>
      <c r="BA32">
        <f>IF(data19!J108&gt;$AM$2,BA$3,0)</f>
        <v>0</v>
      </c>
      <c r="BB32">
        <f>IF(data20!J108&gt;$AM$2,BB$3,0)</f>
        <v>2020</v>
      </c>
    </row>
    <row r="33" spans="1:54" x14ac:dyDescent="0.25">
      <c r="A33" s="1">
        <v>37809</v>
      </c>
      <c r="B33">
        <f>IF(data03!F35=0,"",data03!F35)</f>
        <v>6.5</v>
      </c>
      <c r="C33" s="4">
        <f>IF(data04!G35=0,"",data04!G35)</f>
        <v>5.46</v>
      </c>
      <c r="D33" s="4">
        <f>IF(data05!G50=0,"",data05!G50)</f>
        <v>5.03</v>
      </c>
      <c r="E33" s="4">
        <f>IF(data06!G89=0,"",data06!G89)</f>
        <v>5.2</v>
      </c>
      <c r="F33" s="4">
        <f>IF(data07!H89=0,"",data07!H89)</f>
        <v>5</v>
      </c>
      <c r="G33" s="4">
        <f>IF(data08!H89=0,"",data08!H89)</f>
        <v>5.67</v>
      </c>
      <c r="H33" s="4">
        <f>IF(data09!H89=0,"",data09!H89)</f>
        <v>5.4</v>
      </c>
      <c r="I33" s="4">
        <f>IF(data10!H89=0,"",data10!H89)</f>
        <v>5.85</v>
      </c>
      <c r="J33" s="4">
        <f>IF(data11!H89=0,"",data11!H89)</f>
        <v>5.75</v>
      </c>
      <c r="K33" s="4">
        <f>IF(data12!H94=0,"",data12!H94)</f>
        <v>5.65</v>
      </c>
      <c r="L33" s="4">
        <f>IF(data13!H94=0,"",data13!H94)</f>
        <v>5.52</v>
      </c>
      <c r="M33" s="4">
        <f>IF(data14!J94=0,"",data14!J94)</f>
        <v>5.19</v>
      </c>
      <c r="N33" s="4">
        <f>IF(data15!J94=0,"",data15!J94)</f>
        <v>5.12</v>
      </c>
      <c r="O33" s="4">
        <f>IF(data16!J102=0,"",data16!J102)</f>
        <v>5.58</v>
      </c>
      <c r="P33" s="4">
        <f>IF(data17!J102=0,"",data17!J102)</f>
        <v>5.21</v>
      </c>
      <c r="Q33" s="4">
        <f>IF(data18!J102=0,"",data18!J102)</f>
        <v>4.9000000000000004</v>
      </c>
      <c r="R33" s="4">
        <f>IF(data19!J109=0,"",data19!J109)</f>
        <v>4.6500000000000004</v>
      </c>
      <c r="S33" s="4">
        <f>IF(data20!J109=0,"",data20!J109)</f>
        <v>6.32</v>
      </c>
      <c r="T33" s="4">
        <f>IF(data21!J109=0,"",data21!J109)</f>
        <v>5.24</v>
      </c>
      <c r="U33" s="4">
        <f>IF(data22!J109=0,"",data22!J109)</f>
        <v>4.54</v>
      </c>
      <c r="V33" s="5">
        <f t="shared" si="0"/>
        <v>4.54</v>
      </c>
      <c r="W33" s="5">
        <f t="shared" si="1"/>
        <v>6.5</v>
      </c>
      <c r="X33" s="5">
        <f t="shared" si="2"/>
        <v>5.3890000000000002</v>
      </c>
      <c r="Y33" s="5">
        <f t="shared" si="3"/>
        <v>4.6500000000000004</v>
      </c>
      <c r="AK33">
        <f>IF(data03!F35&gt;$AM$2,AK$3,0)</f>
        <v>2003</v>
      </c>
      <c r="AL33">
        <f>IF(data04!G35&gt;$AM$2,AL$3,0)</f>
        <v>0</v>
      </c>
      <c r="AM33">
        <f>IF(data05!G50&gt;$AM$2,AM$3,0)</f>
        <v>0</v>
      </c>
      <c r="AN33">
        <f>IF(data06!G89&gt;$AM$2,AN$3,0)</f>
        <v>0</v>
      </c>
      <c r="AO33">
        <f>IF(data07!H89&gt;$AM$2,AO$3,0)</f>
        <v>0</v>
      </c>
      <c r="AP33">
        <f>IF(data08!H89&gt;$AM$2,AP$3,0)</f>
        <v>0</v>
      </c>
      <c r="AQ33">
        <f>IF(data09!H89&gt;$AM$2,AQ$3,0)</f>
        <v>0</v>
      </c>
      <c r="AR33">
        <f>IF(data10!H89&gt;$AM$2,AR$3,0)</f>
        <v>0</v>
      </c>
      <c r="AS33">
        <f>IF(data11!H89&gt;$AM$2,AS$3,0)</f>
        <v>0</v>
      </c>
      <c r="AT33">
        <f>IF(data12!H94&gt;$AM$2,AT$3,0)</f>
        <v>0</v>
      </c>
      <c r="AU33">
        <f>IF(data13!H94&gt;$AM$2,AU$3,0)</f>
        <v>0</v>
      </c>
      <c r="AV33">
        <f>IF(data14!J94&gt;$AM$2,AV$3,0)</f>
        <v>0</v>
      </c>
      <c r="AW33">
        <f>IF(data15!J94&gt;$AM$2,AW$3,0)</f>
        <v>0</v>
      </c>
      <c r="AX33">
        <f>IF(data16!J102&gt;$AM$2,AX$3,0)</f>
        <v>0</v>
      </c>
      <c r="AY33">
        <f>IF(data17!J102&gt;$AM$2,AY$3,0)</f>
        <v>0</v>
      </c>
      <c r="AZ33">
        <f>IF(data18!J102&gt;$AM$2,AZ$3,0)</f>
        <v>0</v>
      </c>
      <c r="BA33">
        <f>IF(data19!J109&gt;$AM$2,BA$3,0)</f>
        <v>0</v>
      </c>
      <c r="BB33">
        <f>IF(data20!J109&gt;$AM$2,BB$3,0)</f>
        <v>2020</v>
      </c>
    </row>
    <row r="34" spans="1:54" x14ac:dyDescent="0.25">
      <c r="A34" s="1">
        <v>37810</v>
      </c>
      <c r="B34">
        <f>IF(data03!F36=0,"",data03!F36)</f>
        <v>6.45</v>
      </c>
      <c r="C34" s="4">
        <f>IF(data04!G36=0,"",data04!G36)</f>
        <v>5.48</v>
      </c>
      <c r="D34" s="4">
        <f>IF(data05!G51=0,"",data05!G51)</f>
        <v>5.04</v>
      </c>
      <c r="E34" s="4">
        <f>IF(data06!G90=0,"",data06!G90)</f>
        <v>5.14</v>
      </c>
      <c r="F34" s="4">
        <f>IF(data07!H90=0,"",data07!H90)</f>
        <v>4.95</v>
      </c>
      <c r="G34" s="4">
        <f>IF(data08!H90=0,"",data08!H90)</f>
        <v>5.78</v>
      </c>
      <c r="H34" s="4">
        <f>IF(data09!H90=0,"",data09!H90)</f>
        <v>5.54</v>
      </c>
      <c r="I34" s="4">
        <f>IF(data10!H90=0,"",data10!H90)</f>
        <v>5.74</v>
      </c>
      <c r="J34" s="4">
        <f>IF(data11!H90=0,"",data11!H90)</f>
        <v>5.85</v>
      </c>
      <c r="K34" s="4">
        <f>IF(data12!H95=0,"",data12!H95)</f>
        <v>5.64</v>
      </c>
      <c r="L34" s="4">
        <f>IF(data13!H95=0,"",data13!H95)</f>
        <v>5.58</v>
      </c>
      <c r="M34" s="4">
        <f>IF(data14!J95=0,"",data14!J95)</f>
        <v>5.21</v>
      </c>
      <c r="N34" s="4">
        <f>IF(data15!J95=0,"",data15!J95)</f>
        <v>5.2</v>
      </c>
      <c r="O34" s="4">
        <f>IF(data16!J103=0,"",data16!J103)</f>
        <v>5.57</v>
      </c>
      <c r="P34" s="4">
        <f>IF(data17!J103=0,"",data17!J103)</f>
        <v>5.37</v>
      </c>
      <c r="Q34" s="4">
        <f>IF(data18!J103=0,"",data18!J103)</f>
        <v>5.08</v>
      </c>
      <c r="R34" s="4">
        <f>IF(data19!J110=0,"",data19!J110)</f>
        <v>4.34</v>
      </c>
      <c r="S34" s="4">
        <f>IF(data20!J110=0,"",data20!J110)</f>
        <v>6.1</v>
      </c>
      <c r="T34" s="4">
        <f>IF(data21!J110=0,"",data21!J110)</f>
        <v>5.35</v>
      </c>
      <c r="U34" s="4">
        <f>IF(data22!J110=0,"",data22!J110)</f>
        <v>4.37</v>
      </c>
      <c r="V34" s="5">
        <f t="shared" si="0"/>
        <v>4.34</v>
      </c>
      <c r="W34" s="5">
        <f t="shared" si="1"/>
        <v>6.45</v>
      </c>
      <c r="X34" s="5">
        <f t="shared" si="2"/>
        <v>5.3889999999999993</v>
      </c>
      <c r="Y34" s="5">
        <f t="shared" si="3"/>
        <v>4.34</v>
      </c>
      <c r="AK34">
        <f>IF(data03!F36&gt;$AM$2,AK$3,0)</f>
        <v>2003</v>
      </c>
      <c r="AL34">
        <f>IF(data04!G36&gt;$AM$2,AL$3,0)</f>
        <v>0</v>
      </c>
      <c r="AM34">
        <f>IF(data05!G51&gt;$AM$2,AM$3,0)</f>
        <v>0</v>
      </c>
      <c r="AN34">
        <f>IF(data06!G90&gt;$AM$2,AN$3,0)</f>
        <v>0</v>
      </c>
      <c r="AO34">
        <f>IF(data07!H90&gt;$AM$2,AO$3,0)</f>
        <v>0</v>
      </c>
      <c r="AP34">
        <f>IF(data08!H90&gt;$AM$2,AP$3,0)</f>
        <v>0</v>
      </c>
      <c r="AQ34">
        <f>IF(data09!H90&gt;$AM$2,AQ$3,0)</f>
        <v>0</v>
      </c>
      <c r="AR34">
        <f>IF(data10!H90&gt;$AM$2,AR$3,0)</f>
        <v>0</v>
      </c>
      <c r="AS34">
        <f>IF(data11!H90&gt;$AM$2,AS$3,0)</f>
        <v>0</v>
      </c>
      <c r="AT34">
        <f>IF(data12!H95&gt;$AM$2,AT$3,0)</f>
        <v>0</v>
      </c>
      <c r="AU34">
        <f>IF(data13!H95&gt;$AM$2,AU$3,0)</f>
        <v>0</v>
      </c>
      <c r="AV34">
        <f>IF(data14!J95&gt;$AM$2,AV$3,0)</f>
        <v>0</v>
      </c>
      <c r="AW34">
        <f>IF(data15!J95&gt;$AM$2,AW$3,0)</f>
        <v>0</v>
      </c>
      <c r="AX34">
        <f>IF(data16!J103&gt;$AM$2,AX$3,0)</f>
        <v>0</v>
      </c>
      <c r="AY34">
        <f>IF(data17!J103&gt;$AM$2,AY$3,0)</f>
        <v>0</v>
      </c>
      <c r="AZ34">
        <f>IF(data18!J103&gt;$AM$2,AZ$3,0)</f>
        <v>0</v>
      </c>
      <c r="BA34">
        <f>IF(data19!J110&gt;$AM$2,BA$3,0)</f>
        <v>0</v>
      </c>
      <c r="BB34">
        <f>IF(data20!J110&gt;$AM$2,BB$3,0)</f>
        <v>2020</v>
      </c>
    </row>
    <row r="35" spans="1:54" x14ac:dyDescent="0.25">
      <c r="A35" s="1">
        <v>37811</v>
      </c>
      <c r="B35">
        <f>IF(data03!F37=0,"",data03!F37)</f>
        <v>6.42</v>
      </c>
      <c r="C35" s="4">
        <f>IF(data04!G37=0,"",data04!G37)</f>
        <v>5.62</v>
      </c>
      <c r="D35" s="4">
        <f>IF(data05!G52=0,"",data05!G52)</f>
        <v>5.0599999999999996</v>
      </c>
      <c r="E35" s="4">
        <f>IF(data06!G91=0,"",data06!G91)</f>
        <v>5.1100000000000003</v>
      </c>
      <c r="F35" s="4">
        <f>IF(data07!H91=0,"",data07!H91)</f>
        <v>4.8899999999999997</v>
      </c>
      <c r="G35" s="4">
        <f>IF(data08!H91=0,"",data08!H91)</f>
        <v>5.9</v>
      </c>
      <c r="H35" s="4">
        <f>IF(data09!H91=0,"",data09!H91)</f>
        <v>5.55</v>
      </c>
      <c r="I35" s="4">
        <f>IF(data10!H91=0,"",data10!H91)</f>
        <v>5.66</v>
      </c>
      <c r="J35" s="4">
        <f>IF(data11!H91=0,"",data11!H91)</f>
        <v>5.91</v>
      </c>
      <c r="K35" s="4">
        <f>IF(data12!H96=0,"",data12!H96)</f>
        <v>5.62</v>
      </c>
      <c r="L35" s="4">
        <f>IF(data13!H96=0,"",data13!H96)</f>
        <v>5.67</v>
      </c>
      <c r="M35" s="4">
        <f>IF(data14!J96=0,"",data14!J96)</f>
        <v>5.18</v>
      </c>
      <c r="N35" s="4">
        <f>IF(data15!J96=0,"",data15!J96)</f>
        <v>5.35</v>
      </c>
      <c r="O35" s="4">
        <f>IF(data16!J104=0,"",data16!J104)</f>
        <v>5.64</v>
      </c>
      <c r="P35" s="4">
        <f>IF(data17!J104=0,"",data17!J104)</f>
        <v>5.56</v>
      </c>
      <c r="Q35" s="4">
        <f>IF(data18!J104=0,"",data18!J104)</f>
        <v>5.22</v>
      </c>
      <c r="R35" s="4">
        <f>IF(data19!J111=0,"",data19!J111)</f>
        <v>4.32</v>
      </c>
      <c r="S35" s="4">
        <f>IF(data20!J111=0,"",data20!J111)</f>
        <v>5.94</v>
      </c>
      <c r="T35" s="4">
        <f>IF(data21!J111=0,"",data21!J111)</f>
        <v>5.38</v>
      </c>
      <c r="U35" s="4">
        <f>IF(data22!J111=0,"",data22!J111)</f>
        <v>4.26</v>
      </c>
      <c r="V35" s="5">
        <f t="shared" si="0"/>
        <v>4.26</v>
      </c>
      <c r="W35" s="5">
        <f t="shared" si="1"/>
        <v>6.42</v>
      </c>
      <c r="X35" s="5">
        <f t="shared" si="2"/>
        <v>5.4129999999999985</v>
      </c>
      <c r="Y35" s="5">
        <f t="shared" si="3"/>
        <v>4.32</v>
      </c>
      <c r="AK35">
        <f>IF(data03!F37&gt;$AM$2,AK$3,0)</f>
        <v>2003</v>
      </c>
      <c r="AL35">
        <f>IF(data04!G37&gt;$AM$2,AL$3,0)</f>
        <v>0</v>
      </c>
      <c r="AM35">
        <f>IF(data05!G52&gt;$AM$2,AM$3,0)</f>
        <v>0</v>
      </c>
      <c r="AN35">
        <f>IF(data06!G91&gt;$AM$2,AN$3,0)</f>
        <v>0</v>
      </c>
      <c r="AO35">
        <f>IF(data07!H91&gt;$AM$2,AO$3,0)</f>
        <v>0</v>
      </c>
      <c r="AP35">
        <f>IF(data08!H91&gt;$AM$2,AP$3,0)</f>
        <v>0</v>
      </c>
      <c r="AQ35">
        <f>IF(data09!H91&gt;$AM$2,AQ$3,0)</f>
        <v>0</v>
      </c>
      <c r="AR35">
        <f>IF(data10!H91&gt;$AM$2,AR$3,0)</f>
        <v>0</v>
      </c>
      <c r="AS35">
        <f>IF(data11!H91&gt;$AM$2,AS$3,0)</f>
        <v>0</v>
      </c>
      <c r="AT35">
        <f>IF(data12!H96&gt;$AM$2,AT$3,0)</f>
        <v>0</v>
      </c>
      <c r="AU35">
        <f>IF(data13!H96&gt;$AM$2,AU$3,0)</f>
        <v>0</v>
      </c>
      <c r="AV35">
        <f>IF(data14!J96&gt;$AM$2,AV$3,0)</f>
        <v>0</v>
      </c>
      <c r="AW35">
        <f>IF(data15!J96&gt;$AM$2,AW$3,0)</f>
        <v>0</v>
      </c>
      <c r="AX35">
        <f>IF(data16!J104&gt;$AM$2,AX$3,0)</f>
        <v>0</v>
      </c>
      <c r="AY35">
        <f>IF(data17!J104&gt;$AM$2,AY$3,0)</f>
        <v>0</v>
      </c>
      <c r="AZ35">
        <f>IF(data18!J104&gt;$AM$2,AZ$3,0)</f>
        <v>0</v>
      </c>
      <c r="BA35">
        <f>IF(data19!J111&gt;$AM$2,BA$3,0)</f>
        <v>0</v>
      </c>
      <c r="BB35">
        <f>IF(data20!J111&gt;$AM$2,BB$3,0)</f>
        <v>0</v>
      </c>
    </row>
    <row r="36" spans="1:54" x14ac:dyDescent="0.25">
      <c r="A36" s="1">
        <v>37812</v>
      </c>
      <c r="B36">
        <f>IF(data03!F38=0,"",data03!F38)</f>
        <v>6.45</v>
      </c>
      <c r="C36" s="4">
        <f>IF(data04!G38=0,"",data04!G38)</f>
        <v>5.76</v>
      </c>
      <c r="D36" s="4">
        <f>IF(data05!G53=0,"",data05!G53)</f>
        <v>5.0599999999999996</v>
      </c>
      <c r="E36" s="4">
        <f>IF(data06!G92=0,"",data06!G92)</f>
        <v>5.26</v>
      </c>
      <c r="F36" s="4">
        <f>IF(data07!H92=0,"",data07!H92)</f>
        <v>4.8600000000000003</v>
      </c>
      <c r="G36" s="4">
        <f>IF(data08!H92=0,"",data08!H92)</f>
        <v>5.95</v>
      </c>
      <c r="H36" s="4">
        <f>IF(data09!H92=0,"",data09!H92)</f>
        <v>5.54</v>
      </c>
      <c r="I36" s="4">
        <f>IF(data10!H92=0,"",data10!H92)</f>
        <v>5.6</v>
      </c>
      <c r="J36" s="4">
        <f>IF(data11!H92=0,"",data11!H92)</f>
        <v>5.94</v>
      </c>
      <c r="K36" s="4">
        <f>IF(data12!H97=0,"",data12!H97)</f>
        <v>5.63</v>
      </c>
      <c r="L36" s="4">
        <f>IF(data13!H97=0,"",data13!H97)</f>
        <v>5.76</v>
      </c>
      <c r="M36" s="4">
        <f>IF(data14!J97=0,"",data14!J97)</f>
        <v>5.17</v>
      </c>
      <c r="N36" s="4">
        <f>IF(data15!J97=0,"",data15!J97)</f>
        <v>5.35</v>
      </c>
      <c r="O36" s="4">
        <f>IF(data16!J105=0,"",data16!J105)</f>
        <v>5.65</v>
      </c>
      <c r="P36" s="4">
        <f>IF(data17!J105=0,"",data17!J105)</f>
        <v>5.63</v>
      </c>
      <c r="Q36" s="4">
        <f>IF(data18!J105=0,"",data18!J105)</f>
        <v>5.29</v>
      </c>
      <c r="R36" s="4">
        <f>IF(data19!J112=0,"",data19!J112)</f>
        <v>4.3899999999999997</v>
      </c>
      <c r="S36" s="4">
        <f>IF(data20!J112=0,"",data20!J112)</f>
        <v>5.86</v>
      </c>
      <c r="T36" s="4">
        <f>IF(data21!J112=0,"",data21!J112)</f>
        <v>5.39</v>
      </c>
      <c r="U36" s="4">
        <f>IF(data22!J112=0,"",data22!J112)</f>
        <v>4.2</v>
      </c>
      <c r="V36" s="5">
        <f t="shared" si="0"/>
        <v>4.2</v>
      </c>
      <c r="W36" s="5">
        <f t="shared" si="1"/>
        <v>6.45</v>
      </c>
      <c r="X36" s="5">
        <f t="shared" si="2"/>
        <v>5.4370000000000003</v>
      </c>
      <c r="Y36" s="5">
        <f t="shared" si="3"/>
        <v>4.3899999999999997</v>
      </c>
      <c r="AK36">
        <f>IF(data03!F38&gt;$AM$2,AK$3,0)</f>
        <v>2003</v>
      </c>
      <c r="AL36">
        <f>IF(data04!G38&gt;$AM$2,AL$3,0)</f>
        <v>0</v>
      </c>
      <c r="AM36">
        <f>IF(data05!G53&gt;$AM$2,AM$3,0)</f>
        <v>0</v>
      </c>
      <c r="AN36">
        <f>IF(data06!G92&gt;$AM$2,AN$3,0)</f>
        <v>0</v>
      </c>
      <c r="AO36">
        <f>IF(data07!H92&gt;$AM$2,AO$3,0)</f>
        <v>0</v>
      </c>
      <c r="AP36">
        <f>IF(data08!H92&gt;$AM$2,AP$3,0)</f>
        <v>0</v>
      </c>
      <c r="AQ36">
        <f>IF(data09!H92&gt;$AM$2,AQ$3,0)</f>
        <v>0</v>
      </c>
      <c r="AR36">
        <f>IF(data10!H92&gt;$AM$2,AR$3,0)</f>
        <v>0</v>
      </c>
      <c r="AS36">
        <f>IF(data11!H92&gt;$AM$2,AS$3,0)</f>
        <v>0</v>
      </c>
      <c r="AT36">
        <f>IF(data12!H97&gt;$AM$2,AT$3,0)</f>
        <v>0</v>
      </c>
      <c r="AU36">
        <f>IF(data13!H97&gt;$AM$2,AU$3,0)</f>
        <v>0</v>
      </c>
      <c r="AV36">
        <f>IF(data14!J97&gt;$AM$2,AV$3,0)</f>
        <v>0</v>
      </c>
      <c r="AW36">
        <f>IF(data15!J97&gt;$AM$2,AW$3,0)</f>
        <v>0</v>
      </c>
      <c r="AX36">
        <f>IF(data16!J105&gt;$AM$2,AX$3,0)</f>
        <v>0</v>
      </c>
      <c r="AY36">
        <f>IF(data17!J105&gt;$AM$2,AY$3,0)</f>
        <v>0</v>
      </c>
      <c r="AZ36">
        <f>IF(data18!J105&gt;$AM$2,AZ$3,0)</f>
        <v>0</v>
      </c>
      <c r="BA36">
        <f>IF(data19!J112&gt;$AM$2,BA$3,0)</f>
        <v>0</v>
      </c>
      <c r="BB36">
        <f>IF(data20!J112&gt;$AM$2,BB$3,0)</f>
        <v>0</v>
      </c>
    </row>
    <row r="37" spans="1:54" x14ac:dyDescent="0.25">
      <c r="A37" s="1">
        <v>37813</v>
      </c>
      <c r="B37">
        <f>IF(data03!F39=0,"",data03!F39)</f>
        <v>6.6</v>
      </c>
      <c r="C37" s="4">
        <f>IF(data04!G39=0,"",data04!G39)</f>
        <v>5.97</v>
      </c>
      <c r="D37" s="4">
        <f>IF(data05!G54=0,"",data05!G54)</f>
        <v>5.14</v>
      </c>
      <c r="E37" s="4">
        <f>IF(data06!G93=0,"",data06!G93)</f>
        <v>5.47</v>
      </c>
      <c r="F37" s="4">
        <f>IF(data07!H93=0,"",data07!H93)</f>
        <v>4.88</v>
      </c>
      <c r="G37" s="4">
        <f>IF(data08!H93=0,"",data08!H93)</f>
        <v>5.98</v>
      </c>
      <c r="H37" s="4">
        <f>IF(data09!H93=0,"",data09!H93)</f>
        <v>5.5</v>
      </c>
      <c r="I37" s="4">
        <f>IF(data10!H93=0,"",data10!H93)</f>
        <v>5.62</v>
      </c>
      <c r="J37" s="4">
        <f>IF(data11!H93=0,"",data11!H93)</f>
        <v>5.94</v>
      </c>
      <c r="K37" s="4">
        <f>IF(data12!H98=0,"",data12!H98)</f>
        <v>5.54</v>
      </c>
      <c r="L37" s="4">
        <f>IF(data13!H98=0,"",data13!H98)</f>
        <v>5.94</v>
      </c>
      <c r="M37" s="4">
        <f>IF(data14!J98=0,"",data14!J98)</f>
        <v>5.17</v>
      </c>
      <c r="N37" s="4">
        <f>IF(data15!J98=0,"",data15!J98)</f>
        <v>5.33</v>
      </c>
      <c r="O37" s="4">
        <f>IF(data16!J106=0,"",data16!J106)</f>
        <v>5.64</v>
      </c>
      <c r="P37" s="4">
        <f>IF(data17!J106=0,"",data17!J106)</f>
        <v>5.67</v>
      </c>
      <c r="Q37" s="4">
        <f>IF(data18!J106=0,"",data18!J106)</f>
        <v>5.29</v>
      </c>
      <c r="R37" s="4">
        <f>IF(data19!J113=0,"",data19!J113)</f>
        <v>4.5199999999999996</v>
      </c>
      <c r="S37" s="4">
        <f>IF(data20!J113=0,"",data20!J113)</f>
        <v>5.82</v>
      </c>
      <c r="T37" s="4">
        <f>IF(data21!J113=0,"",data21!J113)</f>
        <v>5.36</v>
      </c>
      <c r="U37" s="4">
        <f>IF(data22!J113=0,"",data22!J113)</f>
        <v>4.2</v>
      </c>
      <c r="V37" s="5">
        <f t="shared" si="0"/>
        <v>4.2</v>
      </c>
      <c r="W37" s="5">
        <f t="shared" si="1"/>
        <v>6.6</v>
      </c>
      <c r="X37" s="5">
        <f t="shared" si="2"/>
        <v>5.4789999999999992</v>
      </c>
      <c r="Y37" s="5">
        <f t="shared" si="3"/>
        <v>4.5199999999999996</v>
      </c>
      <c r="AK37">
        <f>IF(data03!F39&gt;$AM$2,AK$3,0)</f>
        <v>2003</v>
      </c>
      <c r="AL37">
        <f>IF(data04!G39&gt;$AM$2,AL$3,0)</f>
        <v>0</v>
      </c>
      <c r="AM37">
        <f>IF(data05!G54&gt;$AM$2,AM$3,0)</f>
        <v>0</v>
      </c>
      <c r="AN37">
        <f>IF(data06!G93&gt;$AM$2,AN$3,0)</f>
        <v>0</v>
      </c>
      <c r="AO37">
        <f>IF(data07!H93&gt;$AM$2,AO$3,0)</f>
        <v>0</v>
      </c>
      <c r="AP37">
        <f>IF(data08!H93&gt;$AM$2,AP$3,0)</f>
        <v>0</v>
      </c>
      <c r="AQ37">
        <f>IF(data09!H93&gt;$AM$2,AQ$3,0)</f>
        <v>0</v>
      </c>
      <c r="AR37">
        <f>IF(data10!H93&gt;$AM$2,AR$3,0)</f>
        <v>0</v>
      </c>
      <c r="AS37">
        <f>IF(data11!H93&gt;$AM$2,AS$3,0)</f>
        <v>0</v>
      </c>
      <c r="AT37">
        <f>IF(data12!H98&gt;$AM$2,AT$3,0)</f>
        <v>0</v>
      </c>
      <c r="AU37">
        <f>IF(data13!H98&gt;$AM$2,AU$3,0)</f>
        <v>0</v>
      </c>
      <c r="AV37">
        <f>IF(data14!J98&gt;$AM$2,AV$3,0)</f>
        <v>0</v>
      </c>
      <c r="AW37">
        <f>IF(data15!J98&gt;$AM$2,AW$3,0)</f>
        <v>0</v>
      </c>
      <c r="AX37">
        <f>IF(data16!J106&gt;$AM$2,AX$3,0)</f>
        <v>0</v>
      </c>
      <c r="AY37">
        <f>IF(data17!J106&gt;$AM$2,AY$3,0)</f>
        <v>0</v>
      </c>
      <c r="AZ37">
        <f>IF(data18!J106&gt;$AM$2,AZ$3,0)</f>
        <v>0</v>
      </c>
      <c r="BA37">
        <f>IF(data19!J113&gt;$AM$2,BA$3,0)</f>
        <v>0</v>
      </c>
      <c r="BB37">
        <f>IF(data20!J113&gt;$AM$2,BB$3,0)</f>
        <v>0</v>
      </c>
    </row>
    <row r="38" spans="1:54" x14ac:dyDescent="0.25">
      <c r="A38" s="1">
        <v>37814</v>
      </c>
      <c r="B38">
        <f>IF(data03!F40=0,"",data03!F40)</f>
        <v>6.71</v>
      </c>
      <c r="C38" s="4">
        <f>IF(data04!G40=0,"",data04!G40)</f>
        <v>6.22</v>
      </c>
      <c r="D38" s="4">
        <f>IF(data05!G55=0,"",data05!G55)</f>
        <v>5.28</v>
      </c>
      <c r="E38" s="4">
        <f>IF(data06!G94=0,"",data06!G94)</f>
        <v>5.5</v>
      </c>
      <c r="F38" s="4">
        <f>IF(data07!H94=0,"",data07!H94)</f>
        <v>4.87</v>
      </c>
      <c r="G38" s="4">
        <f>IF(data08!H94=0,"",data08!H94)</f>
        <v>5.98</v>
      </c>
      <c r="H38" s="4">
        <f>IF(data09!H94=0,"",data09!H94)</f>
        <v>5.43</v>
      </c>
      <c r="I38" s="4">
        <f>IF(data10!H94=0,"",data10!H94)</f>
        <v>5.67</v>
      </c>
      <c r="J38" s="4">
        <f>IF(data11!H94=0,"",data11!H94)</f>
        <v>5.93</v>
      </c>
      <c r="K38" s="4">
        <f>IF(data12!H99=0,"",data12!H99)</f>
        <v>5.47</v>
      </c>
      <c r="L38" s="4">
        <f>IF(data13!H99=0,"",data13!H99)</f>
        <v>6.1</v>
      </c>
      <c r="M38" s="4">
        <f>IF(data14!J99=0,"",data14!J99)</f>
        <v>5.21</v>
      </c>
      <c r="N38" s="4">
        <f>IF(data15!J99=0,"",data15!J99)</f>
        <v>5.2</v>
      </c>
      <c r="O38" s="4">
        <f>IF(data16!J107=0,"",data16!J107)</f>
        <v>5.6</v>
      </c>
      <c r="P38" s="4">
        <f>IF(data17!J107=0,"",data17!J107)</f>
        <v>5.74</v>
      </c>
      <c r="Q38" s="4">
        <f>IF(data18!J107=0,"",data18!J107)</f>
        <v>5.25</v>
      </c>
      <c r="R38" s="4">
        <f>IF(data19!J114=0,"",data19!J114)</f>
        <v>4.67</v>
      </c>
      <c r="S38" s="4">
        <f>IF(data20!J114=0,"",data20!J114)</f>
        <v>5.92</v>
      </c>
      <c r="T38" s="4">
        <f>IF(data21!J114=0,"",data21!J114)</f>
        <v>5.34</v>
      </c>
      <c r="U38" s="4">
        <f>IF(data22!J114=0,"",data22!J114)</f>
        <v>4.24</v>
      </c>
      <c r="V38" s="5">
        <f t="shared" si="0"/>
        <v>4.24</v>
      </c>
      <c r="W38" s="5">
        <f t="shared" si="1"/>
        <v>6.71</v>
      </c>
      <c r="X38" s="5">
        <f t="shared" si="2"/>
        <v>5.5164999999999997</v>
      </c>
      <c r="Y38" s="5">
        <f t="shared" si="3"/>
        <v>4.67</v>
      </c>
      <c r="AK38">
        <f>IF(data03!F40&gt;$AM$2,AK$3,0)</f>
        <v>2003</v>
      </c>
      <c r="AL38">
        <f>IF(data04!G40&gt;$AM$2,AL$3,0)</f>
        <v>2004</v>
      </c>
      <c r="AM38">
        <f>IF(data05!G55&gt;$AM$2,AM$3,0)</f>
        <v>0</v>
      </c>
      <c r="AN38">
        <f>IF(data06!G94&gt;$AM$2,AN$3,0)</f>
        <v>0</v>
      </c>
      <c r="AO38">
        <f>IF(data07!H94&gt;$AM$2,AO$3,0)</f>
        <v>0</v>
      </c>
      <c r="AP38">
        <f>IF(data08!H94&gt;$AM$2,AP$3,0)</f>
        <v>0</v>
      </c>
      <c r="AQ38">
        <f>IF(data09!H94&gt;$AM$2,AQ$3,0)</f>
        <v>0</v>
      </c>
      <c r="AR38">
        <f>IF(data10!H94&gt;$AM$2,AR$3,0)</f>
        <v>0</v>
      </c>
      <c r="AS38">
        <f>IF(data11!H94&gt;$AM$2,AS$3,0)</f>
        <v>0</v>
      </c>
      <c r="AT38">
        <f>IF(data12!H99&gt;$AM$2,AT$3,0)</f>
        <v>0</v>
      </c>
      <c r="AU38">
        <f>IF(data13!H99&gt;$AM$2,AU$3,0)</f>
        <v>2013</v>
      </c>
      <c r="AV38">
        <f>IF(data14!J99&gt;$AM$2,AV$3,0)</f>
        <v>0</v>
      </c>
      <c r="AW38">
        <f>IF(data15!J99&gt;$AM$2,AW$3,0)</f>
        <v>0</v>
      </c>
      <c r="AX38">
        <f>IF(data16!J107&gt;$AM$2,AX$3,0)</f>
        <v>0</v>
      </c>
      <c r="AY38">
        <f>IF(data17!J107&gt;$AM$2,AY$3,0)</f>
        <v>0</v>
      </c>
      <c r="AZ38">
        <f>IF(data18!J107&gt;$AM$2,AZ$3,0)</f>
        <v>0</v>
      </c>
      <c r="BA38">
        <f>IF(data19!J114&gt;$AM$2,BA$3,0)</f>
        <v>0</v>
      </c>
      <c r="BB38">
        <f>IF(data20!J114&gt;$AM$2,BB$3,0)</f>
        <v>0</v>
      </c>
    </row>
    <row r="39" spans="1:54" x14ac:dyDescent="0.25">
      <c r="A39" s="1">
        <v>37815</v>
      </c>
      <c r="B39">
        <f>IF(data03!F41=0,"",data03!F41)</f>
        <v>6.83</v>
      </c>
      <c r="C39" s="4">
        <f>IF(data04!G41=0,"",data04!G41)</f>
        <v>6.34</v>
      </c>
      <c r="D39" s="4">
        <f>IF(data05!G56=0,"",data05!G56)</f>
        <v>5.37</v>
      </c>
      <c r="E39" s="4">
        <f>IF(data06!G95=0,"",data06!G95)</f>
        <v>5.54</v>
      </c>
      <c r="F39" s="4">
        <f>IF(data07!H95=0,"",data07!H95)</f>
        <v>4.74</v>
      </c>
      <c r="G39" s="4">
        <f>IF(data08!H95=0,"",data08!H95)</f>
        <v>5.91</v>
      </c>
      <c r="H39" s="4">
        <f>IF(data09!H95=0,"",data09!H95)</f>
        <v>5.38</v>
      </c>
      <c r="I39" s="4">
        <f>IF(data10!H95=0,"",data10!H95)</f>
        <v>5.76</v>
      </c>
      <c r="J39" s="4">
        <f>IF(data11!H95=0,"",data11!H95)</f>
        <v>5.93</v>
      </c>
      <c r="K39" s="4">
        <f>IF(data12!H100=0,"",data12!H100)</f>
        <v>5.46</v>
      </c>
      <c r="L39" s="4">
        <f>IF(data13!H100=0,"",data13!H100)</f>
        <v>6.18</v>
      </c>
      <c r="M39" s="4">
        <f>IF(data14!J100=0,"",data14!J100)</f>
        <v>5.27</v>
      </c>
      <c r="N39" s="4">
        <f>IF(data15!J100=0,"",data15!J100)</f>
        <v>5.09</v>
      </c>
      <c r="O39" s="4">
        <f>IF(data16!J108=0,"",data16!J108)</f>
        <v>5.56</v>
      </c>
      <c r="P39" s="4">
        <f>IF(data17!J108=0,"",data17!J108)</f>
        <v>5.87</v>
      </c>
      <c r="Q39" s="4">
        <f>IF(data18!J108=0,"",data18!J108)</f>
        <v>5.29</v>
      </c>
      <c r="R39" s="4">
        <f>IF(data19!J115=0,"",data19!J115)</f>
        <v>4.9800000000000004</v>
      </c>
      <c r="S39" s="4">
        <f>IF(data20!J115=0,"",data20!J115)</f>
        <v>6.08</v>
      </c>
      <c r="T39" s="4">
        <f>IF(data21!J115=0,"",data21!J115)</f>
        <v>5.32</v>
      </c>
      <c r="U39" s="4">
        <f>IF(data22!J115=0,"",data22!J115)</f>
        <v>4.26</v>
      </c>
      <c r="V39" s="5">
        <f t="shared" si="0"/>
        <v>4.26</v>
      </c>
      <c r="W39" s="5">
        <f t="shared" si="1"/>
        <v>6.83</v>
      </c>
      <c r="X39" s="5">
        <f t="shared" si="2"/>
        <v>5.5580000000000016</v>
      </c>
      <c r="Y39" s="5">
        <f t="shared" si="3"/>
        <v>4.74</v>
      </c>
      <c r="AK39">
        <f>IF(data03!F41&gt;$AM$2,AK$3,0)</f>
        <v>2003</v>
      </c>
      <c r="AL39">
        <f>IF(data04!G41&gt;$AM$2,AL$3,0)</f>
        <v>2004</v>
      </c>
      <c r="AM39">
        <f>IF(data05!G56&gt;$AM$2,AM$3,0)</f>
        <v>0</v>
      </c>
      <c r="AN39">
        <f>IF(data06!G95&gt;$AM$2,AN$3,0)</f>
        <v>0</v>
      </c>
      <c r="AO39">
        <f>IF(data07!H95&gt;$AM$2,AO$3,0)</f>
        <v>0</v>
      </c>
      <c r="AP39">
        <f>IF(data08!H95&gt;$AM$2,AP$3,0)</f>
        <v>0</v>
      </c>
      <c r="AQ39">
        <f>IF(data09!H95&gt;$AM$2,AQ$3,0)</f>
        <v>0</v>
      </c>
      <c r="AR39">
        <f>IF(data10!H95&gt;$AM$2,AR$3,0)</f>
        <v>0</v>
      </c>
      <c r="AS39">
        <f>IF(data11!H95&gt;$AM$2,AS$3,0)</f>
        <v>0</v>
      </c>
      <c r="AT39">
        <f>IF(data12!H100&gt;$AM$2,AT$3,0)</f>
        <v>0</v>
      </c>
      <c r="AU39">
        <f>IF(data13!H100&gt;$AM$2,AU$3,0)</f>
        <v>2013</v>
      </c>
      <c r="AV39">
        <f>IF(data14!J100&gt;$AM$2,AV$3,0)</f>
        <v>0</v>
      </c>
      <c r="AW39">
        <f>IF(data15!J100&gt;$AM$2,AW$3,0)</f>
        <v>0</v>
      </c>
      <c r="AX39">
        <f>IF(data16!J108&gt;$AM$2,AX$3,0)</f>
        <v>0</v>
      </c>
      <c r="AY39">
        <f>IF(data17!J108&gt;$AM$2,AY$3,0)</f>
        <v>0</v>
      </c>
      <c r="AZ39">
        <f>IF(data18!J108&gt;$AM$2,AZ$3,0)</f>
        <v>0</v>
      </c>
      <c r="BA39">
        <f>IF(data19!J115&gt;$AM$2,BA$3,0)</f>
        <v>0</v>
      </c>
      <c r="BB39">
        <f>IF(data20!J115&gt;$AM$2,BB$3,0)</f>
        <v>2020</v>
      </c>
    </row>
    <row r="40" spans="1:54" x14ac:dyDescent="0.25">
      <c r="A40" s="1">
        <v>37816</v>
      </c>
      <c r="B40">
        <f>IF(data03!F42=0,"",data03!F42)</f>
        <v>6.87</v>
      </c>
      <c r="C40" s="4">
        <f>IF(data04!G42=0,"",data04!G42)</f>
        <v>6.62</v>
      </c>
      <c r="D40" s="4">
        <f>IF(data05!G57=0,"",data05!G57)</f>
        <v>5.52</v>
      </c>
      <c r="E40" s="4">
        <f>IF(data06!G96=0,"",data06!G96)</f>
        <v>5.56</v>
      </c>
      <c r="F40" s="4">
        <f>IF(data07!H96=0,"",data07!H96)</f>
        <v>4.8</v>
      </c>
      <c r="G40" s="4">
        <f>IF(data08!H96=0,"",data08!H96)</f>
        <v>5.82</v>
      </c>
      <c r="H40" s="4">
        <f>IF(data09!H96=0,"",data09!H96)</f>
        <v>5.35</v>
      </c>
      <c r="I40" s="4">
        <f>IF(data10!H96=0,"",data10!H96)</f>
        <v>5.86</v>
      </c>
      <c r="J40" s="4">
        <f>IF(data11!H96=0,"",data11!H96)</f>
        <v>5.94</v>
      </c>
      <c r="K40" s="4">
        <f>IF(data12!H101=0,"",data12!H101)</f>
        <v>5.46</v>
      </c>
      <c r="L40" s="4">
        <f>IF(data13!H101=0,"",data13!H101)</f>
        <v>6.2</v>
      </c>
      <c r="M40" s="4">
        <f>IF(data14!J101=0,"",data14!J101)</f>
        <v>5.32</v>
      </c>
      <c r="N40" s="4">
        <f>IF(data15!J101=0,"",data15!J101)</f>
        <v>4.9800000000000004</v>
      </c>
      <c r="O40" s="4">
        <f>IF(data16!J109=0,"",data16!J109)</f>
        <v>5.48</v>
      </c>
      <c r="P40" s="4">
        <f>IF(data17!J109=0,"",data17!J109)</f>
        <v>5.92</v>
      </c>
      <c r="Q40" s="4">
        <f>IF(data18!J109=0,"",data18!J109)</f>
        <v>5.3</v>
      </c>
      <c r="R40" s="4">
        <f>IF(data19!J116=0,"",data19!J116)</f>
        <v>5.37</v>
      </c>
      <c r="S40" s="4">
        <f>IF(data20!J116=0,"",data20!J116)</f>
        <v>6.32</v>
      </c>
      <c r="T40" s="4">
        <f>IF(data21!J116=0,"",data21!J116)</f>
        <v>5.31</v>
      </c>
      <c r="U40" s="4">
        <f>IF(data22!J116=0,"",data22!J116)</f>
        <v>4.28</v>
      </c>
      <c r="V40" s="5">
        <f t="shared" si="0"/>
        <v>4.28</v>
      </c>
      <c r="W40" s="5">
        <f t="shared" si="1"/>
        <v>6.87</v>
      </c>
      <c r="X40" s="5">
        <f t="shared" si="2"/>
        <v>5.6139999999999999</v>
      </c>
      <c r="Y40" s="5">
        <f t="shared" si="3"/>
        <v>4.8</v>
      </c>
      <c r="AK40">
        <f>IF(data03!F42&gt;$AM$2,AK$3,0)</f>
        <v>2003</v>
      </c>
      <c r="AL40">
        <f>IF(data04!G42&gt;$AM$2,AL$3,0)</f>
        <v>2004</v>
      </c>
      <c r="AM40">
        <f>IF(data05!G57&gt;$AM$2,AM$3,0)</f>
        <v>0</v>
      </c>
      <c r="AN40">
        <f>IF(data06!G96&gt;$AM$2,AN$3,0)</f>
        <v>0</v>
      </c>
      <c r="AO40">
        <f>IF(data07!H96&gt;$AM$2,AO$3,0)</f>
        <v>0</v>
      </c>
      <c r="AP40">
        <f>IF(data08!H96&gt;$AM$2,AP$3,0)</f>
        <v>0</v>
      </c>
      <c r="AQ40">
        <f>IF(data09!H96&gt;$AM$2,AQ$3,0)</f>
        <v>0</v>
      </c>
      <c r="AR40">
        <f>IF(data10!H96&gt;$AM$2,AR$3,0)</f>
        <v>0</v>
      </c>
      <c r="AS40">
        <f>IF(data11!H96&gt;$AM$2,AS$3,0)</f>
        <v>0</v>
      </c>
      <c r="AT40">
        <f>IF(data12!H101&gt;$AM$2,AT$3,0)</f>
        <v>0</v>
      </c>
      <c r="AU40">
        <f>IF(data13!H101&gt;$AM$2,AU$3,0)</f>
        <v>2013</v>
      </c>
      <c r="AV40">
        <f>IF(data14!J101&gt;$AM$2,AV$3,0)</f>
        <v>0</v>
      </c>
      <c r="AW40">
        <f>IF(data15!J101&gt;$AM$2,AW$3,0)</f>
        <v>0</v>
      </c>
      <c r="AX40">
        <f>IF(data16!J109&gt;$AM$2,AX$3,0)</f>
        <v>0</v>
      </c>
      <c r="AY40">
        <f>IF(data17!J109&gt;$AM$2,AY$3,0)</f>
        <v>0</v>
      </c>
      <c r="AZ40">
        <f>IF(data18!J109&gt;$AM$2,AZ$3,0)</f>
        <v>0</v>
      </c>
      <c r="BA40">
        <f>IF(data19!J116&gt;$AM$2,BA$3,0)</f>
        <v>0</v>
      </c>
      <c r="BB40">
        <f>IF(data20!J116&gt;$AM$2,BB$3,0)</f>
        <v>2020</v>
      </c>
    </row>
    <row r="41" spans="1:54" x14ac:dyDescent="0.25">
      <c r="A41" s="1">
        <v>37817</v>
      </c>
      <c r="B41">
        <f>IF(data03!F43=0,"",data03!F43)</f>
        <v>6.95</v>
      </c>
      <c r="C41" s="4">
        <f>IF(data04!G43=0,"",data04!G43)</f>
        <v>6.76</v>
      </c>
      <c r="D41" s="4">
        <f>IF(data05!G58=0,"",data05!G58)</f>
        <v>5.75</v>
      </c>
      <c r="E41" s="4">
        <f>IF(data06!G97=0,"",data06!G97)</f>
        <v>5.47</v>
      </c>
      <c r="F41" s="4">
        <f>IF(data07!H97=0,"",data07!H97)</f>
        <v>4.9000000000000004</v>
      </c>
      <c r="G41" s="4">
        <f>IF(data08!H97=0,"",data08!H97)</f>
        <v>5.76</v>
      </c>
      <c r="H41" s="4">
        <f>IF(data09!H97=0,"",data09!H97)</f>
        <v>5.38</v>
      </c>
      <c r="I41" s="4">
        <f>IF(data10!H97=0,"",data10!H97)</f>
        <v>5.95</v>
      </c>
      <c r="J41" s="4">
        <f>IF(data11!H97=0,"",data11!H97)</f>
        <v>5.91</v>
      </c>
      <c r="K41" s="4">
        <f>IF(data12!H102=0,"",data12!H102)</f>
        <v>5.51</v>
      </c>
      <c r="L41" s="4">
        <f>IF(data13!H102=0,"",data13!H102)</f>
        <v>6.2</v>
      </c>
      <c r="M41" s="4">
        <f>IF(data14!J102=0,"",data14!J102)</f>
        <v>5.29</v>
      </c>
      <c r="N41" s="4">
        <f>IF(data15!J102=0,"",data15!J102)</f>
        <v>4.87</v>
      </c>
      <c r="O41" s="4">
        <f>IF(data16!J110=0,"",data16!J110)</f>
        <v>5.47</v>
      </c>
      <c r="P41" s="4">
        <f>IF(data17!J110=0,"",data17!J110)</f>
        <v>5.99</v>
      </c>
      <c r="Q41" s="4">
        <f>IF(data18!J110=0,"",data18!J110)</f>
        <v>5.35</v>
      </c>
      <c r="R41" s="4">
        <f>IF(data19!J117=0,"",data19!J117)</f>
        <v>5.6</v>
      </c>
      <c r="S41" s="4">
        <f>IF(data20!J117=0,"",data20!J117)</f>
        <v>6.58</v>
      </c>
      <c r="T41" s="4">
        <f>IF(data21!J117=0,"",data21!J117)</f>
        <v>5.21</v>
      </c>
      <c r="U41" s="4">
        <f>IF(data22!J117=0,"",data22!J117)</f>
        <v>4.24</v>
      </c>
      <c r="V41" s="5">
        <f t="shared" si="0"/>
        <v>4.24</v>
      </c>
      <c r="W41" s="5">
        <f t="shared" si="1"/>
        <v>6.95</v>
      </c>
      <c r="X41" s="5">
        <f t="shared" si="2"/>
        <v>5.6569999999999983</v>
      </c>
      <c r="Y41" s="5">
        <f t="shared" si="3"/>
        <v>4.87</v>
      </c>
      <c r="AK41">
        <f>IF(data03!F43&gt;$AM$2,AK$3,0)</f>
        <v>2003</v>
      </c>
      <c r="AL41">
        <f>IF(data04!G43&gt;$AM$2,AL$3,0)</f>
        <v>2004</v>
      </c>
      <c r="AM41">
        <f>IF(data05!G58&gt;$AM$2,AM$3,0)</f>
        <v>0</v>
      </c>
      <c r="AN41">
        <f>IF(data06!G97&gt;$AM$2,AN$3,0)</f>
        <v>0</v>
      </c>
      <c r="AO41">
        <f>IF(data07!H97&gt;$AM$2,AO$3,0)</f>
        <v>0</v>
      </c>
      <c r="AP41">
        <f>IF(data08!H97&gt;$AM$2,AP$3,0)</f>
        <v>0</v>
      </c>
      <c r="AQ41">
        <f>IF(data09!H97&gt;$AM$2,AQ$3,0)</f>
        <v>0</v>
      </c>
      <c r="AR41">
        <f>IF(data10!H97&gt;$AM$2,AR$3,0)</f>
        <v>0</v>
      </c>
      <c r="AS41">
        <f>IF(data11!H97&gt;$AM$2,AS$3,0)</f>
        <v>0</v>
      </c>
      <c r="AT41">
        <f>IF(data12!H102&gt;$AM$2,AT$3,0)</f>
        <v>0</v>
      </c>
      <c r="AU41">
        <f>IF(data13!H102&gt;$AM$2,AU$3,0)</f>
        <v>2013</v>
      </c>
      <c r="AV41">
        <f>IF(data14!J102&gt;$AM$2,AV$3,0)</f>
        <v>0</v>
      </c>
      <c r="AW41">
        <f>IF(data15!J102&gt;$AM$2,AW$3,0)</f>
        <v>0</v>
      </c>
      <c r="AX41">
        <f>IF(data16!J110&gt;$AM$2,AX$3,0)</f>
        <v>0</v>
      </c>
      <c r="AY41">
        <f>IF(data17!J110&gt;$AM$2,AY$3,0)</f>
        <v>0</v>
      </c>
      <c r="AZ41">
        <f>IF(data18!J110&gt;$AM$2,AZ$3,0)</f>
        <v>0</v>
      </c>
      <c r="BA41">
        <f>IF(data19!J117&gt;$AM$2,BA$3,0)</f>
        <v>0</v>
      </c>
      <c r="BB41">
        <f>IF(data20!J117&gt;$AM$2,BB$3,0)</f>
        <v>2020</v>
      </c>
    </row>
    <row r="42" spans="1:54" x14ac:dyDescent="0.25">
      <c r="A42" s="1">
        <v>37818</v>
      </c>
      <c r="B42">
        <f>IF(data03!F44=0,"",data03!F44)</f>
        <v>6.96</v>
      </c>
      <c r="C42" s="4">
        <f>IF(data04!G44=0,"",data04!G44)</f>
        <v>6.96</v>
      </c>
      <c r="D42" s="4">
        <f>IF(data05!G59=0,"",data05!G59)</f>
        <v>5.83</v>
      </c>
      <c r="E42" s="4">
        <f>IF(data06!G98=0,"",data06!G98)</f>
        <v>5.68</v>
      </c>
      <c r="F42" s="4">
        <f>IF(data07!H98=0,"",data07!H98)</f>
        <v>5.04</v>
      </c>
      <c r="G42" s="4">
        <f>IF(data08!H98=0,"",data08!H98)</f>
        <v>5.75</v>
      </c>
      <c r="H42" s="4">
        <f>IF(data09!H98=0,"",data09!H98)</f>
        <v>5.4</v>
      </c>
      <c r="I42" s="4">
        <f>IF(data10!H98=0,"",data10!H98)</f>
        <v>6</v>
      </c>
      <c r="J42" s="4">
        <f>IF(data11!H98=0,"",data11!H98)</f>
        <v>5.88</v>
      </c>
      <c r="K42" s="4">
        <f>IF(data12!H103=0,"",data12!H103)</f>
        <v>5.6</v>
      </c>
      <c r="L42" s="4">
        <f>IF(data13!H103=0,"",data13!H103)</f>
        <v>6.19</v>
      </c>
      <c r="M42" s="4">
        <f>IF(data14!J103=0,"",data14!J103)</f>
        <v>5.28</v>
      </c>
      <c r="N42" s="4">
        <f>IF(data15!J103=0,"",data15!J103)</f>
        <v>4.84</v>
      </c>
      <c r="O42" s="4">
        <f>IF(data16!J111=0,"",data16!J111)</f>
        <v>5.56</v>
      </c>
      <c r="P42" s="4">
        <f>IF(data17!J111=0,"",data17!J111)</f>
        <v>5.99</v>
      </c>
      <c r="Q42" s="4">
        <f>IF(data18!J111=0,"",data18!J111)</f>
        <v>5.38</v>
      </c>
      <c r="R42" s="4">
        <f>IF(data19!J118=0,"",data19!J118)</f>
        <v>5.89</v>
      </c>
      <c r="S42" s="4">
        <f>IF(data20!J118=0,"",data20!J118)</f>
        <v>6.72</v>
      </c>
      <c r="T42" s="4">
        <f>IF(data21!J118=0,"",data21!J118)</f>
        <v>5.03</v>
      </c>
      <c r="U42" s="4">
        <f>IF(data22!J118=0,"",data22!J118)</f>
        <v>4.21</v>
      </c>
      <c r="V42" s="5">
        <f t="shared" si="0"/>
        <v>4.21</v>
      </c>
      <c r="W42" s="5">
        <f t="shared" si="1"/>
        <v>6.96</v>
      </c>
      <c r="X42" s="5">
        <f t="shared" si="2"/>
        <v>5.7095000000000002</v>
      </c>
      <c r="Y42" s="5">
        <f t="shared" si="3"/>
        <v>4.84</v>
      </c>
      <c r="AK42">
        <f>IF(data03!F44&gt;$AM$2,AK$3,0)</f>
        <v>2003</v>
      </c>
      <c r="AL42">
        <f>IF(data04!G44&gt;$AM$2,AL$3,0)</f>
        <v>2004</v>
      </c>
      <c r="AM42">
        <f>IF(data05!G59&gt;$AM$2,AM$3,0)</f>
        <v>0</v>
      </c>
      <c r="AN42">
        <f>IF(data06!G98&gt;$AM$2,AN$3,0)</f>
        <v>0</v>
      </c>
      <c r="AO42">
        <f>IF(data07!H98&gt;$AM$2,AO$3,0)</f>
        <v>0</v>
      </c>
      <c r="AP42">
        <f>IF(data08!H98&gt;$AM$2,AP$3,0)</f>
        <v>0</v>
      </c>
      <c r="AQ42">
        <f>IF(data09!H98&gt;$AM$2,AQ$3,0)</f>
        <v>0</v>
      </c>
      <c r="AR42">
        <f>IF(data10!H98&gt;$AM$2,AR$3,0)</f>
        <v>0</v>
      </c>
      <c r="AS42">
        <f>IF(data11!H98&gt;$AM$2,AS$3,0)</f>
        <v>0</v>
      </c>
      <c r="AT42">
        <f>IF(data12!H103&gt;$AM$2,AT$3,0)</f>
        <v>0</v>
      </c>
      <c r="AU42">
        <f>IF(data13!H103&gt;$AM$2,AU$3,0)</f>
        <v>2013</v>
      </c>
      <c r="AV42">
        <f>IF(data14!J103&gt;$AM$2,AV$3,0)</f>
        <v>0</v>
      </c>
      <c r="AW42">
        <f>IF(data15!J103&gt;$AM$2,AW$3,0)</f>
        <v>0</v>
      </c>
      <c r="AX42">
        <f>IF(data16!J111&gt;$AM$2,AX$3,0)</f>
        <v>0</v>
      </c>
      <c r="AY42">
        <f>IF(data17!J111&gt;$AM$2,AY$3,0)</f>
        <v>0</v>
      </c>
      <c r="AZ42">
        <f>IF(data18!J111&gt;$AM$2,AZ$3,0)</f>
        <v>0</v>
      </c>
      <c r="BA42">
        <f>IF(data19!J118&gt;$AM$2,BA$3,0)</f>
        <v>0</v>
      </c>
      <c r="BB42">
        <f>IF(data20!J118&gt;$AM$2,BB$3,0)</f>
        <v>2020</v>
      </c>
    </row>
    <row r="43" spans="1:54" x14ac:dyDescent="0.25">
      <c r="A43" s="1">
        <v>37819</v>
      </c>
      <c r="B43" t="str">
        <f>IF(data03!F45=0,"",data03!F45)</f>
        <v/>
      </c>
      <c r="C43" s="4">
        <f>IF(data04!G45=0,"",data04!G45)</f>
        <v>7.02</v>
      </c>
      <c r="D43" s="4">
        <f>IF(data05!G60=0,"",data05!G60)</f>
        <v>5.85</v>
      </c>
      <c r="E43" s="4">
        <f>IF(data06!G99=0,"",data06!G99)</f>
        <v>5.79</v>
      </c>
      <c r="F43" s="4">
        <f>IF(data07!H99=0,"",data07!H99)</f>
        <v>5</v>
      </c>
      <c r="G43" s="4">
        <f>IF(data08!H99=0,"",data08!H99)</f>
        <v>5.78</v>
      </c>
      <c r="H43" s="4">
        <f>IF(data09!H99=0,"",data09!H99)</f>
        <v>5.3</v>
      </c>
      <c r="I43" s="4">
        <f>IF(data10!H99=0,"",data10!H99)</f>
        <v>5.97</v>
      </c>
      <c r="J43" s="4">
        <f>IF(data11!H99=0,"",data11!H99)</f>
        <v>5.91</v>
      </c>
      <c r="K43" s="4">
        <f>IF(data12!H104=0,"",data12!H104)</f>
        <v>5.66</v>
      </c>
      <c r="L43" s="4">
        <f>IF(data13!H104=0,"",data13!H104)</f>
        <v>6.16</v>
      </c>
      <c r="M43" s="4">
        <f>IF(data14!J104=0,"",data14!J104)</f>
        <v>5.32</v>
      </c>
      <c r="N43" s="4">
        <f>IF(data15!J104=0,"",data15!J104)</f>
        <v>4.8099999999999996</v>
      </c>
      <c r="O43" s="4">
        <f>IF(data16!J112=0,"",data16!J112)</f>
        <v>5.6</v>
      </c>
      <c r="P43" s="4">
        <f>IF(data17!J112=0,"",data17!J112)</f>
        <v>5.97</v>
      </c>
      <c r="Q43" s="4">
        <f>IF(data18!J112=0,"",data18!J112)</f>
        <v>5.29</v>
      </c>
      <c r="R43" s="4">
        <f>IF(data19!J119=0,"",data19!J119)</f>
        <v>6.09</v>
      </c>
      <c r="S43" s="4">
        <f>IF(data20!J119=0,"",data20!J119)</f>
        <v>6.92</v>
      </c>
      <c r="T43" s="4">
        <f>IF(data21!J119=0,"",data21!J119)</f>
        <v>5.0599999999999996</v>
      </c>
      <c r="U43" s="4">
        <f>IF(data22!J119=0,"",data22!J119)</f>
        <v>4.12</v>
      </c>
      <c r="V43" s="5">
        <f t="shared" si="0"/>
        <v>4.12</v>
      </c>
      <c r="W43" s="5">
        <f t="shared" si="1"/>
        <v>7.02</v>
      </c>
      <c r="X43" s="5">
        <f t="shared" si="2"/>
        <v>5.6642105263157898</v>
      </c>
      <c r="Y43" s="5">
        <f t="shared" si="3"/>
        <v>4.8099999999999996</v>
      </c>
      <c r="AK43">
        <f>IF(data03!F45&gt;$AM$2,AK$3,0)</f>
        <v>0</v>
      </c>
      <c r="AL43">
        <f>IF(data04!G45&gt;$AM$2,AL$3,0)</f>
        <v>2004</v>
      </c>
      <c r="AM43">
        <f>IF(data05!G60&gt;$AM$2,AM$3,0)</f>
        <v>0</v>
      </c>
      <c r="AN43">
        <f>IF(data06!G99&gt;$AM$2,AN$3,0)</f>
        <v>0</v>
      </c>
      <c r="AO43">
        <f>IF(data07!H99&gt;$AM$2,AO$3,0)</f>
        <v>0</v>
      </c>
      <c r="AP43">
        <f>IF(data08!H99&gt;$AM$2,AP$3,0)</f>
        <v>0</v>
      </c>
      <c r="AQ43">
        <f>IF(data09!H99&gt;$AM$2,AQ$3,0)</f>
        <v>0</v>
      </c>
      <c r="AR43">
        <f>IF(data10!H99&gt;$AM$2,AR$3,0)</f>
        <v>0</v>
      </c>
      <c r="AS43">
        <f>IF(data11!H99&gt;$AM$2,AS$3,0)</f>
        <v>0</v>
      </c>
      <c r="AT43">
        <f>IF(data12!H104&gt;$AM$2,AT$3,0)</f>
        <v>0</v>
      </c>
      <c r="AU43">
        <f>IF(data13!H104&gt;$AM$2,AU$3,0)</f>
        <v>2013</v>
      </c>
      <c r="AV43">
        <f>IF(data14!J104&gt;$AM$2,AV$3,0)</f>
        <v>0</v>
      </c>
      <c r="AW43">
        <f>IF(data15!J104&gt;$AM$2,AW$3,0)</f>
        <v>0</v>
      </c>
      <c r="AX43">
        <f>IF(data16!J112&gt;$AM$2,AX$3,0)</f>
        <v>0</v>
      </c>
      <c r="AY43">
        <f>IF(data17!J112&gt;$AM$2,AY$3,0)</f>
        <v>0</v>
      </c>
      <c r="AZ43">
        <f>IF(data18!J112&gt;$AM$2,AZ$3,0)</f>
        <v>0</v>
      </c>
      <c r="BA43">
        <f>IF(data19!J119&gt;$AM$2,BA$3,0)</f>
        <v>2019</v>
      </c>
      <c r="BB43">
        <f>IF(data20!J119&gt;$AM$2,BB$3,0)</f>
        <v>2020</v>
      </c>
    </row>
    <row r="44" spans="1:54" x14ac:dyDescent="0.25">
      <c r="A44" s="1">
        <v>37820</v>
      </c>
      <c r="B44" t="str">
        <f>IF(data03!F46=0,"",data03!F46)</f>
        <v/>
      </c>
      <c r="C44" s="4">
        <f>IF(data04!G46=0,"",data04!G46)</f>
        <v>6.94</v>
      </c>
      <c r="D44" s="4">
        <f>IF(data05!G61=0,"",data05!G61)</f>
        <v>6.06</v>
      </c>
      <c r="E44" s="4">
        <f>IF(data06!G100=0,"",data06!G100)</f>
        <v>5.86</v>
      </c>
      <c r="F44" s="4">
        <f>IF(data07!H100=0,"",data07!H100)</f>
        <v>5.0599999999999996</v>
      </c>
      <c r="G44" s="4">
        <f>IF(data08!H100=0,"",data08!H100)</f>
        <v>5.8</v>
      </c>
      <c r="H44" s="4">
        <f>IF(data09!H100=0,"",data09!H100)</f>
        <v>5.21</v>
      </c>
      <c r="I44" s="4">
        <f>IF(data10!H100=0,"",data10!H100)</f>
        <v>5.92</v>
      </c>
      <c r="J44" s="4">
        <f>IF(data11!H100=0,"",data11!H100)</f>
        <v>5.95</v>
      </c>
      <c r="K44" s="4">
        <f>IF(data12!H105=0,"",data12!H105)</f>
        <v>5.82</v>
      </c>
      <c r="L44" s="4">
        <f>IF(data13!H105=0,"",data13!H105)</f>
        <v>6.1</v>
      </c>
      <c r="M44" s="4">
        <f>IF(data14!J105=0,"",data14!J105)</f>
        <v>5.3</v>
      </c>
      <c r="N44" s="4">
        <f>IF(data15!J105=0,"",data15!J105)</f>
        <v>4.92</v>
      </c>
      <c r="O44" s="4">
        <f>IF(data16!J113=0,"",data16!J113)</f>
        <v>5.62</v>
      </c>
      <c r="P44" s="4">
        <f>IF(data17!J113=0,"",data17!J113)</f>
        <v>5.85</v>
      </c>
      <c r="Q44" s="4">
        <f>IF(data18!J113=0,"",data18!J113)</f>
        <v>5.0599999999999996</v>
      </c>
      <c r="R44" s="4">
        <f>IF(data19!J120=0,"",data19!J120)</f>
        <v>6.35</v>
      </c>
      <c r="S44" s="4">
        <f>IF(data20!J120=0,"",data20!J120)</f>
        <v>6.89</v>
      </c>
      <c r="T44" s="4">
        <f>IF(data21!J120=0,"",data21!J120)</f>
        <v>5.09</v>
      </c>
      <c r="U44" s="4">
        <f>IF(data22!J120=0,"",data22!J120)</f>
        <v>3.9</v>
      </c>
      <c r="V44" s="5">
        <f t="shared" si="0"/>
        <v>3.9</v>
      </c>
      <c r="W44" s="5">
        <f t="shared" si="1"/>
        <v>6.94</v>
      </c>
      <c r="X44" s="5">
        <f t="shared" si="2"/>
        <v>5.6684210526315795</v>
      </c>
      <c r="Y44" s="5">
        <f t="shared" si="3"/>
        <v>4.92</v>
      </c>
      <c r="AK44">
        <f>IF(data03!F46&gt;$AM$2,AK$3,0)</f>
        <v>0</v>
      </c>
      <c r="AL44">
        <f>IF(data04!G46&gt;$AM$2,AL$3,0)</f>
        <v>2004</v>
      </c>
      <c r="AM44">
        <f>IF(data05!G61&gt;$AM$2,AM$3,0)</f>
        <v>2005</v>
      </c>
      <c r="AN44">
        <f>IF(data06!G100&gt;$AM$2,AN$3,0)</f>
        <v>0</v>
      </c>
      <c r="AO44">
        <f>IF(data07!H100&gt;$AM$2,AO$3,0)</f>
        <v>0</v>
      </c>
      <c r="AP44">
        <f>IF(data08!H100&gt;$AM$2,AP$3,0)</f>
        <v>0</v>
      </c>
      <c r="AQ44">
        <f>IF(data09!H100&gt;$AM$2,AQ$3,0)</f>
        <v>0</v>
      </c>
      <c r="AR44">
        <f>IF(data10!H100&gt;$AM$2,AR$3,0)</f>
        <v>0</v>
      </c>
      <c r="AS44">
        <f>IF(data11!H100&gt;$AM$2,AS$3,0)</f>
        <v>0</v>
      </c>
      <c r="AT44">
        <f>IF(data12!H105&gt;$AM$2,AT$3,0)</f>
        <v>0</v>
      </c>
      <c r="AU44">
        <f>IF(data13!H105&gt;$AM$2,AU$3,0)</f>
        <v>2013</v>
      </c>
      <c r="AV44">
        <f>IF(data14!J105&gt;$AM$2,AV$3,0)</f>
        <v>0</v>
      </c>
      <c r="AW44">
        <f>IF(data15!J105&gt;$AM$2,AW$3,0)</f>
        <v>0</v>
      </c>
      <c r="AX44">
        <f>IF(data16!J113&gt;$AM$2,AX$3,0)</f>
        <v>0</v>
      </c>
      <c r="AY44">
        <f>IF(data17!J113&gt;$AM$2,AY$3,0)</f>
        <v>0</v>
      </c>
      <c r="AZ44">
        <f>IF(data18!J113&gt;$AM$2,AZ$3,0)</f>
        <v>0</v>
      </c>
      <c r="BA44">
        <f>IF(data19!J120&gt;$AM$2,BA$3,0)</f>
        <v>2019</v>
      </c>
      <c r="BB44">
        <f>IF(data20!J120&gt;$AM$2,BB$3,0)</f>
        <v>2020</v>
      </c>
    </row>
    <row r="45" spans="1:54" x14ac:dyDescent="0.25">
      <c r="A45" s="1">
        <v>37821</v>
      </c>
      <c r="B45">
        <f>IF(data03!F47=0,"",data03!F47)</f>
        <v>6.87</v>
      </c>
      <c r="C45" s="4">
        <f>IF(data04!G47=0,"",data04!G47)</f>
        <v>6.88</v>
      </c>
      <c r="D45" s="4">
        <f>IF(data05!G62=0,"",data05!G62)</f>
        <v>6.11</v>
      </c>
      <c r="E45" s="4">
        <f>IF(data06!G101=0,"",data06!G101)</f>
        <v>5.81</v>
      </c>
      <c r="F45" s="4">
        <f>IF(data07!H101=0,"",data07!H101)</f>
        <v>5.3</v>
      </c>
      <c r="G45" s="4">
        <f>IF(data08!H101=0,"",data08!H101)</f>
        <v>5.89</v>
      </c>
      <c r="H45" s="4">
        <f>IF(data09!H101=0,"",data09!H101)</f>
        <v>5.0999999999999996</v>
      </c>
      <c r="I45" s="4">
        <f>IF(data10!H101=0,"",data10!H101)</f>
        <v>5.9</v>
      </c>
      <c r="J45" s="4">
        <f>IF(data11!H101=0,"",data11!H101)</f>
        <v>5.94</v>
      </c>
      <c r="K45" s="4">
        <f>IF(data12!H106=0,"",data12!H106)</f>
        <v>5.91</v>
      </c>
      <c r="L45" s="4">
        <f>IF(data13!H106=0,"",data13!H106)</f>
        <v>6.05</v>
      </c>
      <c r="M45" s="4">
        <f>IF(data14!J106=0,"",data14!J106)</f>
        <v>5.27</v>
      </c>
      <c r="N45" s="4">
        <f>IF(data15!J106=0,"",data15!J106)</f>
        <v>5.01</v>
      </c>
      <c r="O45" s="4">
        <f>IF(data16!J114=0,"",data16!J114)</f>
        <v>5.72</v>
      </c>
      <c r="P45" s="4">
        <f>IF(data17!J114=0,"",data17!J114)</f>
        <v>5.76</v>
      </c>
      <c r="Q45" s="4">
        <f>IF(data18!J114=0,"",data18!J114)</f>
        <v>4.97</v>
      </c>
      <c r="R45" s="4">
        <f>IF(data19!J121=0,"",data19!J121)</f>
        <v>6.53</v>
      </c>
      <c r="S45" s="4">
        <f>IF(data20!J121=0,"",data20!J121)</f>
        <v>6.94</v>
      </c>
      <c r="T45" s="4">
        <f>IF(data21!J121=0,"",data21!J121)</f>
        <v>5.14</v>
      </c>
      <c r="U45" s="4">
        <f>IF(data22!J121=0,"",data22!J121)</f>
        <v>3.64</v>
      </c>
      <c r="V45" s="5">
        <f t="shared" si="0"/>
        <v>3.64</v>
      </c>
      <c r="W45" s="5">
        <f t="shared" si="1"/>
        <v>6.94</v>
      </c>
      <c r="X45" s="5">
        <f t="shared" si="2"/>
        <v>5.7370000000000001</v>
      </c>
      <c r="Y45" s="5">
        <f t="shared" si="3"/>
        <v>4.97</v>
      </c>
      <c r="AK45">
        <f>IF(data03!F47&gt;$AM$2,AK$3,0)</f>
        <v>2003</v>
      </c>
      <c r="AL45">
        <f>IF(data04!G47&gt;$AM$2,AL$3,0)</f>
        <v>2004</v>
      </c>
      <c r="AM45">
        <f>IF(data05!G62&gt;$AM$2,AM$3,0)</f>
        <v>2005</v>
      </c>
      <c r="AN45">
        <f>IF(data06!G101&gt;$AM$2,AN$3,0)</f>
        <v>0</v>
      </c>
      <c r="AO45">
        <f>IF(data07!H101&gt;$AM$2,AO$3,0)</f>
        <v>0</v>
      </c>
      <c r="AP45">
        <f>IF(data08!H101&gt;$AM$2,AP$3,0)</f>
        <v>0</v>
      </c>
      <c r="AQ45">
        <f>IF(data09!H101&gt;$AM$2,AQ$3,0)</f>
        <v>0</v>
      </c>
      <c r="AR45">
        <f>IF(data10!H101&gt;$AM$2,AR$3,0)</f>
        <v>0</v>
      </c>
      <c r="AS45">
        <f>IF(data11!H101&gt;$AM$2,AS$3,0)</f>
        <v>0</v>
      </c>
      <c r="AT45">
        <f>IF(data12!H106&gt;$AM$2,AT$3,0)</f>
        <v>0</v>
      </c>
      <c r="AU45">
        <f>IF(data13!H106&gt;$AM$2,AU$3,0)</f>
        <v>2013</v>
      </c>
      <c r="AV45">
        <f>IF(data14!J106&gt;$AM$2,AV$3,0)</f>
        <v>0</v>
      </c>
      <c r="AW45">
        <f>IF(data15!J106&gt;$AM$2,AW$3,0)</f>
        <v>0</v>
      </c>
      <c r="AX45">
        <f>IF(data16!J114&gt;$AM$2,AX$3,0)</f>
        <v>0</v>
      </c>
      <c r="AY45">
        <f>IF(data17!J114&gt;$AM$2,AY$3,0)</f>
        <v>0</v>
      </c>
      <c r="AZ45">
        <f>IF(data18!J114&gt;$AM$2,AZ$3,0)</f>
        <v>0</v>
      </c>
      <c r="BA45">
        <f>IF(data19!J121&gt;$AM$2,BA$3,0)</f>
        <v>2019</v>
      </c>
      <c r="BB45">
        <f>IF(data20!J121&gt;$AM$2,BB$3,0)</f>
        <v>2020</v>
      </c>
    </row>
    <row r="46" spans="1:54" x14ac:dyDescent="0.25">
      <c r="A46" s="1">
        <v>37822</v>
      </c>
      <c r="B46">
        <f>IF(data03!F48=0,"",data03!F48)</f>
        <v>6.79</v>
      </c>
      <c r="C46" s="4">
        <f>IF(data04!G48=0,"",data04!G48)</f>
        <v>7</v>
      </c>
      <c r="D46" s="4">
        <f>IF(data05!G63=0,"",data05!G63)</f>
        <v>6.12</v>
      </c>
      <c r="E46" s="4" t="str">
        <f>IF(data06!G102=0,"",data06!G102)</f>
        <v/>
      </c>
      <c r="F46" s="4">
        <f>IF(data07!H102=0,"",data07!H102)</f>
        <v>5.48</v>
      </c>
      <c r="G46" s="4">
        <f>IF(data08!H102=0,"",data08!H102)</f>
        <v>5.97</v>
      </c>
      <c r="H46" s="4">
        <f>IF(data09!H102=0,"",data09!H102)</f>
        <v>5.0999999999999996</v>
      </c>
      <c r="I46" s="4">
        <f>IF(data10!H102=0,"",data10!H102)</f>
        <v>5.88</v>
      </c>
      <c r="J46" s="4">
        <f>IF(data11!H102=0,"",data11!H102)</f>
        <v>6.01</v>
      </c>
      <c r="K46" s="4">
        <f>IF(data12!H107=0,"",data12!H107)</f>
        <v>6.04</v>
      </c>
      <c r="L46" s="4">
        <f>IF(data13!H107=0,"",data13!H107)</f>
        <v>5.99</v>
      </c>
      <c r="M46" s="4">
        <f>IF(data14!J107=0,"",data14!J107)</f>
        <v>5.3</v>
      </c>
      <c r="N46" s="4">
        <f>IF(data15!J107=0,"",data15!J107)</f>
        <v>5.12</v>
      </c>
      <c r="O46" s="4">
        <f>IF(data16!J115=0,"",data16!J115)</f>
        <v>5.83</v>
      </c>
      <c r="P46" s="4">
        <f>IF(data17!J115=0,"",data17!J115)</f>
        <v>5.72</v>
      </c>
      <c r="Q46" s="4">
        <f>IF(data18!J115=0,"",data18!J115)</f>
        <v>4.8899999999999997</v>
      </c>
      <c r="R46" s="4">
        <f>IF(data19!J122=0,"",data19!J122)</f>
        <v>6.58</v>
      </c>
      <c r="S46" s="4">
        <f>IF(data20!J122=0,"",data20!J122)</f>
        <v>7.02</v>
      </c>
      <c r="T46" s="4">
        <f>IF(data21!J122=0,"",data21!J122)</f>
        <v>5.16</v>
      </c>
      <c r="U46" s="4">
        <f>IF(data22!J122=0,"",data22!J122)</f>
        <v>3.52</v>
      </c>
      <c r="V46" s="5">
        <f t="shared" si="0"/>
        <v>3.52</v>
      </c>
      <c r="W46" s="5">
        <f t="shared" si="1"/>
        <v>7.02</v>
      </c>
      <c r="X46" s="5">
        <f t="shared" si="2"/>
        <v>5.7642105263157895</v>
      </c>
      <c r="Y46" s="5">
        <f t="shared" si="3"/>
        <v>4.8899999999999997</v>
      </c>
      <c r="AK46">
        <f>IF(data03!F48&gt;$AM$2,AK$3,0)</f>
        <v>2003</v>
      </c>
      <c r="AL46">
        <f>IF(data04!G48&gt;$AM$2,AL$3,0)</f>
        <v>2004</v>
      </c>
      <c r="AM46">
        <f>IF(data05!G63&gt;$AM$2,AM$3,0)</f>
        <v>2005</v>
      </c>
      <c r="AN46">
        <f>IF(data06!G102&gt;$AM$2,AN$3,0)</f>
        <v>0</v>
      </c>
      <c r="AO46">
        <f>IF(data07!H102&gt;$AM$2,AO$3,0)</f>
        <v>0</v>
      </c>
      <c r="AP46">
        <f>IF(data08!H102&gt;$AM$2,AP$3,0)</f>
        <v>0</v>
      </c>
      <c r="AQ46">
        <f>IF(data09!H102&gt;$AM$2,AQ$3,0)</f>
        <v>0</v>
      </c>
      <c r="AR46">
        <f>IF(data10!H102&gt;$AM$2,AR$3,0)</f>
        <v>0</v>
      </c>
      <c r="AS46">
        <f>IF(data11!H102&gt;$AM$2,AS$3,0)</f>
        <v>2011</v>
      </c>
      <c r="AT46">
        <f>IF(data12!H107&gt;$AM$2,AT$3,0)</f>
        <v>2012</v>
      </c>
      <c r="AU46">
        <f>IF(data13!H107&gt;$AM$2,AU$3,0)</f>
        <v>0</v>
      </c>
      <c r="AV46">
        <f>IF(data14!J107&gt;$AM$2,AV$3,0)</f>
        <v>0</v>
      </c>
      <c r="AW46">
        <f>IF(data15!J107&gt;$AM$2,AW$3,0)</f>
        <v>0</v>
      </c>
      <c r="AX46">
        <f>IF(data16!J115&gt;$AM$2,AX$3,0)</f>
        <v>0</v>
      </c>
      <c r="AY46">
        <f>IF(data17!J115&gt;$AM$2,AY$3,0)</f>
        <v>0</v>
      </c>
      <c r="AZ46">
        <f>IF(data18!J115&gt;$AM$2,AZ$3,0)</f>
        <v>0</v>
      </c>
      <c r="BA46">
        <f>IF(data19!J122&gt;$AM$2,BA$3,0)</f>
        <v>2019</v>
      </c>
      <c r="BB46">
        <f>IF(data20!J122&gt;$AM$2,BB$3,0)</f>
        <v>2020</v>
      </c>
    </row>
    <row r="47" spans="1:54" x14ac:dyDescent="0.25">
      <c r="A47" s="1">
        <v>37823</v>
      </c>
      <c r="B47">
        <f>IF(data03!F49=0,"",data03!F49)</f>
        <v>6.7</v>
      </c>
      <c r="C47" s="4">
        <f>IF(data04!G49=0,"",data04!G49)</f>
        <v>7.02</v>
      </c>
      <c r="D47" s="4">
        <f>IF(data05!G64=0,"",data05!G64)</f>
        <v>6.14</v>
      </c>
      <c r="E47" s="4">
        <f>IF(data06!G103=0,"",data06!G103)</f>
        <v>5.68</v>
      </c>
      <c r="F47" s="4">
        <f>IF(data07!H103=0,"",data07!H103)</f>
        <v>5.61</v>
      </c>
      <c r="G47" s="4">
        <f>IF(data08!H103=0,"",data08!H103)</f>
        <v>6.06</v>
      </c>
      <c r="H47" s="4">
        <f>IF(data09!H103=0,"",data09!H103)</f>
        <v>5.0599999999999996</v>
      </c>
      <c r="I47" s="4">
        <f>IF(data10!H103=0,"",data10!H103)</f>
        <v>5.93</v>
      </c>
      <c r="J47" s="4">
        <f>IF(data11!H103=0,"",data11!H103)</f>
        <v>6.07</v>
      </c>
      <c r="K47" s="4">
        <f>IF(data12!H108=0,"",data12!H108)</f>
        <v>6.1</v>
      </c>
      <c r="L47" s="4">
        <f>IF(data13!H108=0,"",data13!H108)</f>
        <v>5.97</v>
      </c>
      <c r="M47" s="4">
        <f>IF(data14!J108=0,"",data14!J108)</f>
        <v>5.42</v>
      </c>
      <c r="N47" s="4">
        <f>IF(data15!J108=0,"",data15!J108)</f>
        <v>5.17</v>
      </c>
      <c r="O47" s="4">
        <f>IF(data16!J116=0,"",data16!J116)</f>
        <v>5.93</v>
      </c>
      <c r="P47" s="4">
        <f>IF(data17!J116=0,"",data17!J116)</f>
        <v>5.62</v>
      </c>
      <c r="Q47" s="4">
        <f>IF(data18!J116=0,"",data18!J116)</f>
        <v>4.99</v>
      </c>
      <c r="R47" s="4">
        <f>IF(data19!J123=0,"",data19!J123)</f>
        <v>6.61</v>
      </c>
      <c r="S47" s="4">
        <f>IF(data20!J123=0,"",data20!J123)</f>
        <v>7.02</v>
      </c>
      <c r="T47" s="4">
        <f>IF(data21!J123=0,"",data21!J123)</f>
        <v>5.19</v>
      </c>
      <c r="U47" s="4">
        <f>IF(data22!J123=0,"",data22!J123)</f>
        <v>3.45</v>
      </c>
      <c r="V47" s="5">
        <f t="shared" si="0"/>
        <v>3.45</v>
      </c>
      <c r="W47" s="5">
        <f t="shared" si="1"/>
        <v>7.02</v>
      </c>
      <c r="X47" s="5">
        <f t="shared" si="2"/>
        <v>5.7870000000000008</v>
      </c>
      <c r="Y47" s="5">
        <f t="shared" si="3"/>
        <v>4.99</v>
      </c>
      <c r="AK47">
        <f>IF(data03!F49&gt;$AM$2,AK$3,0)</f>
        <v>2003</v>
      </c>
      <c r="AL47">
        <f>IF(data04!G49&gt;$AM$2,AL$3,0)</f>
        <v>2004</v>
      </c>
      <c r="AM47">
        <f>IF(data05!G64&gt;$AM$2,AM$3,0)</f>
        <v>2005</v>
      </c>
      <c r="AN47">
        <f>IF(data06!G103&gt;$AM$2,AN$3,0)</f>
        <v>0</v>
      </c>
      <c r="AO47">
        <f>IF(data07!H103&gt;$AM$2,AO$3,0)</f>
        <v>0</v>
      </c>
      <c r="AP47">
        <f>IF(data08!H103&gt;$AM$2,AP$3,0)</f>
        <v>2008</v>
      </c>
      <c r="AQ47">
        <f>IF(data09!H103&gt;$AM$2,AQ$3,0)</f>
        <v>0</v>
      </c>
      <c r="AR47">
        <f>IF(data10!H103&gt;$AM$2,AR$3,0)</f>
        <v>0</v>
      </c>
      <c r="AS47">
        <f>IF(data11!H103&gt;$AM$2,AS$3,0)</f>
        <v>2011</v>
      </c>
      <c r="AT47">
        <f>IF(data12!H108&gt;$AM$2,AT$3,0)</f>
        <v>2012</v>
      </c>
      <c r="AU47">
        <f>IF(data13!H108&gt;$AM$2,AU$3,0)</f>
        <v>0</v>
      </c>
      <c r="AV47">
        <f>IF(data14!J108&gt;$AM$2,AV$3,0)</f>
        <v>0</v>
      </c>
      <c r="AW47">
        <f>IF(data15!J108&gt;$AM$2,AW$3,0)</f>
        <v>0</v>
      </c>
      <c r="AX47">
        <f>IF(data16!J116&gt;$AM$2,AX$3,0)</f>
        <v>0</v>
      </c>
      <c r="AY47">
        <f>IF(data17!J116&gt;$AM$2,AY$3,0)</f>
        <v>0</v>
      </c>
      <c r="AZ47">
        <f>IF(data18!J116&gt;$AM$2,AZ$3,0)</f>
        <v>0</v>
      </c>
      <c r="BA47">
        <f>IF(data19!J123&gt;$AM$2,BA$3,0)</f>
        <v>2019</v>
      </c>
      <c r="BB47">
        <f>IF(data20!J123&gt;$AM$2,BB$3,0)</f>
        <v>2020</v>
      </c>
    </row>
    <row r="48" spans="1:54" x14ac:dyDescent="0.25">
      <c r="A48" s="1">
        <v>37824</v>
      </c>
      <c r="B48">
        <f>IF(data03!F50=0,"",data03!F50)</f>
        <v>6.61</v>
      </c>
      <c r="C48" s="4">
        <f>IF(data04!G50=0,"",data04!G50)</f>
        <v>7.07</v>
      </c>
      <c r="D48" s="4">
        <f>IF(data05!G65=0,"",data05!G65)</f>
        <v>6.18</v>
      </c>
      <c r="E48" s="4">
        <f>IF(data06!G104=0,"",data06!G104)</f>
        <v>5.74</v>
      </c>
      <c r="F48" s="4">
        <f>IF(data07!H104=0,"",data07!H104)</f>
        <v>5.8</v>
      </c>
      <c r="G48" s="4">
        <f>IF(data08!H104=0,"",data08!H104)</f>
        <v>6.1</v>
      </c>
      <c r="H48" s="4">
        <f>IF(data09!H104=0,"",data09!H104)</f>
        <v>4.95</v>
      </c>
      <c r="I48" s="4">
        <f>IF(data10!H104=0,"",data10!H104)</f>
        <v>5.99</v>
      </c>
      <c r="J48" s="4">
        <f>IF(data11!H104=0,"",data11!H104)</f>
        <v>6.18</v>
      </c>
      <c r="K48" s="4">
        <f>IF(data12!H109=0,"",data12!H109)</f>
        <v>6.27</v>
      </c>
      <c r="L48" s="4">
        <f>IF(data13!H109=0,"",data13!H109)</f>
        <v>6</v>
      </c>
      <c r="M48" s="4">
        <f>IF(data14!J109=0,"",data14!J109)</f>
        <v>5.41</v>
      </c>
      <c r="N48" s="4">
        <f>IF(data15!J109=0,"",data15!J109)</f>
        <v>5.15</v>
      </c>
      <c r="O48" s="4">
        <f>IF(data16!J117=0,"",data16!J117)</f>
        <v>6.05</v>
      </c>
      <c r="P48" s="4">
        <f>IF(data17!J117=0,"",data17!J117)</f>
        <v>5.51</v>
      </c>
      <c r="Q48" s="4">
        <f>IF(data18!J117=0,"",data18!J117)</f>
        <v>5.05</v>
      </c>
      <c r="R48" s="4">
        <f>IF(data19!J124=0,"",data19!J124)</f>
        <v>6.56</v>
      </c>
      <c r="S48" s="4">
        <f>IF(data20!J124=0,"",data20!J124)</f>
        <v>7.05</v>
      </c>
      <c r="T48" s="4">
        <f>IF(data21!J124=0,"",data21!J124)</f>
        <v>5.23</v>
      </c>
      <c r="U48" s="4">
        <f>IF(data22!J124=0,"",data22!J124)</f>
        <v>3.4</v>
      </c>
      <c r="V48" s="5">
        <f t="shared" si="0"/>
        <v>3.4</v>
      </c>
      <c r="W48" s="5">
        <f t="shared" si="1"/>
        <v>7.07</v>
      </c>
      <c r="X48" s="5">
        <f t="shared" si="2"/>
        <v>5.8150000000000004</v>
      </c>
      <c r="Y48" s="5">
        <f t="shared" si="3"/>
        <v>4.95</v>
      </c>
      <c r="AK48">
        <f>IF(data03!F50&gt;$AM$2,AK$3,0)</f>
        <v>2003</v>
      </c>
      <c r="AL48">
        <f>IF(data04!G50&gt;$AM$2,AL$3,0)</f>
        <v>2004</v>
      </c>
      <c r="AM48">
        <f>IF(data05!G65&gt;$AM$2,AM$3,0)</f>
        <v>2005</v>
      </c>
      <c r="AN48">
        <f>IF(data06!G104&gt;$AM$2,AN$3,0)</f>
        <v>0</v>
      </c>
      <c r="AO48">
        <f>IF(data07!H104&gt;$AM$2,AO$3,0)</f>
        <v>0</v>
      </c>
      <c r="AP48">
        <f>IF(data08!H104&gt;$AM$2,AP$3,0)</f>
        <v>2008</v>
      </c>
      <c r="AQ48">
        <f>IF(data09!H104&gt;$AM$2,AQ$3,0)</f>
        <v>0</v>
      </c>
      <c r="AR48">
        <f>IF(data10!H104&gt;$AM$2,AR$3,0)</f>
        <v>0</v>
      </c>
      <c r="AS48">
        <f>IF(data11!H104&gt;$AM$2,AS$3,0)</f>
        <v>2011</v>
      </c>
      <c r="AT48">
        <f>IF(data12!H109&gt;$AM$2,AT$3,0)</f>
        <v>2012</v>
      </c>
      <c r="AU48">
        <f>IF(data13!H109&gt;$AM$2,AU$3,0)</f>
        <v>0</v>
      </c>
      <c r="AV48">
        <f>IF(data14!J109&gt;$AM$2,AV$3,0)</f>
        <v>0</v>
      </c>
      <c r="AW48">
        <f>IF(data15!J109&gt;$AM$2,AW$3,0)</f>
        <v>0</v>
      </c>
      <c r="AX48">
        <f>IF(data16!J117&gt;$AM$2,AX$3,0)</f>
        <v>2016</v>
      </c>
      <c r="AY48">
        <f>IF(data17!J117&gt;$AM$2,AY$3,0)</f>
        <v>0</v>
      </c>
      <c r="AZ48">
        <f>IF(data18!J117&gt;$AM$2,AZ$3,0)</f>
        <v>0</v>
      </c>
      <c r="BA48">
        <f>IF(data19!J124&gt;$AM$2,BA$3,0)</f>
        <v>2019</v>
      </c>
      <c r="BB48">
        <f>IF(data20!J124&gt;$AM$2,BB$3,0)</f>
        <v>2020</v>
      </c>
    </row>
    <row r="49" spans="1:54" x14ac:dyDescent="0.25">
      <c r="A49" s="1">
        <v>37825</v>
      </c>
      <c r="B49">
        <f>IF(data03!F51=0,"",data03!F51)</f>
        <v>6.52</v>
      </c>
      <c r="C49" s="4">
        <f>IF(data04!G51=0,"",data04!G51)</f>
        <v>7.13</v>
      </c>
      <c r="D49" s="4">
        <f>IF(data05!G66=0,"",data05!G66)</f>
        <v>6.21</v>
      </c>
      <c r="E49" s="4">
        <f>IF(data06!G105=0,"",data06!G105)</f>
        <v>5.78</v>
      </c>
      <c r="F49" s="4">
        <f>IF(data07!H105=0,"",data07!H105)</f>
        <v>5.94</v>
      </c>
      <c r="G49" s="4">
        <f>IF(data08!H105=0,"",data08!H105)</f>
        <v>6.18</v>
      </c>
      <c r="H49" s="4">
        <f>IF(data09!H105=0,"",data09!H105)</f>
        <v>4.84</v>
      </c>
      <c r="I49" s="4">
        <f>IF(data10!H105=0,"",data10!H105)</f>
        <v>6.03</v>
      </c>
      <c r="J49" s="4">
        <f>IF(data11!H105=0,"",data11!H105)</f>
        <v>6.26</v>
      </c>
      <c r="K49" s="4">
        <f>IF(data12!H110=0,"",data12!H110)</f>
        <v>6.96</v>
      </c>
      <c r="L49" s="4">
        <f>IF(data13!H110=0,"",data13!H110)</f>
        <v>5.99</v>
      </c>
      <c r="M49" s="4">
        <f>IF(data14!J110=0,"",data14!J110)</f>
        <v>5.35</v>
      </c>
      <c r="N49" s="4">
        <f>IF(data15!J110=0,"",data15!J110)</f>
        <v>5.2</v>
      </c>
      <c r="O49" s="4">
        <f>IF(data16!J118=0,"",data16!J118)</f>
        <v>6.14</v>
      </c>
      <c r="P49" s="4">
        <f>IF(data17!J118=0,"",data17!J118)</f>
        <v>5.46</v>
      </c>
      <c r="Q49" s="4">
        <f>IF(data18!J118=0,"",data18!J118)</f>
        <v>4.97</v>
      </c>
      <c r="R49" s="4">
        <f>IF(data19!J125=0,"",data19!J125)</f>
        <v>6.36</v>
      </c>
      <c r="S49" s="4">
        <f>IF(data20!J125=0,"",data20!J125)</f>
        <v>6.97</v>
      </c>
      <c r="T49" s="4">
        <f>IF(data21!J125=0,"",data21!J125)</f>
        <v>5.36</v>
      </c>
      <c r="U49" s="4">
        <f>IF(data22!J125=0,"",data22!J125)</f>
        <v>3.37</v>
      </c>
      <c r="V49" s="5">
        <f t="shared" si="0"/>
        <v>3.37</v>
      </c>
      <c r="W49" s="5">
        <f t="shared" si="1"/>
        <v>7.13</v>
      </c>
      <c r="X49" s="5">
        <f t="shared" si="2"/>
        <v>5.851</v>
      </c>
      <c r="Y49" s="5">
        <f t="shared" si="3"/>
        <v>4.84</v>
      </c>
      <c r="AK49">
        <f>IF(data03!F51&gt;$AM$2,AK$3,0)</f>
        <v>2003</v>
      </c>
      <c r="AL49">
        <f>IF(data04!G51&gt;$AM$2,AL$3,0)</f>
        <v>2004</v>
      </c>
      <c r="AM49">
        <f>IF(data05!G66&gt;$AM$2,AM$3,0)</f>
        <v>2005</v>
      </c>
      <c r="AN49">
        <f>IF(data06!G105&gt;$AM$2,AN$3,0)</f>
        <v>0</v>
      </c>
      <c r="AO49">
        <f>IF(data07!H105&gt;$AM$2,AO$3,0)</f>
        <v>0</v>
      </c>
      <c r="AP49">
        <f>IF(data08!H105&gt;$AM$2,AP$3,0)</f>
        <v>2008</v>
      </c>
      <c r="AQ49">
        <f>IF(data09!H105&gt;$AM$2,AQ$3,0)</f>
        <v>0</v>
      </c>
      <c r="AR49">
        <f>IF(data10!H105&gt;$AM$2,AR$3,0)</f>
        <v>2010</v>
      </c>
      <c r="AS49">
        <f>IF(data11!H105&gt;$AM$2,AS$3,0)</f>
        <v>2011</v>
      </c>
      <c r="AT49">
        <f>IF(data12!H110&gt;$AM$2,AT$3,0)</f>
        <v>2012</v>
      </c>
      <c r="AU49">
        <f>IF(data13!H110&gt;$AM$2,AU$3,0)</f>
        <v>0</v>
      </c>
      <c r="AV49">
        <f>IF(data14!J110&gt;$AM$2,AV$3,0)</f>
        <v>0</v>
      </c>
      <c r="AW49">
        <f>IF(data15!J110&gt;$AM$2,AW$3,0)</f>
        <v>0</v>
      </c>
      <c r="AX49">
        <f>IF(data16!J118&gt;$AM$2,AX$3,0)</f>
        <v>2016</v>
      </c>
      <c r="AY49">
        <f>IF(data17!J118&gt;$AM$2,AY$3,0)</f>
        <v>0</v>
      </c>
      <c r="AZ49">
        <f>IF(data18!J118&gt;$AM$2,AZ$3,0)</f>
        <v>0</v>
      </c>
      <c r="BA49">
        <f>IF(data19!J125&gt;$AM$2,BA$3,0)</f>
        <v>2019</v>
      </c>
      <c r="BB49">
        <f>IF(data20!J125&gt;$AM$2,BB$3,0)</f>
        <v>2020</v>
      </c>
    </row>
    <row r="50" spans="1:54" x14ac:dyDescent="0.25">
      <c r="A50" s="1">
        <v>37826</v>
      </c>
      <c r="B50">
        <f>IF(data03!F52=0,"",data03!F52)</f>
        <v>6.41</v>
      </c>
      <c r="C50" s="4" t="str">
        <f>IF(data04!G52=0,"",data04!G52)</f>
        <v/>
      </c>
      <c r="D50" s="4">
        <f>IF(data05!G67=0,"",data05!G67)</f>
        <v>6.23</v>
      </c>
      <c r="E50" s="4">
        <f>IF(data06!G106=0,"",data06!G106)</f>
        <v>5.75</v>
      </c>
      <c r="F50" s="4">
        <f>IF(data07!H106=0,"",data07!H106)</f>
        <v>5.97</v>
      </c>
      <c r="G50" s="4">
        <f>IF(data08!H106=0,"",data08!H106)</f>
        <v>6.29</v>
      </c>
      <c r="H50" s="4">
        <f>IF(data09!H106=0,"",data09!H106)</f>
        <v>4.75</v>
      </c>
      <c r="I50" s="4">
        <f>IF(data10!H106=0,"",data10!H106)</f>
        <v>6.12</v>
      </c>
      <c r="J50" s="4">
        <f>IF(data11!H106=0,"",data11!H106)</f>
        <v>6.29</v>
      </c>
      <c r="K50" s="4">
        <f>IF(data12!H111=0,"",data12!H111)</f>
        <v>6.96</v>
      </c>
      <c r="L50" s="4">
        <f>IF(data13!H111=0,"",data13!H111)</f>
        <v>5.97</v>
      </c>
      <c r="M50" s="4">
        <f>IF(data14!J111=0,"",data14!J111)</f>
        <v>5.36</v>
      </c>
      <c r="N50" s="4">
        <f>IF(data15!J111=0,"",data15!J111)</f>
        <v>5.19</v>
      </c>
      <c r="O50" s="4">
        <f>IF(data16!J119=0,"",data16!J119)</f>
        <v>6.18</v>
      </c>
      <c r="P50" s="4">
        <f>IF(data17!J119=0,"",data17!J119)</f>
        <v>5.47</v>
      </c>
      <c r="Q50" s="4">
        <f>IF(data18!J119=0,"",data18!J119)</f>
        <v>4.91</v>
      </c>
      <c r="R50" s="4">
        <f>IF(data19!J126=0,"",data19!J126)</f>
        <v>6.21</v>
      </c>
      <c r="S50" s="4">
        <f>IF(data20!J126=0,"",data20!J126)</f>
        <v>7.02</v>
      </c>
      <c r="T50" s="4">
        <f>IF(data21!J126=0,"",data21!J126)</f>
        <v>5.5</v>
      </c>
      <c r="U50" s="4">
        <f>IF(data22!J126=0,"",data22!J126)</f>
        <v>3.42</v>
      </c>
      <c r="V50" s="5">
        <f t="shared" si="0"/>
        <v>3.42</v>
      </c>
      <c r="W50" s="5">
        <f t="shared" si="1"/>
        <v>7.02</v>
      </c>
      <c r="X50" s="5">
        <f t="shared" si="2"/>
        <v>5.7894736842105257</v>
      </c>
      <c r="Y50" s="5">
        <f t="shared" si="3"/>
        <v>4.75</v>
      </c>
      <c r="AK50">
        <f>IF(data03!F52&gt;$AM$2,AK$3,0)</f>
        <v>2003</v>
      </c>
      <c r="AL50">
        <f>IF(data04!G52&gt;$AM$2,AL$3,0)</f>
        <v>0</v>
      </c>
      <c r="AM50">
        <f>IF(data05!G67&gt;$AM$2,AM$3,0)</f>
        <v>2005</v>
      </c>
      <c r="AN50">
        <f>IF(data06!G106&gt;$AM$2,AN$3,0)</f>
        <v>0</v>
      </c>
      <c r="AO50">
        <f>IF(data07!H106&gt;$AM$2,AO$3,0)</f>
        <v>0</v>
      </c>
      <c r="AP50">
        <f>IF(data08!H106&gt;$AM$2,AP$3,0)</f>
        <v>2008</v>
      </c>
      <c r="AQ50">
        <f>IF(data09!H106&gt;$AM$2,AQ$3,0)</f>
        <v>0</v>
      </c>
      <c r="AR50">
        <f>IF(data10!H106&gt;$AM$2,AR$3,0)</f>
        <v>2010</v>
      </c>
      <c r="AS50">
        <f>IF(data11!H106&gt;$AM$2,AS$3,0)</f>
        <v>2011</v>
      </c>
      <c r="AT50">
        <f>IF(data12!H111&gt;$AM$2,AT$3,0)</f>
        <v>2012</v>
      </c>
      <c r="AU50">
        <f>IF(data13!H111&gt;$AM$2,AU$3,0)</f>
        <v>0</v>
      </c>
      <c r="AV50">
        <f>IF(data14!J111&gt;$AM$2,AV$3,0)</f>
        <v>0</v>
      </c>
      <c r="AW50">
        <f>IF(data15!J111&gt;$AM$2,AW$3,0)</f>
        <v>0</v>
      </c>
      <c r="AX50">
        <f>IF(data16!J119&gt;$AM$2,AX$3,0)</f>
        <v>2016</v>
      </c>
      <c r="AY50">
        <f>IF(data17!J119&gt;$AM$2,AY$3,0)</f>
        <v>0</v>
      </c>
      <c r="AZ50">
        <f>IF(data18!J119&gt;$AM$2,AZ$3,0)</f>
        <v>0</v>
      </c>
      <c r="BA50">
        <f>IF(data19!J126&gt;$AM$2,BA$3,0)</f>
        <v>2019</v>
      </c>
      <c r="BB50">
        <f>IF(data20!J126&gt;$AM$2,BB$3,0)</f>
        <v>2020</v>
      </c>
    </row>
    <row r="51" spans="1:54" x14ac:dyDescent="0.25">
      <c r="A51" s="1">
        <v>37827</v>
      </c>
      <c r="B51">
        <f>IF(data03!F53=0,"",data03!F53)</f>
        <v>6.34</v>
      </c>
      <c r="C51" s="4">
        <f>IF(data04!G53=0,"",data04!G53)</f>
        <v>7.25</v>
      </c>
      <c r="D51" s="4">
        <f>IF(data05!G68=0,"",data05!G68)</f>
        <v>6.26</v>
      </c>
      <c r="E51" s="4">
        <f>IF(data06!G107=0,"",data06!G107)</f>
        <v>5.66</v>
      </c>
      <c r="F51" s="4">
        <f>IF(data07!H107=0,"",data07!H107)</f>
        <v>6.04</v>
      </c>
      <c r="G51" s="4">
        <f>IF(data08!H107=0,"",data08!H107)</f>
        <v>6.36</v>
      </c>
      <c r="H51" s="4">
        <f>IF(data09!H107=0,"",data09!H107)</f>
        <v>4.68</v>
      </c>
      <c r="I51" s="4">
        <f>IF(data10!H107=0,"",data10!H107)</f>
        <v>6.18</v>
      </c>
      <c r="J51" s="4">
        <f>IF(data11!H107=0,"",data11!H107)</f>
        <v>6.23</v>
      </c>
      <c r="K51" s="4">
        <f>IF(data12!H112=0,"",data12!H112)</f>
        <v>6.24</v>
      </c>
      <c r="L51" s="4">
        <f>IF(data13!H112=0,"",data13!H112)</f>
        <v>6</v>
      </c>
      <c r="M51" s="4">
        <f>IF(data14!J112=0,"",data14!J112)</f>
        <v>5.35</v>
      </c>
      <c r="N51" s="4">
        <f>IF(data15!J112=0,"",data15!J112)</f>
        <v>5.18</v>
      </c>
      <c r="O51" s="4">
        <f>IF(data16!J120=0,"",data16!J120)</f>
        <v>6.28</v>
      </c>
      <c r="P51" s="4">
        <f>IF(data17!J120=0,"",data17!J120)</f>
        <v>5.6</v>
      </c>
      <c r="Q51" s="4">
        <f>IF(data18!J120=0,"",data18!J120)</f>
        <v>4.95</v>
      </c>
      <c r="R51" s="4">
        <f>IF(data19!J127=0,"",data19!J127)</f>
        <v>6.12</v>
      </c>
      <c r="S51" s="4">
        <f>IF(data20!J127=0,"",data20!J127)</f>
        <v>7</v>
      </c>
      <c r="T51" s="4">
        <f>IF(data21!J127=0,"",data21!J127)</f>
        <v>5.43</v>
      </c>
      <c r="U51" s="4">
        <f>IF(data22!J127=0,"",data22!J127)</f>
        <v>3.53</v>
      </c>
      <c r="V51" s="5">
        <f t="shared" si="0"/>
        <v>3.53</v>
      </c>
      <c r="W51" s="5">
        <f t="shared" si="1"/>
        <v>7.25</v>
      </c>
      <c r="X51" s="5">
        <f t="shared" si="2"/>
        <v>5.8340000000000005</v>
      </c>
      <c r="Y51" s="5">
        <f t="shared" si="3"/>
        <v>4.68</v>
      </c>
      <c r="AK51">
        <f>IF(data03!F53&gt;$AM$2,AK$3,0)</f>
        <v>2003</v>
      </c>
      <c r="AL51">
        <f>IF(data04!G53&gt;$AM$2,AL$3,0)</f>
        <v>2004</v>
      </c>
      <c r="AM51">
        <f>IF(data05!G68&gt;$AM$2,AM$3,0)</f>
        <v>2005</v>
      </c>
      <c r="AN51">
        <f>IF(data06!G107&gt;$AM$2,AN$3,0)</f>
        <v>0</v>
      </c>
      <c r="AO51">
        <f>IF(data07!H107&gt;$AM$2,AO$3,0)</f>
        <v>2007</v>
      </c>
      <c r="AP51">
        <f>IF(data08!H107&gt;$AM$2,AP$3,0)</f>
        <v>2008</v>
      </c>
      <c r="AQ51">
        <f>IF(data09!H107&gt;$AM$2,AQ$3,0)</f>
        <v>0</v>
      </c>
      <c r="AR51">
        <f>IF(data10!H107&gt;$AM$2,AR$3,0)</f>
        <v>2010</v>
      </c>
      <c r="AS51">
        <f>IF(data11!H107&gt;$AM$2,AS$3,0)</f>
        <v>2011</v>
      </c>
      <c r="AT51">
        <f>IF(data12!H112&gt;$AM$2,AT$3,0)</f>
        <v>2012</v>
      </c>
      <c r="AU51">
        <f>IF(data13!H112&gt;$AM$2,AU$3,0)</f>
        <v>0</v>
      </c>
      <c r="AV51">
        <f>IF(data14!J112&gt;$AM$2,AV$3,0)</f>
        <v>0</v>
      </c>
      <c r="AW51">
        <f>IF(data15!J112&gt;$AM$2,AW$3,0)</f>
        <v>0</v>
      </c>
      <c r="AX51">
        <f>IF(data16!J120&gt;$AM$2,AX$3,0)</f>
        <v>2016</v>
      </c>
      <c r="AY51">
        <f>IF(data17!J120&gt;$AM$2,AY$3,0)</f>
        <v>0</v>
      </c>
      <c r="AZ51">
        <f>IF(data18!J120&gt;$AM$2,AZ$3,0)</f>
        <v>0</v>
      </c>
      <c r="BA51">
        <f>IF(data19!J127&gt;$AM$2,BA$3,0)</f>
        <v>2019</v>
      </c>
      <c r="BB51">
        <f>IF(data20!J127&gt;$AM$2,BB$3,0)</f>
        <v>2020</v>
      </c>
    </row>
    <row r="52" spans="1:54" x14ac:dyDescent="0.25">
      <c r="A52" s="1">
        <v>37828</v>
      </c>
      <c r="B52">
        <f>IF(data03!F54=0,"",data03!F54)</f>
        <v>6.38</v>
      </c>
      <c r="C52" s="4">
        <f>IF(data04!G54=0,"",data04!G54)</f>
        <v>7.2</v>
      </c>
      <c r="D52" s="4">
        <f>IF(data05!G69=0,"",data05!G69)</f>
        <v>6.28</v>
      </c>
      <c r="E52" s="4">
        <f>IF(data06!G108=0,"",data06!G108)</f>
        <v>5.62</v>
      </c>
      <c r="F52" s="4">
        <f>IF(data07!H108=0,"",data07!H108)</f>
        <v>6.11</v>
      </c>
      <c r="G52" s="4">
        <f>IF(data08!H108=0,"",data08!H108)</f>
        <v>6.4</v>
      </c>
      <c r="H52" s="4">
        <f>IF(data09!H108=0,"",data09!H108)</f>
        <v>4.6900000000000004</v>
      </c>
      <c r="I52" s="4">
        <f>IF(data10!H108=0,"",data10!H108)</f>
        <v>6.22</v>
      </c>
      <c r="J52" s="4">
        <f>IF(data11!H108=0,"",data11!H108)</f>
        <v>6.28</v>
      </c>
      <c r="K52" s="4">
        <f>IF(data12!H113=0,"",data12!H113)</f>
        <v>6.19</v>
      </c>
      <c r="L52" s="4">
        <f>IF(data13!H113=0,"",data13!H113)</f>
        <v>6.01</v>
      </c>
      <c r="M52" s="4">
        <f>IF(data14!J113=0,"",data14!J113)</f>
        <v>5.37</v>
      </c>
      <c r="N52" s="4">
        <f>IF(data15!J113=0,"",data15!J113)</f>
        <v>5.12</v>
      </c>
      <c r="O52" s="4">
        <f>IF(data16!J121=0,"",data16!J121)</f>
        <v>6.37</v>
      </c>
      <c r="P52" s="4">
        <f>IF(data17!J121=0,"",data17!J121)</f>
        <v>5.52</v>
      </c>
      <c r="Q52" s="4">
        <f>IF(data18!J121=0,"",data18!J121)</f>
        <v>4.92</v>
      </c>
      <c r="R52" s="4">
        <f>IF(data19!J128=0,"",data19!J128)</f>
        <v>6.12</v>
      </c>
      <c r="S52" s="4">
        <f>IF(data20!J128=0,"",data20!J128)</f>
        <v>7.05</v>
      </c>
      <c r="T52" s="4">
        <f>IF(data21!J128=0,"",data21!J128)</f>
        <v>5.37</v>
      </c>
      <c r="U52" s="4">
        <f>IF(data22!J128=0,"",data22!J128)</f>
        <v>3.7</v>
      </c>
      <c r="V52" s="5">
        <f t="shared" si="0"/>
        <v>3.7</v>
      </c>
      <c r="W52" s="5">
        <f t="shared" si="1"/>
        <v>7.2</v>
      </c>
      <c r="X52" s="5">
        <f t="shared" si="2"/>
        <v>5.846000000000001</v>
      </c>
      <c r="Y52" s="5">
        <f t="shared" si="3"/>
        <v>4.6900000000000004</v>
      </c>
      <c r="AK52">
        <f>IF(data03!F54&gt;$AM$2,AK$3,0)</f>
        <v>2003</v>
      </c>
      <c r="AL52">
        <f>IF(data04!G54&gt;$AM$2,AL$3,0)</f>
        <v>2004</v>
      </c>
      <c r="AM52">
        <f>IF(data05!G69&gt;$AM$2,AM$3,0)</f>
        <v>2005</v>
      </c>
      <c r="AN52">
        <f>IF(data06!G108&gt;$AM$2,AN$3,0)</f>
        <v>0</v>
      </c>
      <c r="AO52">
        <f>IF(data07!H108&gt;$AM$2,AO$3,0)</f>
        <v>2007</v>
      </c>
      <c r="AP52">
        <f>IF(data08!H108&gt;$AM$2,AP$3,0)</f>
        <v>2008</v>
      </c>
      <c r="AQ52">
        <f>IF(data09!H108&gt;$AM$2,AQ$3,0)</f>
        <v>0</v>
      </c>
      <c r="AR52">
        <f>IF(data10!H108&gt;$AM$2,AR$3,0)</f>
        <v>2010</v>
      </c>
      <c r="AS52">
        <f>IF(data11!H108&gt;$AM$2,AS$3,0)</f>
        <v>2011</v>
      </c>
      <c r="AT52">
        <f>IF(data12!H113&gt;$AM$2,AT$3,0)</f>
        <v>2012</v>
      </c>
      <c r="AU52">
        <f>IF(data13!H113&gt;$AM$2,AU$3,0)</f>
        <v>2013</v>
      </c>
      <c r="AV52">
        <f>IF(data14!J113&gt;$AM$2,AV$3,0)</f>
        <v>0</v>
      </c>
      <c r="AW52">
        <f>IF(data15!J113&gt;$AM$2,AW$3,0)</f>
        <v>0</v>
      </c>
      <c r="AX52">
        <f>IF(data16!J121&gt;$AM$2,AX$3,0)</f>
        <v>2016</v>
      </c>
      <c r="AY52">
        <f>IF(data17!J121&gt;$AM$2,AY$3,0)</f>
        <v>0</v>
      </c>
      <c r="AZ52">
        <f>IF(data18!J121&gt;$AM$2,AZ$3,0)</f>
        <v>0</v>
      </c>
      <c r="BA52">
        <f>IF(data19!J128&gt;$AM$2,BA$3,0)</f>
        <v>2019</v>
      </c>
      <c r="BB52">
        <f>IF(data20!J128&gt;$AM$2,BB$3,0)</f>
        <v>2020</v>
      </c>
    </row>
    <row r="53" spans="1:54" x14ac:dyDescent="0.25">
      <c r="A53" s="1">
        <v>37829</v>
      </c>
      <c r="B53">
        <f>IF(data03!F55=0,"",data03!F55)</f>
        <v>6.49</v>
      </c>
      <c r="C53" s="4">
        <f>IF(data04!G55=0,"",data04!G55)</f>
        <v>7.14</v>
      </c>
      <c r="D53" s="4">
        <f>IF(data05!G70=0,"",data05!G70)</f>
        <v>6.32</v>
      </c>
      <c r="E53" s="4">
        <f>IF(data06!G109=0,"",data06!G109)</f>
        <v>5.58</v>
      </c>
      <c r="F53" s="4">
        <f>IF(data07!H109=0,"",data07!H109)</f>
        <v>6.23</v>
      </c>
      <c r="G53" s="4">
        <f>IF(data08!H109=0,"",data08!H109)</f>
        <v>6.39</v>
      </c>
      <c r="H53" s="4">
        <f>IF(data09!H109=0,"",data09!H109)</f>
        <v>4.67</v>
      </c>
      <c r="I53" s="4">
        <f>IF(data10!H109=0,"",data10!H109)</f>
        <v>6.19</v>
      </c>
      <c r="J53" s="4">
        <f>IF(data11!H109=0,"",data11!H109)</f>
        <v>6.25</v>
      </c>
      <c r="K53" s="4">
        <f>IF(data12!H114=0,"",data12!H114)</f>
        <v>6.15</v>
      </c>
      <c r="L53" s="4">
        <f>IF(data13!H114=0,"",data13!H114)</f>
        <v>6.07</v>
      </c>
      <c r="M53" s="4">
        <f>IF(data14!J114=0,"",data14!J114)</f>
        <v>5.4</v>
      </c>
      <c r="N53" s="4">
        <f>IF(data15!J114=0,"",data15!J114)</f>
        <v>5.12</v>
      </c>
      <c r="O53" s="4">
        <f>IF(data16!J122=0,"",data16!J122)</f>
        <v>6.48</v>
      </c>
      <c r="P53" s="4">
        <f>IF(data17!J122=0,"",data17!J122)</f>
        <v>5.32</v>
      </c>
      <c r="Q53" s="4">
        <f>IF(data18!J122=0,"",data18!J122)</f>
        <v>4.93</v>
      </c>
      <c r="R53" s="4">
        <f>IF(data19!J129=0,"",data19!J129)</f>
        <v>6.15</v>
      </c>
      <c r="S53" s="4">
        <f>IF(data20!J129=0,"",data20!J129)</f>
        <v>7.04</v>
      </c>
      <c r="T53" s="4">
        <f>IF(data21!J129=0,"",data21!J129)</f>
        <v>5.24</v>
      </c>
      <c r="U53" s="4">
        <f>IF(data22!J129=0,"",data22!J129)</f>
        <v>3.83</v>
      </c>
      <c r="V53" s="5">
        <f t="shared" si="0"/>
        <v>3.83</v>
      </c>
      <c r="W53" s="5">
        <f t="shared" si="1"/>
        <v>7.14</v>
      </c>
      <c r="X53" s="5">
        <f t="shared" si="2"/>
        <v>5.8495000000000008</v>
      </c>
      <c r="Y53" s="5">
        <f t="shared" si="3"/>
        <v>4.67</v>
      </c>
      <c r="AK53">
        <f>IF(data03!F55&gt;$AM$2,AK$3,0)</f>
        <v>2003</v>
      </c>
      <c r="AL53">
        <f>IF(data04!G55&gt;$AM$2,AL$3,0)</f>
        <v>2004</v>
      </c>
      <c r="AM53">
        <f>IF(data05!G70&gt;$AM$2,AM$3,0)</f>
        <v>2005</v>
      </c>
      <c r="AN53">
        <f>IF(data06!G109&gt;$AM$2,AN$3,0)</f>
        <v>0</v>
      </c>
      <c r="AO53">
        <f>IF(data07!H109&gt;$AM$2,AO$3,0)</f>
        <v>2007</v>
      </c>
      <c r="AP53">
        <f>IF(data08!H109&gt;$AM$2,AP$3,0)</f>
        <v>2008</v>
      </c>
      <c r="AQ53">
        <f>IF(data09!H109&gt;$AM$2,AQ$3,0)</f>
        <v>0</v>
      </c>
      <c r="AR53">
        <f>IF(data10!H109&gt;$AM$2,AR$3,0)</f>
        <v>2010</v>
      </c>
      <c r="AS53">
        <f>IF(data11!H109&gt;$AM$2,AS$3,0)</f>
        <v>2011</v>
      </c>
      <c r="AT53">
        <f>IF(data12!H114&gt;$AM$2,AT$3,0)</f>
        <v>2012</v>
      </c>
      <c r="AU53">
        <f>IF(data13!H114&gt;$AM$2,AU$3,0)</f>
        <v>2013</v>
      </c>
      <c r="AV53">
        <f>IF(data14!J114&gt;$AM$2,AV$3,0)</f>
        <v>0</v>
      </c>
      <c r="AW53">
        <f>IF(data15!J114&gt;$AM$2,AW$3,0)</f>
        <v>0</v>
      </c>
      <c r="AX53">
        <f>IF(data16!J122&gt;$AM$2,AX$3,0)</f>
        <v>2016</v>
      </c>
      <c r="AY53">
        <f>IF(data17!J122&gt;$AM$2,AY$3,0)</f>
        <v>0</v>
      </c>
      <c r="AZ53">
        <f>IF(data18!J122&gt;$AM$2,AZ$3,0)</f>
        <v>0</v>
      </c>
      <c r="BA53">
        <f>IF(data19!J129&gt;$AM$2,BA$3,0)</f>
        <v>2019</v>
      </c>
      <c r="BB53">
        <f>IF(data20!J129&gt;$AM$2,BB$3,0)</f>
        <v>2020</v>
      </c>
    </row>
    <row r="54" spans="1:54" x14ac:dyDescent="0.25">
      <c r="A54" s="1">
        <v>37830</v>
      </c>
      <c r="B54">
        <f>IF(data03!F56=0,"",data03!F56)</f>
        <v>6.31</v>
      </c>
      <c r="C54" s="4">
        <f>IF(data04!G56=0,"",data04!G56)</f>
        <v>7.05</v>
      </c>
      <c r="D54" s="4">
        <f>IF(data05!G71=0,"",data05!G71)</f>
        <v>6.35</v>
      </c>
      <c r="E54" s="4">
        <f>IF(data06!G110=0,"",data06!G110)</f>
        <v>5.53</v>
      </c>
      <c r="F54" s="4">
        <f>IF(data07!H110=0,"",data07!H110)</f>
        <v>6.35</v>
      </c>
      <c r="G54" s="4">
        <f>IF(data08!H110=0,"",data08!H110)</f>
        <v>6.42</v>
      </c>
      <c r="H54" s="4">
        <f>IF(data09!H110=0,"",data09!H110)</f>
        <v>4.7</v>
      </c>
      <c r="I54" s="4">
        <f>IF(data10!H110=0,"",data10!H110)</f>
        <v>6.12</v>
      </c>
      <c r="J54" s="4">
        <f>IF(data11!H110=0,"",data11!H110)</f>
        <v>6.21</v>
      </c>
      <c r="K54" s="4">
        <f>IF(data12!H115=0,"",data12!H115)</f>
        <v>6.1</v>
      </c>
      <c r="L54" s="4">
        <f>IF(data13!H115=0,"",data13!H115)</f>
        <v>6.1</v>
      </c>
      <c r="M54" s="4">
        <f>IF(data14!J115=0,"",data14!J115)</f>
        <v>5.46</v>
      </c>
      <c r="N54" s="4">
        <f>IF(data15!J115=0,"",data15!J115)</f>
        <v>5.15</v>
      </c>
      <c r="O54" s="4">
        <f>IF(data16!J123=0,"",data16!J123)</f>
        <v>6.58</v>
      </c>
      <c r="P54" s="4">
        <f>IF(data17!J123=0,"",data17!J123)</f>
        <v>5.12</v>
      </c>
      <c r="Q54" s="4">
        <f>IF(data18!J123=0,"",data18!J123)</f>
        <v>4.91</v>
      </c>
      <c r="R54" s="4">
        <f>IF(data19!J130=0,"",data19!J130)</f>
        <v>6.14</v>
      </c>
      <c r="S54" s="4">
        <f>IF(data20!J130=0,"",data20!J130)</f>
        <v>7.04</v>
      </c>
      <c r="T54" s="4">
        <f>IF(data21!J130=0,"",data21!J130)</f>
        <v>5.25</v>
      </c>
      <c r="U54" s="4">
        <f>IF(data22!J130=0,"",data22!J130)</f>
        <v>3.91</v>
      </c>
      <c r="V54" s="5">
        <f t="shared" si="0"/>
        <v>3.91</v>
      </c>
      <c r="W54" s="5">
        <f t="shared" si="1"/>
        <v>7.05</v>
      </c>
      <c r="X54" s="5">
        <f t="shared" si="2"/>
        <v>5.8400000000000007</v>
      </c>
      <c r="Y54" s="5">
        <f t="shared" si="3"/>
        <v>4.7</v>
      </c>
      <c r="AK54">
        <f>IF(data03!F56&gt;$AM$2,AK$3,0)</f>
        <v>2003</v>
      </c>
      <c r="AL54">
        <f>IF(data04!G56&gt;$AM$2,AL$3,0)</f>
        <v>2004</v>
      </c>
      <c r="AM54">
        <f>IF(data05!G71&gt;$AM$2,AM$3,0)</f>
        <v>2005</v>
      </c>
      <c r="AN54">
        <f>IF(data06!G110&gt;$AM$2,AN$3,0)</f>
        <v>0</v>
      </c>
      <c r="AO54">
        <f>IF(data07!H110&gt;$AM$2,AO$3,0)</f>
        <v>2007</v>
      </c>
      <c r="AP54">
        <f>IF(data08!H110&gt;$AM$2,AP$3,0)</f>
        <v>2008</v>
      </c>
      <c r="AQ54">
        <f>IF(data09!H110&gt;$AM$2,AQ$3,0)</f>
        <v>0</v>
      </c>
      <c r="AR54">
        <f>IF(data10!H110&gt;$AM$2,AR$3,0)</f>
        <v>2010</v>
      </c>
      <c r="AS54">
        <f>IF(data11!H110&gt;$AM$2,AS$3,0)</f>
        <v>2011</v>
      </c>
      <c r="AT54">
        <f>IF(data12!H115&gt;$AM$2,AT$3,0)</f>
        <v>2012</v>
      </c>
      <c r="AU54">
        <f>IF(data13!H115&gt;$AM$2,AU$3,0)</f>
        <v>2013</v>
      </c>
      <c r="AV54">
        <f>IF(data14!J115&gt;$AM$2,AV$3,0)</f>
        <v>0</v>
      </c>
      <c r="AW54">
        <f>IF(data15!J115&gt;$AM$2,AW$3,0)</f>
        <v>0</v>
      </c>
      <c r="AX54">
        <f>IF(data16!J123&gt;$AM$2,AX$3,0)</f>
        <v>2016</v>
      </c>
      <c r="AY54">
        <f>IF(data17!J123&gt;$AM$2,AY$3,0)</f>
        <v>0</v>
      </c>
      <c r="AZ54">
        <f>IF(data18!J123&gt;$AM$2,AZ$3,0)</f>
        <v>0</v>
      </c>
      <c r="BA54">
        <f>IF(data19!J130&gt;$AM$2,BA$3,0)</f>
        <v>2019</v>
      </c>
      <c r="BB54">
        <f>IF(data20!J130&gt;$AM$2,BB$3,0)</f>
        <v>2020</v>
      </c>
    </row>
    <row r="55" spans="1:54" x14ac:dyDescent="0.25">
      <c r="A55" s="1">
        <v>37831</v>
      </c>
      <c r="B55">
        <f>IF(data03!F57=0,"",data03!F57)</f>
        <v>6.16</v>
      </c>
      <c r="C55" s="4">
        <f>IF(data04!G57=0,"",data04!G57)</f>
        <v>6.94</v>
      </c>
      <c r="D55" s="4">
        <f>IF(data05!G72=0,"",data05!G72)</f>
        <v>6.28</v>
      </c>
      <c r="E55" s="4">
        <f>IF(data06!G111=0,"",data06!G111)</f>
        <v>5.72</v>
      </c>
      <c r="F55" s="4">
        <f>IF(data07!H111=0,"",data07!H111)</f>
        <v>6.5</v>
      </c>
      <c r="G55" s="4">
        <f>IF(data08!H111=0,"",data08!H111)</f>
        <v>6.49</v>
      </c>
      <c r="H55" s="4">
        <f>IF(data09!H111=0,"",data09!H111)</f>
        <v>4.78</v>
      </c>
      <c r="I55" s="4">
        <f>IF(data10!H111=0,"",data10!H111)</f>
        <v>6.07</v>
      </c>
      <c r="J55" s="4">
        <f>IF(data11!H111=0,"",data11!H111)</f>
        <v>6.19</v>
      </c>
      <c r="K55" s="4">
        <f>IF(data12!H116=0,"",data12!H116)</f>
        <v>6.08</v>
      </c>
      <c r="L55" s="4">
        <f>IF(data13!H116=0,"",data13!H116)</f>
        <v>6.09</v>
      </c>
      <c r="M55" s="4" t="str">
        <f>IF(data14!J116=0,"",data14!J116)</f>
        <v/>
      </c>
      <c r="N55" s="4">
        <f>IF(data15!J116=0,"",data15!J116)</f>
        <v>5.0999999999999996</v>
      </c>
      <c r="O55" s="4">
        <f>IF(data16!J124=0,"",data16!J124)</f>
        <v>6.7</v>
      </c>
      <c r="P55" s="4">
        <f>IF(data17!J124=0,"",data17!J124)</f>
        <v>5.0199999999999996</v>
      </c>
      <c r="Q55" s="4">
        <f>IF(data18!J124=0,"",data18!J124)</f>
        <v>5.04</v>
      </c>
      <c r="R55" s="4">
        <f>IF(data19!J131=0,"",data19!J131)</f>
        <v>6.15</v>
      </c>
      <c r="S55" s="4">
        <f>IF(data20!J131=0,"",data20!J131)</f>
        <v>7.01</v>
      </c>
      <c r="T55" s="4">
        <f>IF(data21!J131=0,"",data21!J131)</f>
        <v>5.23</v>
      </c>
      <c r="U55" s="4">
        <f>IF(data22!J131=0,"",data22!J131)</f>
        <v>3.98</v>
      </c>
      <c r="V55" s="5">
        <f t="shared" si="0"/>
        <v>3.98</v>
      </c>
      <c r="W55" s="5">
        <f t="shared" si="1"/>
        <v>7.01</v>
      </c>
      <c r="X55" s="5">
        <f t="shared" si="2"/>
        <v>5.870000000000001</v>
      </c>
      <c r="Y55" s="5">
        <f t="shared" si="3"/>
        <v>4.78</v>
      </c>
      <c r="AK55">
        <f>IF(data03!F57&gt;$AM$2,AK$3,0)</f>
        <v>2003</v>
      </c>
      <c r="AL55">
        <f>IF(data04!G57&gt;$AM$2,AL$3,0)</f>
        <v>2004</v>
      </c>
      <c r="AM55">
        <f>IF(data05!G72&gt;$AM$2,AM$3,0)</f>
        <v>2005</v>
      </c>
      <c r="AN55">
        <f>IF(data06!G111&gt;$AM$2,AN$3,0)</f>
        <v>0</v>
      </c>
      <c r="AO55">
        <f>IF(data07!H111&gt;$AM$2,AO$3,0)</f>
        <v>2007</v>
      </c>
      <c r="AP55">
        <f>IF(data08!H111&gt;$AM$2,AP$3,0)</f>
        <v>2008</v>
      </c>
      <c r="AQ55">
        <f>IF(data09!H111&gt;$AM$2,AQ$3,0)</f>
        <v>0</v>
      </c>
      <c r="AR55">
        <f>IF(data10!H111&gt;$AM$2,AR$3,0)</f>
        <v>2010</v>
      </c>
      <c r="AS55">
        <f>IF(data11!H111&gt;$AM$2,AS$3,0)</f>
        <v>2011</v>
      </c>
      <c r="AT55">
        <f>IF(data12!H116&gt;$AM$2,AT$3,0)</f>
        <v>2012</v>
      </c>
      <c r="AU55">
        <f>IF(data13!H116&gt;$AM$2,AU$3,0)</f>
        <v>2013</v>
      </c>
      <c r="AV55">
        <f>IF(data14!J116&gt;$AM$2,AV$3,0)</f>
        <v>0</v>
      </c>
      <c r="AW55">
        <f>IF(data15!J116&gt;$AM$2,AW$3,0)</f>
        <v>0</v>
      </c>
      <c r="AX55">
        <f>IF(data16!J124&gt;$AM$2,AX$3,0)</f>
        <v>2016</v>
      </c>
      <c r="AY55">
        <f>IF(data17!J124&gt;$AM$2,AY$3,0)</f>
        <v>0</v>
      </c>
      <c r="AZ55">
        <f>IF(data18!J124&gt;$AM$2,AZ$3,0)</f>
        <v>0</v>
      </c>
      <c r="BA55">
        <f>IF(data19!J131&gt;$AM$2,BA$3,0)</f>
        <v>2019</v>
      </c>
      <c r="BB55">
        <f>IF(data20!J131&gt;$AM$2,BB$3,0)</f>
        <v>2020</v>
      </c>
    </row>
    <row r="56" spans="1:54" x14ac:dyDescent="0.25">
      <c r="A56" s="1">
        <v>37832</v>
      </c>
      <c r="B56">
        <f>IF(data03!F58=0,"",data03!F58)</f>
        <v>6.07</v>
      </c>
      <c r="C56" s="4">
        <f>IF(data04!G58=0,"",data04!G58)</f>
        <v>6.84</v>
      </c>
      <c r="D56" s="4">
        <f>IF(data05!G73=0,"",data05!G73)</f>
        <v>6.19</v>
      </c>
      <c r="E56" s="4">
        <f>IF(data06!G112=0,"",data06!G112)</f>
        <v>5.77</v>
      </c>
      <c r="F56" s="4">
        <f>IF(data07!H112=0,"",data07!H112)</f>
        <v>6.66</v>
      </c>
      <c r="G56" s="4">
        <f>IF(data08!H112=0,"",data08!H112)</f>
        <v>6.5</v>
      </c>
      <c r="H56" s="4">
        <f>IF(data09!H112=0,"",data09!H112)</f>
        <v>4.8899999999999997</v>
      </c>
      <c r="I56" s="4">
        <f>IF(data10!H112=0,"",data10!H112)</f>
        <v>6.08</v>
      </c>
      <c r="J56" s="4">
        <f>IF(data11!H112=0,"",data11!H112)</f>
        <v>6.21</v>
      </c>
      <c r="K56" s="4">
        <f>IF(data12!H117=0,"",data12!H117)</f>
        <v>6.05</v>
      </c>
      <c r="L56" s="4">
        <f>IF(data13!H117=0,"",data13!H117)</f>
        <v>6.08</v>
      </c>
      <c r="M56" s="4">
        <f>IF(data14!J117=0,"",data14!J117)</f>
        <v>5.52</v>
      </c>
      <c r="N56" s="4">
        <f>IF(data15!J117=0,"",data15!J117)</f>
        <v>5.0999999999999996</v>
      </c>
      <c r="O56" s="4">
        <f>IF(data16!J125=0,"",data16!J125)</f>
        <v>6.78</v>
      </c>
      <c r="P56" s="4">
        <f>IF(data17!J125=0,"",data17!J125)</f>
        <v>4.9000000000000004</v>
      </c>
      <c r="Q56" s="4">
        <f>IF(data18!J125=0,"",data18!J125)</f>
        <v>5.03</v>
      </c>
      <c r="R56" s="4">
        <f>IF(data19!J132=0,"",data19!J132)</f>
        <v>6.09</v>
      </c>
      <c r="S56" s="4">
        <f>IF(data20!J132=0,"",data20!J132)</f>
        <v>6.97</v>
      </c>
      <c r="T56" s="4">
        <f>IF(data21!J132=0,"",data21!J132)</f>
        <v>5.08</v>
      </c>
      <c r="U56" s="4">
        <f>IF(data22!J132=0,"",data22!J132)</f>
        <v>4.05</v>
      </c>
      <c r="V56" s="5">
        <f t="shared" si="0"/>
        <v>4.05</v>
      </c>
      <c r="W56" s="5">
        <f t="shared" si="1"/>
        <v>6.97</v>
      </c>
      <c r="X56" s="5">
        <f t="shared" si="2"/>
        <v>5.843</v>
      </c>
      <c r="Y56" s="5">
        <f t="shared" si="3"/>
        <v>4.8899999999999997</v>
      </c>
      <c r="AK56">
        <f>IF(data03!F58&gt;$AM$2,AK$3,0)</f>
        <v>2003</v>
      </c>
      <c r="AL56">
        <f>IF(data04!G58&gt;$AM$2,AL$3,0)</f>
        <v>2004</v>
      </c>
      <c r="AM56">
        <f>IF(data05!G73&gt;$AM$2,AM$3,0)</f>
        <v>2005</v>
      </c>
      <c r="AN56">
        <f>IF(data06!G112&gt;$AM$2,AN$3,0)</f>
        <v>0</v>
      </c>
      <c r="AO56">
        <f>IF(data07!H112&gt;$AM$2,AO$3,0)</f>
        <v>2007</v>
      </c>
      <c r="AP56">
        <f>IF(data08!H112&gt;$AM$2,AP$3,0)</f>
        <v>2008</v>
      </c>
      <c r="AQ56">
        <f>IF(data09!H112&gt;$AM$2,AQ$3,0)</f>
        <v>0</v>
      </c>
      <c r="AR56">
        <f>IF(data10!H112&gt;$AM$2,AR$3,0)</f>
        <v>2010</v>
      </c>
      <c r="AS56">
        <f>IF(data11!H112&gt;$AM$2,AS$3,0)</f>
        <v>2011</v>
      </c>
      <c r="AT56">
        <f>IF(data12!H117&gt;$AM$2,AT$3,0)</f>
        <v>2012</v>
      </c>
      <c r="AU56">
        <f>IF(data13!H117&gt;$AM$2,AU$3,0)</f>
        <v>2013</v>
      </c>
      <c r="AV56">
        <f>IF(data14!J117&gt;$AM$2,AV$3,0)</f>
        <v>0</v>
      </c>
      <c r="AW56">
        <f>IF(data15!J117&gt;$AM$2,AW$3,0)</f>
        <v>0</v>
      </c>
      <c r="AX56">
        <f>IF(data16!J125&gt;$AM$2,AX$3,0)</f>
        <v>2016</v>
      </c>
      <c r="AY56">
        <f>IF(data17!J125&gt;$AM$2,AY$3,0)</f>
        <v>0</v>
      </c>
      <c r="AZ56">
        <f>IF(data18!J125&gt;$AM$2,AZ$3,0)</f>
        <v>0</v>
      </c>
      <c r="BA56">
        <f>IF(data19!J132&gt;$AM$2,BA$3,0)</f>
        <v>2019</v>
      </c>
      <c r="BB56">
        <f>IF(data20!J132&gt;$AM$2,BB$3,0)</f>
        <v>2020</v>
      </c>
    </row>
    <row r="57" spans="1:54" x14ac:dyDescent="0.25">
      <c r="A57" s="1">
        <v>37833</v>
      </c>
      <c r="B57">
        <f>IF(data03!F59=0,"",data03!F59)</f>
        <v>6.04</v>
      </c>
      <c r="C57" s="4">
        <f>IF(data04!G59=0,"",data04!G59)</f>
        <v>6.69</v>
      </c>
      <c r="D57" s="4">
        <f>IF(data05!G74=0,"",data05!G74)</f>
        <v>6.14</v>
      </c>
      <c r="E57" s="4">
        <f>IF(data06!G113=0,"",data06!G113)</f>
        <v>5.8</v>
      </c>
      <c r="F57" s="4">
        <f>IF(data07!H113=0,"",data07!H113)</f>
        <v>6.78</v>
      </c>
      <c r="G57" s="4">
        <f>IF(data08!H113=0,"",data08!H113)</f>
        <v>6.48</v>
      </c>
      <c r="H57" s="4">
        <f>IF(data09!H113=0,"",data09!H113)</f>
        <v>5.05</v>
      </c>
      <c r="I57" s="4">
        <f>IF(data10!H113=0,"",data10!H113)</f>
        <v>6.08</v>
      </c>
      <c r="J57" s="4">
        <f>IF(data11!H113=0,"",data11!H113)</f>
        <v>6.26</v>
      </c>
      <c r="K57" s="4">
        <f>IF(data12!H118=0,"",data12!H118)</f>
        <v>6.06</v>
      </c>
      <c r="L57" s="4">
        <f>IF(data13!H118=0,"",data13!H118)</f>
        <v>6.05</v>
      </c>
      <c r="M57" s="4">
        <f>IF(data14!J118=0,"",data14!J118)</f>
        <v>5.49</v>
      </c>
      <c r="N57" s="4">
        <f>IF(data15!J118=0,"",data15!J118)</f>
        <v>5.12</v>
      </c>
      <c r="O57" s="4">
        <f>IF(data16!J126=0,"",data16!J126)</f>
        <v>6.88</v>
      </c>
      <c r="P57" s="4">
        <f>IF(data17!J126=0,"",data17!J126)</f>
        <v>4.92</v>
      </c>
      <c r="Q57" s="4">
        <f>IF(data18!J126=0,"",data18!J126)</f>
        <v>5.01</v>
      </c>
      <c r="R57" s="4">
        <f>IF(data19!J133=0,"",data19!J133)</f>
        <v>5.92</v>
      </c>
      <c r="S57" s="4">
        <f>IF(data20!J133=0,"",data20!J133)</f>
        <v>6.92</v>
      </c>
      <c r="T57" s="4">
        <f>IF(data21!J133=0,"",data21!J133)</f>
        <v>5.03</v>
      </c>
      <c r="U57" s="4">
        <f>IF(data22!J133=0,"",data22!J133)</f>
        <v>4.0599999999999996</v>
      </c>
      <c r="V57" s="5">
        <f t="shared" si="0"/>
        <v>4.0599999999999996</v>
      </c>
      <c r="W57" s="5">
        <f t="shared" si="1"/>
        <v>6.92</v>
      </c>
      <c r="X57" s="5">
        <f t="shared" si="2"/>
        <v>5.8390000000000004</v>
      </c>
      <c r="Y57" s="5">
        <f t="shared" si="3"/>
        <v>4.92</v>
      </c>
      <c r="AK57">
        <f>IF(data03!F59&gt;$AM$2,AK$3,0)</f>
        <v>2003</v>
      </c>
      <c r="AL57">
        <f>IF(data04!G59&gt;$AM$2,AL$3,0)</f>
        <v>2004</v>
      </c>
      <c r="AM57">
        <f>IF(data05!G74&gt;$AM$2,AM$3,0)</f>
        <v>2005</v>
      </c>
      <c r="AN57">
        <f>IF(data06!G113&gt;$AM$2,AN$3,0)</f>
        <v>0</v>
      </c>
      <c r="AO57">
        <f>IF(data07!H113&gt;$AM$2,AO$3,0)</f>
        <v>2007</v>
      </c>
      <c r="AP57">
        <f>IF(data08!H113&gt;$AM$2,AP$3,0)</f>
        <v>2008</v>
      </c>
      <c r="AQ57">
        <f>IF(data09!H113&gt;$AM$2,AQ$3,0)</f>
        <v>0</v>
      </c>
      <c r="AR57">
        <f>IF(data10!H113&gt;$AM$2,AR$3,0)</f>
        <v>2010</v>
      </c>
      <c r="AS57">
        <f>IF(data11!H113&gt;$AM$2,AS$3,0)</f>
        <v>2011</v>
      </c>
      <c r="AT57">
        <f>IF(data12!H118&gt;$AM$2,AT$3,0)</f>
        <v>2012</v>
      </c>
      <c r="AU57">
        <f>IF(data13!H118&gt;$AM$2,AU$3,0)</f>
        <v>2013</v>
      </c>
      <c r="AV57">
        <f>IF(data14!J118&gt;$AM$2,AV$3,0)</f>
        <v>0</v>
      </c>
      <c r="AW57">
        <f>IF(data15!J118&gt;$AM$2,AW$3,0)</f>
        <v>0</v>
      </c>
      <c r="AX57">
        <f>IF(data16!J126&gt;$AM$2,AX$3,0)</f>
        <v>2016</v>
      </c>
      <c r="AY57">
        <f>IF(data17!J126&gt;$AM$2,AY$3,0)</f>
        <v>0</v>
      </c>
      <c r="AZ57">
        <f>IF(data18!J126&gt;$AM$2,AZ$3,0)</f>
        <v>0</v>
      </c>
      <c r="BA57">
        <f>IF(data19!J133&gt;$AM$2,BA$3,0)</f>
        <v>0</v>
      </c>
      <c r="BB57">
        <f>IF(data20!J133&gt;$AM$2,BB$3,0)</f>
        <v>2020</v>
      </c>
    </row>
    <row r="58" spans="1:54" x14ac:dyDescent="0.25">
      <c r="A58" s="1">
        <v>37834</v>
      </c>
      <c r="B58">
        <f>IF(data03!F60=0,"",data03!F60)</f>
        <v>6.02</v>
      </c>
      <c r="C58" s="4">
        <f>IF(data04!G60=0,"",data04!G60)</f>
        <v>6.55</v>
      </c>
      <c r="D58" s="4">
        <f>IF(data05!G75=0,"",data05!G75)</f>
        <v>6.02</v>
      </c>
      <c r="E58" s="4" t="str">
        <f>IF(data06!G114=0,"",data06!G114)</f>
        <v/>
      </c>
      <c r="F58" s="4">
        <f>IF(data07!H114=0,"",data07!H114)</f>
        <v>6.92</v>
      </c>
      <c r="G58" s="4">
        <f>IF(data08!H114=0,"",data08!H114)</f>
        <v>6.48</v>
      </c>
      <c r="H58" s="4">
        <f>IF(data09!H114=0,"",data09!H114)</f>
        <v>5.22</v>
      </c>
      <c r="I58" s="4">
        <f>IF(data10!H114=0,"",data10!H114)</f>
        <v>6.02</v>
      </c>
      <c r="J58" s="4">
        <f>IF(data11!H114=0,"",data11!H114)</f>
        <v>6.31</v>
      </c>
      <c r="K58" s="4">
        <f>IF(data12!H119=0,"",data12!H119)</f>
        <v>6</v>
      </c>
      <c r="L58" s="4">
        <f>IF(data13!H119=0,"",data13!H119)</f>
        <v>6.03</v>
      </c>
      <c r="M58" s="4">
        <f>IF(data14!J119=0,"",data14!J119)</f>
        <v>5.42</v>
      </c>
      <c r="N58" s="4">
        <f>IF(data15!J119=0,"",data15!J119)</f>
        <v>5.29</v>
      </c>
      <c r="O58" s="4">
        <f>IF(data16!J127=0,"",data16!J127)</f>
        <v>6.9</v>
      </c>
      <c r="P58" s="4">
        <f>IF(data17!J127=0,"",data17!J127)</f>
        <v>5.0199999999999996</v>
      </c>
      <c r="Q58" s="4">
        <f>IF(data18!J127=0,"",data18!J127)</f>
        <v>5.05</v>
      </c>
      <c r="R58" s="4">
        <f>IF(data19!J134=0,"",data19!J134)</f>
        <v>5.89</v>
      </c>
      <c r="S58" s="4">
        <f>IF(data20!J134=0,"",data20!J134)</f>
        <v>6.84</v>
      </c>
      <c r="T58" s="4">
        <f>IF(data21!J134=0,"",data21!J134)</f>
        <v>5.0199999999999996</v>
      </c>
      <c r="U58" s="4">
        <f>IF(data22!J134=0,"",data22!J134)</f>
        <v>4.0999999999999996</v>
      </c>
      <c r="V58" s="5">
        <f t="shared" si="0"/>
        <v>4.0999999999999996</v>
      </c>
      <c r="W58" s="5">
        <f t="shared" si="1"/>
        <v>6.92</v>
      </c>
      <c r="X58" s="5">
        <f t="shared" si="2"/>
        <v>5.8473684210526322</v>
      </c>
      <c r="Y58" s="5">
        <f t="shared" si="3"/>
        <v>5.0199999999999996</v>
      </c>
      <c r="AK58">
        <f>IF(data03!F60&gt;$AM$2,AK$3,0)</f>
        <v>2003</v>
      </c>
      <c r="AL58">
        <f>IF(data04!G60&gt;$AM$2,AL$3,0)</f>
        <v>2004</v>
      </c>
      <c r="AM58">
        <f>IF(data05!G75&gt;$AM$2,AM$3,0)</f>
        <v>2005</v>
      </c>
      <c r="AN58">
        <f>IF(data06!G114&gt;$AM$2,AN$3,0)</f>
        <v>0</v>
      </c>
      <c r="AO58">
        <f>IF(data07!H114&gt;$AM$2,AO$3,0)</f>
        <v>2007</v>
      </c>
      <c r="AP58">
        <f>IF(data08!H114&gt;$AM$2,AP$3,0)</f>
        <v>2008</v>
      </c>
      <c r="AQ58">
        <f>IF(data09!H114&gt;$AM$2,AQ$3,0)</f>
        <v>0</v>
      </c>
      <c r="AR58">
        <f>IF(data10!H114&gt;$AM$2,AR$3,0)</f>
        <v>2010</v>
      </c>
      <c r="AS58">
        <f>IF(data11!H114&gt;$AM$2,AS$3,0)</f>
        <v>2011</v>
      </c>
      <c r="AT58">
        <f>IF(data12!H119&gt;$AM$2,AT$3,0)</f>
        <v>0</v>
      </c>
      <c r="AU58">
        <f>IF(data13!H119&gt;$AM$2,AU$3,0)</f>
        <v>2013</v>
      </c>
      <c r="AV58">
        <f>IF(data14!J119&gt;$AM$2,AV$3,0)</f>
        <v>0</v>
      </c>
      <c r="AW58">
        <f>IF(data15!J119&gt;$AM$2,AW$3,0)</f>
        <v>0</v>
      </c>
      <c r="AX58">
        <f>IF(data16!J127&gt;$AM$2,AX$3,0)</f>
        <v>2016</v>
      </c>
      <c r="AY58">
        <f>IF(data17!J127&gt;$AM$2,AY$3,0)</f>
        <v>0</v>
      </c>
      <c r="AZ58">
        <f>IF(data18!J127&gt;$AM$2,AZ$3,0)</f>
        <v>0</v>
      </c>
      <c r="BA58">
        <f>IF(data19!J134&gt;$AM$2,BA$3,0)</f>
        <v>0</v>
      </c>
      <c r="BB58">
        <f>IF(data20!J134&gt;$AM$2,BB$3,0)</f>
        <v>2020</v>
      </c>
    </row>
    <row r="59" spans="1:54" x14ac:dyDescent="0.25">
      <c r="A59" s="1">
        <v>37835</v>
      </c>
      <c r="B59">
        <f>IF(data03!F61=0,"",data03!F61)</f>
        <v>6.08</v>
      </c>
      <c r="C59" s="4">
        <f>IF(data04!G61=0,"",data04!G61)</f>
        <v>6.46</v>
      </c>
      <c r="D59" s="4">
        <f>IF(data05!G76=0,"",data05!G76)</f>
        <v>5.95</v>
      </c>
      <c r="E59" s="4" t="str">
        <f>IF(data06!G115=0,"",data06!G115)</f>
        <v/>
      </c>
      <c r="F59" s="4">
        <f>IF(data07!H115=0,"",data07!H115)</f>
        <v>7</v>
      </c>
      <c r="G59" s="4">
        <f>IF(data08!H115=0,"",data08!H115)</f>
        <v>6.43</v>
      </c>
      <c r="H59" s="4">
        <f>IF(data09!H115=0,"",data09!H115)</f>
        <v>5.38</v>
      </c>
      <c r="I59" s="4">
        <f>IF(data10!H115=0,"",data10!H115)</f>
        <v>5.98</v>
      </c>
      <c r="J59" s="4">
        <f>IF(data11!H115=0,"",data11!H115)</f>
        <v>6.37</v>
      </c>
      <c r="K59" s="4">
        <f>IF(data12!H120=0,"",data12!H120)</f>
        <v>5.94</v>
      </c>
      <c r="L59" s="4">
        <f>IF(data13!H120=0,"",data13!H120)</f>
        <v>5.95</v>
      </c>
      <c r="M59" s="4">
        <f>IF(data14!J120=0,"",data14!J120)</f>
        <v>5.34</v>
      </c>
      <c r="N59" s="4">
        <f>IF(data15!J120=0,"",data15!J120)</f>
        <v>5.24</v>
      </c>
      <c r="O59" s="4">
        <f>IF(data16!J128=0,"",data16!J128)</f>
        <v>6.88</v>
      </c>
      <c r="P59" s="4">
        <f>IF(data17!J128=0,"",data17!J128)</f>
        <v>5.05</v>
      </c>
      <c r="Q59" s="4">
        <f>IF(data18!J128=0,"",data18!J128)</f>
        <v>4.9800000000000004</v>
      </c>
      <c r="R59" s="4">
        <f>IF(data19!J135=0,"",data19!J135)</f>
        <v>5.84</v>
      </c>
      <c r="S59" s="4">
        <f>IF(data20!J135=0,"",data20!J135)</f>
        <v>6.8</v>
      </c>
      <c r="T59" s="4">
        <f>IF(data21!J135=0,"",data21!J135)</f>
        <v>4.99</v>
      </c>
      <c r="U59" s="4">
        <f>IF(data22!J135=0,"",data22!J135)</f>
        <v>4.12</v>
      </c>
      <c r="V59" s="5">
        <f t="shared" si="0"/>
        <v>4.12</v>
      </c>
      <c r="W59" s="5">
        <f t="shared" si="1"/>
        <v>7</v>
      </c>
      <c r="X59" s="5">
        <f t="shared" si="2"/>
        <v>5.8305263157894727</v>
      </c>
      <c r="Y59" s="5">
        <f t="shared" si="3"/>
        <v>4.9800000000000004</v>
      </c>
      <c r="AK59">
        <f>IF(data03!F61&gt;$AM$2,AK$3,0)</f>
        <v>2003</v>
      </c>
      <c r="AL59">
        <f>IF(data04!G61&gt;$AM$2,AL$3,0)</f>
        <v>2004</v>
      </c>
      <c r="AM59">
        <f>IF(data05!G76&gt;$AM$2,AM$3,0)</f>
        <v>0</v>
      </c>
      <c r="AN59">
        <f>IF(data06!G115&gt;$AM$2,AN$3,0)</f>
        <v>0</v>
      </c>
      <c r="AO59">
        <f>IF(data07!H115&gt;$AM$2,AO$3,0)</f>
        <v>2007</v>
      </c>
      <c r="AP59">
        <f>IF(data08!H115&gt;$AM$2,AP$3,0)</f>
        <v>2008</v>
      </c>
      <c r="AQ59">
        <f>IF(data09!H115&gt;$AM$2,AQ$3,0)</f>
        <v>0</v>
      </c>
      <c r="AR59">
        <f>IF(data10!H115&gt;$AM$2,AR$3,0)</f>
        <v>0</v>
      </c>
      <c r="AS59">
        <f>IF(data11!H115&gt;$AM$2,AS$3,0)</f>
        <v>2011</v>
      </c>
      <c r="AT59">
        <f>IF(data12!H120&gt;$AM$2,AT$3,0)</f>
        <v>0</v>
      </c>
      <c r="AU59">
        <f>IF(data13!H120&gt;$AM$2,AU$3,0)</f>
        <v>0</v>
      </c>
      <c r="AV59">
        <f>IF(data14!J120&gt;$AM$2,AV$3,0)</f>
        <v>0</v>
      </c>
      <c r="AW59">
        <f>IF(data15!J120&gt;$AM$2,AW$3,0)</f>
        <v>0</v>
      </c>
      <c r="AX59">
        <f>IF(data16!J128&gt;$AM$2,AX$3,0)</f>
        <v>2016</v>
      </c>
      <c r="AY59">
        <f>IF(data17!J128&gt;$AM$2,AY$3,0)</f>
        <v>0</v>
      </c>
      <c r="AZ59">
        <f>IF(data18!J128&gt;$AM$2,AZ$3,0)</f>
        <v>0</v>
      </c>
      <c r="BA59">
        <f>IF(data19!J135&gt;$AM$2,BA$3,0)</f>
        <v>0</v>
      </c>
      <c r="BB59">
        <f>IF(data20!J135&gt;$AM$2,BB$3,0)</f>
        <v>2020</v>
      </c>
    </row>
    <row r="60" spans="1:54" x14ac:dyDescent="0.25">
      <c r="A60" s="1">
        <v>37836</v>
      </c>
      <c r="B60">
        <f>IF(data03!F62=0,"",data03!F62)</f>
        <v>6.11</v>
      </c>
      <c r="C60" s="4">
        <f>IF(data04!G62=0,"",data04!G62)</f>
        <v>6.39</v>
      </c>
      <c r="D60" s="4">
        <f>IF(data05!G77=0,"",data05!G77)</f>
        <v>5.8</v>
      </c>
      <c r="E60" s="4" t="str">
        <f>IF(data06!G116=0,"",data06!G116)</f>
        <v/>
      </c>
      <c r="F60" s="4">
        <f>IF(data07!H116=0,"",data07!H116)</f>
        <v>7.06</v>
      </c>
      <c r="G60" s="4">
        <f>IF(data08!H116=0,"",data08!H116)</f>
        <v>6.42</v>
      </c>
      <c r="H60" s="4">
        <f>IF(data09!H116=0,"",data09!H116)</f>
        <v>5.45</v>
      </c>
      <c r="I60" s="4">
        <f>IF(data10!H116=0,"",data10!H116)</f>
        <v>5.95</v>
      </c>
      <c r="J60" s="4">
        <f>IF(data11!H116=0,"",data11!H116)</f>
        <v>6.42</v>
      </c>
      <c r="K60" s="4">
        <f>IF(data12!H121=0,"",data12!H121)</f>
        <v>5.89</v>
      </c>
      <c r="L60" s="4">
        <f>IF(data13!H121=0,"",data13!H121)</f>
        <v>5.92</v>
      </c>
      <c r="M60" s="4">
        <f>IF(data14!J121=0,"",data14!J121)</f>
        <v>5.31</v>
      </c>
      <c r="N60" s="4">
        <f>IF(data15!J121=0,"",data15!J121)</f>
        <v>5.14</v>
      </c>
      <c r="O60" s="4">
        <f>IF(data16!J129=0,"",data16!J129)</f>
        <v>6.83</v>
      </c>
      <c r="P60" s="4">
        <f>IF(data17!J129=0,"",data17!J129)</f>
        <v>5.0999999999999996</v>
      </c>
      <c r="Q60" s="4">
        <f>IF(data18!J129=0,"",data18!J129)</f>
        <v>4.97</v>
      </c>
      <c r="R60" s="4">
        <f>IF(data19!J136=0,"",data19!J136)</f>
        <v>5.78</v>
      </c>
      <c r="S60" s="4">
        <f>IF(data20!J136=0,"",data20!J136)</f>
        <v>6.79</v>
      </c>
      <c r="T60" s="4">
        <f>IF(data21!J136=0,"",data21!J136)</f>
        <v>4.96</v>
      </c>
      <c r="U60" s="4">
        <f>IF(data22!J136=0,"",data22!J136)</f>
        <v>4.0999999999999996</v>
      </c>
      <c r="V60" s="5">
        <f t="shared" si="0"/>
        <v>4.0999999999999996</v>
      </c>
      <c r="W60" s="5">
        <f t="shared" si="1"/>
        <v>7.06</v>
      </c>
      <c r="X60" s="5">
        <f t="shared" si="2"/>
        <v>5.81</v>
      </c>
      <c r="Y60" s="5">
        <f t="shared" si="3"/>
        <v>4.96</v>
      </c>
      <c r="AK60">
        <f>IF(data03!F62&gt;$AM$2,AK$3,0)</f>
        <v>2003</v>
      </c>
      <c r="AL60">
        <f>IF(data04!G62&gt;$AM$2,AL$3,0)</f>
        <v>2004</v>
      </c>
      <c r="AM60">
        <f>IF(data05!G77&gt;$AM$2,AM$3,0)</f>
        <v>0</v>
      </c>
      <c r="AN60">
        <f>IF(data06!G116&gt;$AM$2,AN$3,0)</f>
        <v>0</v>
      </c>
      <c r="AO60">
        <f>IF(data07!H116&gt;$AM$2,AO$3,0)</f>
        <v>2007</v>
      </c>
      <c r="AP60">
        <f>IF(data08!H116&gt;$AM$2,AP$3,0)</f>
        <v>2008</v>
      </c>
      <c r="AQ60">
        <f>IF(data09!H116&gt;$AM$2,AQ$3,0)</f>
        <v>0</v>
      </c>
      <c r="AR60">
        <f>IF(data10!H116&gt;$AM$2,AR$3,0)</f>
        <v>0</v>
      </c>
      <c r="AS60">
        <f>IF(data11!H116&gt;$AM$2,AS$3,0)</f>
        <v>2011</v>
      </c>
      <c r="AT60">
        <f>IF(data12!H121&gt;$AM$2,AT$3,0)</f>
        <v>0</v>
      </c>
      <c r="AU60">
        <f>IF(data13!H121&gt;$AM$2,AU$3,0)</f>
        <v>0</v>
      </c>
      <c r="AV60">
        <f>IF(data14!J121&gt;$AM$2,AV$3,0)</f>
        <v>0</v>
      </c>
      <c r="AW60">
        <f>IF(data15!J121&gt;$AM$2,AW$3,0)</f>
        <v>0</v>
      </c>
      <c r="AX60">
        <f>IF(data16!J129&gt;$AM$2,AX$3,0)</f>
        <v>2016</v>
      </c>
      <c r="AY60">
        <f>IF(data17!J129&gt;$AM$2,AY$3,0)</f>
        <v>0</v>
      </c>
      <c r="AZ60">
        <f>IF(data18!J129&gt;$AM$2,AZ$3,0)</f>
        <v>0</v>
      </c>
      <c r="BA60">
        <f>IF(data19!J136&gt;$AM$2,BA$3,0)</f>
        <v>0</v>
      </c>
      <c r="BB60">
        <f>IF(data20!J136&gt;$AM$2,BB$3,0)</f>
        <v>2020</v>
      </c>
    </row>
    <row r="61" spans="1:54" x14ac:dyDescent="0.25">
      <c r="A61" s="1">
        <v>37837</v>
      </c>
      <c r="B61">
        <f>IF(data03!F63=0,"",data03!F63)</f>
        <v>6.13</v>
      </c>
      <c r="C61" s="4">
        <f>IF(data04!G63=0,"",data04!G63)</f>
        <v>6.33</v>
      </c>
      <c r="D61" s="4">
        <f>IF(data05!G78=0,"",data05!G78)</f>
        <v>5.63</v>
      </c>
      <c r="E61" s="4">
        <f>IF(data06!G117=0,"",data06!G117)</f>
        <v>5.7</v>
      </c>
      <c r="F61" s="4">
        <f>IF(data07!H117=0,"",data07!H117)</f>
        <v>7.09</v>
      </c>
      <c r="G61" s="4">
        <f>IF(data08!H117=0,"",data08!H117)</f>
        <v>6.4</v>
      </c>
      <c r="H61" s="4">
        <f>IF(data09!H117=0,"",data09!H117)</f>
        <v>5.51</v>
      </c>
      <c r="I61" s="4">
        <f>IF(data10!H117=0,"",data10!H117)</f>
        <v>5.9</v>
      </c>
      <c r="J61" s="4">
        <f>IF(data11!H117=0,"",data11!H117)</f>
        <v>6.43</v>
      </c>
      <c r="K61" s="4">
        <f>IF(data12!H122=0,"",data12!H122)</f>
        <v>5.9</v>
      </c>
      <c r="L61" s="4">
        <f>IF(data13!H122=0,"",data13!H122)</f>
        <v>5.88</v>
      </c>
      <c r="M61" s="4">
        <f>IF(data14!J122=0,"",data14!J122)</f>
        <v>5.35</v>
      </c>
      <c r="N61" s="4">
        <f>IF(data15!J122=0,"",data15!J122)</f>
        <v>5.12</v>
      </c>
      <c r="O61" s="4">
        <f>IF(data16!J130=0,"",data16!J130)</f>
        <v>6.76</v>
      </c>
      <c r="P61" s="4">
        <f>IF(data17!J130=0,"",data17!J130)</f>
        <v>5.12</v>
      </c>
      <c r="Q61" s="4">
        <f>IF(data18!J130=0,"",data18!J130)</f>
        <v>5.17</v>
      </c>
      <c r="R61" s="4">
        <f>IF(data19!J137=0,"",data19!J137)</f>
        <v>5.7</v>
      </c>
      <c r="S61" s="4">
        <f>IF(data20!J137=0,"",data20!J137)</f>
        <v>6.82</v>
      </c>
      <c r="T61" s="4">
        <f>IF(data21!J137=0,"",data21!J137)</f>
        <v>4.99</v>
      </c>
      <c r="U61" s="4">
        <f>IF(data22!J137=0,"",data22!J137)</f>
        <v>4.29</v>
      </c>
      <c r="V61" s="5">
        <f t="shared" si="0"/>
        <v>4.29</v>
      </c>
      <c r="W61" s="5">
        <f t="shared" si="1"/>
        <v>7.09</v>
      </c>
      <c r="X61" s="5">
        <f t="shared" si="2"/>
        <v>5.8109999999999999</v>
      </c>
      <c r="Y61" s="5">
        <f t="shared" si="3"/>
        <v>4.99</v>
      </c>
      <c r="AK61">
        <f>IF(data03!F63&gt;$AM$2,AK$3,0)</f>
        <v>2003</v>
      </c>
      <c r="AL61">
        <f>IF(data04!G63&gt;$AM$2,AL$3,0)</f>
        <v>2004</v>
      </c>
      <c r="AM61">
        <f>IF(data05!G78&gt;$AM$2,AM$3,0)</f>
        <v>0</v>
      </c>
      <c r="AN61">
        <f>IF(data06!G117&gt;$AM$2,AN$3,0)</f>
        <v>0</v>
      </c>
      <c r="AO61">
        <f>IF(data07!H117&gt;$AM$2,AO$3,0)</f>
        <v>2007</v>
      </c>
      <c r="AP61">
        <f>IF(data08!H117&gt;$AM$2,AP$3,0)</f>
        <v>2008</v>
      </c>
      <c r="AQ61">
        <f>IF(data09!H117&gt;$AM$2,AQ$3,0)</f>
        <v>0</v>
      </c>
      <c r="AR61">
        <f>IF(data10!H117&gt;$AM$2,AR$3,0)</f>
        <v>0</v>
      </c>
      <c r="AS61">
        <f>IF(data11!H117&gt;$AM$2,AS$3,0)</f>
        <v>2011</v>
      </c>
      <c r="AT61">
        <f>IF(data12!H122&gt;$AM$2,AT$3,0)</f>
        <v>0</v>
      </c>
      <c r="AU61">
        <f>IF(data13!H122&gt;$AM$2,AU$3,0)</f>
        <v>0</v>
      </c>
      <c r="AV61">
        <f>IF(data14!J122&gt;$AM$2,AV$3,0)</f>
        <v>0</v>
      </c>
      <c r="AW61">
        <f>IF(data15!J122&gt;$AM$2,AW$3,0)</f>
        <v>0</v>
      </c>
      <c r="AX61">
        <f>IF(data16!J130&gt;$AM$2,AX$3,0)</f>
        <v>2016</v>
      </c>
      <c r="AY61">
        <f>IF(data17!J130&gt;$AM$2,AY$3,0)</f>
        <v>0</v>
      </c>
      <c r="AZ61">
        <f>IF(data18!J130&gt;$AM$2,AZ$3,0)</f>
        <v>0</v>
      </c>
      <c r="BA61">
        <f>IF(data19!J137&gt;$AM$2,BA$3,0)</f>
        <v>0</v>
      </c>
      <c r="BB61">
        <f>IF(data20!J137&gt;$AM$2,BB$3,0)</f>
        <v>2020</v>
      </c>
    </row>
    <row r="62" spans="1:54" x14ac:dyDescent="0.25">
      <c r="A62" s="1">
        <v>37838</v>
      </c>
      <c r="B62">
        <f>IF(data03!F64=0,"",data03!F64)</f>
        <v>6.15</v>
      </c>
      <c r="C62" s="4">
        <f>IF(data04!G64=0,"",data04!G64)</f>
        <v>6.34</v>
      </c>
      <c r="D62" s="4">
        <f>IF(data05!G79=0,"",data05!G79)</f>
        <v>5.6</v>
      </c>
      <c r="E62" s="4">
        <f>IF(data06!G118=0,"",data06!G118)</f>
        <v>5.57</v>
      </c>
      <c r="F62" s="4">
        <f>IF(data07!H118=0,"",data07!H118)</f>
        <v>7.1</v>
      </c>
      <c r="G62" s="4">
        <f>IF(data08!H118=0,"",data08!H118)</f>
        <v>6.35</v>
      </c>
      <c r="H62" s="4">
        <f>IF(data09!H118=0,"",data09!H118)</f>
        <v>5.53</v>
      </c>
      <c r="I62" s="4">
        <f>IF(data10!H118=0,"",data10!H118)</f>
        <v>5.89</v>
      </c>
      <c r="J62" s="4">
        <f>IF(data11!H118=0,"",data11!H118)</f>
        <v>6.43</v>
      </c>
      <c r="K62" s="4">
        <f>IF(data12!H123=0,"",data12!H123)</f>
        <v>5.9</v>
      </c>
      <c r="L62" s="4">
        <f>IF(data13!H123=0,"",data13!H123)</f>
        <v>5.87</v>
      </c>
      <c r="M62" s="4">
        <f>IF(data14!J123=0,"",data14!J123)</f>
        <v>5.32</v>
      </c>
      <c r="N62" s="4">
        <f>IF(data15!J123=0,"",data15!J123)</f>
        <v>5.15</v>
      </c>
      <c r="O62" s="4">
        <f>IF(data16!J131=0,"",data16!J131)</f>
        <v>6.62</v>
      </c>
      <c r="P62" s="4">
        <f>IF(data17!J131=0,"",data17!J131)</f>
        <v>5.16</v>
      </c>
      <c r="Q62" s="4">
        <f>IF(data18!J131=0,"",data18!J131)</f>
        <v>5.25</v>
      </c>
      <c r="R62" s="4">
        <f>IF(data19!J138=0,"",data19!J138)</f>
        <v>5.61</v>
      </c>
      <c r="S62" s="4" t="str">
        <f>IF(data20!J138=0,"",data20!J138)</f>
        <v/>
      </c>
      <c r="T62" s="4">
        <f>IF(data21!J138=0,"",data21!J138)</f>
        <v>5.07</v>
      </c>
      <c r="U62" s="4">
        <f>IF(data22!J138=0,"",data22!J138)</f>
        <v>4.42</v>
      </c>
      <c r="V62" s="5">
        <f t="shared" si="0"/>
        <v>4.42</v>
      </c>
      <c r="W62" s="5">
        <f t="shared" si="1"/>
        <v>7.1</v>
      </c>
      <c r="X62" s="5">
        <f t="shared" si="2"/>
        <v>5.7542105263157906</v>
      </c>
      <c r="Y62" s="5">
        <f t="shared" si="3"/>
        <v>5.07</v>
      </c>
      <c r="AK62">
        <f>IF(data03!F64&gt;$AM$2,AK$3,0)</f>
        <v>2003</v>
      </c>
      <c r="AL62">
        <f>IF(data04!G64&gt;$AM$2,AL$3,0)</f>
        <v>2004</v>
      </c>
      <c r="AM62">
        <f>IF(data05!G79&gt;$AM$2,AM$3,0)</f>
        <v>0</v>
      </c>
      <c r="AN62">
        <f>IF(data06!G118&gt;$AM$2,AN$3,0)</f>
        <v>0</v>
      </c>
      <c r="AO62">
        <f>IF(data07!H118&gt;$AM$2,AO$3,0)</f>
        <v>2007</v>
      </c>
      <c r="AP62">
        <f>IF(data08!H118&gt;$AM$2,AP$3,0)</f>
        <v>2008</v>
      </c>
      <c r="AQ62">
        <f>IF(data09!H118&gt;$AM$2,AQ$3,0)</f>
        <v>0</v>
      </c>
      <c r="AR62">
        <f>IF(data10!H118&gt;$AM$2,AR$3,0)</f>
        <v>0</v>
      </c>
      <c r="AS62">
        <f>IF(data11!H118&gt;$AM$2,AS$3,0)</f>
        <v>2011</v>
      </c>
      <c r="AT62">
        <f>IF(data12!H123&gt;$AM$2,AT$3,0)</f>
        <v>0</v>
      </c>
      <c r="AU62">
        <f>IF(data13!H123&gt;$AM$2,AU$3,0)</f>
        <v>0</v>
      </c>
      <c r="AV62">
        <f>IF(data14!J123&gt;$AM$2,AV$3,0)</f>
        <v>0</v>
      </c>
      <c r="AW62">
        <f>IF(data15!J123&gt;$AM$2,AW$3,0)</f>
        <v>0</v>
      </c>
      <c r="AX62">
        <f>IF(data16!J131&gt;$AM$2,AX$3,0)</f>
        <v>2016</v>
      </c>
      <c r="AY62">
        <f>IF(data17!J131&gt;$AM$2,AY$3,0)</f>
        <v>0</v>
      </c>
      <c r="AZ62">
        <f>IF(data18!J131&gt;$AM$2,AZ$3,0)</f>
        <v>0</v>
      </c>
      <c r="BA62">
        <f>IF(data19!J138&gt;$AM$2,BA$3,0)</f>
        <v>0</v>
      </c>
      <c r="BB62">
        <f>IF(data20!J138&gt;$AM$2,BB$3,0)</f>
        <v>0</v>
      </c>
    </row>
    <row r="63" spans="1:54" x14ac:dyDescent="0.25">
      <c r="A63" s="1">
        <v>37839</v>
      </c>
      <c r="B63">
        <f>IF(data03!F65=0,"",data03!F65)</f>
        <v>6.16</v>
      </c>
      <c r="C63" s="4">
        <f>IF(data04!G65=0,"",data04!G65)</f>
        <v>6.36</v>
      </c>
      <c r="D63" s="4">
        <f>IF(data05!G80=0,"",data05!G80)</f>
        <v>5.6</v>
      </c>
      <c r="E63" s="4">
        <f>IF(data06!G119=0,"",data06!G119)</f>
        <v>5.5</v>
      </c>
      <c r="F63" s="4">
        <f>IF(data07!H119=0,"",data07!H119)</f>
        <v>7.1</v>
      </c>
      <c r="G63" s="4">
        <f>IF(data08!H119=0,"",data08!H119)</f>
        <v>6.35</v>
      </c>
      <c r="H63" s="4">
        <f>IF(data09!H119=0,"",data09!H119)</f>
        <v>5.55</v>
      </c>
      <c r="I63" s="4">
        <f>IF(data10!H119=0,"",data10!H119)</f>
        <v>5.9</v>
      </c>
      <c r="J63" s="4">
        <f>IF(data11!H119=0,"",data11!H119)</f>
        <v>6.46</v>
      </c>
      <c r="K63" s="4">
        <f>IF(data12!H124=0,"",data12!H124)</f>
        <v>5.92</v>
      </c>
      <c r="L63" s="4">
        <f>IF(data13!H124=0,"",data13!H124)</f>
        <v>5.95</v>
      </c>
      <c r="M63" s="4">
        <f>IF(data14!J124=0,"",data14!J124)</f>
        <v>5.29</v>
      </c>
      <c r="N63" s="4">
        <f>IF(data15!J124=0,"",data15!J124)</f>
        <v>5.17</v>
      </c>
      <c r="O63" s="4">
        <f>IF(data16!J132=0,"",data16!J132)</f>
        <v>6.49</v>
      </c>
      <c r="P63" s="4">
        <f>IF(data17!J132=0,"",data17!J132)</f>
        <v>5.23</v>
      </c>
      <c r="Q63" s="4">
        <f>IF(data18!J132=0,"",data18!J132)</f>
        <v>5.32</v>
      </c>
      <c r="R63" s="4">
        <f>IF(data19!J139=0,"",data19!J139)</f>
        <v>5.45</v>
      </c>
      <c r="S63" s="4">
        <f>IF(data20!J139=0,"",data20!J139)</f>
        <v>6.78</v>
      </c>
      <c r="T63" s="4">
        <f>IF(data21!J139=0,"",data21!J139)</f>
        <v>5.17</v>
      </c>
      <c r="U63" s="4">
        <f>IF(data22!J139=0,"",data22!J139)</f>
        <v>4.47</v>
      </c>
      <c r="V63" s="5">
        <f t="shared" si="0"/>
        <v>4.47</v>
      </c>
      <c r="W63" s="5">
        <f t="shared" si="1"/>
        <v>7.1</v>
      </c>
      <c r="X63" s="5">
        <f t="shared" si="2"/>
        <v>5.8109999999999999</v>
      </c>
      <c r="Y63" s="5">
        <f t="shared" si="3"/>
        <v>5.17</v>
      </c>
      <c r="AK63">
        <f>IF(data03!F65&gt;$AM$2,AK$3,0)</f>
        <v>2003</v>
      </c>
      <c r="AL63">
        <f>IF(data04!G65&gt;$AM$2,AL$3,0)</f>
        <v>2004</v>
      </c>
      <c r="AM63">
        <f>IF(data05!G80&gt;$AM$2,AM$3,0)</f>
        <v>0</v>
      </c>
      <c r="AN63">
        <f>IF(data06!G119&gt;$AM$2,AN$3,0)</f>
        <v>0</v>
      </c>
      <c r="AO63">
        <f>IF(data07!H119&gt;$AM$2,AO$3,0)</f>
        <v>2007</v>
      </c>
      <c r="AP63">
        <f>IF(data08!H119&gt;$AM$2,AP$3,0)</f>
        <v>2008</v>
      </c>
      <c r="AQ63">
        <f>IF(data09!H119&gt;$AM$2,AQ$3,0)</f>
        <v>0</v>
      </c>
      <c r="AR63">
        <f>IF(data10!H119&gt;$AM$2,AR$3,0)</f>
        <v>0</v>
      </c>
      <c r="AS63">
        <f>IF(data11!H119&gt;$AM$2,AS$3,0)</f>
        <v>2011</v>
      </c>
      <c r="AT63">
        <f>IF(data12!H124&gt;$AM$2,AT$3,0)</f>
        <v>0</v>
      </c>
      <c r="AU63">
        <f>IF(data13!H124&gt;$AM$2,AU$3,0)</f>
        <v>0</v>
      </c>
      <c r="AV63">
        <f>IF(data14!J124&gt;$AM$2,AV$3,0)</f>
        <v>0</v>
      </c>
      <c r="AW63">
        <f>IF(data15!J124&gt;$AM$2,AW$3,0)</f>
        <v>0</v>
      </c>
      <c r="AX63">
        <f>IF(data16!J132&gt;$AM$2,AX$3,0)</f>
        <v>2016</v>
      </c>
      <c r="AY63">
        <f>IF(data17!J132&gt;$AM$2,AY$3,0)</f>
        <v>0</v>
      </c>
      <c r="AZ63">
        <f>IF(data18!J132&gt;$AM$2,AZ$3,0)</f>
        <v>0</v>
      </c>
      <c r="BA63">
        <f>IF(data19!J139&gt;$AM$2,BA$3,0)</f>
        <v>0</v>
      </c>
      <c r="BB63">
        <f>IF(data20!J139&gt;$AM$2,BB$3,0)</f>
        <v>2020</v>
      </c>
    </row>
    <row r="64" spans="1:54" x14ac:dyDescent="0.25">
      <c r="A64" s="1">
        <v>37840</v>
      </c>
      <c r="B64">
        <f>IF(data03!F66=0,"",data03!F66)</f>
        <v>6.19</v>
      </c>
      <c r="C64" s="4">
        <f>IF(data04!G66=0,"",data04!G66)</f>
        <v>6.22</v>
      </c>
      <c r="D64" s="4">
        <f>IF(data05!G81=0,"",data05!G81)</f>
        <v>5.42</v>
      </c>
      <c r="E64" s="4">
        <f>IF(data06!G120=0,"",data06!G120)</f>
        <v>5.44</v>
      </c>
      <c r="F64" s="4">
        <f>IF(data07!H120=0,"",data07!H120)</f>
        <v>7.03</v>
      </c>
      <c r="G64" s="4">
        <f>IF(data08!H120=0,"",data08!H120)</f>
        <v>6.32</v>
      </c>
      <c r="H64" s="4">
        <f>IF(data09!H120=0,"",data09!H120)</f>
        <v>5.6</v>
      </c>
      <c r="I64" s="4">
        <f>IF(data10!H120=0,"",data10!H120)</f>
        <v>5.86</v>
      </c>
      <c r="J64" s="4">
        <f>IF(data11!H120=0,"",data11!H120)</f>
        <v>6.45</v>
      </c>
      <c r="K64" s="4">
        <f>IF(data12!H125=0,"",data12!H125)</f>
        <v>5.91</v>
      </c>
      <c r="L64" s="4">
        <f>IF(data13!H125=0,"",data13!H125)</f>
        <v>5.94</v>
      </c>
      <c r="M64" s="4">
        <f>IF(data14!J125=0,"",data14!J125)</f>
        <v>5.22</v>
      </c>
      <c r="N64" s="4">
        <f>IF(data15!J125=0,"",data15!J125)</f>
        <v>5.15</v>
      </c>
      <c r="O64" s="4">
        <f>IF(data16!J133=0,"",data16!J133)</f>
        <v>6.33</v>
      </c>
      <c r="P64" s="4">
        <f>IF(data17!J133=0,"",data17!J133)</f>
        <v>5.31</v>
      </c>
      <c r="Q64" s="4">
        <f>IF(data18!J133=0,"",data18!J133)</f>
        <v>5.45</v>
      </c>
      <c r="R64" s="4">
        <f>IF(data19!J140=0,"",data19!J140)</f>
        <v>5.46</v>
      </c>
      <c r="S64" s="4">
        <f>IF(data20!J140=0,"",data20!J140)</f>
        <v>6.63</v>
      </c>
      <c r="T64" s="4">
        <f>IF(data21!J140=0,"",data21!J140)</f>
        <v>5.36</v>
      </c>
      <c r="U64" s="4">
        <f>IF(data22!J140=0,"",data22!J140)</f>
        <v>4.54</v>
      </c>
      <c r="V64" s="5">
        <f t="shared" si="0"/>
        <v>4.54</v>
      </c>
      <c r="W64" s="5">
        <f t="shared" si="1"/>
        <v>7.03</v>
      </c>
      <c r="X64" s="5">
        <f t="shared" si="2"/>
        <v>5.791500000000001</v>
      </c>
      <c r="Y64" s="5">
        <f t="shared" si="3"/>
        <v>5.15</v>
      </c>
      <c r="AK64">
        <f>IF(data03!F66&gt;$AM$2,AK$3,0)</f>
        <v>2003</v>
      </c>
      <c r="AL64">
        <f>IF(data04!G66&gt;$AM$2,AL$3,0)</f>
        <v>2004</v>
      </c>
      <c r="AM64">
        <f>IF(data05!G81&gt;$AM$2,AM$3,0)</f>
        <v>0</v>
      </c>
      <c r="AN64">
        <f>IF(data06!G120&gt;$AM$2,AN$3,0)</f>
        <v>0</v>
      </c>
      <c r="AO64">
        <f>IF(data07!H120&gt;$AM$2,AO$3,0)</f>
        <v>2007</v>
      </c>
      <c r="AP64">
        <f>IF(data08!H120&gt;$AM$2,AP$3,0)</f>
        <v>2008</v>
      </c>
      <c r="AQ64">
        <f>IF(data09!H120&gt;$AM$2,AQ$3,0)</f>
        <v>0</v>
      </c>
      <c r="AR64">
        <f>IF(data10!H120&gt;$AM$2,AR$3,0)</f>
        <v>0</v>
      </c>
      <c r="AS64">
        <f>IF(data11!H120&gt;$AM$2,AS$3,0)</f>
        <v>2011</v>
      </c>
      <c r="AT64">
        <f>IF(data12!H125&gt;$AM$2,AT$3,0)</f>
        <v>0</v>
      </c>
      <c r="AU64">
        <f>IF(data13!H125&gt;$AM$2,AU$3,0)</f>
        <v>0</v>
      </c>
      <c r="AV64">
        <f>IF(data14!J125&gt;$AM$2,AV$3,0)</f>
        <v>0</v>
      </c>
      <c r="AW64">
        <f>IF(data15!J125&gt;$AM$2,AW$3,0)</f>
        <v>0</v>
      </c>
      <c r="AX64">
        <f>IF(data16!J133&gt;$AM$2,AX$3,0)</f>
        <v>2016</v>
      </c>
      <c r="AY64">
        <f>IF(data17!J133&gt;$AM$2,AY$3,0)</f>
        <v>0</v>
      </c>
      <c r="AZ64">
        <f>IF(data18!J133&gt;$AM$2,AZ$3,0)</f>
        <v>0</v>
      </c>
      <c r="BA64">
        <f>IF(data19!J140&gt;$AM$2,BA$3,0)</f>
        <v>0</v>
      </c>
      <c r="BB64">
        <f>IF(data20!J140&gt;$AM$2,BB$3,0)</f>
        <v>2020</v>
      </c>
    </row>
    <row r="65" spans="1:54" x14ac:dyDescent="0.25">
      <c r="A65" s="1">
        <v>37841</v>
      </c>
      <c r="B65">
        <f>IF(data03!F67=0,"",data03!F67)</f>
        <v>6.17</v>
      </c>
      <c r="C65" s="4">
        <f>IF(data04!G67=0,"",data04!G67)</f>
        <v>6.14</v>
      </c>
      <c r="D65" s="4">
        <f>IF(data05!G82=0,"",data05!G82)</f>
        <v>5.4</v>
      </c>
      <c r="E65" s="4">
        <f>IF(data06!G121=0,"",data06!G121)</f>
        <v>5.4</v>
      </c>
      <c r="F65" s="4">
        <f>IF(data07!H121=0,"",data07!H121)</f>
        <v>6.88</v>
      </c>
      <c r="G65" s="4">
        <f>IF(data08!H121=0,"",data08!H121)</f>
        <v>6.28</v>
      </c>
      <c r="H65" s="4">
        <f>IF(data09!H121=0,"",data09!H121)</f>
        <v>5.62</v>
      </c>
      <c r="I65" s="4">
        <f>IF(data10!H121=0,"",data10!H121)</f>
        <v>5.82</v>
      </c>
      <c r="J65" s="4">
        <f>IF(data11!H121=0,"",data11!H121)</f>
        <v>6.37</v>
      </c>
      <c r="K65" s="4">
        <f>IF(data12!H126=0,"",data12!H126)</f>
        <v>5.88</v>
      </c>
      <c r="L65" s="4">
        <f>IF(data13!H126=0,"",data13!H126)</f>
        <v>5.91</v>
      </c>
      <c r="M65" s="4">
        <f>IF(data14!J126=0,"",data14!J126)</f>
        <v>5.24</v>
      </c>
      <c r="N65" s="4">
        <f>IF(data15!J126=0,"",data15!J126)</f>
        <v>5.08</v>
      </c>
      <c r="O65" s="4">
        <f>IF(data16!J134=0,"",data16!J134)</f>
        <v>6.1</v>
      </c>
      <c r="P65" s="4">
        <f>IF(data17!J134=0,"",data17!J134)</f>
        <v>5.38</v>
      </c>
      <c r="Q65" s="4">
        <f>IF(data18!J134=0,"",data18!J134)</f>
        <v>5.59</v>
      </c>
      <c r="R65" s="4">
        <f>IF(data19!J141=0,"",data19!J141)</f>
        <v>5.6</v>
      </c>
      <c r="S65" s="4">
        <f>IF(data20!J141=0,"",data20!J141)</f>
        <v>6.5</v>
      </c>
      <c r="T65" s="4">
        <f>IF(data21!J141=0,"",data21!J141)</f>
        <v>5.42</v>
      </c>
      <c r="U65" s="4">
        <f>IF(data22!J141=0,"",data22!J141)</f>
        <v>4.58</v>
      </c>
      <c r="V65" s="5">
        <f t="shared" si="0"/>
        <v>4.58</v>
      </c>
      <c r="W65" s="5">
        <f t="shared" si="1"/>
        <v>6.88</v>
      </c>
      <c r="X65" s="5">
        <f t="shared" si="2"/>
        <v>5.7679999999999989</v>
      </c>
      <c r="Y65" s="5">
        <f t="shared" si="3"/>
        <v>5.08</v>
      </c>
      <c r="AK65">
        <f>IF(data03!F67&gt;$AM$2,AK$3,0)</f>
        <v>2003</v>
      </c>
      <c r="AL65">
        <f>IF(data04!G67&gt;$AM$2,AL$3,0)</f>
        <v>2004</v>
      </c>
      <c r="AM65">
        <f>IF(data05!G82&gt;$AM$2,AM$3,0)</f>
        <v>0</v>
      </c>
      <c r="AN65">
        <f>IF(data06!G121&gt;$AM$2,AN$3,0)</f>
        <v>0</v>
      </c>
      <c r="AO65">
        <f>IF(data07!H121&gt;$AM$2,AO$3,0)</f>
        <v>2007</v>
      </c>
      <c r="AP65">
        <f>IF(data08!H121&gt;$AM$2,AP$3,0)</f>
        <v>2008</v>
      </c>
      <c r="AQ65">
        <f>IF(data09!H121&gt;$AM$2,AQ$3,0)</f>
        <v>0</v>
      </c>
      <c r="AR65">
        <f>IF(data10!H121&gt;$AM$2,AR$3,0)</f>
        <v>0</v>
      </c>
      <c r="AS65">
        <f>IF(data11!H121&gt;$AM$2,AS$3,0)</f>
        <v>2011</v>
      </c>
      <c r="AT65">
        <f>IF(data12!H126&gt;$AM$2,AT$3,0)</f>
        <v>0</v>
      </c>
      <c r="AU65">
        <f>IF(data13!H126&gt;$AM$2,AU$3,0)</f>
        <v>0</v>
      </c>
      <c r="AV65">
        <f>IF(data14!J126&gt;$AM$2,AV$3,0)</f>
        <v>0</v>
      </c>
      <c r="AW65">
        <f>IF(data15!J126&gt;$AM$2,AW$3,0)</f>
        <v>0</v>
      </c>
      <c r="AX65">
        <f>IF(data16!J134&gt;$AM$2,AX$3,0)</f>
        <v>2016</v>
      </c>
      <c r="AY65">
        <f>IF(data17!J134&gt;$AM$2,AY$3,0)</f>
        <v>0</v>
      </c>
      <c r="AZ65">
        <f>IF(data18!J134&gt;$AM$2,AZ$3,0)</f>
        <v>0</v>
      </c>
      <c r="BA65">
        <f>IF(data19!J141&gt;$AM$2,BA$3,0)</f>
        <v>0</v>
      </c>
      <c r="BB65">
        <f>IF(data20!J141&gt;$AM$2,BB$3,0)</f>
        <v>2020</v>
      </c>
    </row>
    <row r="66" spans="1:54" x14ac:dyDescent="0.25">
      <c r="A66" s="1">
        <v>37842</v>
      </c>
      <c r="B66">
        <f>IF(data03!F68=0,"",data03!F68)</f>
        <v>6.1</v>
      </c>
      <c r="C66" s="4">
        <f>IF(data04!G68=0,"",data04!G68)</f>
        <v>6.08</v>
      </c>
      <c r="D66" s="4">
        <f>IF(data05!G83=0,"",data05!G83)</f>
        <v>5.39</v>
      </c>
      <c r="E66" s="4">
        <f>IF(data06!G122=0,"",data06!G122)</f>
        <v>5.4</v>
      </c>
      <c r="F66" s="4">
        <f>IF(data07!H122=0,"",data07!H122)</f>
        <v>6.73</v>
      </c>
      <c r="G66" s="4">
        <f>IF(data08!H122=0,"",data08!H122)</f>
        <v>6.23</v>
      </c>
      <c r="H66" s="4">
        <f>IF(data09!H122=0,"",data09!H122)</f>
        <v>5.65</v>
      </c>
      <c r="I66" s="4">
        <f>IF(data10!H122=0,"",data10!H122)</f>
        <v>5.75</v>
      </c>
      <c r="J66" s="4">
        <f>IF(data11!H122=0,"",data11!H122)</f>
        <v>6.35</v>
      </c>
      <c r="K66" s="4">
        <f>IF(data12!H127=0,"",data12!H127)</f>
        <v>5.84</v>
      </c>
      <c r="L66" s="4" t="str">
        <f>IF(data13!H127=0,"",data13!H127)</f>
        <v/>
      </c>
      <c r="M66" s="4">
        <f>IF(data14!J127=0,"",data14!J127)</f>
        <v>5.33</v>
      </c>
      <c r="N66" s="4">
        <f>IF(data15!J127=0,"",data15!J127)</f>
        <v>5.03</v>
      </c>
      <c r="O66" s="4">
        <f>IF(data16!J135=0,"",data16!J135)</f>
        <v>5.95</v>
      </c>
      <c r="P66" s="4">
        <f>IF(data17!J135=0,"",data17!J135)</f>
        <v>5.34</v>
      </c>
      <c r="Q66" s="4">
        <f>IF(data18!J135=0,"",data18!J135)</f>
        <v>5.65</v>
      </c>
      <c r="R66" s="4">
        <f>IF(data19!J142=0,"",data19!J142)</f>
        <v>5.43</v>
      </c>
      <c r="S66" s="4">
        <f>IF(data20!J142=0,"",data20!J142)</f>
        <v>6.41</v>
      </c>
      <c r="T66" s="4">
        <f>IF(data21!J142=0,"",data21!J142)</f>
        <v>5.47</v>
      </c>
      <c r="U66" s="4">
        <f>IF(data22!J142=0,"",data22!J142)</f>
        <v>4.67</v>
      </c>
      <c r="V66" s="5">
        <f t="shared" si="0"/>
        <v>4.67</v>
      </c>
      <c r="W66" s="5">
        <f t="shared" si="1"/>
        <v>6.73</v>
      </c>
      <c r="X66" s="5">
        <f t="shared" si="2"/>
        <v>5.7263157894736842</v>
      </c>
      <c r="Y66" s="5">
        <f t="shared" si="3"/>
        <v>5.03</v>
      </c>
      <c r="AK66">
        <f>IF(data03!F68&gt;$AM$2,AK$3,0)</f>
        <v>2003</v>
      </c>
      <c r="AL66">
        <f>IF(data04!G68&gt;$AM$2,AL$3,0)</f>
        <v>2004</v>
      </c>
      <c r="AM66">
        <f>IF(data05!G83&gt;$AM$2,AM$3,0)</f>
        <v>0</v>
      </c>
      <c r="AN66">
        <f>IF(data06!G122&gt;$AM$2,AN$3,0)</f>
        <v>0</v>
      </c>
      <c r="AO66">
        <f>IF(data07!H122&gt;$AM$2,AO$3,0)</f>
        <v>2007</v>
      </c>
      <c r="AP66">
        <f>IF(data08!H122&gt;$AM$2,AP$3,0)</f>
        <v>2008</v>
      </c>
      <c r="AQ66">
        <f>IF(data09!H122&gt;$AM$2,AQ$3,0)</f>
        <v>0</v>
      </c>
      <c r="AR66">
        <f>IF(data10!H122&gt;$AM$2,AR$3,0)</f>
        <v>0</v>
      </c>
      <c r="AS66">
        <f>IF(data11!H122&gt;$AM$2,AS$3,0)</f>
        <v>2011</v>
      </c>
      <c r="AT66">
        <f>IF(data12!H127&gt;$AM$2,AT$3,0)</f>
        <v>0</v>
      </c>
      <c r="AU66">
        <f>IF(data13!H127&gt;$AM$2,AU$3,0)</f>
        <v>0</v>
      </c>
      <c r="AV66">
        <f>IF(data14!J127&gt;$AM$2,AV$3,0)</f>
        <v>0</v>
      </c>
      <c r="AW66">
        <f>IF(data15!J127&gt;$AM$2,AW$3,0)</f>
        <v>0</v>
      </c>
      <c r="AX66">
        <f>IF(data16!J135&gt;$AM$2,AX$3,0)</f>
        <v>0</v>
      </c>
      <c r="AY66">
        <f>IF(data17!J135&gt;$AM$2,AY$3,0)</f>
        <v>0</v>
      </c>
      <c r="AZ66">
        <f>IF(data18!J135&gt;$AM$2,AZ$3,0)</f>
        <v>0</v>
      </c>
      <c r="BA66">
        <f>IF(data19!J142&gt;$AM$2,BA$3,0)</f>
        <v>0</v>
      </c>
      <c r="BB66">
        <f>IF(data20!J142&gt;$AM$2,BB$3,0)</f>
        <v>2020</v>
      </c>
    </row>
    <row r="67" spans="1:54" x14ac:dyDescent="0.25">
      <c r="A67" s="1">
        <v>37843</v>
      </c>
      <c r="B67">
        <f>IF(data03!F69=0,"",data03!F69)</f>
        <v>6.08</v>
      </c>
      <c r="C67" s="4">
        <f>IF(data04!G69=0,"",data04!G69)</f>
        <v>5.98</v>
      </c>
      <c r="D67" s="4">
        <f>IF(data05!G84=0,"",data05!G84)</f>
        <v>5.37</v>
      </c>
      <c r="E67" s="4">
        <f>IF(data06!G123=0,"",data06!G123)</f>
        <v>5.38</v>
      </c>
      <c r="F67" s="4">
        <f>IF(data07!H123=0,"",data07!H123)</f>
        <v>6.57</v>
      </c>
      <c r="G67" s="4">
        <f>IF(data08!H123=0,"",data08!H123)</f>
        <v>6.22</v>
      </c>
      <c r="H67" s="4">
        <f>IF(data09!H123=0,"",data09!H123)</f>
        <v>5.65</v>
      </c>
      <c r="I67" s="4">
        <f>IF(data10!H123=0,"",data10!H123)</f>
        <v>5.7</v>
      </c>
      <c r="J67" s="4">
        <f>IF(data11!H123=0,"",data11!H123)</f>
        <v>6.4</v>
      </c>
      <c r="K67" s="4">
        <f>IF(data12!H128=0,"",data12!H128)</f>
        <v>5.82</v>
      </c>
      <c r="L67" s="4">
        <f>IF(data13!H128=0,"",data13!H128)</f>
        <v>5.98</v>
      </c>
      <c r="M67" s="4">
        <f>IF(data14!J128=0,"",data14!J128)</f>
        <v>5.36</v>
      </c>
      <c r="N67" s="4">
        <f>IF(data15!J128=0,"",data15!J128)</f>
        <v>4.9800000000000004</v>
      </c>
      <c r="O67" s="4">
        <f>IF(data16!J136=0,"",data16!J136)</f>
        <v>5.9</v>
      </c>
      <c r="P67" s="4">
        <f>IF(data17!J136=0,"",data17!J136)</f>
        <v>5.45</v>
      </c>
      <c r="Q67" s="4">
        <f>IF(data18!J136=0,"",data18!J136)</f>
        <v>5.7</v>
      </c>
      <c r="R67" s="4">
        <f>IF(data19!J143=0,"",data19!J143)</f>
        <v>5.32</v>
      </c>
      <c r="S67" s="4">
        <f>IF(data20!J143=0,"",data20!J143)</f>
        <v>6.25</v>
      </c>
      <c r="T67" s="4">
        <f>IF(data21!J143=0,"",data21!J143)</f>
        <v>5.49</v>
      </c>
      <c r="U67" s="4">
        <f>IF(data22!J143=0,"",data22!J143)</f>
        <v>4.78</v>
      </c>
      <c r="V67" s="5">
        <f t="shared" si="0"/>
        <v>4.78</v>
      </c>
      <c r="W67" s="5">
        <f t="shared" si="1"/>
        <v>6.57</v>
      </c>
      <c r="X67" s="5">
        <f t="shared" si="2"/>
        <v>5.7190000000000003</v>
      </c>
      <c r="Y67" s="5">
        <f t="shared" si="3"/>
        <v>4.9800000000000004</v>
      </c>
      <c r="AK67">
        <f>IF(data03!F69&gt;$AM$2,AK$3,0)</f>
        <v>2003</v>
      </c>
      <c r="AL67">
        <f>IF(data04!G69&gt;$AM$2,AL$3,0)</f>
        <v>0</v>
      </c>
      <c r="AM67">
        <f>IF(data05!G84&gt;$AM$2,AM$3,0)</f>
        <v>0</v>
      </c>
      <c r="AN67">
        <f>IF(data06!G123&gt;$AM$2,AN$3,0)</f>
        <v>0</v>
      </c>
      <c r="AO67">
        <f>IF(data07!H123&gt;$AM$2,AO$3,0)</f>
        <v>2007</v>
      </c>
      <c r="AP67">
        <f>IF(data08!H123&gt;$AM$2,AP$3,0)</f>
        <v>2008</v>
      </c>
      <c r="AQ67">
        <f>IF(data09!H123&gt;$AM$2,AQ$3,0)</f>
        <v>0</v>
      </c>
      <c r="AR67">
        <f>IF(data10!H123&gt;$AM$2,AR$3,0)</f>
        <v>0</v>
      </c>
      <c r="AS67">
        <f>IF(data11!H123&gt;$AM$2,AS$3,0)</f>
        <v>2011</v>
      </c>
      <c r="AT67">
        <f>IF(data12!H128&gt;$AM$2,AT$3,0)</f>
        <v>0</v>
      </c>
      <c r="AU67">
        <f>IF(data13!H128&gt;$AM$2,AU$3,0)</f>
        <v>0</v>
      </c>
      <c r="AV67">
        <f>IF(data14!J128&gt;$AM$2,AV$3,0)</f>
        <v>0</v>
      </c>
      <c r="AW67">
        <f>IF(data15!J128&gt;$AM$2,AW$3,0)</f>
        <v>0</v>
      </c>
      <c r="AX67">
        <f>IF(data16!J136&gt;$AM$2,AX$3,0)</f>
        <v>0</v>
      </c>
      <c r="AY67">
        <f>IF(data17!J136&gt;$AM$2,AY$3,0)</f>
        <v>0</v>
      </c>
      <c r="AZ67">
        <f>IF(data18!J136&gt;$AM$2,AZ$3,0)</f>
        <v>0</v>
      </c>
      <c r="BA67">
        <f>IF(data19!J143&gt;$AM$2,BA$3,0)</f>
        <v>0</v>
      </c>
      <c r="BB67">
        <f>IF(data20!J143&gt;$AM$2,BB$3,0)</f>
        <v>2020</v>
      </c>
    </row>
    <row r="68" spans="1:54" x14ac:dyDescent="0.25">
      <c r="A68" s="1">
        <v>37844</v>
      </c>
      <c r="B68">
        <f>IF(data03!F70=0,"",data03!F70)</f>
        <v>6.06</v>
      </c>
      <c r="C68" s="4">
        <f>IF(data04!G70=0,"",data04!G70)</f>
        <v>5.94</v>
      </c>
      <c r="D68" s="4">
        <f>IF(data05!G85=0,"",data05!G85)</f>
        <v>5.53</v>
      </c>
      <c r="E68" s="4">
        <f>IF(data06!G124=0,"",data06!G124)</f>
        <v>5.47</v>
      </c>
      <c r="F68" s="4">
        <f>IF(data07!H124=0,"",data07!H124)</f>
        <v>6.45</v>
      </c>
      <c r="G68" s="4">
        <f>IF(data08!H124=0,"",data08!H124)</f>
        <v>6.23</v>
      </c>
      <c r="H68" s="4">
        <f>IF(data09!H124=0,"",data09!H124)</f>
        <v>5.62</v>
      </c>
      <c r="I68" s="4">
        <f>IF(data10!H124=0,"",data10!H124)</f>
        <v>5.7</v>
      </c>
      <c r="J68" s="4">
        <f>IF(data11!H124=0,"",data11!H124)</f>
        <v>6.38</v>
      </c>
      <c r="K68" s="4">
        <f>IF(data12!H129=0,"",data12!H129)</f>
        <v>5.86</v>
      </c>
      <c r="L68" s="4">
        <f>IF(data13!H129=0,"",data13!H129)</f>
        <v>6.02</v>
      </c>
      <c r="M68" s="4">
        <f>IF(data14!J129=0,"",data14!J129)</f>
        <v>5.32</v>
      </c>
      <c r="N68" s="4">
        <f>IF(data15!J129=0,"",data15!J129)</f>
        <v>4.96</v>
      </c>
      <c r="O68" s="4">
        <f>IF(data16!J137=0,"",data16!J137)</f>
        <v>5.74</v>
      </c>
      <c r="P68" s="4">
        <f>IF(data17!J137=0,"",data17!J137)</f>
        <v>5.48</v>
      </c>
      <c r="Q68" s="4">
        <f>IF(data18!J137=0,"",data18!J137)</f>
        <v>5.71</v>
      </c>
      <c r="R68" s="4">
        <f>IF(data19!J144=0,"",data19!J144)</f>
        <v>5.21</v>
      </c>
      <c r="S68" s="4">
        <f>IF(data20!J144=0,"",data20!J144)</f>
        <v>6.12</v>
      </c>
      <c r="T68" s="4">
        <f>IF(data21!J144=0,"",data21!J144)</f>
        <v>5.46</v>
      </c>
      <c r="U68" s="4">
        <f>IF(data22!J144=0,"",data22!J144)</f>
        <v>4.8</v>
      </c>
      <c r="V68" s="5">
        <f t="shared" si="0"/>
        <v>4.8</v>
      </c>
      <c r="W68" s="5">
        <f t="shared" si="1"/>
        <v>6.45</v>
      </c>
      <c r="X68" s="5">
        <f t="shared" si="2"/>
        <v>5.7029999999999994</v>
      </c>
      <c r="Y68" s="5">
        <f t="shared" si="3"/>
        <v>4.96</v>
      </c>
      <c r="AK68">
        <f>IF(data03!F70&gt;$AM$2,AK$3,0)</f>
        <v>2003</v>
      </c>
      <c r="AL68">
        <f>IF(data04!G70&gt;$AM$2,AL$3,0)</f>
        <v>0</v>
      </c>
      <c r="AM68">
        <f>IF(data05!G85&gt;$AM$2,AM$3,0)</f>
        <v>0</v>
      </c>
      <c r="AN68">
        <f>IF(data06!G124&gt;$AM$2,AN$3,0)</f>
        <v>0</v>
      </c>
      <c r="AO68">
        <f>IF(data07!H124&gt;$AM$2,AO$3,0)</f>
        <v>2007</v>
      </c>
      <c r="AP68">
        <f>IF(data08!H124&gt;$AM$2,AP$3,0)</f>
        <v>2008</v>
      </c>
      <c r="AQ68">
        <f>IF(data09!H124&gt;$AM$2,AQ$3,0)</f>
        <v>0</v>
      </c>
      <c r="AR68">
        <f>IF(data10!H124&gt;$AM$2,AR$3,0)</f>
        <v>0</v>
      </c>
      <c r="AS68">
        <f>IF(data11!H124&gt;$AM$2,AS$3,0)</f>
        <v>2011</v>
      </c>
      <c r="AT68">
        <f>IF(data12!H129&gt;$AM$2,AT$3,0)</f>
        <v>0</v>
      </c>
      <c r="AU68">
        <f>IF(data13!H129&gt;$AM$2,AU$3,0)</f>
        <v>2013</v>
      </c>
      <c r="AV68">
        <f>IF(data14!J129&gt;$AM$2,AV$3,0)</f>
        <v>0</v>
      </c>
      <c r="AW68">
        <f>IF(data15!J129&gt;$AM$2,AW$3,0)</f>
        <v>0</v>
      </c>
      <c r="AX68">
        <f>IF(data16!J137&gt;$AM$2,AX$3,0)</f>
        <v>0</v>
      </c>
      <c r="AY68">
        <f>IF(data17!J137&gt;$AM$2,AY$3,0)</f>
        <v>0</v>
      </c>
      <c r="AZ68">
        <f>IF(data18!J137&gt;$AM$2,AZ$3,0)</f>
        <v>0</v>
      </c>
      <c r="BA68">
        <f>IF(data19!J144&gt;$AM$2,BA$3,0)</f>
        <v>0</v>
      </c>
      <c r="BB68">
        <f>IF(data20!J144&gt;$AM$2,BB$3,0)</f>
        <v>2020</v>
      </c>
    </row>
    <row r="69" spans="1:54" x14ac:dyDescent="0.25">
      <c r="A69" s="1">
        <v>37845</v>
      </c>
      <c r="B69">
        <f>IF(data03!F71=0,"",data03!F71)</f>
        <v>5.94</v>
      </c>
      <c r="C69" s="4">
        <f>IF(data04!G71=0,"",data04!G71)</f>
        <v>5.88</v>
      </c>
      <c r="D69" s="4">
        <f>IF(data05!G86=0,"",data05!G86)</f>
        <v>5.84</v>
      </c>
      <c r="E69" s="4">
        <f>IF(data06!G125=0,"",data06!G125)</f>
        <v>5.41</v>
      </c>
      <c r="F69" s="4">
        <f>IF(data07!H125=0,"",data07!H125)</f>
        <v>6.4</v>
      </c>
      <c r="G69" s="4">
        <f>IF(data08!H125=0,"",data08!H125)</f>
        <v>6.16</v>
      </c>
      <c r="H69" s="4">
        <f>IF(data09!H125=0,"",data09!H125)</f>
        <v>5.6</v>
      </c>
      <c r="I69" s="4">
        <f>IF(data10!H125=0,"",data10!H125)</f>
        <v>5.68</v>
      </c>
      <c r="J69" s="4">
        <f>IF(data11!H125=0,"",data11!H125)</f>
        <v>6.41</v>
      </c>
      <c r="K69" s="4">
        <f>IF(data12!H130=0,"",data12!H130)</f>
        <v>5.85</v>
      </c>
      <c r="L69" s="4">
        <f>IF(data13!H130=0,"",data13!H130)</f>
        <v>6.06</v>
      </c>
      <c r="M69" s="4">
        <f>IF(data14!J130=0,"",data14!J130)</f>
        <v>5.31</v>
      </c>
      <c r="N69" s="4">
        <f>IF(data15!J130=0,"",data15!J130)</f>
        <v>4.99</v>
      </c>
      <c r="O69" s="4">
        <f>IF(data16!J138=0,"",data16!J138)</f>
        <v>5.61</v>
      </c>
      <c r="P69" s="4">
        <f>IF(data17!J138=0,"",data17!J138)</f>
        <v>5.64</v>
      </c>
      <c r="Q69" s="4">
        <f>IF(data18!J138=0,"",data18!J138)</f>
        <v>5.73</v>
      </c>
      <c r="R69" s="4">
        <f>IF(data19!J145=0,"",data19!J145)</f>
        <v>5.2</v>
      </c>
      <c r="S69" s="4">
        <f>IF(data20!J145=0,"",data20!J145)</f>
        <v>6.04</v>
      </c>
      <c r="T69" s="4">
        <f>IF(data21!J145=0,"",data21!J145)</f>
        <v>5.56</v>
      </c>
      <c r="U69" s="4">
        <f>IF(data22!J145=0,"",data22!J145)</f>
        <v>4.7</v>
      </c>
      <c r="V69" s="5">
        <f t="shared" ref="V69:V132" si="4">MIN(B69:U69)</f>
        <v>4.7</v>
      </c>
      <c r="W69" s="5">
        <f t="shared" ref="W69:W132" si="5">MAX(B69:U69)</f>
        <v>6.41</v>
      </c>
      <c r="X69" s="5">
        <f t="shared" ref="X69:X132" si="6">AVERAGE(B69:U69)</f>
        <v>5.7004999999999999</v>
      </c>
      <c r="Y69" s="5">
        <f t="shared" ref="Y69:Y132" si="7">MIN(B69:T69)</f>
        <v>4.99</v>
      </c>
      <c r="AK69">
        <f>IF(data03!F71&gt;$AM$2,AK$3,0)</f>
        <v>0</v>
      </c>
      <c r="AL69">
        <f>IF(data04!G71&gt;$AM$2,AL$3,0)</f>
        <v>0</v>
      </c>
      <c r="AM69">
        <f>IF(data05!G86&gt;$AM$2,AM$3,0)</f>
        <v>0</v>
      </c>
      <c r="AN69">
        <f>IF(data06!G125&gt;$AM$2,AN$3,0)</f>
        <v>0</v>
      </c>
      <c r="AO69">
        <f>IF(data07!H125&gt;$AM$2,AO$3,0)</f>
        <v>2007</v>
      </c>
      <c r="AP69">
        <f>IF(data08!H125&gt;$AM$2,AP$3,0)</f>
        <v>2008</v>
      </c>
      <c r="AQ69">
        <f>IF(data09!H125&gt;$AM$2,AQ$3,0)</f>
        <v>0</v>
      </c>
      <c r="AR69">
        <f>IF(data10!H125&gt;$AM$2,AR$3,0)</f>
        <v>0</v>
      </c>
      <c r="AS69">
        <f>IF(data11!H125&gt;$AM$2,AS$3,0)</f>
        <v>2011</v>
      </c>
      <c r="AT69">
        <f>IF(data12!H130&gt;$AM$2,AT$3,0)</f>
        <v>0</v>
      </c>
      <c r="AU69">
        <f>IF(data13!H130&gt;$AM$2,AU$3,0)</f>
        <v>2013</v>
      </c>
      <c r="AV69">
        <f>IF(data14!J130&gt;$AM$2,AV$3,0)</f>
        <v>0</v>
      </c>
      <c r="AW69">
        <f>IF(data15!J130&gt;$AM$2,AW$3,0)</f>
        <v>0</v>
      </c>
      <c r="AX69">
        <f>IF(data16!J138&gt;$AM$2,AX$3,0)</f>
        <v>0</v>
      </c>
      <c r="AY69">
        <f>IF(data17!J138&gt;$AM$2,AY$3,0)</f>
        <v>0</v>
      </c>
      <c r="AZ69">
        <f>IF(data18!J138&gt;$AM$2,AZ$3,0)</f>
        <v>0</v>
      </c>
      <c r="BA69">
        <f>IF(data19!J145&gt;$AM$2,BA$3,0)</f>
        <v>0</v>
      </c>
      <c r="BB69">
        <f>IF(data20!J145&gt;$AM$2,BB$3,0)</f>
        <v>2020</v>
      </c>
    </row>
    <row r="70" spans="1:54" x14ac:dyDescent="0.25">
      <c r="A70" s="1">
        <v>37846</v>
      </c>
      <c r="B70">
        <f>IF(data03!F72=0,"",data03!F72)</f>
        <v>5.85</v>
      </c>
      <c r="C70" s="4">
        <f>IF(data04!G72=0,"",data04!G72)</f>
        <v>5.87</v>
      </c>
      <c r="D70" s="4">
        <f>IF(data05!G87=0,"",data05!G87)</f>
        <v>5.88</v>
      </c>
      <c r="E70" s="4">
        <f>IF(data06!G126=0,"",data06!G126)</f>
        <v>5.37</v>
      </c>
      <c r="F70" s="4">
        <f>IF(data07!H126=0,"",data07!H126)</f>
        <v>6.35</v>
      </c>
      <c r="G70" s="4">
        <f>IF(data08!H126=0,"",data08!H126)</f>
        <v>6.14</v>
      </c>
      <c r="H70" s="4">
        <f>IF(data09!H126=0,"",data09!H126)</f>
        <v>5.57</v>
      </c>
      <c r="I70" s="4">
        <f>IF(data10!H126=0,"",data10!H126)</f>
        <v>5.63</v>
      </c>
      <c r="J70" s="4">
        <f>IF(data11!H126=0,"",data11!H126)</f>
        <v>6.45</v>
      </c>
      <c r="K70" s="4">
        <f>IF(data12!H131=0,"",data12!H131)</f>
        <v>5.81</v>
      </c>
      <c r="L70" s="4">
        <f>IF(data13!H131=0,"",data13!H131)</f>
        <v>6.08</v>
      </c>
      <c r="M70" s="4">
        <f>IF(data14!J131=0,"",data14!J131)</f>
        <v>5.36</v>
      </c>
      <c r="N70" s="4">
        <f>IF(data15!J131=0,"",data15!J131)</f>
        <v>5.01</v>
      </c>
      <c r="O70" s="4">
        <f>IF(data16!J139=0,"",data16!J139)</f>
        <v>5.52</v>
      </c>
      <c r="P70" s="4">
        <f>IF(data17!J139=0,"",data17!J139)</f>
        <v>5.7</v>
      </c>
      <c r="Q70" s="4">
        <f>IF(data18!J139=0,"",data18!J139)</f>
        <v>5.77</v>
      </c>
      <c r="R70" s="4">
        <f>IF(data19!J146=0,"",data19!J146)</f>
        <v>5.32</v>
      </c>
      <c r="S70" s="4" t="str">
        <f>IF(data20!J146=0,"",data20!J146)</f>
        <v/>
      </c>
      <c r="T70" s="4">
        <f>IF(data21!J146=0,"",data21!J146)</f>
        <v>5.61</v>
      </c>
      <c r="U70" s="4">
        <f>IF(data22!J146=0,"",data22!J146)</f>
        <v>4.6399999999999997</v>
      </c>
      <c r="V70" s="5">
        <f t="shared" si="4"/>
        <v>4.6399999999999997</v>
      </c>
      <c r="W70" s="5">
        <f t="shared" si="5"/>
        <v>6.45</v>
      </c>
      <c r="X70" s="5">
        <f t="shared" si="6"/>
        <v>5.6805263157894741</v>
      </c>
      <c r="Y70" s="5">
        <f t="shared" si="7"/>
        <v>5.01</v>
      </c>
      <c r="AK70">
        <f>IF(data03!F72&gt;$AM$2,AK$3,0)</f>
        <v>0</v>
      </c>
      <c r="AL70">
        <f>IF(data04!G72&gt;$AM$2,AL$3,0)</f>
        <v>0</v>
      </c>
      <c r="AM70">
        <f>IF(data05!G87&gt;$AM$2,AM$3,0)</f>
        <v>0</v>
      </c>
      <c r="AN70">
        <f>IF(data06!G126&gt;$AM$2,AN$3,0)</f>
        <v>0</v>
      </c>
      <c r="AO70">
        <f>IF(data07!H126&gt;$AM$2,AO$3,0)</f>
        <v>2007</v>
      </c>
      <c r="AP70">
        <f>IF(data08!H126&gt;$AM$2,AP$3,0)</f>
        <v>2008</v>
      </c>
      <c r="AQ70">
        <f>IF(data09!H126&gt;$AM$2,AQ$3,0)</f>
        <v>0</v>
      </c>
      <c r="AR70">
        <f>IF(data10!H126&gt;$AM$2,AR$3,0)</f>
        <v>0</v>
      </c>
      <c r="AS70">
        <f>IF(data11!H126&gt;$AM$2,AS$3,0)</f>
        <v>2011</v>
      </c>
      <c r="AT70">
        <f>IF(data12!H131&gt;$AM$2,AT$3,0)</f>
        <v>0</v>
      </c>
      <c r="AU70">
        <f>IF(data13!H131&gt;$AM$2,AU$3,0)</f>
        <v>2013</v>
      </c>
      <c r="AV70">
        <f>IF(data14!J131&gt;$AM$2,AV$3,0)</f>
        <v>0</v>
      </c>
      <c r="AW70">
        <f>IF(data15!J131&gt;$AM$2,AW$3,0)</f>
        <v>0</v>
      </c>
      <c r="AX70">
        <f>IF(data16!J139&gt;$AM$2,AX$3,0)</f>
        <v>0</v>
      </c>
      <c r="AY70">
        <f>IF(data17!J139&gt;$AM$2,AY$3,0)</f>
        <v>0</v>
      </c>
      <c r="AZ70">
        <f>IF(data18!J139&gt;$AM$2,AZ$3,0)</f>
        <v>0</v>
      </c>
      <c r="BA70">
        <f>IF(data19!J146&gt;$AM$2,BA$3,0)</f>
        <v>0</v>
      </c>
      <c r="BB70">
        <f>IF(data20!J146&gt;$AM$2,BB$3,0)</f>
        <v>0</v>
      </c>
    </row>
    <row r="71" spans="1:54" x14ac:dyDescent="0.25">
      <c r="A71" s="1">
        <v>37847</v>
      </c>
      <c r="B71">
        <f>IF(data03!F73=0,"",data03!F73)</f>
        <v>5.82</v>
      </c>
      <c r="C71" s="4" t="str">
        <f>IF(data04!G73=0,"",data04!G73)</f>
        <v/>
      </c>
      <c r="D71" s="4">
        <f>IF(data05!G88=0,"",data05!G88)</f>
        <v>5.87</v>
      </c>
      <c r="E71" s="4">
        <f>IF(data06!G127=0,"",data06!G127)</f>
        <v>5.4</v>
      </c>
      <c r="F71" s="4">
        <f>IF(data07!H127=0,"",data07!H127)</f>
        <v>6.29</v>
      </c>
      <c r="G71" s="4">
        <f>IF(data08!H127=0,"",data08!H127)</f>
        <v>6.13</v>
      </c>
      <c r="H71" s="4">
        <f>IF(data09!H127=0,"",data09!H127)</f>
        <v>5.57</v>
      </c>
      <c r="I71" s="4">
        <f>IF(data10!H127=0,"",data10!H127)</f>
        <v>5.6</v>
      </c>
      <c r="J71" s="4">
        <f>IF(data11!H127=0,"",data11!H127)</f>
        <v>6.47</v>
      </c>
      <c r="K71" s="4">
        <f>IF(data12!H132=0,"",data12!H132)</f>
        <v>5.76</v>
      </c>
      <c r="L71" s="4">
        <f>IF(data13!H132=0,"",data13!H132)</f>
        <v>6.09</v>
      </c>
      <c r="M71" s="4">
        <f>IF(data14!J132=0,"",data14!J132)</f>
        <v>5.5</v>
      </c>
      <c r="N71" s="4">
        <f>IF(data15!J132=0,"",data15!J132)</f>
        <v>4.99</v>
      </c>
      <c r="O71" s="4">
        <f>IF(data16!J140=0,"",data16!J140)</f>
        <v>5.47</v>
      </c>
      <c r="P71" s="4">
        <f>IF(data17!J140=0,"",data17!J140)</f>
        <v>5.98</v>
      </c>
      <c r="Q71" s="4">
        <f>IF(data18!J140=0,"",data18!J140)</f>
        <v>5.76</v>
      </c>
      <c r="R71" s="4">
        <f>IF(data19!J147=0,"",data19!J147)</f>
        <v>5.35</v>
      </c>
      <c r="S71" s="4">
        <f>IF(data20!J147=0,"",data20!J147)</f>
        <v>6.02</v>
      </c>
      <c r="T71" s="4">
        <f>IF(data21!J147=0,"",data21!J147)</f>
        <v>5.58</v>
      </c>
      <c r="U71" s="4">
        <f>IF(data22!J147=0,"",data22!J147)</f>
        <v>4.79</v>
      </c>
      <c r="V71" s="5">
        <f t="shared" si="4"/>
        <v>4.79</v>
      </c>
      <c r="W71" s="5">
        <f t="shared" si="5"/>
        <v>6.47</v>
      </c>
      <c r="X71" s="5">
        <f t="shared" si="6"/>
        <v>5.7073684210526316</v>
      </c>
      <c r="Y71" s="5">
        <f t="shared" si="7"/>
        <v>4.99</v>
      </c>
      <c r="AK71">
        <f>IF(data03!F73&gt;$AM$2,AK$3,0)</f>
        <v>0</v>
      </c>
      <c r="AL71">
        <f>IF(data04!G73&gt;$AM$2,AL$3,0)</f>
        <v>0</v>
      </c>
      <c r="AM71">
        <f>IF(data05!G88&gt;$AM$2,AM$3,0)</f>
        <v>0</v>
      </c>
      <c r="AN71">
        <f>IF(data06!G127&gt;$AM$2,AN$3,0)</f>
        <v>0</v>
      </c>
      <c r="AO71">
        <f>IF(data07!H127&gt;$AM$2,AO$3,0)</f>
        <v>2007</v>
      </c>
      <c r="AP71">
        <f>IF(data08!H127&gt;$AM$2,AP$3,0)</f>
        <v>2008</v>
      </c>
      <c r="AQ71">
        <f>IF(data09!H127&gt;$AM$2,AQ$3,0)</f>
        <v>0</v>
      </c>
      <c r="AR71">
        <f>IF(data10!H127&gt;$AM$2,AR$3,0)</f>
        <v>0</v>
      </c>
      <c r="AS71">
        <f>IF(data11!H127&gt;$AM$2,AS$3,0)</f>
        <v>2011</v>
      </c>
      <c r="AT71">
        <f>IF(data12!H132&gt;$AM$2,AT$3,0)</f>
        <v>0</v>
      </c>
      <c r="AU71">
        <f>IF(data13!H132&gt;$AM$2,AU$3,0)</f>
        <v>2013</v>
      </c>
      <c r="AV71">
        <f>IF(data14!J132&gt;$AM$2,AV$3,0)</f>
        <v>0</v>
      </c>
      <c r="AW71">
        <f>IF(data15!J132&gt;$AM$2,AW$3,0)</f>
        <v>0</v>
      </c>
      <c r="AX71">
        <f>IF(data16!J140&gt;$AM$2,AX$3,0)</f>
        <v>0</v>
      </c>
      <c r="AY71">
        <f>IF(data17!J140&gt;$AM$2,AY$3,0)</f>
        <v>0</v>
      </c>
      <c r="AZ71">
        <f>IF(data18!J140&gt;$AM$2,AZ$3,0)</f>
        <v>0</v>
      </c>
      <c r="BA71">
        <f>IF(data19!J147&gt;$AM$2,BA$3,0)</f>
        <v>0</v>
      </c>
      <c r="BB71">
        <f>IF(data20!J147&gt;$AM$2,BB$3,0)</f>
        <v>2020</v>
      </c>
    </row>
    <row r="72" spans="1:54" x14ac:dyDescent="0.25">
      <c r="A72" s="1">
        <v>37848</v>
      </c>
      <c r="B72">
        <f>IF(data03!F74=0,"",data03!F74)</f>
        <v>5.8</v>
      </c>
      <c r="C72" s="4">
        <f>IF(data04!G74=0,"",data04!G74)</f>
        <v>5.78</v>
      </c>
      <c r="D72" s="4">
        <f>IF(data05!G89=0,"",data05!G89)</f>
        <v>5.88</v>
      </c>
      <c r="E72" s="4">
        <f>IF(data06!G128=0,"",data06!G128)</f>
        <v>5.38</v>
      </c>
      <c r="F72" s="4">
        <f>IF(data07!H128=0,"",data07!H128)</f>
        <v>6.2</v>
      </c>
      <c r="G72" s="4">
        <f>IF(data08!H128=0,"",data08!H128)</f>
        <v>6.18</v>
      </c>
      <c r="H72" s="4">
        <f>IF(data09!H128=0,"",data09!H128)</f>
        <v>5.59</v>
      </c>
      <c r="I72" s="4">
        <f>IF(data10!H128=0,"",data10!H128)</f>
        <v>5.57</v>
      </c>
      <c r="J72" s="4">
        <f>IF(data11!H128=0,"",data11!H128)</f>
        <v>6.38</v>
      </c>
      <c r="K72" s="4" t="str">
        <f>IF(data12!H133=0,"",data12!H133)</f>
        <v/>
      </c>
      <c r="L72" s="4">
        <f>IF(data13!H133=0,"",data13!H133)</f>
        <v>6.04</v>
      </c>
      <c r="M72" s="4">
        <f>IF(data14!J133=0,"",data14!J133)</f>
        <v>5.61</v>
      </c>
      <c r="N72" s="4">
        <f>IF(data15!J133=0,"",data15!J133)</f>
        <v>4.9800000000000004</v>
      </c>
      <c r="O72" s="4">
        <f>IF(data16!J141=0,"",data16!J141)</f>
        <v>5.46</v>
      </c>
      <c r="P72" s="4">
        <f>IF(data17!J141=0,"",data17!J141)</f>
        <v>6.28</v>
      </c>
      <c r="Q72" s="4">
        <f>IF(data18!J141=0,"",data18!J141)</f>
        <v>5.74</v>
      </c>
      <c r="R72" s="4">
        <f>IF(data19!J148=0,"",data19!J148)</f>
        <v>5.32</v>
      </c>
      <c r="S72" s="4">
        <f>IF(data20!J148=0,"",data20!J148)</f>
        <v>6.09</v>
      </c>
      <c r="T72" s="4">
        <f>IF(data21!J148=0,"",data21!J148)</f>
        <v>5.55</v>
      </c>
      <c r="U72" s="4">
        <f>IF(data22!J148=0,"",data22!J148)</f>
        <v>4.6500000000000004</v>
      </c>
      <c r="V72" s="5">
        <f t="shared" si="4"/>
        <v>4.6500000000000004</v>
      </c>
      <c r="W72" s="5">
        <f t="shared" si="5"/>
        <v>6.38</v>
      </c>
      <c r="X72" s="5">
        <f t="shared" si="6"/>
        <v>5.7094736842105265</v>
      </c>
      <c r="Y72" s="5">
        <f t="shared" si="7"/>
        <v>4.9800000000000004</v>
      </c>
      <c r="AK72">
        <f>IF(data03!F74&gt;$AM$2,AK$3,0)</f>
        <v>0</v>
      </c>
      <c r="AL72">
        <f>IF(data04!G74&gt;$AM$2,AL$3,0)</f>
        <v>0</v>
      </c>
      <c r="AM72">
        <f>IF(data05!G89&gt;$AM$2,AM$3,0)</f>
        <v>0</v>
      </c>
      <c r="AN72">
        <f>IF(data06!G128&gt;$AM$2,AN$3,0)</f>
        <v>0</v>
      </c>
      <c r="AO72">
        <f>IF(data07!H128&gt;$AM$2,AO$3,0)</f>
        <v>2007</v>
      </c>
      <c r="AP72">
        <f>IF(data08!H128&gt;$AM$2,AP$3,0)</f>
        <v>2008</v>
      </c>
      <c r="AQ72">
        <f>IF(data09!H128&gt;$AM$2,AQ$3,0)</f>
        <v>0</v>
      </c>
      <c r="AR72">
        <f>IF(data10!H128&gt;$AM$2,AR$3,0)</f>
        <v>0</v>
      </c>
      <c r="AS72">
        <f>IF(data11!H128&gt;$AM$2,AS$3,0)</f>
        <v>2011</v>
      </c>
      <c r="AT72">
        <f>IF(data12!H133&gt;$AM$2,AT$3,0)</f>
        <v>0</v>
      </c>
      <c r="AU72">
        <f>IF(data13!H133&gt;$AM$2,AU$3,0)</f>
        <v>2013</v>
      </c>
      <c r="AV72">
        <f>IF(data14!J133&gt;$AM$2,AV$3,0)</f>
        <v>0</v>
      </c>
      <c r="AW72">
        <f>IF(data15!J133&gt;$AM$2,AW$3,0)</f>
        <v>0</v>
      </c>
      <c r="AX72">
        <f>IF(data16!J141&gt;$AM$2,AX$3,0)</f>
        <v>0</v>
      </c>
      <c r="AY72">
        <f>IF(data17!J141&gt;$AM$2,AY$3,0)</f>
        <v>2017</v>
      </c>
      <c r="AZ72">
        <f>IF(data18!J141&gt;$AM$2,AZ$3,0)</f>
        <v>0</v>
      </c>
      <c r="BA72">
        <f>IF(data19!J148&gt;$AM$2,BA$3,0)</f>
        <v>0</v>
      </c>
      <c r="BB72">
        <f>IF(data20!J148&gt;$AM$2,BB$3,0)</f>
        <v>2020</v>
      </c>
    </row>
    <row r="73" spans="1:54" x14ac:dyDescent="0.25">
      <c r="A73" s="1">
        <v>37849</v>
      </c>
      <c r="B73">
        <f>IF(data03!F75=0,"",data03!F75)</f>
        <v>5.78</v>
      </c>
      <c r="C73" s="4">
        <f>IF(data04!G75=0,"",data04!G75)</f>
        <v>5.71</v>
      </c>
      <c r="D73" s="4">
        <f>IF(data05!G90=0,"",data05!G90)</f>
        <v>5.87</v>
      </c>
      <c r="E73" s="4">
        <f>IF(data06!G129=0,"",data06!G129)</f>
        <v>5.3</v>
      </c>
      <c r="F73" s="4">
        <f>IF(data07!H129=0,"",data07!H129)</f>
        <v>6.12</v>
      </c>
      <c r="G73" s="4">
        <f>IF(data08!H129=0,"",data08!H129)</f>
        <v>6.22</v>
      </c>
      <c r="H73" s="4">
        <f>IF(data09!H129=0,"",data09!H129)</f>
        <v>5.72</v>
      </c>
      <c r="I73" s="4">
        <f>IF(data10!H129=0,"",data10!H129)</f>
        <v>5.54</v>
      </c>
      <c r="J73" s="4">
        <f>IF(data11!H129=0,"",data11!H129)</f>
        <v>6.34</v>
      </c>
      <c r="K73" s="4">
        <f>IF(data12!H134=0,"",data12!H134)</f>
        <v>5.65</v>
      </c>
      <c r="L73" s="4">
        <f>IF(data13!H134=0,"",data13!H134)</f>
        <v>6</v>
      </c>
      <c r="M73" s="4">
        <f>IF(data14!J134=0,"",data14!J134)</f>
        <v>5.73</v>
      </c>
      <c r="N73" s="4">
        <f>IF(data15!J134=0,"",data15!J134)</f>
        <v>5.01</v>
      </c>
      <c r="O73" s="4">
        <f>IF(data16!J142=0,"",data16!J142)</f>
        <v>5.51</v>
      </c>
      <c r="P73" s="4">
        <f>IF(data17!J142=0,"",data17!J142)</f>
        <v>6.45</v>
      </c>
      <c r="Q73" s="4">
        <f>IF(data18!J142=0,"",data18!J142)</f>
        <v>5.65</v>
      </c>
      <c r="R73" s="4">
        <f>IF(data19!J149=0,"",data19!J149)</f>
        <v>5.27</v>
      </c>
      <c r="S73" s="4">
        <f>IF(data20!J149=0,"",data20!J149)</f>
        <v>6.18</v>
      </c>
      <c r="T73" s="4">
        <f>IF(data21!J149=0,"",data21!J149)</f>
        <v>5.64</v>
      </c>
      <c r="U73" s="4">
        <f>IF(data22!J149=0,"",data22!J149)</f>
        <v>4.3600000000000003</v>
      </c>
      <c r="V73" s="5">
        <f t="shared" si="4"/>
        <v>4.3600000000000003</v>
      </c>
      <c r="W73" s="5">
        <f t="shared" si="5"/>
        <v>6.45</v>
      </c>
      <c r="X73" s="5">
        <f t="shared" si="6"/>
        <v>5.7025000000000006</v>
      </c>
      <c r="Y73" s="5">
        <f t="shared" si="7"/>
        <v>5.01</v>
      </c>
      <c r="AK73">
        <f>IF(data03!F75&gt;$AM$2,AK$3,0)</f>
        <v>0</v>
      </c>
      <c r="AL73">
        <f>IF(data04!G75&gt;$AM$2,AL$3,0)</f>
        <v>0</v>
      </c>
      <c r="AM73">
        <f>IF(data05!G90&gt;$AM$2,AM$3,0)</f>
        <v>0</v>
      </c>
      <c r="AN73">
        <f>IF(data06!G129&gt;$AM$2,AN$3,0)</f>
        <v>0</v>
      </c>
      <c r="AO73">
        <f>IF(data07!H129&gt;$AM$2,AO$3,0)</f>
        <v>2007</v>
      </c>
      <c r="AP73">
        <f>IF(data08!H129&gt;$AM$2,AP$3,0)</f>
        <v>2008</v>
      </c>
      <c r="AQ73">
        <f>IF(data09!H129&gt;$AM$2,AQ$3,0)</f>
        <v>0</v>
      </c>
      <c r="AR73">
        <f>IF(data10!H129&gt;$AM$2,AR$3,0)</f>
        <v>0</v>
      </c>
      <c r="AS73">
        <f>IF(data11!H129&gt;$AM$2,AS$3,0)</f>
        <v>2011</v>
      </c>
      <c r="AT73">
        <f>IF(data12!H134&gt;$AM$2,AT$3,0)</f>
        <v>0</v>
      </c>
      <c r="AU73">
        <f>IF(data13!H134&gt;$AM$2,AU$3,0)</f>
        <v>0</v>
      </c>
      <c r="AV73">
        <f>IF(data14!J134&gt;$AM$2,AV$3,0)</f>
        <v>0</v>
      </c>
      <c r="AW73">
        <f>IF(data15!J134&gt;$AM$2,AW$3,0)</f>
        <v>0</v>
      </c>
      <c r="AX73">
        <f>IF(data16!J142&gt;$AM$2,AX$3,0)</f>
        <v>0</v>
      </c>
      <c r="AY73">
        <f>IF(data17!J142&gt;$AM$2,AY$3,0)</f>
        <v>2017</v>
      </c>
      <c r="AZ73">
        <f>IF(data18!J142&gt;$AM$2,AZ$3,0)</f>
        <v>0</v>
      </c>
      <c r="BA73">
        <f>IF(data19!J149&gt;$AM$2,BA$3,0)</f>
        <v>0</v>
      </c>
      <c r="BB73">
        <f>IF(data20!J149&gt;$AM$2,BB$3,0)</f>
        <v>2020</v>
      </c>
    </row>
    <row r="74" spans="1:54" x14ac:dyDescent="0.25">
      <c r="A74" s="1">
        <v>37850</v>
      </c>
      <c r="B74">
        <f>IF(data03!F76=0,"",data03!F76)</f>
        <v>5.71</v>
      </c>
      <c r="C74" s="4">
        <f>IF(data04!G76=0,"",data04!G76)</f>
        <v>5.66</v>
      </c>
      <c r="D74" s="4">
        <f>IF(data05!G91=0,"",data05!G91)</f>
        <v>6</v>
      </c>
      <c r="E74" s="4">
        <f>IF(data06!G130=0,"",data06!G130)</f>
        <v>5.21</v>
      </c>
      <c r="F74" s="4">
        <f>IF(data07!H130=0,"",data07!H130)</f>
        <v>6.14</v>
      </c>
      <c r="G74" s="4">
        <f>IF(data08!H130=0,"",data08!H130)</f>
        <v>6.23</v>
      </c>
      <c r="H74" s="4">
        <f>IF(data09!H130=0,"",data09!H130)</f>
        <v>5.75</v>
      </c>
      <c r="I74" s="4">
        <f>IF(data10!H130=0,"",data10!H130)</f>
        <v>5.5</v>
      </c>
      <c r="J74" s="4">
        <f>IF(data11!H130=0,"",data11!H130)</f>
        <v>6.4</v>
      </c>
      <c r="K74" s="4">
        <f>IF(data12!H135=0,"",data12!H135)</f>
        <v>5.62</v>
      </c>
      <c r="L74" s="4">
        <f>IF(data13!H135=0,"",data13!H135)</f>
        <v>6.01</v>
      </c>
      <c r="M74" s="4">
        <f>IF(data14!J135=0,"",data14!J135)</f>
        <v>5.82</v>
      </c>
      <c r="N74" s="4">
        <f>IF(data15!J135=0,"",data15!J135)</f>
        <v>5.04</v>
      </c>
      <c r="O74" s="4">
        <f>IF(data16!J143=0,"",data16!J143)</f>
        <v>5.71</v>
      </c>
      <c r="P74" s="4">
        <f>IF(data17!J143=0,"",data17!J143)</f>
        <v>6.64</v>
      </c>
      <c r="Q74" s="4">
        <f>IF(data18!J143=0,"",data18!J143)</f>
        <v>5.46</v>
      </c>
      <c r="R74" s="4">
        <f>IF(data19!J150=0,"",data19!J150)</f>
        <v>5.25</v>
      </c>
      <c r="S74" s="4">
        <f>IF(data20!J150=0,"",data20!J150)</f>
        <v>6.17</v>
      </c>
      <c r="T74" s="4">
        <f>IF(data21!J150=0,"",data21!J150)</f>
        <v>5.79</v>
      </c>
      <c r="U74" s="4">
        <f>IF(data22!J150=0,"",data22!J150)</f>
        <v>4.0599999999999996</v>
      </c>
      <c r="V74" s="5">
        <f t="shared" si="4"/>
        <v>4.0599999999999996</v>
      </c>
      <c r="W74" s="5">
        <f t="shared" si="5"/>
        <v>6.64</v>
      </c>
      <c r="X74" s="5">
        <f t="shared" si="6"/>
        <v>5.7085000000000008</v>
      </c>
      <c r="Y74" s="5">
        <f t="shared" si="7"/>
        <v>5.04</v>
      </c>
      <c r="AK74">
        <f>IF(data03!F76&gt;$AM$2,AK$3,0)</f>
        <v>0</v>
      </c>
      <c r="AL74">
        <f>IF(data04!G76&gt;$AM$2,AL$3,0)</f>
        <v>0</v>
      </c>
      <c r="AM74">
        <f>IF(data05!G91&gt;$AM$2,AM$3,0)</f>
        <v>0</v>
      </c>
      <c r="AN74">
        <f>IF(data06!G130&gt;$AM$2,AN$3,0)</f>
        <v>0</v>
      </c>
      <c r="AO74">
        <f>IF(data07!H130&gt;$AM$2,AO$3,0)</f>
        <v>2007</v>
      </c>
      <c r="AP74">
        <f>IF(data08!H130&gt;$AM$2,AP$3,0)</f>
        <v>2008</v>
      </c>
      <c r="AQ74">
        <f>IF(data09!H130&gt;$AM$2,AQ$3,0)</f>
        <v>0</v>
      </c>
      <c r="AR74">
        <f>IF(data10!H130&gt;$AM$2,AR$3,0)</f>
        <v>0</v>
      </c>
      <c r="AS74">
        <f>IF(data11!H130&gt;$AM$2,AS$3,0)</f>
        <v>2011</v>
      </c>
      <c r="AT74">
        <f>IF(data12!H135&gt;$AM$2,AT$3,0)</f>
        <v>0</v>
      </c>
      <c r="AU74">
        <f>IF(data13!H135&gt;$AM$2,AU$3,0)</f>
        <v>2013</v>
      </c>
      <c r="AV74">
        <f>IF(data14!J135&gt;$AM$2,AV$3,0)</f>
        <v>0</v>
      </c>
      <c r="AW74">
        <f>IF(data15!J135&gt;$AM$2,AW$3,0)</f>
        <v>0</v>
      </c>
      <c r="AX74">
        <f>IF(data16!J143&gt;$AM$2,AX$3,0)</f>
        <v>0</v>
      </c>
      <c r="AY74">
        <f>IF(data17!J143&gt;$AM$2,AY$3,0)</f>
        <v>2017</v>
      </c>
      <c r="AZ74">
        <f>IF(data18!J143&gt;$AM$2,AZ$3,0)</f>
        <v>0</v>
      </c>
      <c r="BA74">
        <f>IF(data19!J150&gt;$AM$2,BA$3,0)</f>
        <v>0</v>
      </c>
      <c r="BB74">
        <f>IF(data20!J150&gt;$AM$2,BB$3,0)</f>
        <v>2020</v>
      </c>
    </row>
    <row r="75" spans="1:54" x14ac:dyDescent="0.25">
      <c r="A75" s="1">
        <v>37851</v>
      </c>
      <c r="B75">
        <f>IF(data03!F77=0,"",data03!F77)</f>
        <v>5.78</v>
      </c>
      <c r="C75" s="4">
        <f>IF(data04!G77=0,"",data04!G77)</f>
        <v>5.64</v>
      </c>
      <c r="D75" s="4">
        <f>IF(data05!G92=0,"",data05!G92)</f>
        <v>6.02</v>
      </c>
      <c r="E75" s="4">
        <f>IF(data06!G131=0,"",data06!G131)</f>
        <v>5.17</v>
      </c>
      <c r="F75" s="4">
        <f>IF(data07!H131=0,"",data07!H131)</f>
        <v>6.22</v>
      </c>
      <c r="G75" s="4">
        <f>IF(data08!H131=0,"",data08!H131)</f>
        <v>6.25</v>
      </c>
      <c r="H75" s="4">
        <f>IF(data09!H131=0,"",data09!H131)</f>
        <v>5.8</v>
      </c>
      <c r="I75" s="4">
        <f>IF(data10!H131=0,"",data10!H131)</f>
        <v>5.49</v>
      </c>
      <c r="J75" s="4">
        <f>IF(data11!H131=0,"",data11!H131)</f>
        <v>6.44</v>
      </c>
      <c r="K75" s="4">
        <f>IF(data12!H136=0,"",data12!H136)</f>
        <v>5.6</v>
      </c>
      <c r="L75" s="4">
        <f>IF(data13!H136=0,"",data13!H136)</f>
        <v>6</v>
      </c>
      <c r="M75" s="4">
        <f>IF(data14!J136=0,"",data14!J136)</f>
        <v>5.95</v>
      </c>
      <c r="N75" s="4">
        <f>IF(data15!J136=0,"",data15!J136)</f>
        <v>5.15</v>
      </c>
      <c r="O75" s="4">
        <f>IF(data16!J144=0,"",data16!J144)</f>
        <v>5.84</v>
      </c>
      <c r="P75" s="4">
        <f>IF(data17!J144=0,"",data17!J144)</f>
        <v>6.72</v>
      </c>
      <c r="Q75" s="4">
        <f>IF(data18!J144=0,"",data18!J144)</f>
        <v>5.38</v>
      </c>
      <c r="R75" s="4">
        <f>IF(data19!J151=0,"",data19!J151)</f>
        <v>5.19</v>
      </c>
      <c r="S75" s="4">
        <f>IF(data20!J151=0,"",data20!J151)</f>
        <v>6.26</v>
      </c>
      <c r="T75" s="4">
        <f>IF(data21!J151=0,"",data21!J151)</f>
        <v>5.91</v>
      </c>
      <c r="U75" s="4">
        <f>IF(data22!J151=0,"",data22!J151)</f>
        <v>3.82</v>
      </c>
      <c r="V75" s="5">
        <f t="shared" si="4"/>
        <v>3.82</v>
      </c>
      <c r="W75" s="5">
        <f t="shared" si="5"/>
        <v>6.72</v>
      </c>
      <c r="X75" s="5">
        <f t="shared" si="6"/>
        <v>5.7314999999999996</v>
      </c>
      <c r="Y75" s="5">
        <f t="shared" si="7"/>
        <v>5.15</v>
      </c>
      <c r="AK75">
        <f>IF(data03!F77&gt;$AM$2,AK$3,0)</f>
        <v>0</v>
      </c>
      <c r="AL75">
        <f>IF(data04!G77&gt;$AM$2,AL$3,0)</f>
        <v>0</v>
      </c>
      <c r="AM75">
        <f>IF(data05!G92&gt;$AM$2,AM$3,0)</f>
        <v>2005</v>
      </c>
      <c r="AN75">
        <f>IF(data06!G131&gt;$AM$2,AN$3,0)</f>
        <v>0</v>
      </c>
      <c r="AO75">
        <f>IF(data07!H131&gt;$AM$2,AO$3,0)</f>
        <v>2007</v>
      </c>
      <c r="AP75">
        <f>IF(data08!H131&gt;$AM$2,AP$3,0)</f>
        <v>2008</v>
      </c>
      <c r="AQ75">
        <f>IF(data09!H131&gt;$AM$2,AQ$3,0)</f>
        <v>0</v>
      </c>
      <c r="AR75">
        <f>IF(data10!H131&gt;$AM$2,AR$3,0)</f>
        <v>0</v>
      </c>
      <c r="AS75">
        <f>IF(data11!H131&gt;$AM$2,AS$3,0)</f>
        <v>2011</v>
      </c>
      <c r="AT75">
        <f>IF(data12!H136&gt;$AM$2,AT$3,0)</f>
        <v>0</v>
      </c>
      <c r="AU75">
        <f>IF(data13!H136&gt;$AM$2,AU$3,0)</f>
        <v>0</v>
      </c>
      <c r="AV75">
        <f>IF(data14!J136&gt;$AM$2,AV$3,0)</f>
        <v>0</v>
      </c>
      <c r="AW75">
        <f>IF(data15!J136&gt;$AM$2,AW$3,0)</f>
        <v>0</v>
      </c>
      <c r="AX75">
        <f>IF(data16!J144&gt;$AM$2,AX$3,0)</f>
        <v>0</v>
      </c>
      <c r="AY75">
        <f>IF(data17!J144&gt;$AM$2,AY$3,0)</f>
        <v>2017</v>
      </c>
      <c r="AZ75">
        <f>IF(data18!J144&gt;$AM$2,AZ$3,0)</f>
        <v>0</v>
      </c>
      <c r="BA75">
        <f>IF(data19!J151&gt;$AM$2,BA$3,0)</f>
        <v>0</v>
      </c>
      <c r="BB75">
        <f>IF(data20!J151&gt;$AM$2,BB$3,0)</f>
        <v>2020</v>
      </c>
    </row>
    <row r="76" spans="1:54" x14ac:dyDescent="0.25">
      <c r="A76" s="1">
        <v>37852</v>
      </c>
      <c r="B76">
        <f>IF(data03!F78=0,"",data03!F78)</f>
        <v>5.73</v>
      </c>
      <c r="C76" s="4">
        <f>IF(data04!G78=0,"",data04!G78)</f>
        <v>5.61</v>
      </c>
      <c r="D76" s="4">
        <f>IF(data05!G93=0,"",data05!G93)</f>
        <v>6.03</v>
      </c>
      <c r="E76" s="4">
        <f>IF(data06!G132=0,"",data06!G132)</f>
        <v>5.1100000000000003</v>
      </c>
      <c r="F76" s="4">
        <f>IF(data07!H132=0,"",data07!H132)</f>
        <v>6.3</v>
      </c>
      <c r="G76" s="4">
        <f>IF(data08!H132=0,"",data08!H132)</f>
        <v>6.34</v>
      </c>
      <c r="H76" s="4">
        <f>IF(data09!H132=0,"",data09!H132)</f>
        <v>5.97</v>
      </c>
      <c r="I76" s="4">
        <f>IF(data10!H132=0,"",data10!H132)</f>
        <v>5.52</v>
      </c>
      <c r="J76" s="4">
        <f>IF(data11!H132=0,"",data11!H132)</f>
        <v>6.49</v>
      </c>
      <c r="K76" s="4" t="str">
        <f>IF(data12!H137=0,"",data12!H137)</f>
        <v/>
      </c>
      <c r="L76" s="4">
        <f>IF(data13!H137=0,"",data13!H137)</f>
        <v>6.07</v>
      </c>
      <c r="M76" s="4">
        <f>IF(data14!J137=0,"",data14!J137)</f>
        <v>6.07</v>
      </c>
      <c r="N76" s="4">
        <f>IF(data15!J137=0,"",data15!J137)</f>
        <v>5.23</v>
      </c>
      <c r="O76" s="4">
        <f>IF(data16!J145=0,"",data16!J145)</f>
        <v>5.83</v>
      </c>
      <c r="P76" s="4">
        <f>IF(data17!J145=0,"",data17!J145)</f>
        <v>6.97</v>
      </c>
      <c r="Q76" s="4">
        <f>IF(data18!J145=0,"",data18!J145)</f>
        <v>5.3</v>
      </c>
      <c r="R76" s="4">
        <f>IF(data19!J152=0,"",data19!J152)</f>
        <v>5.14</v>
      </c>
      <c r="S76" s="4">
        <f>IF(data20!J152=0,"",data20!J152)</f>
        <v>6.32</v>
      </c>
      <c r="T76" s="4">
        <f>IF(data21!J152=0,"",data21!J152)</f>
        <v>5.98</v>
      </c>
      <c r="U76" s="4">
        <f>IF(data22!J152=0,"",data22!J152)</f>
        <v>3.8</v>
      </c>
      <c r="V76" s="5">
        <f t="shared" si="4"/>
        <v>3.8</v>
      </c>
      <c r="W76" s="5">
        <f t="shared" si="5"/>
        <v>6.97</v>
      </c>
      <c r="X76" s="5">
        <f t="shared" si="6"/>
        <v>5.7794736842105268</v>
      </c>
      <c r="Y76" s="5">
        <f t="shared" si="7"/>
        <v>5.1100000000000003</v>
      </c>
      <c r="AK76">
        <f>IF(data03!F78&gt;$AM$2,AK$3,0)</f>
        <v>0</v>
      </c>
      <c r="AL76">
        <f>IF(data04!G78&gt;$AM$2,AL$3,0)</f>
        <v>0</v>
      </c>
      <c r="AM76">
        <f>IF(data05!G93&gt;$AM$2,AM$3,0)</f>
        <v>2005</v>
      </c>
      <c r="AN76">
        <f>IF(data06!G132&gt;$AM$2,AN$3,0)</f>
        <v>0</v>
      </c>
      <c r="AO76">
        <f>IF(data07!H132&gt;$AM$2,AO$3,0)</f>
        <v>2007</v>
      </c>
      <c r="AP76">
        <f>IF(data08!H132&gt;$AM$2,AP$3,0)</f>
        <v>2008</v>
      </c>
      <c r="AQ76">
        <f>IF(data09!H132&gt;$AM$2,AQ$3,0)</f>
        <v>0</v>
      </c>
      <c r="AR76">
        <f>IF(data10!H132&gt;$AM$2,AR$3,0)</f>
        <v>0</v>
      </c>
      <c r="AS76">
        <f>IF(data11!H132&gt;$AM$2,AS$3,0)</f>
        <v>2011</v>
      </c>
      <c r="AT76">
        <f>IF(data12!H137&gt;$AM$2,AT$3,0)</f>
        <v>0</v>
      </c>
      <c r="AU76">
        <f>IF(data13!H137&gt;$AM$2,AU$3,0)</f>
        <v>2013</v>
      </c>
      <c r="AV76">
        <f>IF(data14!J137&gt;$AM$2,AV$3,0)</f>
        <v>2014</v>
      </c>
      <c r="AW76">
        <f>IF(data15!J137&gt;$AM$2,AW$3,0)</f>
        <v>0</v>
      </c>
      <c r="AX76">
        <f>IF(data16!J145&gt;$AM$2,AX$3,0)</f>
        <v>0</v>
      </c>
      <c r="AY76">
        <f>IF(data17!J145&gt;$AM$2,AY$3,0)</f>
        <v>2017</v>
      </c>
      <c r="AZ76">
        <f>IF(data18!J145&gt;$AM$2,AZ$3,0)</f>
        <v>0</v>
      </c>
      <c r="BA76">
        <f>IF(data19!J152&gt;$AM$2,BA$3,0)</f>
        <v>0</v>
      </c>
      <c r="BB76">
        <f>IF(data20!J152&gt;$AM$2,BB$3,0)</f>
        <v>2020</v>
      </c>
    </row>
    <row r="77" spans="1:54" x14ac:dyDescent="0.25">
      <c r="A77" s="1">
        <v>37853</v>
      </c>
      <c r="B77">
        <f>IF(data03!F79=0,"",data03!F79)</f>
        <v>5.77</v>
      </c>
      <c r="C77" s="4">
        <f>IF(data04!G79=0,"",data04!G79)</f>
        <v>5.59</v>
      </c>
      <c r="D77" s="4">
        <f>IF(data05!G94=0,"",data05!G94)</f>
        <v>6</v>
      </c>
      <c r="E77" s="4">
        <f>IF(data06!G133=0,"",data06!G133)</f>
        <v>5.0599999999999996</v>
      </c>
      <c r="F77" s="4">
        <f>IF(data07!H133=0,"",data07!H133)</f>
        <v>6.3</v>
      </c>
      <c r="G77" s="4">
        <f>IF(data08!H133=0,"",data08!H133)</f>
        <v>6.44</v>
      </c>
      <c r="H77" s="4">
        <f>IF(data09!H133=0,"",data09!H133)</f>
        <v>6.1</v>
      </c>
      <c r="I77" s="4">
        <f>IF(data10!H133=0,"",data10!H133)</f>
        <v>5.64</v>
      </c>
      <c r="J77" s="4">
        <f>IF(data11!H133=0,"",data11!H133)</f>
        <v>6.54</v>
      </c>
      <c r="K77" s="4">
        <f>IF(data12!H138=0,"",data12!H138)</f>
        <v>5.54</v>
      </c>
      <c r="L77" s="4">
        <f>IF(data13!H138=0,"",data13!H138)</f>
        <v>6.1</v>
      </c>
      <c r="M77" s="4">
        <f>IF(data14!J138=0,"",data14!J138)</f>
        <v>6.14</v>
      </c>
      <c r="N77" s="4">
        <f>IF(data15!J138=0,"",data15!J138)</f>
        <v>5.34</v>
      </c>
      <c r="O77" s="4">
        <f>IF(data16!J146=0,"",data16!J146)</f>
        <v>5.81</v>
      </c>
      <c r="P77" s="4">
        <f>IF(data17!J146=0,"",data17!J146)</f>
        <v>6.78</v>
      </c>
      <c r="Q77" s="4">
        <f>IF(data18!J146=0,"",data18!J146)</f>
        <v>5.37</v>
      </c>
      <c r="R77" s="4">
        <f>IF(data19!J153=0,"",data19!J153)</f>
        <v>5.07</v>
      </c>
      <c r="S77" s="4">
        <f>IF(data20!J153=0,"",data20!J153)</f>
        <v>6.43</v>
      </c>
      <c r="T77" s="4">
        <f>IF(data21!J153=0,"",data21!J153)</f>
        <v>6.3</v>
      </c>
      <c r="U77" s="4">
        <f>IF(data22!J153=0,"",data22!J153)</f>
        <v>3.96</v>
      </c>
      <c r="V77" s="5">
        <f t="shared" si="4"/>
        <v>3.96</v>
      </c>
      <c r="W77" s="5">
        <f t="shared" si="5"/>
        <v>6.78</v>
      </c>
      <c r="X77" s="5">
        <f t="shared" si="6"/>
        <v>5.8140000000000001</v>
      </c>
      <c r="Y77" s="5">
        <f t="shared" si="7"/>
        <v>5.0599999999999996</v>
      </c>
      <c r="AK77">
        <f>IF(data03!F79&gt;$AM$2,AK$3,0)</f>
        <v>0</v>
      </c>
      <c r="AL77">
        <f>IF(data04!G79&gt;$AM$2,AL$3,0)</f>
        <v>0</v>
      </c>
      <c r="AM77">
        <f>IF(data05!G94&gt;$AM$2,AM$3,0)</f>
        <v>0</v>
      </c>
      <c r="AN77">
        <f>IF(data06!G133&gt;$AM$2,AN$3,0)</f>
        <v>0</v>
      </c>
      <c r="AO77">
        <f>IF(data07!H133&gt;$AM$2,AO$3,0)</f>
        <v>2007</v>
      </c>
      <c r="AP77">
        <f>IF(data08!H133&gt;$AM$2,AP$3,0)</f>
        <v>2008</v>
      </c>
      <c r="AQ77">
        <f>IF(data09!H133&gt;$AM$2,AQ$3,0)</f>
        <v>2009</v>
      </c>
      <c r="AR77">
        <f>IF(data10!H133&gt;$AM$2,AR$3,0)</f>
        <v>0</v>
      </c>
      <c r="AS77">
        <f>IF(data11!H133&gt;$AM$2,AS$3,0)</f>
        <v>2011</v>
      </c>
      <c r="AT77">
        <f>IF(data12!H138&gt;$AM$2,AT$3,0)</f>
        <v>0</v>
      </c>
      <c r="AU77">
        <f>IF(data13!H138&gt;$AM$2,AU$3,0)</f>
        <v>2013</v>
      </c>
      <c r="AV77">
        <f>IF(data14!J138&gt;$AM$2,AV$3,0)</f>
        <v>2014</v>
      </c>
      <c r="AW77">
        <f>IF(data15!J138&gt;$AM$2,AW$3,0)</f>
        <v>0</v>
      </c>
      <c r="AX77">
        <f>IF(data16!J146&gt;$AM$2,AX$3,0)</f>
        <v>0</v>
      </c>
      <c r="AY77">
        <f>IF(data17!J146&gt;$AM$2,AY$3,0)</f>
        <v>2017</v>
      </c>
      <c r="AZ77">
        <f>IF(data18!J146&gt;$AM$2,AZ$3,0)</f>
        <v>0</v>
      </c>
      <c r="BA77">
        <f>IF(data19!J153&gt;$AM$2,BA$3,0)</f>
        <v>0</v>
      </c>
      <c r="BB77">
        <f>IF(data20!J153&gt;$AM$2,BB$3,0)</f>
        <v>2020</v>
      </c>
    </row>
    <row r="78" spans="1:54" x14ac:dyDescent="0.25">
      <c r="A78" s="1">
        <v>37854</v>
      </c>
      <c r="B78">
        <f>IF(data03!F80=0,"",data03!F80)</f>
        <v>5.8</v>
      </c>
      <c r="C78" s="4">
        <f>IF(data04!G80=0,"",data04!G80)</f>
        <v>5.69</v>
      </c>
      <c r="D78" s="4">
        <f>IF(data05!G95=0,"",data05!G95)</f>
        <v>5.98</v>
      </c>
      <c r="E78" s="4">
        <f>IF(data06!G134=0,"",data06!G134)</f>
        <v>5.03</v>
      </c>
      <c r="F78" s="4">
        <f>IF(data07!H134=0,"",data07!H134)</f>
        <v>6.27</v>
      </c>
      <c r="G78" s="4">
        <f>IF(data08!H134=0,"",data08!H134)</f>
        <v>6.52</v>
      </c>
      <c r="H78" s="4">
        <f>IF(data09!H134=0,"",data09!H134)</f>
        <v>6.12</v>
      </c>
      <c r="I78" s="4">
        <f>IF(data10!H134=0,"",data10!H134)</f>
        <v>5.74</v>
      </c>
      <c r="J78" s="4">
        <f>IF(data11!H134=0,"",data11!H134)</f>
        <v>6.58</v>
      </c>
      <c r="K78" s="4">
        <f>IF(data12!H139=0,"",data12!H139)</f>
        <v>5.53</v>
      </c>
      <c r="L78" s="4">
        <f>IF(data13!H139=0,"",data13!H139)</f>
        <v>6.11</v>
      </c>
      <c r="M78" s="4">
        <f>IF(data14!J139=0,"",data14!J139)</f>
        <v>6.18</v>
      </c>
      <c r="N78" s="4">
        <f>IF(data15!J139=0,"",data15!J139)</f>
        <v>5.5</v>
      </c>
      <c r="O78" s="4">
        <f>IF(data16!J147=0,"",data16!J147)</f>
        <v>5.8</v>
      </c>
      <c r="P78" s="4">
        <f>IF(data17!J147=0,"",data17!J147)</f>
        <v>6.72</v>
      </c>
      <c r="Q78" s="4">
        <f>IF(data18!J147=0,"",data18!J147)</f>
        <v>5.41</v>
      </c>
      <c r="R78" s="4">
        <f>IF(data19!J154=0,"",data19!J154)</f>
        <v>4.9400000000000004</v>
      </c>
      <c r="S78" s="4">
        <f>IF(data20!J154=0,"",data20!J154)</f>
        <v>6.48</v>
      </c>
      <c r="T78" s="4">
        <f>IF(data21!J154=0,"",data21!J154)</f>
        <v>6.16</v>
      </c>
      <c r="U78" s="4">
        <f>IF(data22!J154=0,"",data22!J154)</f>
        <v>3.83</v>
      </c>
      <c r="V78" s="5">
        <f t="shared" si="4"/>
        <v>3.83</v>
      </c>
      <c r="W78" s="5">
        <f t="shared" si="5"/>
        <v>6.72</v>
      </c>
      <c r="X78" s="5">
        <f t="shared" si="6"/>
        <v>5.8194999999999997</v>
      </c>
      <c r="Y78" s="5">
        <f t="shared" si="7"/>
        <v>4.9400000000000004</v>
      </c>
      <c r="AK78">
        <f>IF(data03!F80&gt;$AM$2,AK$3,0)</f>
        <v>0</v>
      </c>
      <c r="AL78">
        <f>IF(data04!G80&gt;$AM$2,AL$3,0)</f>
        <v>0</v>
      </c>
      <c r="AM78">
        <f>IF(data05!G95&gt;$AM$2,AM$3,0)</f>
        <v>0</v>
      </c>
      <c r="AN78">
        <f>IF(data06!G134&gt;$AM$2,AN$3,0)</f>
        <v>0</v>
      </c>
      <c r="AO78">
        <f>IF(data07!H134&gt;$AM$2,AO$3,0)</f>
        <v>2007</v>
      </c>
      <c r="AP78">
        <f>IF(data08!H134&gt;$AM$2,AP$3,0)</f>
        <v>2008</v>
      </c>
      <c r="AQ78">
        <f>IF(data09!H134&gt;$AM$2,AQ$3,0)</f>
        <v>2009</v>
      </c>
      <c r="AR78">
        <f>IF(data10!H134&gt;$AM$2,AR$3,0)</f>
        <v>0</v>
      </c>
      <c r="AS78">
        <f>IF(data11!H134&gt;$AM$2,AS$3,0)</f>
        <v>2011</v>
      </c>
      <c r="AT78">
        <f>IF(data12!H139&gt;$AM$2,AT$3,0)</f>
        <v>0</v>
      </c>
      <c r="AU78">
        <f>IF(data13!H139&gt;$AM$2,AU$3,0)</f>
        <v>2013</v>
      </c>
      <c r="AV78">
        <f>IF(data14!J139&gt;$AM$2,AV$3,0)</f>
        <v>2014</v>
      </c>
      <c r="AW78">
        <f>IF(data15!J139&gt;$AM$2,AW$3,0)</f>
        <v>0</v>
      </c>
      <c r="AX78">
        <f>IF(data16!J147&gt;$AM$2,AX$3,0)</f>
        <v>0</v>
      </c>
      <c r="AY78">
        <f>IF(data17!J147&gt;$AM$2,AY$3,0)</f>
        <v>2017</v>
      </c>
      <c r="AZ78">
        <f>IF(data18!J147&gt;$AM$2,AZ$3,0)</f>
        <v>0</v>
      </c>
      <c r="BA78">
        <f>IF(data19!J154&gt;$AM$2,BA$3,0)</f>
        <v>0</v>
      </c>
      <c r="BB78">
        <f>IF(data20!J154&gt;$AM$2,BB$3,0)</f>
        <v>2020</v>
      </c>
    </row>
    <row r="79" spans="1:54" x14ac:dyDescent="0.25">
      <c r="A79" s="1">
        <v>37855</v>
      </c>
      <c r="B79">
        <f>IF(data03!F81=0,"",data03!F81)</f>
        <v>5.82</v>
      </c>
      <c r="C79" s="4">
        <f>IF(data04!G81=0,"",data04!G81)</f>
        <v>5.7</v>
      </c>
      <c r="D79" s="4">
        <f>IF(data05!G96=0,"",data05!G96)</f>
        <v>5.97</v>
      </c>
      <c r="E79" s="4">
        <f>IF(data06!G135=0,"",data06!G135)</f>
        <v>4.96</v>
      </c>
      <c r="F79" s="4">
        <f>IF(data07!H135=0,"",data07!H135)</f>
        <v>6.24</v>
      </c>
      <c r="G79" s="4">
        <f>IF(data08!H135=0,"",data08!H135)</f>
        <v>6.6</v>
      </c>
      <c r="H79" s="4">
        <f>IF(data09!H135=0,"",data09!H135)</f>
        <v>6.2</v>
      </c>
      <c r="I79" s="4">
        <f>IF(data10!H135=0,"",data10!H135)</f>
        <v>5.81</v>
      </c>
      <c r="J79" s="4">
        <f>IF(data11!H135=0,"",data11!H135)</f>
        <v>6.59</v>
      </c>
      <c r="K79" s="4">
        <f>IF(data12!H140=0,"",data12!H140)</f>
        <v>5.48</v>
      </c>
      <c r="L79" s="4">
        <f>IF(data13!H140=0,"",data13!H140)</f>
        <v>6.11</v>
      </c>
      <c r="M79" s="4">
        <f>IF(data14!J140=0,"",data14!J140)</f>
        <v>6.24</v>
      </c>
      <c r="N79" s="4">
        <f>IF(data15!J140=0,"",data15!J140)</f>
        <v>5.72</v>
      </c>
      <c r="O79" s="4">
        <f>IF(data16!J148=0,"",data16!J148)</f>
        <v>5.82</v>
      </c>
      <c r="P79" s="4">
        <f>IF(data17!J148=0,"",data17!J148)</f>
        <v>6.67</v>
      </c>
      <c r="Q79" s="4">
        <f>IF(data18!J148=0,"",data18!J148)</f>
        <v>5.36</v>
      </c>
      <c r="R79" s="4">
        <f>IF(data19!J155=0,"",data19!J155)</f>
        <v>4.8899999999999997</v>
      </c>
      <c r="S79" s="4">
        <f>IF(data20!J155=0,"",data20!J155)</f>
        <v>6.45</v>
      </c>
      <c r="T79" s="4">
        <f>IF(data21!J155=0,"",data21!J155)</f>
        <v>6.22</v>
      </c>
      <c r="U79" s="4">
        <f>IF(data22!J155=0,"",data22!J155)</f>
        <v>3.75</v>
      </c>
      <c r="V79" s="5">
        <f t="shared" si="4"/>
        <v>3.75</v>
      </c>
      <c r="W79" s="5">
        <f t="shared" si="5"/>
        <v>6.67</v>
      </c>
      <c r="X79" s="5">
        <f t="shared" si="6"/>
        <v>5.83</v>
      </c>
      <c r="Y79" s="5">
        <f t="shared" si="7"/>
        <v>4.8899999999999997</v>
      </c>
      <c r="AK79">
        <f>IF(data03!F81&gt;$AM$2,AK$3,0)</f>
        <v>0</v>
      </c>
      <c r="AL79">
        <f>IF(data04!G81&gt;$AM$2,AL$3,0)</f>
        <v>0</v>
      </c>
      <c r="AM79">
        <f>IF(data05!G96&gt;$AM$2,AM$3,0)</f>
        <v>0</v>
      </c>
      <c r="AN79">
        <f>IF(data06!G135&gt;$AM$2,AN$3,0)</f>
        <v>0</v>
      </c>
      <c r="AO79">
        <f>IF(data07!H135&gt;$AM$2,AO$3,0)</f>
        <v>2007</v>
      </c>
      <c r="AP79">
        <f>IF(data08!H135&gt;$AM$2,AP$3,0)</f>
        <v>2008</v>
      </c>
      <c r="AQ79">
        <f>IF(data09!H135&gt;$AM$2,AQ$3,0)</f>
        <v>2009</v>
      </c>
      <c r="AR79">
        <f>IF(data10!H135&gt;$AM$2,AR$3,0)</f>
        <v>0</v>
      </c>
      <c r="AS79">
        <f>IF(data11!H135&gt;$AM$2,AS$3,0)</f>
        <v>2011</v>
      </c>
      <c r="AT79">
        <f>IF(data12!H140&gt;$AM$2,AT$3,0)</f>
        <v>0</v>
      </c>
      <c r="AU79">
        <f>IF(data13!H140&gt;$AM$2,AU$3,0)</f>
        <v>2013</v>
      </c>
      <c r="AV79">
        <f>IF(data14!J140&gt;$AM$2,AV$3,0)</f>
        <v>2014</v>
      </c>
      <c r="AW79">
        <f>IF(data15!J140&gt;$AM$2,AW$3,0)</f>
        <v>0</v>
      </c>
      <c r="AX79">
        <f>IF(data16!J148&gt;$AM$2,AX$3,0)</f>
        <v>0</v>
      </c>
      <c r="AY79">
        <f>IF(data17!J148&gt;$AM$2,AY$3,0)</f>
        <v>2017</v>
      </c>
      <c r="AZ79">
        <f>IF(data18!J148&gt;$AM$2,AZ$3,0)</f>
        <v>0</v>
      </c>
      <c r="BA79">
        <f>IF(data19!J155&gt;$AM$2,BA$3,0)</f>
        <v>0</v>
      </c>
      <c r="BB79">
        <f>IF(data20!J155&gt;$AM$2,BB$3,0)</f>
        <v>2020</v>
      </c>
    </row>
    <row r="80" spans="1:54" x14ac:dyDescent="0.25">
      <c r="A80" s="1">
        <v>37856</v>
      </c>
      <c r="B80">
        <f>IF(data03!F82=0,"",data03!F82)</f>
        <v>5.83</v>
      </c>
      <c r="C80" s="4">
        <f>IF(data04!G82=0,"",data04!G82)</f>
        <v>5.65</v>
      </c>
      <c r="D80" s="4">
        <f>IF(data05!G97=0,"",data05!G97)</f>
        <v>5.95</v>
      </c>
      <c r="E80" s="4">
        <f>IF(data06!G136=0,"",data06!G136)</f>
        <v>4.92</v>
      </c>
      <c r="F80" s="4">
        <f>IF(data07!H136=0,"",data07!H136)</f>
        <v>6.22</v>
      </c>
      <c r="G80" s="4">
        <f>IF(data08!H136=0,"",data08!H136)</f>
        <v>6.64</v>
      </c>
      <c r="H80" s="4">
        <f>IF(data09!H136=0,"",data09!H136)</f>
        <v>6.3</v>
      </c>
      <c r="I80" s="4">
        <f>IF(data10!H136=0,"",data10!H136)</f>
        <v>5.87</v>
      </c>
      <c r="J80" s="4">
        <f>IF(data11!H136=0,"",data11!H136)</f>
        <v>6.58</v>
      </c>
      <c r="K80" s="4">
        <f>IF(data12!H141=0,"",data12!H141)</f>
        <v>5.47</v>
      </c>
      <c r="L80" s="4">
        <f>IF(data13!H141=0,"",data13!H141)</f>
        <v>6.07</v>
      </c>
      <c r="M80" s="4">
        <f>IF(data14!J141=0,"",data14!J141)</f>
        <v>6.3</v>
      </c>
      <c r="N80" s="4">
        <f>IF(data15!J141=0,"",data15!J141)</f>
        <v>6</v>
      </c>
      <c r="O80" s="4">
        <f>IF(data16!J149=0,"",data16!J149)</f>
        <v>5.68</v>
      </c>
      <c r="P80" s="4">
        <f>IF(data17!J149=0,"",data17!J149)</f>
        <v>6.65</v>
      </c>
      <c r="Q80" s="4">
        <f>IF(data18!J149=0,"",data18!J149)</f>
        <v>5.35</v>
      </c>
      <c r="R80" s="4">
        <f>IF(data19!J156=0,"",data19!J156)</f>
        <v>4.95</v>
      </c>
      <c r="S80" s="4">
        <f>IF(data20!J156=0,"",data20!J156)</f>
        <v>6.37</v>
      </c>
      <c r="T80" s="4">
        <f>IF(data21!J156=0,"",data21!J156)</f>
        <v>6.28</v>
      </c>
      <c r="U80" s="4">
        <f>IF(data22!J156=0,"",data22!J156)</f>
        <v>3.84</v>
      </c>
      <c r="V80" s="5">
        <f t="shared" si="4"/>
        <v>3.84</v>
      </c>
      <c r="W80" s="5">
        <f t="shared" si="5"/>
        <v>6.65</v>
      </c>
      <c r="X80" s="5">
        <f t="shared" si="6"/>
        <v>5.8460000000000001</v>
      </c>
      <c r="Y80" s="5">
        <f t="shared" si="7"/>
        <v>4.92</v>
      </c>
      <c r="AK80">
        <f>IF(data03!F82&gt;$AM$2,AK$3,0)</f>
        <v>0</v>
      </c>
      <c r="AL80">
        <f>IF(data04!G82&gt;$AM$2,AL$3,0)</f>
        <v>0</v>
      </c>
      <c r="AM80">
        <f>IF(data05!G97&gt;$AM$2,AM$3,0)</f>
        <v>0</v>
      </c>
      <c r="AN80">
        <f>IF(data06!G136&gt;$AM$2,AN$3,0)</f>
        <v>0</v>
      </c>
      <c r="AO80">
        <f>IF(data07!H136&gt;$AM$2,AO$3,0)</f>
        <v>2007</v>
      </c>
      <c r="AP80">
        <f>IF(data08!H136&gt;$AM$2,AP$3,0)</f>
        <v>2008</v>
      </c>
      <c r="AQ80">
        <f>IF(data09!H136&gt;$AM$2,AQ$3,0)</f>
        <v>2009</v>
      </c>
      <c r="AR80">
        <f>IF(data10!H136&gt;$AM$2,AR$3,0)</f>
        <v>0</v>
      </c>
      <c r="AS80">
        <f>IF(data11!H136&gt;$AM$2,AS$3,0)</f>
        <v>2011</v>
      </c>
      <c r="AT80">
        <f>IF(data12!H141&gt;$AM$2,AT$3,0)</f>
        <v>0</v>
      </c>
      <c r="AU80">
        <f>IF(data13!H141&gt;$AM$2,AU$3,0)</f>
        <v>2013</v>
      </c>
      <c r="AV80">
        <f>IF(data14!J141&gt;$AM$2,AV$3,0)</f>
        <v>2014</v>
      </c>
      <c r="AW80">
        <f>IF(data15!J141&gt;$AM$2,AW$3,0)</f>
        <v>0</v>
      </c>
      <c r="AX80">
        <f>IF(data16!J149&gt;$AM$2,AX$3,0)</f>
        <v>0</v>
      </c>
      <c r="AY80">
        <f>IF(data17!J149&gt;$AM$2,AY$3,0)</f>
        <v>2017</v>
      </c>
      <c r="AZ80">
        <f>IF(data18!J149&gt;$AM$2,AZ$3,0)</f>
        <v>0</v>
      </c>
      <c r="BA80">
        <f>IF(data19!J156&gt;$AM$2,BA$3,0)</f>
        <v>0</v>
      </c>
      <c r="BB80">
        <f>IF(data20!J156&gt;$AM$2,BB$3,0)</f>
        <v>2020</v>
      </c>
    </row>
    <row r="81" spans="1:54" x14ac:dyDescent="0.25">
      <c r="A81" s="1">
        <v>37857</v>
      </c>
      <c r="B81">
        <f>IF(data03!F83=0,"",data03!F83)</f>
        <v>6.02</v>
      </c>
      <c r="C81" s="4">
        <f>IF(data04!G83=0,"",data04!G83)</f>
        <v>5.63</v>
      </c>
      <c r="D81" s="4">
        <f>IF(data05!G98=0,"",data05!G98)</f>
        <v>5.88</v>
      </c>
      <c r="E81" s="4">
        <f>IF(data06!G137=0,"",data06!G137)</f>
        <v>5.0599999999999996</v>
      </c>
      <c r="F81" s="4">
        <f>IF(data07!H137=0,"",data07!H137)</f>
        <v>6.19</v>
      </c>
      <c r="G81" s="4">
        <f>IF(data08!H137=0,"",data08!H137)</f>
        <v>6.67</v>
      </c>
      <c r="H81" s="4">
        <f>IF(data09!H137=0,"",data09!H137)</f>
        <v>6.36</v>
      </c>
      <c r="I81" s="4">
        <f>IF(data10!H137=0,"",data10!H137)</f>
        <v>5.93</v>
      </c>
      <c r="J81" s="4">
        <f>IF(data11!H137=0,"",data11!H137)</f>
        <v>6.56</v>
      </c>
      <c r="K81" s="4">
        <f>IF(data12!H142=0,"",data12!H142)</f>
        <v>5.44</v>
      </c>
      <c r="L81" s="4">
        <f>IF(data13!H142=0,"",data13!H142)</f>
        <v>6.07</v>
      </c>
      <c r="M81" s="4">
        <f>IF(data14!J142=0,"",data14!J142)</f>
        <v>6.33</v>
      </c>
      <c r="N81" s="4">
        <f>IF(data15!J142=0,"",data15!J142)</f>
        <v>6.19</v>
      </c>
      <c r="O81" s="4">
        <f>IF(data16!J150=0,"",data16!J150)</f>
        <v>5.6</v>
      </c>
      <c r="P81" s="4">
        <f>IF(data17!J150=0,"",data17!J150)</f>
        <v>6.49</v>
      </c>
      <c r="Q81" s="4">
        <f>IF(data18!J150=0,"",data18!J150)</f>
        <v>5.29</v>
      </c>
      <c r="R81" s="4">
        <f>IF(data19!J157=0,"",data19!J157)</f>
        <v>5.05</v>
      </c>
      <c r="S81" s="4">
        <f>IF(data20!J157=0,"",data20!J157)</f>
        <v>6.22</v>
      </c>
      <c r="T81" s="4">
        <f>IF(data21!J157=0,"",data21!J157)</f>
        <v>6.34</v>
      </c>
      <c r="U81" s="4">
        <f>IF(data22!J157=0,"",data22!J157)</f>
        <v>4.0199999999999996</v>
      </c>
      <c r="V81" s="5">
        <f t="shared" si="4"/>
        <v>4.0199999999999996</v>
      </c>
      <c r="W81" s="5">
        <f t="shared" si="5"/>
        <v>6.67</v>
      </c>
      <c r="X81" s="5">
        <f t="shared" si="6"/>
        <v>5.8669999999999991</v>
      </c>
      <c r="Y81" s="5">
        <f t="shared" si="7"/>
        <v>5.05</v>
      </c>
      <c r="AK81">
        <f>IF(data03!F83&gt;$AM$2,AK$3,0)</f>
        <v>2003</v>
      </c>
      <c r="AL81">
        <f>IF(data04!G83&gt;$AM$2,AL$3,0)</f>
        <v>0</v>
      </c>
      <c r="AM81">
        <f>IF(data05!G98&gt;$AM$2,AM$3,0)</f>
        <v>0</v>
      </c>
      <c r="AN81">
        <f>IF(data06!G137&gt;$AM$2,AN$3,0)</f>
        <v>0</v>
      </c>
      <c r="AO81">
        <f>IF(data07!H137&gt;$AM$2,AO$3,0)</f>
        <v>2007</v>
      </c>
      <c r="AP81">
        <f>IF(data08!H137&gt;$AM$2,AP$3,0)</f>
        <v>2008</v>
      </c>
      <c r="AQ81">
        <f>IF(data09!H137&gt;$AM$2,AQ$3,0)</f>
        <v>2009</v>
      </c>
      <c r="AR81">
        <f>IF(data10!H137&gt;$AM$2,AR$3,0)</f>
        <v>0</v>
      </c>
      <c r="AS81">
        <f>IF(data11!H137&gt;$AM$2,AS$3,0)</f>
        <v>2011</v>
      </c>
      <c r="AT81">
        <f>IF(data12!H142&gt;$AM$2,AT$3,0)</f>
        <v>0</v>
      </c>
      <c r="AU81">
        <f>IF(data13!H142&gt;$AM$2,AU$3,0)</f>
        <v>2013</v>
      </c>
      <c r="AV81">
        <f>IF(data14!J142&gt;$AM$2,AV$3,0)</f>
        <v>2014</v>
      </c>
      <c r="AW81">
        <f>IF(data15!J142&gt;$AM$2,AW$3,0)</f>
        <v>2015</v>
      </c>
      <c r="AX81">
        <f>IF(data16!J150&gt;$AM$2,AX$3,0)</f>
        <v>0</v>
      </c>
      <c r="AY81">
        <f>IF(data17!J150&gt;$AM$2,AY$3,0)</f>
        <v>2017</v>
      </c>
      <c r="AZ81">
        <f>IF(data18!J150&gt;$AM$2,AZ$3,0)</f>
        <v>0</v>
      </c>
      <c r="BA81">
        <f>IF(data19!J157&gt;$AM$2,BA$3,0)</f>
        <v>0</v>
      </c>
      <c r="BB81">
        <f>IF(data20!J157&gt;$AM$2,BB$3,0)</f>
        <v>2020</v>
      </c>
    </row>
    <row r="82" spans="1:54" x14ac:dyDescent="0.25">
      <c r="A82" s="1">
        <v>37858</v>
      </c>
      <c r="B82">
        <f>IF(data03!F84=0,"",data03!F84)</f>
        <v>6.02</v>
      </c>
      <c r="C82" s="4">
        <f>IF(data04!G84=0,"",data04!G84)</f>
        <v>5.61</v>
      </c>
      <c r="D82" s="4">
        <f>IF(data05!G99=0,"",data05!G99)</f>
        <v>5.86</v>
      </c>
      <c r="E82" s="4">
        <f>IF(data06!G138=0,"",data06!G138)</f>
        <v>5.0999999999999996</v>
      </c>
      <c r="F82" s="4">
        <f>IF(data07!H138=0,"",data07!H138)</f>
        <v>6.17</v>
      </c>
      <c r="G82" s="4">
        <f>IF(data08!H138=0,"",data08!H138)</f>
        <v>6.66</v>
      </c>
      <c r="H82" s="4">
        <f>IF(data09!H138=0,"",data09!H138)</f>
        <v>6.38</v>
      </c>
      <c r="I82" s="4">
        <f>IF(data10!H138=0,"",data10!H138)</f>
        <v>5.99</v>
      </c>
      <c r="J82" s="4">
        <f>IF(data11!H138=0,"",data11!H138)</f>
        <v>6.53</v>
      </c>
      <c r="K82" s="4">
        <f>IF(data12!H143=0,"",data12!H143)</f>
        <v>5.41</v>
      </c>
      <c r="L82" s="4">
        <f>IF(data13!H143=0,"",data13!H143)</f>
        <v>6.04</v>
      </c>
      <c r="M82" s="4">
        <f>IF(data14!J143=0,"",data14!J143)</f>
        <v>6.38</v>
      </c>
      <c r="N82" s="4">
        <f>IF(data15!J143=0,"",data15!J143)</f>
        <v>6.35</v>
      </c>
      <c r="O82" s="4">
        <f>IF(data16!J151=0,"",data16!J151)</f>
        <v>5.57</v>
      </c>
      <c r="P82" s="4">
        <f>IF(data17!J151=0,"",data17!J151)</f>
        <v>6.39</v>
      </c>
      <c r="Q82" s="4">
        <f>IF(data18!J151=0,"",data18!J151)</f>
        <v>5.3</v>
      </c>
      <c r="R82" s="4">
        <f>IF(data19!J158=0,"",data19!J158)</f>
        <v>5.12</v>
      </c>
      <c r="S82" s="4">
        <f>IF(data20!J158=0,"",data20!J158)</f>
        <v>6.17</v>
      </c>
      <c r="T82" s="4">
        <f>IF(data21!J158=0,"",data21!J158)</f>
        <v>6.27</v>
      </c>
      <c r="U82" s="4">
        <f>IF(data22!J158=0,"",data22!J158)</f>
        <v>4.07</v>
      </c>
      <c r="V82" s="5">
        <f t="shared" si="4"/>
        <v>4.07</v>
      </c>
      <c r="W82" s="5">
        <f t="shared" si="5"/>
        <v>6.66</v>
      </c>
      <c r="X82" s="5">
        <f t="shared" si="6"/>
        <v>5.8694999999999995</v>
      </c>
      <c r="Y82" s="5">
        <f t="shared" si="7"/>
        <v>5.0999999999999996</v>
      </c>
      <c r="AK82">
        <f>IF(data03!F84&gt;$AM$2,AK$3,0)</f>
        <v>2003</v>
      </c>
      <c r="AL82">
        <f>IF(data04!G84&gt;$AM$2,AL$3,0)</f>
        <v>0</v>
      </c>
      <c r="AM82">
        <f>IF(data05!G99&gt;$AM$2,AM$3,0)</f>
        <v>0</v>
      </c>
      <c r="AN82">
        <f>IF(data06!G138&gt;$AM$2,AN$3,0)</f>
        <v>0</v>
      </c>
      <c r="AO82">
        <f>IF(data07!H138&gt;$AM$2,AO$3,0)</f>
        <v>2007</v>
      </c>
      <c r="AP82">
        <f>IF(data08!H138&gt;$AM$2,AP$3,0)</f>
        <v>2008</v>
      </c>
      <c r="AQ82">
        <f>IF(data09!H138&gt;$AM$2,AQ$3,0)</f>
        <v>2009</v>
      </c>
      <c r="AR82">
        <f>IF(data10!H138&gt;$AM$2,AR$3,0)</f>
        <v>0</v>
      </c>
      <c r="AS82">
        <f>IF(data11!H138&gt;$AM$2,AS$3,0)</f>
        <v>2011</v>
      </c>
      <c r="AT82">
        <f>IF(data12!H143&gt;$AM$2,AT$3,0)</f>
        <v>0</v>
      </c>
      <c r="AU82">
        <f>IF(data13!H143&gt;$AM$2,AU$3,0)</f>
        <v>2013</v>
      </c>
      <c r="AV82">
        <f>IF(data14!J143&gt;$AM$2,AV$3,0)</f>
        <v>2014</v>
      </c>
      <c r="AW82">
        <f>IF(data15!J143&gt;$AM$2,AW$3,0)</f>
        <v>2015</v>
      </c>
      <c r="AX82">
        <f>IF(data16!J151&gt;$AM$2,AX$3,0)</f>
        <v>0</v>
      </c>
      <c r="AY82">
        <f>IF(data17!J151&gt;$AM$2,AY$3,0)</f>
        <v>2017</v>
      </c>
      <c r="AZ82">
        <f>IF(data18!J151&gt;$AM$2,AZ$3,0)</f>
        <v>0</v>
      </c>
      <c r="BA82">
        <f>IF(data19!J158&gt;$AM$2,BA$3,0)</f>
        <v>0</v>
      </c>
      <c r="BB82">
        <f>IF(data20!J158&gt;$AM$2,BB$3,0)</f>
        <v>2020</v>
      </c>
    </row>
    <row r="83" spans="1:54" x14ac:dyDescent="0.25">
      <c r="A83" s="1">
        <v>37859</v>
      </c>
      <c r="B83">
        <f>IF(data03!F85=0,"",data03!F85)</f>
        <v>6.05</v>
      </c>
      <c r="C83" s="4">
        <f>IF(data04!G85=0,"",data04!G85)</f>
        <v>5.64</v>
      </c>
      <c r="D83" s="4">
        <f>IF(data05!G100=0,"",data05!G100)</f>
        <v>5.83</v>
      </c>
      <c r="E83" s="4" t="str">
        <f>IF(data06!G139=0,"",data06!G139)</f>
        <v/>
      </c>
      <c r="F83" s="4">
        <f>IF(data07!H139=0,"",data07!H139)</f>
        <v>6.12</v>
      </c>
      <c r="G83" s="4">
        <f>IF(data08!H139=0,"",data08!H139)</f>
        <v>6.62</v>
      </c>
      <c r="H83" s="4">
        <f>IF(data09!H139=0,"",data09!H139)</f>
        <v>6.4</v>
      </c>
      <c r="I83" s="4">
        <f>IF(data10!H139=0,"",data10!H139)</f>
        <v>6.06</v>
      </c>
      <c r="J83" s="4">
        <f>IF(data11!H139=0,"",data11!H139)</f>
        <v>6.51</v>
      </c>
      <c r="K83" s="4">
        <f>IF(data12!H144=0,"",data12!H144)</f>
        <v>5.43</v>
      </c>
      <c r="L83" s="4">
        <f>IF(data13!H144=0,"",data13!H144)</f>
        <v>5.98</v>
      </c>
      <c r="M83" s="4">
        <f>IF(data14!J144=0,"",data14!J144)</f>
        <v>6.4</v>
      </c>
      <c r="N83" s="4">
        <f>IF(data15!J144=0,"",data15!J144)</f>
        <v>6.42</v>
      </c>
      <c r="O83" s="4">
        <f>IF(data16!J152=0,"",data16!J152)</f>
        <v>5.59</v>
      </c>
      <c r="P83" s="4">
        <f>IF(data17!J152=0,"",data17!J152)</f>
        <v>6.25</v>
      </c>
      <c r="Q83" s="4">
        <f>IF(data18!J152=0,"",data18!J152)</f>
        <v>5.35</v>
      </c>
      <c r="R83" s="4">
        <f>IF(data19!J159=0,"",data19!J159)</f>
        <v>5.19</v>
      </c>
      <c r="S83" s="4">
        <f>IF(data20!J159=0,"",data20!J159)</f>
        <v>6.18</v>
      </c>
      <c r="T83" s="4">
        <f>IF(data21!J159=0,"",data21!J159)</f>
        <v>6.26</v>
      </c>
      <c r="U83" s="4">
        <f>IF(data22!J159=0,"",data22!J159)</f>
        <v>4.07</v>
      </c>
      <c r="V83" s="5">
        <f t="shared" si="4"/>
        <v>4.07</v>
      </c>
      <c r="W83" s="5">
        <f t="shared" si="5"/>
        <v>6.62</v>
      </c>
      <c r="X83" s="5">
        <f t="shared" si="6"/>
        <v>5.9131578947368437</v>
      </c>
      <c r="Y83" s="5">
        <f t="shared" si="7"/>
        <v>5.19</v>
      </c>
      <c r="AK83">
        <f>IF(data03!F85&gt;$AM$2,AK$3,0)</f>
        <v>2003</v>
      </c>
      <c r="AL83">
        <f>IF(data04!G85&gt;$AM$2,AL$3,0)</f>
        <v>0</v>
      </c>
      <c r="AM83">
        <f>IF(data05!G100&gt;$AM$2,AM$3,0)</f>
        <v>0</v>
      </c>
      <c r="AN83">
        <f>IF(data06!G139&gt;$AM$2,AN$3,0)</f>
        <v>0</v>
      </c>
      <c r="AO83">
        <f>IF(data07!H139&gt;$AM$2,AO$3,0)</f>
        <v>2007</v>
      </c>
      <c r="AP83">
        <f>IF(data08!H139&gt;$AM$2,AP$3,0)</f>
        <v>2008</v>
      </c>
      <c r="AQ83">
        <f>IF(data09!H139&gt;$AM$2,AQ$3,0)</f>
        <v>2009</v>
      </c>
      <c r="AR83">
        <f>IF(data10!H139&gt;$AM$2,AR$3,0)</f>
        <v>2010</v>
      </c>
      <c r="AS83">
        <f>IF(data11!H139&gt;$AM$2,AS$3,0)</f>
        <v>2011</v>
      </c>
      <c r="AT83">
        <f>IF(data12!H144&gt;$AM$2,AT$3,0)</f>
        <v>0</v>
      </c>
      <c r="AU83">
        <f>IF(data13!H144&gt;$AM$2,AU$3,0)</f>
        <v>0</v>
      </c>
      <c r="AV83">
        <f>IF(data14!J144&gt;$AM$2,AV$3,0)</f>
        <v>2014</v>
      </c>
      <c r="AW83">
        <f>IF(data15!J144&gt;$AM$2,AW$3,0)</f>
        <v>2015</v>
      </c>
      <c r="AX83">
        <f>IF(data16!J152&gt;$AM$2,AX$3,0)</f>
        <v>0</v>
      </c>
      <c r="AY83">
        <f>IF(data17!J152&gt;$AM$2,AY$3,0)</f>
        <v>2017</v>
      </c>
      <c r="AZ83">
        <f>IF(data18!J152&gt;$AM$2,AZ$3,0)</f>
        <v>0</v>
      </c>
      <c r="BA83">
        <f>IF(data19!J159&gt;$AM$2,BA$3,0)</f>
        <v>0</v>
      </c>
      <c r="BB83">
        <f>IF(data20!J159&gt;$AM$2,BB$3,0)</f>
        <v>2020</v>
      </c>
    </row>
    <row r="84" spans="1:54" x14ac:dyDescent="0.25">
      <c r="A84" s="1">
        <v>37860</v>
      </c>
      <c r="B84">
        <f>IF(data03!F86=0,"",data03!F86)</f>
        <v>6.08</v>
      </c>
      <c r="C84" s="4">
        <f>IF(data04!G86=0,"",data04!G86)</f>
        <v>5.64</v>
      </c>
      <c r="D84" s="4">
        <f>IF(data05!G101=0,"",data05!G101)</f>
        <v>5.81</v>
      </c>
      <c r="E84" s="4">
        <f>IF(data06!G140=0,"",data06!G140)</f>
        <v>5.16</v>
      </c>
      <c r="F84" s="4">
        <f>IF(data07!H140=0,"",data07!H140)</f>
        <v>6.1</v>
      </c>
      <c r="G84" s="4">
        <f>IF(data08!H140=0,"",data08!H140)</f>
        <v>6.57</v>
      </c>
      <c r="H84" s="4">
        <f>IF(data09!H140=0,"",data09!H140)</f>
        <v>6.45</v>
      </c>
      <c r="I84" s="4">
        <f>IF(data10!H140=0,"",data10!H140)</f>
        <v>6.15</v>
      </c>
      <c r="J84" s="4">
        <f>IF(data11!H140=0,"",data11!H140)</f>
        <v>6.47</v>
      </c>
      <c r="K84" s="4">
        <f>IF(data12!H145=0,"",data12!H145)</f>
        <v>5.47</v>
      </c>
      <c r="L84" s="4">
        <f>IF(data13!H145=0,"",data13!H145)</f>
        <v>5.9</v>
      </c>
      <c r="M84" s="4">
        <f>IF(data14!J145=0,"",data14!J145)</f>
        <v>6.4</v>
      </c>
      <c r="N84" s="4">
        <f>IF(data15!J145=0,"",data15!J145)</f>
        <v>6.48</v>
      </c>
      <c r="O84" s="4">
        <f>IF(data16!J153=0,"",data16!J153)</f>
        <v>5.58</v>
      </c>
      <c r="P84" s="4">
        <f>IF(data17!J153=0,"",data17!J153)</f>
        <v>6.12</v>
      </c>
      <c r="Q84" s="4">
        <f>IF(data18!J153=0,"",data18!J153)</f>
        <v>5.39</v>
      </c>
      <c r="R84" s="4">
        <f>IF(data19!J160=0,"",data19!J160)</f>
        <v>5.27</v>
      </c>
      <c r="S84" s="4">
        <f>IF(data20!J160=0,"",data20!J160)</f>
        <v>6.12</v>
      </c>
      <c r="T84" s="4">
        <f>IF(data21!J160=0,"",data21!J160)</f>
        <v>6.23</v>
      </c>
      <c r="U84" s="4">
        <f>IF(data22!J160=0,"",data22!J160)</f>
        <v>4.0999999999999996</v>
      </c>
      <c r="V84" s="5">
        <f t="shared" si="4"/>
        <v>4.0999999999999996</v>
      </c>
      <c r="W84" s="5">
        <f t="shared" si="5"/>
        <v>6.57</v>
      </c>
      <c r="X84" s="5">
        <f t="shared" si="6"/>
        <v>5.8745000000000003</v>
      </c>
      <c r="Y84" s="5">
        <f t="shared" si="7"/>
        <v>5.16</v>
      </c>
      <c r="AK84">
        <f>IF(data03!F86&gt;$AM$2,AK$3,0)</f>
        <v>2003</v>
      </c>
      <c r="AL84">
        <f>IF(data04!G86&gt;$AM$2,AL$3,0)</f>
        <v>0</v>
      </c>
      <c r="AM84">
        <f>IF(data05!G101&gt;$AM$2,AM$3,0)</f>
        <v>0</v>
      </c>
      <c r="AN84">
        <f>IF(data06!G140&gt;$AM$2,AN$3,0)</f>
        <v>0</v>
      </c>
      <c r="AO84">
        <f>IF(data07!H140&gt;$AM$2,AO$3,0)</f>
        <v>2007</v>
      </c>
      <c r="AP84">
        <f>IF(data08!H140&gt;$AM$2,AP$3,0)</f>
        <v>2008</v>
      </c>
      <c r="AQ84">
        <f>IF(data09!H140&gt;$AM$2,AQ$3,0)</f>
        <v>2009</v>
      </c>
      <c r="AR84">
        <f>IF(data10!H140&gt;$AM$2,AR$3,0)</f>
        <v>2010</v>
      </c>
      <c r="AS84">
        <f>IF(data11!H140&gt;$AM$2,AS$3,0)</f>
        <v>2011</v>
      </c>
      <c r="AT84">
        <f>IF(data12!H145&gt;$AM$2,AT$3,0)</f>
        <v>0</v>
      </c>
      <c r="AU84">
        <f>IF(data13!H145&gt;$AM$2,AU$3,0)</f>
        <v>0</v>
      </c>
      <c r="AV84">
        <f>IF(data14!J145&gt;$AM$2,AV$3,0)</f>
        <v>2014</v>
      </c>
      <c r="AW84">
        <f>IF(data15!J145&gt;$AM$2,AW$3,0)</f>
        <v>2015</v>
      </c>
      <c r="AX84">
        <f>IF(data16!J153&gt;$AM$2,AX$3,0)</f>
        <v>0</v>
      </c>
      <c r="AY84">
        <f>IF(data17!J153&gt;$AM$2,AY$3,0)</f>
        <v>2017</v>
      </c>
      <c r="AZ84">
        <f>IF(data18!J153&gt;$AM$2,AZ$3,0)</f>
        <v>0</v>
      </c>
      <c r="BA84">
        <f>IF(data19!J160&gt;$AM$2,BA$3,0)</f>
        <v>0</v>
      </c>
      <c r="BB84">
        <f>IF(data20!J160&gt;$AM$2,BB$3,0)</f>
        <v>2020</v>
      </c>
    </row>
    <row r="85" spans="1:54" x14ac:dyDescent="0.25">
      <c r="A85" s="1">
        <v>37861</v>
      </c>
      <c r="B85">
        <f>IF(data03!F87=0,"",data03!F87)</f>
        <v>6.23</v>
      </c>
      <c r="C85" s="4">
        <f>IF(data04!G87=0,"",data04!G87)</f>
        <v>5.63</v>
      </c>
      <c r="D85" s="4">
        <f>IF(data05!G102=0,"",data05!G102)</f>
        <v>5.92</v>
      </c>
      <c r="E85" s="4">
        <f>IF(data06!G141=0,"",data06!G141)</f>
        <v>5.21</v>
      </c>
      <c r="F85" s="4">
        <f>IF(data07!H141=0,"",data07!H141)</f>
        <v>6.08</v>
      </c>
      <c r="G85" s="4">
        <f>IF(data08!H141=0,"",data08!H141)</f>
        <v>6.55</v>
      </c>
      <c r="H85" s="4">
        <f>IF(data09!H141=0,"",data09!H141)</f>
        <v>6.42</v>
      </c>
      <c r="I85" s="4">
        <f>IF(data10!H141=0,"",data10!H141)</f>
        <v>6.2</v>
      </c>
      <c r="J85" s="4">
        <f>IF(data11!H141=0,"",data11!H141)</f>
        <v>6.46</v>
      </c>
      <c r="K85" s="4">
        <f>IF(data12!H146=0,"",data12!H146)</f>
        <v>5.52</v>
      </c>
      <c r="L85" s="4">
        <f>IF(data13!H146=0,"",data13!H146)</f>
        <v>5.93</v>
      </c>
      <c r="M85" s="4">
        <f>IF(data14!J146=0,"",data14!J146)</f>
        <v>6.43</v>
      </c>
      <c r="N85" s="4">
        <f>IF(data15!J146=0,"",data15!J146)</f>
        <v>6.49</v>
      </c>
      <c r="O85" s="4">
        <f>IF(data16!J154=0,"",data16!J154)</f>
        <v>5.61</v>
      </c>
      <c r="P85" s="4">
        <f>IF(data17!J154=0,"",data17!J154)</f>
        <v>6.07</v>
      </c>
      <c r="Q85" s="4">
        <f>IF(data18!J154=0,"",data18!J154)</f>
        <v>5.47</v>
      </c>
      <c r="R85" s="4">
        <f>IF(data19!J161=0,"",data19!J161)</f>
        <v>5.31</v>
      </c>
      <c r="S85" s="4">
        <f>IF(data20!J161=0,"",data20!J161)</f>
        <v>5.98</v>
      </c>
      <c r="T85" s="4">
        <f>IF(data21!J161=0,"",data21!J161)</f>
        <v>6.18</v>
      </c>
      <c r="U85" s="4">
        <f>IF(data22!J161=0,"",data22!J161)</f>
        <v>4.2</v>
      </c>
      <c r="V85" s="5">
        <f t="shared" si="4"/>
        <v>4.2</v>
      </c>
      <c r="W85" s="5">
        <f t="shared" si="5"/>
        <v>6.55</v>
      </c>
      <c r="X85" s="5">
        <f t="shared" si="6"/>
        <v>5.8944999999999999</v>
      </c>
      <c r="Y85" s="5">
        <f t="shared" si="7"/>
        <v>5.21</v>
      </c>
      <c r="AK85">
        <f>IF(data03!F87&gt;$AM$2,AK$3,0)</f>
        <v>2003</v>
      </c>
      <c r="AL85">
        <f>IF(data04!G87&gt;$AM$2,AL$3,0)</f>
        <v>0</v>
      </c>
      <c r="AM85">
        <f>IF(data05!G102&gt;$AM$2,AM$3,0)</f>
        <v>0</v>
      </c>
      <c r="AN85">
        <f>IF(data06!G141&gt;$AM$2,AN$3,0)</f>
        <v>0</v>
      </c>
      <c r="AO85">
        <f>IF(data07!H141&gt;$AM$2,AO$3,0)</f>
        <v>2007</v>
      </c>
      <c r="AP85">
        <f>IF(data08!H141&gt;$AM$2,AP$3,0)</f>
        <v>2008</v>
      </c>
      <c r="AQ85">
        <f>IF(data09!H141&gt;$AM$2,AQ$3,0)</f>
        <v>2009</v>
      </c>
      <c r="AR85">
        <f>IF(data10!H141&gt;$AM$2,AR$3,0)</f>
        <v>2010</v>
      </c>
      <c r="AS85">
        <f>IF(data11!H141&gt;$AM$2,AS$3,0)</f>
        <v>2011</v>
      </c>
      <c r="AT85">
        <f>IF(data12!H146&gt;$AM$2,AT$3,0)</f>
        <v>0</v>
      </c>
      <c r="AU85">
        <f>IF(data13!H146&gt;$AM$2,AU$3,0)</f>
        <v>0</v>
      </c>
      <c r="AV85">
        <f>IF(data14!J146&gt;$AM$2,AV$3,0)</f>
        <v>2014</v>
      </c>
      <c r="AW85">
        <f>IF(data15!J146&gt;$AM$2,AW$3,0)</f>
        <v>2015</v>
      </c>
      <c r="AX85">
        <f>IF(data16!J154&gt;$AM$2,AX$3,0)</f>
        <v>0</v>
      </c>
      <c r="AY85">
        <f>IF(data17!J154&gt;$AM$2,AY$3,0)</f>
        <v>2017</v>
      </c>
      <c r="AZ85">
        <f>IF(data18!J154&gt;$AM$2,AZ$3,0)</f>
        <v>0</v>
      </c>
      <c r="BA85">
        <f>IF(data19!J161&gt;$AM$2,BA$3,0)</f>
        <v>0</v>
      </c>
      <c r="BB85">
        <f>IF(data20!J161&gt;$AM$2,BB$3,0)</f>
        <v>0</v>
      </c>
    </row>
    <row r="86" spans="1:54" x14ac:dyDescent="0.25">
      <c r="A86" s="1">
        <v>37862</v>
      </c>
      <c r="B86">
        <f>IF(data03!F88=0,"",data03!F88)</f>
        <v>6.29</v>
      </c>
      <c r="C86" s="4">
        <f>IF(data04!G88=0,"",data04!G88)</f>
        <v>5.64</v>
      </c>
      <c r="D86" s="4">
        <f>IF(data05!G103=0,"",data05!G103)</f>
        <v>6.03</v>
      </c>
      <c r="E86" s="4">
        <f>IF(data06!G142=0,"",data06!G142)</f>
        <v>5.41</v>
      </c>
      <c r="F86" s="4">
        <f>IF(data07!H142=0,"",data07!H142)</f>
        <v>6.01</v>
      </c>
      <c r="G86" s="4">
        <f>IF(data08!H142=0,"",data08!H142)</f>
        <v>6.63</v>
      </c>
      <c r="H86" s="4">
        <f>IF(data09!H142=0,"",data09!H142)</f>
        <v>6.35</v>
      </c>
      <c r="I86" s="4">
        <f>IF(data10!H142=0,"",data10!H142)</f>
        <v>6.31</v>
      </c>
      <c r="J86" s="4">
        <f>IF(data11!H142=0,"",data11!H142)</f>
        <v>6.42</v>
      </c>
      <c r="K86" s="4">
        <f>IF(data12!H147=0,"",data12!H147)</f>
        <v>5.57</v>
      </c>
      <c r="L86" s="4">
        <f>IF(data13!H147=0,"",data13!H147)</f>
        <v>5.91</v>
      </c>
      <c r="M86" s="4">
        <f>IF(data14!J147=0,"",data14!J147)</f>
        <v>6.47</v>
      </c>
      <c r="N86" s="4">
        <f>IF(data15!J147=0,"",data15!J147)</f>
        <v>6.5</v>
      </c>
      <c r="O86" s="4">
        <f>IF(data16!J155=0,"",data16!J155)</f>
        <v>5.6</v>
      </c>
      <c r="P86" s="4">
        <f>IF(data17!J155=0,"",data17!J155)</f>
        <v>5.97</v>
      </c>
      <c r="Q86" s="4">
        <f>IF(data18!J155=0,"",data18!J155)</f>
        <v>5.46</v>
      </c>
      <c r="R86" s="4">
        <f>IF(data19!J162=0,"",data19!J162)</f>
        <v>5.36</v>
      </c>
      <c r="S86" s="4">
        <f>IF(data20!J162=0,"",data20!J162)</f>
        <v>5.89</v>
      </c>
      <c r="T86" s="4">
        <f>IF(data21!J162=0,"",data21!J162)</f>
        <v>6.2</v>
      </c>
      <c r="U86" s="4">
        <f>IF(data22!J162=0,"",data22!J162)</f>
        <v>4.21</v>
      </c>
      <c r="V86" s="5">
        <f t="shared" si="4"/>
        <v>4.21</v>
      </c>
      <c r="W86" s="5">
        <f t="shared" si="5"/>
        <v>6.63</v>
      </c>
      <c r="X86" s="5">
        <f t="shared" si="6"/>
        <v>5.9114999999999993</v>
      </c>
      <c r="Y86" s="5">
        <f t="shared" si="7"/>
        <v>5.36</v>
      </c>
      <c r="AK86">
        <f>IF(data03!F88&gt;$AM$2,AK$3,0)</f>
        <v>2003</v>
      </c>
      <c r="AL86">
        <f>IF(data04!G88&gt;$AM$2,AL$3,0)</f>
        <v>0</v>
      </c>
      <c r="AM86">
        <f>IF(data05!G103&gt;$AM$2,AM$3,0)</f>
        <v>2005</v>
      </c>
      <c r="AN86">
        <f>IF(data06!G142&gt;$AM$2,AN$3,0)</f>
        <v>0</v>
      </c>
      <c r="AO86">
        <f>IF(data07!H142&gt;$AM$2,AO$3,0)</f>
        <v>2007</v>
      </c>
      <c r="AP86">
        <f>IF(data08!H142&gt;$AM$2,AP$3,0)</f>
        <v>2008</v>
      </c>
      <c r="AQ86">
        <f>IF(data09!H142&gt;$AM$2,AQ$3,0)</f>
        <v>2009</v>
      </c>
      <c r="AR86">
        <f>IF(data10!H142&gt;$AM$2,AR$3,0)</f>
        <v>2010</v>
      </c>
      <c r="AS86">
        <f>IF(data11!H142&gt;$AM$2,AS$3,0)</f>
        <v>2011</v>
      </c>
      <c r="AT86">
        <f>IF(data12!H147&gt;$AM$2,AT$3,0)</f>
        <v>0</v>
      </c>
      <c r="AU86">
        <f>IF(data13!H147&gt;$AM$2,AU$3,0)</f>
        <v>0</v>
      </c>
      <c r="AV86">
        <f>IF(data14!J147&gt;$AM$2,AV$3,0)</f>
        <v>2014</v>
      </c>
      <c r="AW86">
        <f>IF(data15!J147&gt;$AM$2,AW$3,0)</f>
        <v>2015</v>
      </c>
      <c r="AX86">
        <f>IF(data16!J155&gt;$AM$2,AX$3,0)</f>
        <v>0</v>
      </c>
      <c r="AY86">
        <f>IF(data17!J155&gt;$AM$2,AY$3,0)</f>
        <v>0</v>
      </c>
      <c r="AZ86">
        <f>IF(data18!J155&gt;$AM$2,AZ$3,0)</f>
        <v>0</v>
      </c>
      <c r="BA86">
        <f>IF(data19!J162&gt;$AM$2,BA$3,0)</f>
        <v>0</v>
      </c>
      <c r="BB86">
        <f>IF(data20!J162&gt;$AM$2,BB$3,0)</f>
        <v>0</v>
      </c>
    </row>
    <row r="87" spans="1:54" x14ac:dyDescent="0.25">
      <c r="A87" s="1">
        <v>37863</v>
      </c>
      <c r="B87">
        <f>IF(data03!F89=0,"",data03!F89)</f>
        <v>6.22</v>
      </c>
      <c r="C87" s="4">
        <f>IF(data04!G89=0,"",data04!G89)</f>
        <v>5.65</v>
      </c>
      <c r="D87" s="4">
        <f>IF(data05!G104=0,"",data05!G104)</f>
        <v>6.19</v>
      </c>
      <c r="E87" s="4">
        <f>IF(data06!G143=0,"",data06!G143)</f>
        <v>5.53</v>
      </c>
      <c r="F87" s="4">
        <f>IF(data07!H143=0,"",data07!H143)</f>
        <v>5.95</v>
      </c>
      <c r="G87" s="4">
        <f>IF(data08!H143=0,"",data08!H143)</f>
        <v>6.64</v>
      </c>
      <c r="H87" s="4">
        <f>IF(data09!H143=0,"",data09!H143)</f>
        <v>6.25</v>
      </c>
      <c r="I87" s="4">
        <f>IF(data10!H143=0,"",data10!H143)</f>
        <v>6.43</v>
      </c>
      <c r="J87" s="4">
        <f>IF(data11!H143=0,"",data11!H143)</f>
        <v>6.4</v>
      </c>
      <c r="K87" s="4">
        <f>IF(data12!H148=0,"",data12!H148)</f>
        <v>5.62</v>
      </c>
      <c r="L87" s="4">
        <f>IF(data13!H148=0,"",data13!H148)</f>
        <v>5.88</v>
      </c>
      <c r="M87" s="4">
        <f>IF(data14!J148=0,"",data14!J148)</f>
        <v>6.52</v>
      </c>
      <c r="N87" s="4">
        <f>IF(data15!J148=0,"",data15!J148)</f>
        <v>6.44</v>
      </c>
      <c r="O87" s="4">
        <f>IF(data16!J156=0,"",data16!J156)</f>
        <v>5.65</v>
      </c>
      <c r="P87" s="4">
        <f>IF(data17!J156=0,"",data17!J156)</f>
        <v>5.83</v>
      </c>
      <c r="Q87" s="4">
        <f>IF(data18!J156=0,"",data18!J156)</f>
        <v>5.46</v>
      </c>
      <c r="R87" s="4">
        <f>IF(data19!J163=0,"",data19!J163)</f>
        <v>5.36</v>
      </c>
      <c r="S87" s="4">
        <f>IF(data20!J163=0,"",data20!J163)</f>
        <v>5.79</v>
      </c>
      <c r="T87" s="4">
        <f>IF(data21!J163=0,"",data21!J163)</f>
        <v>6.19</v>
      </c>
      <c r="U87" s="4">
        <f>IF(data22!J163=0,"",data22!J163)</f>
        <v>4.2300000000000004</v>
      </c>
      <c r="V87" s="5">
        <f t="shared" si="4"/>
        <v>4.2300000000000004</v>
      </c>
      <c r="W87" s="5">
        <f t="shared" si="5"/>
        <v>6.64</v>
      </c>
      <c r="X87" s="5">
        <f t="shared" si="6"/>
        <v>5.9114999999999993</v>
      </c>
      <c r="Y87" s="5">
        <f t="shared" si="7"/>
        <v>5.36</v>
      </c>
      <c r="AK87">
        <f>IF(data03!F89&gt;$AM$2,AK$3,0)</f>
        <v>2003</v>
      </c>
      <c r="AL87">
        <f>IF(data04!G89&gt;$AM$2,AL$3,0)</f>
        <v>0</v>
      </c>
      <c r="AM87">
        <f>IF(data05!G104&gt;$AM$2,AM$3,0)</f>
        <v>2005</v>
      </c>
      <c r="AN87">
        <f>IF(data06!G143&gt;$AM$2,AN$3,0)</f>
        <v>0</v>
      </c>
      <c r="AO87">
        <f>IF(data07!H143&gt;$AM$2,AO$3,0)</f>
        <v>0</v>
      </c>
      <c r="AP87">
        <f>IF(data08!H143&gt;$AM$2,AP$3,0)</f>
        <v>2008</v>
      </c>
      <c r="AQ87">
        <f>IF(data09!H143&gt;$AM$2,AQ$3,0)</f>
        <v>2009</v>
      </c>
      <c r="AR87">
        <f>IF(data10!H143&gt;$AM$2,AR$3,0)</f>
        <v>2010</v>
      </c>
      <c r="AS87">
        <f>IF(data11!H143&gt;$AM$2,AS$3,0)</f>
        <v>2011</v>
      </c>
      <c r="AT87">
        <f>IF(data12!H148&gt;$AM$2,AT$3,0)</f>
        <v>0</v>
      </c>
      <c r="AU87">
        <f>IF(data13!H148&gt;$AM$2,AU$3,0)</f>
        <v>0</v>
      </c>
      <c r="AV87">
        <f>IF(data14!J148&gt;$AM$2,AV$3,0)</f>
        <v>2014</v>
      </c>
      <c r="AW87">
        <f>IF(data15!J148&gt;$AM$2,AW$3,0)</f>
        <v>2015</v>
      </c>
      <c r="AX87">
        <f>IF(data16!J156&gt;$AM$2,AX$3,0)</f>
        <v>0</v>
      </c>
      <c r="AY87">
        <f>IF(data17!J156&gt;$AM$2,AY$3,0)</f>
        <v>0</v>
      </c>
      <c r="AZ87">
        <f>IF(data18!J156&gt;$AM$2,AZ$3,0)</f>
        <v>0</v>
      </c>
      <c r="BA87">
        <f>IF(data19!J163&gt;$AM$2,BA$3,0)</f>
        <v>0</v>
      </c>
      <c r="BB87">
        <f>IF(data20!J163&gt;$AM$2,BB$3,0)</f>
        <v>0</v>
      </c>
    </row>
    <row r="88" spans="1:54" x14ac:dyDescent="0.25">
      <c r="A88" s="1">
        <v>37864</v>
      </c>
      <c r="B88">
        <f>IF(data03!F90=0,"",data03!F90)</f>
        <v>6.2</v>
      </c>
      <c r="C88" s="4" t="str">
        <f>IF(data04!G90=0,"",data04!G90)</f>
        <v/>
      </c>
      <c r="D88" s="4">
        <f>IF(data05!G105=0,"",data05!G105)</f>
        <v>6.32</v>
      </c>
      <c r="E88" s="4">
        <f>IF(data06!G144=0,"",data06!G144)</f>
        <v>5.6</v>
      </c>
      <c r="F88" s="4">
        <f>IF(data07!H144=0,"",data07!H144)</f>
        <v>5.91</v>
      </c>
      <c r="G88" s="4">
        <f>IF(data08!H144=0,"",data08!H144)</f>
        <v>6.68</v>
      </c>
      <c r="H88" s="4">
        <f>IF(data09!H144=0,"",data09!H144)</f>
        <v>6.12</v>
      </c>
      <c r="I88" s="4">
        <f>IF(data10!H144=0,"",data10!H144)</f>
        <v>6.48</v>
      </c>
      <c r="J88" s="4" t="str">
        <f>IF(data11!H144=0,"",data11!H144)</f>
        <v/>
      </c>
      <c r="K88" s="4">
        <f>IF(data12!H149=0,"",data12!H149)</f>
        <v>5.7</v>
      </c>
      <c r="L88" s="4">
        <f>IF(data13!H149=0,"",data13!H149)</f>
        <v>5.87</v>
      </c>
      <c r="M88" s="4">
        <f>IF(data14!J149=0,"",data14!J149)</f>
        <v>6.55</v>
      </c>
      <c r="N88" s="4">
        <f>IF(data15!J149=0,"",data15!J149)</f>
        <v>6.39</v>
      </c>
      <c r="O88" s="4">
        <f>IF(data16!J157=0,"",data16!J157)</f>
        <v>5.68</v>
      </c>
      <c r="P88" s="4">
        <f>IF(data17!J157=0,"",data17!J157)</f>
        <v>5.71</v>
      </c>
      <c r="Q88" s="4">
        <f>IF(data18!J157=0,"",data18!J157)</f>
        <v>5.29</v>
      </c>
      <c r="R88" s="4">
        <f>IF(data19!J164=0,"",data19!J164)</f>
        <v>5.31</v>
      </c>
      <c r="S88" s="4">
        <f>IF(data20!J164=0,"",data20!J164)</f>
        <v>5.73</v>
      </c>
      <c r="T88" s="4">
        <f>IF(data21!J164=0,"",data21!J164)</f>
        <v>6.24</v>
      </c>
      <c r="U88" s="4">
        <f>IF(data22!J164=0,"",data22!J164)</f>
        <v>4.26</v>
      </c>
      <c r="V88" s="5">
        <f t="shared" si="4"/>
        <v>4.26</v>
      </c>
      <c r="W88" s="5">
        <f t="shared" si="5"/>
        <v>6.68</v>
      </c>
      <c r="X88" s="5">
        <f t="shared" si="6"/>
        <v>5.8911111111111119</v>
      </c>
      <c r="Y88" s="5">
        <f t="shared" si="7"/>
        <v>5.29</v>
      </c>
      <c r="AK88">
        <f>IF(data03!F90&gt;$AM$2,AK$3,0)</f>
        <v>2003</v>
      </c>
      <c r="AL88">
        <f>IF(data04!G90&gt;$AM$2,AL$3,0)</f>
        <v>0</v>
      </c>
      <c r="AM88">
        <f>IF(data05!G105&gt;$AM$2,AM$3,0)</f>
        <v>2005</v>
      </c>
      <c r="AN88">
        <f>IF(data06!G144&gt;$AM$2,AN$3,0)</f>
        <v>0</v>
      </c>
      <c r="AO88">
        <f>IF(data07!H144&gt;$AM$2,AO$3,0)</f>
        <v>0</v>
      </c>
      <c r="AP88">
        <f>IF(data08!H144&gt;$AM$2,AP$3,0)</f>
        <v>2008</v>
      </c>
      <c r="AQ88">
        <f>IF(data09!H144&gt;$AM$2,AQ$3,0)</f>
        <v>2009</v>
      </c>
      <c r="AR88">
        <f>IF(data10!H144&gt;$AM$2,AR$3,0)</f>
        <v>2010</v>
      </c>
      <c r="AS88">
        <f>IF(data11!H144&gt;$AM$2,AS$3,0)</f>
        <v>0</v>
      </c>
      <c r="AT88">
        <f>IF(data12!H149&gt;$AM$2,AT$3,0)</f>
        <v>0</v>
      </c>
      <c r="AU88">
        <f>IF(data13!H149&gt;$AM$2,AU$3,0)</f>
        <v>0</v>
      </c>
      <c r="AV88">
        <f>IF(data14!J149&gt;$AM$2,AV$3,0)</f>
        <v>2014</v>
      </c>
      <c r="AW88">
        <f>IF(data15!J149&gt;$AM$2,AW$3,0)</f>
        <v>2015</v>
      </c>
      <c r="AX88">
        <f>IF(data16!J157&gt;$AM$2,AX$3,0)</f>
        <v>0</v>
      </c>
      <c r="AY88">
        <f>IF(data17!J157&gt;$AM$2,AY$3,0)</f>
        <v>0</v>
      </c>
      <c r="AZ88">
        <f>IF(data18!J157&gt;$AM$2,AZ$3,0)</f>
        <v>0</v>
      </c>
      <c r="BA88">
        <f>IF(data19!J164&gt;$AM$2,BA$3,0)</f>
        <v>0</v>
      </c>
      <c r="BB88">
        <f>IF(data20!J164&gt;$AM$2,BB$3,0)</f>
        <v>0</v>
      </c>
    </row>
    <row r="89" spans="1:54" x14ac:dyDescent="0.25">
      <c r="A89" s="1">
        <v>37865</v>
      </c>
      <c r="B89">
        <f>IF(data03!F91=0,"",data03!F91)</f>
        <v>6.2</v>
      </c>
      <c r="C89" s="4" t="str">
        <f>IF(data04!G91=0,"",data04!G91)</f>
        <v/>
      </c>
      <c r="D89" s="4">
        <f>IF(data05!G106=0,"",data05!G106)</f>
        <v>6.39</v>
      </c>
      <c r="E89" s="4">
        <f>IF(data06!G145=0,"",data06!G145)</f>
        <v>5.58</v>
      </c>
      <c r="F89" s="4">
        <f>IF(data07!H145=0,"",data07!H145)</f>
        <v>5.84</v>
      </c>
      <c r="G89" s="4">
        <f>IF(data08!H145=0,"",data08!H145)</f>
        <v>6.8</v>
      </c>
      <c r="H89" s="4">
        <f>IF(data09!H145=0,"",data09!H145)</f>
        <v>5.98</v>
      </c>
      <c r="I89" s="4">
        <f>IF(data10!H145=0,"",data10!H145)</f>
        <v>6.56</v>
      </c>
      <c r="J89" s="4">
        <f>IF(data11!H145=0,"",data11!H145)</f>
        <v>6.38</v>
      </c>
      <c r="K89" s="4">
        <f>IF(data12!H150=0,"",data12!H150)</f>
        <v>5.75</v>
      </c>
      <c r="L89" s="4">
        <f>IF(data13!H150=0,"",data13!H150)</f>
        <v>5.87</v>
      </c>
      <c r="M89" s="4">
        <f>IF(data14!J150=0,"",data14!J150)</f>
        <v>6.56</v>
      </c>
      <c r="N89" s="4">
        <f>IF(data15!J150=0,"",data15!J150)</f>
        <v>6.38</v>
      </c>
      <c r="O89" s="4">
        <f>IF(data16!J158=0,"",data16!J158)</f>
        <v>5.72</v>
      </c>
      <c r="P89" s="4">
        <f>IF(data17!J158=0,"",data17!J158)</f>
        <v>5.62</v>
      </c>
      <c r="Q89" s="4">
        <f>IF(data18!J158=0,"",data18!J158)</f>
        <v>5.26</v>
      </c>
      <c r="R89" s="4">
        <f>IF(data19!J165=0,"",data19!J165)</f>
        <v>5.28</v>
      </c>
      <c r="S89" s="4">
        <f>IF(data20!J165=0,"",data20!J165)</f>
        <v>5.7</v>
      </c>
      <c r="T89" s="4">
        <f>IF(data21!J165=0,"",data21!J165)</f>
        <v>6.25</v>
      </c>
      <c r="U89" s="4">
        <f>IF(data22!J165=0,"",data22!J165)</f>
        <v>4.3600000000000003</v>
      </c>
      <c r="V89" s="5">
        <f t="shared" si="4"/>
        <v>4.3600000000000003</v>
      </c>
      <c r="W89" s="5">
        <f t="shared" si="5"/>
        <v>6.8</v>
      </c>
      <c r="X89" s="5">
        <f t="shared" si="6"/>
        <v>5.9200000000000008</v>
      </c>
      <c r="Y89" s="5">
        <f t="shared" si="7"/>
        <v>5.26</v>
      </c>
      <c r="AK89">
        <f>IF(data03!F91&gt;$AM$2,AK$3,0)</f>
        <v>2003</v>
      </c>
      <c r="AL89">
        <f>IF(data04!G91&gt;$AM$2,AL$3,0)</f>
        <v>0</v>
      </c>
      <c r="AM89">
        <f>IF(data05!G106&gt;$AM$2,AM$3,0)</f>
        <v>2005</v>
      </c>
      <c r="AN89">
        <f>IF(data06!G145&gt;$AM$2,AN$3,0)</f>
        <v>0</v>
      </c>
      <c r="AO89">
        <f>IF(data07!H145&gt;$AM$2,AO$3,0)</f>
        <v>0</v>
      </c>
      <c r="AP89">
        <f>IF(data08!H145&gt;$AM$2,AP$3,0)</f>
        <v>2008</v>
      </c>
      <c r="AQ89">
        <f>IF(data09!H145&gt;$AM$2,AQ$3,0)</f>
        <v>0</v>
      </c>
      <c r="AR89">
        <f>IF(data10!H145&gt;$AM$2,AR$3,0)</f>
        <v>2010</v>
      </c>
      <c r="AS89">
        <f>IF(data11!H145&gt;$AM$2,AS$3,0)</f>
        <v>2011</v>
      </c>
      <c r="AT89">
        <f>IF(data12!H150&gt;$AM$2,AT$3,0)</f>
        <v>0</v>
      </c>
      <c r="AU89">
        <f>IF(data13!H150&gt;$AM$2,AU$3,0)</f>
        <v>0</v>
      </c>
      <c r="AV89">
        <f>IF(data14!J150&gt;$AM$2,AV$3,0)</f>
        <v>2014</v>
      </c>
      <c r="AW89">
        <f>IF(data15!J150&gt;$AM$2,AW$3,0)</f>
        <v>2015</v>
      </c>
      <c r="AX89">
        <f>IF(data16!J158&gt;$AM$2,AX$3,0)</f>
        <v>0</v>
      </c>
      <c r="AY89">
        <f>IF(data17!J158&gt;$AM$2,AY$3,0)</f>
        <v>0</v>
      </c>
      <c r="AZ89">
        <f>IF(data18!J158&gt;$AM$2,AZ$3,0)</f>
        <v>0</v>
      </c>
      <c r="BA89">
        <f>IF(data19!J165&gt;$AM$2,BA$3,0)</f>
        <v>0</v>
      </c>
      <c r="BB89">
        <f>IF(data20!J165&gt;$AM$2,BB$3,0)</f>
        <v>0</v>
      </c>
    </row>
    <row r="90" spans="1:54" x14ac:dyDescent="0.25">
      <c r="A90" s="1">
        <v>37866</v>
      </c>
      <c r="B90">
        <f>IF(data03!F92=0,"",data03!F92)</f>
        <v>6.14</v>
      </c>
      <c r="C90" s="4">
        <f>IF(data04!G92=0,"",data04!G92)</f>
        <v>5.76</v>
      </c>
      <c r="D90" s="4">
        <f>IF(data05!G107=0,"",data05!G107)</f>
        <v>6.46</v>
      </c>
      <c r="E90" s="4">
        <f>IF(data06!G146=0,"",data06!G146)</f>
        <v>5.57</v>
      </c>
      <c r="F90" s="4">
        <f>IF(data07!H146=0,"",data07!H146)</f>
        <v>5.9</v>
      </c>
      <c r="G90" s="4">
        <f>IF(data08!H146=0,"",data08!H146)</f>
        <v>6.88</v>
      </c>
      <c r="H90" s="4">
        <f>IF(data09!H146=0,"",data09!H146)</f>
        <v>5.89</v>
      </c>
      <c r="I90" s="4">
        <f>IF(data10!H146=0,"",data10!H146)</f>
        <v>6.53</v>
      </c>
      <c r="J90" s="4">
        <f>IF(data11!H146=0,"",data11!H146)</f>
        <v>6.31</v>
      </c>
      <c r="K90" s="4">
        <f>IF(data12!H151=0,"",data12!H151)</f>
        <v>5.73</v>
      </c>
      <c r="L90" s="4">
        <f>IF(data13!H151=0,"",data13!H151)</f>
        <v>5.9</v>
      </c>
      <c r="M90" s="4">
        <f>IF(data14!J151=0,"",data14!J151)</f>
        <v>6.46</v>
      </c>
      <c r="N90" s="4">
        <f>IF(data15!J151=0,"",data15!J151)</f>
        <v>6.4</v>
      </c>
      <c r="O90" s="4">
        <f>IF(data16!J159=0,"",data16!J159)</f>
        <v>5.75</v>
      </c>
      <c r="P90" s="4">
        <f>IF(data17!J159=0,"",data17!J159)</f>
        <v>5.57</v>
      </c>
      <c r="Q90" s="4">
        <f>IF(data18!J159=0,"",data18!J159)</f>
        <v>5.29</v>
      </c>
      <c r="R90" s="4">
        <f>IF(data19!J166=0,"",data19!J166)</f>
        <v>5.23</v>
      </c>
      <c r="S90" s="4">
        <f>IF(data20!J166=0,"",data20!J166)</f>
        <v>5.74</v>
      </c>
      <c r="T90" s="4">
        <f>IF(data21!J166=0,"",data21!J166)</f>
        <v>6.31</v>
      </c>
      <c r="U90" s="4">
        <f>IF(data22!J166=0,"",data22!J166)</f>
        <v>4.3499999999999996</v>
      </c>
      <c r="V90" s="5">
        <f t="shared" si="4"/>
        <v>4.3499999999999996</v>
      </c>
      <c r="W90" s="5">
        <f t="shared" si="5"/>
        <v>6.88</v>
      </c>
      <c r="X90" s="5">
        <f t="shared" si="6"/>
        <v>5.9085000000000001</v>
      </c>
      <c r="Y90" s="5">
        <f t="shared" si="7"/>
        <v>5.23</v>
      </c>
      <c r="AK90">
        <f>IF(data03!F92&gt;$AM$2,AK$3,0)</f>
        <v>2003</v>
      </c>
      <c r="AL90">
        <f>IF(data04!G92&gt;$AM$2,AL$3,0)</f>
        <v>0</v>
      </c>
      <c r="AM90">
        <f>IF(data05!G107&gt;$AM$2,AM$3,0)</f>
        <v>2005</v>
      </c>
      <c r="AN90">
        <f>IF(data06!G146&gt;$AM$2,AN$3,0)</f>
        <v>0</v>
      </c>
      <c r="AO90">
        <f>IF(data07!H146&gt;$AM$2,AO$3,0)</f>
        <v>0</v>
      </c>
      <c r="AP90">
        <f>IF(data08!H146&gt;$AM$2,AP$3,0)</f>
        <v>2008</v>
      </c>
      <c r="AQ90">
        <f>IF(data09!H146&gt;$AM$2,AQ$3,0)</f>
        <v>0</v>
      </c>
      <c r="AR90">
        <f>IF(data10!H146&gt;$AM$2,AR$3,0)</f>
        <v>2010</v>
      </c>
      <c r="AS90">
        <f>IF(data11!H146&gt;$AM$2,AS$3,0)</f>
        <v>2011</v>
      </c>
      <c r="AT90">
        <f>IF(data12!H151&gt;$AM$2,AT$3,0)</f>
        <v>0</v>
      </c>
      <c r="AU90">
        <f>IF(data13!H151&gt;$AM$2,AU$3,0)</f>
        <v>0</v>
      </c>
      <c r="AV90">
        <f>IF(data14!J151&gt;$AM$2,AV$3,0)</f>
        <v>2014</v>
      </c>
      <c r="AW90">
        <f>IF(data15!J151&gt;$AM$2,AW$3,0)</f>
        <v>2015</v>
      </c>
      <c r="AX90">
        <f>IF(data16!J159&gt;$AM$2,AX$3,0)</f>
        <v>0</v>
      </c>
      <c r="AY90">
        <f>IF(data17!J159&gt;$AM$2,AY$3,0)</f>
        <v>0</v>
      </c>
      <c r="AZ90">
        <f>IF(data18!J159&gt;$AM$2,AZ$3,0)</f>
        <v>0</v>
      </c>
      <c r="BA90">
        <f>IF(data19!J166&gt;$AM$2,BA$3,0)</f>
        <v>0</v>
      </c>
      <c r="BB90">
        <f>IF(data20!J166&gt;$AM$2,BB$3,0)</f>
        <v>0</v>
      </c>
    </row>
    <row r="91" spans="1:54" x14ac:dyDescent="0.25">
      <c r="A91" s="1">
        <v>37867</v>
      </c>
      <c r="B91">
        <f>IF(data03!F93=0,"",data03!F93)</f>
        <v>6.12</v>
      </c>
      <c r="C91" s="4">
        <f>IF(data04!G93=0,"",data04!G93)</f>
        <v>5.78</v>
      </c>
      <c r="D91" s="4">
        <f>IF(data05!G108=0,"",data05!G108)</f>
        <v>6.49</v>
      </c>
      <c r="E91" s="4">
        <f>IF(data06!G147=0,"",data06!G147)</f>
        <v>5.58</v>
      </c>
      <c r="F91" s="4">
        <f>IF(data07!H147=0,"",data07!H147)</f>
        <v>5.94</v>
      </c>
      <c r="G91" s="4">
        <f>IF(data08!H147=0,"",data08!H147)</f>
        <v>6.92</v>
      </c>
      <c r="H91" s="4">
        <f>IF(data09!H147=0,"",data09!H147)</f>
        <v>5.75</v>
      </c>
      <c r="I91" s="4">
        <f>IF(data10!H147=0,"",data10!H147)</f>
        <v>6.47</v>
      </c>
      <c r="J91" s="4">
        <f>IF(data11!H147=0,"",data11!H147)</f>
        <v>6.24</v>
      </c>
      <c r="K91" s="4">
        <f>IF(data12!H152=0,"",data12!H152)</f>
        <v>5.76</v>
      </c>
      <c r="L91" s="4">
        <f>IF(data13!H152=0,"",data13!H152)</f>
        <v>5.95</v>
      </c>
      <c r="M91" s="4">
        <f>IF(data14!J152=0,"",data14!J152)</f>
        <v>6.27</v>
      </c>
      <c r="N91" s="4">
        <f>IF(data15!J152=0,"",data15!J152)</f>
        <v>6.43</v>
      </c>
      <c r="O91" s="4">
        <f>IF(data16!J160=0,"",data16!J160)</f>
        <v>5.76</v>
      </c>
      <c r="P91" s="4">
        <f>IF(data17!J160=0,"",data17!J160)</f>
        <v>5.52</v>
      </c>
      <c r="Q91" s="4">
        <f>IF(data18!J160=0,"",data18!J160)</f>
        <v>5.35</v>
      </c>
      <c r="R91" s="4">
        <f>IF(data19!J167=0,"",data19!J167)</f>
        <v>5.16</v>
      </c>
      <c r="S91" s="4">
        <f>IF(data20!J167=0,"",data20!J167)</f>
        <v>5.75</v>
      </c>
      <c r="T91" s="4">
        <f>IF(data21!J167=0,"",data21!J167)</f>
        <v>6.42</v>
      </c>
      <c r="U91" s="4">
        <f>IF(data22!J167=0,"",data22!J167)</f>
        <v>4.3499999999999996</v>
      </c>
      <c r="V91" s="5">
        <f t="shared" si="4"/>
        <v>4.3499999999999996</v>
      </c>
      <c r="W91" s="5">
        <f t="shared" si="5"/>
        <v>6.92</v>
      </c>
      <c r="X91" s="5">
        <f t="shared" si="6"/>
        <v>5.9004999999999992</v>
      </c>
      <c r="Y91" s="5">
        <f t="shared" si="7"/>
        <v>5.16</v>
      </c>
      <c r="AK91">
        <f>IF(data03!F93&gt;$AM$2,AK$3,0)</f>
        <v>2003</v>
      </c>
      <c r="AL91">
        <f>IF(data04!G93&gt;$AM$2,AL$3,0)</f>
        <v>0</v>
      </c>
      <c r="AM91">
        <f>IF(data05!G108&gt;$AM$2,AM$3,0)</f>
        <v>2005</v>
      </c>
      <c r="AN91">
        <f>IF(data06!G147&gt;$AM$2,AN$3,0)</f>
        <v>0</v>
      </c>
      <c r="AO91">
        <f>IF(data07!H147&gt;$AM$2,AO$3,0)</f>
        <v>0</v>
      </c>
      <c r="AP91">
        <f>IF(data08!H147&gt;$AM$2,AP$3,0)</f>
        <v>2008</v>
      </c>
      <c r="AQ91">
        <f>IF(data09!H147&gt;$AM$2,AQ$3,0)</f>
        <v>0</v>
      </c>
      <c r="AR91">
        <f>IF(data10!H147&gt;$AM$2,AR$3,0)</f>
        <v>2010</v>
      </c>
      <c r="AS91">
        <f>IF(data11!H147&gt;$AM$2,AS$3,0)</f>
        <v>2011</v>
      </c>
      <c r="AT91">
        <f>IF(data12!H152&gt;$AM$2,AT$3,0)</f>
        <v>0</v>
      </c>
      <c r="AU91">
        <f>IF(data13!H152&gt;$AM$2,AU$3,0)</f>
        <v>0</v>
      </c>
      <c r="AV91">
        <f>IF(data14!J152&gt;$AM$2,AV$3,0)</f>
        <v>2014</v>
      </c>
      <c r="AW91">
        <f>IF(data15!J152&gt;$AM$2,AW$3,0)</f>
        <v>2015</v>
      </c>
      <c r="AX91">
        <f>IF(data16!J160&gt;$AM$2,AX$3,0)</f>
        <v>0</v>
      </c>
      <c r="AY91">
        <f>IF(data17!J160&gt;$AM$2,AY$3,0)</f>
        <v>0</v>
      </c>
      <c r="AZ91">
        <f>IF(data18!J160&gt;$AM$2,AZ$3,0)</f>
        <v>0</v>
      </c>
      <c r="BA91">
        <f>IF(data19!J167&gt;$AM$2,BA$3,0)</f>
        <v>0</v>
      </c>
      <c r="BB91">
        <f>IF(data20!J167&gt;$AM$2,BB$3,0)</f>
        <v>0</v>
      </c>
    </row>
    <row r="92" spans="1:54" x14ac:dyDescent="0.25">
      <c r="A92" s="1">
        <v>37868</v>
      </c>
      <c r="B92">
        <f>IF(data03!F94=0,"",data03!F94)</f>
        <v>6.05</v>
      </c>
      <c r="C92" s="4">
        <f>IF(data04!G94=0,"",data04!G94)</f>
        <v>5.84</v>
      </c>
      <c r="D92" s="4">
        <f>IF(data05!G109=0,"",data05!G109)</f>
        <v>6.38</v>
      </c>
      <c r="E92" s="4">
        <f>IF(data06!G148=0,"",data06!G148)</f>
        <v>5.65</v>
      </c>
      <c r="F92" s="4">
        <f>IF(data07!H148=0,"",data07!H148)</f>
        <v>5.93</v>
      </c>
      <c r="G92" s="4">
        <f>IF(data08!H148=0,"",data08!H148)</f>
        <v>6.93</v>
      </c>
      <c r="H92" s="4">
        <f>IF(data09!H148=0,"",data09!H148)</f>
        <v>5.7</v>
      </c>
      <c r="I92" s="4">
        <f>IF(data10!H148=0,"",data10!H148)</f>
        <v>6.46</v>
      </c>
      <c r="J92" s="4">
        <f>IF(data11!H148=0,"",data11!H148)</f>
        <v>6.15</v>
      </c>
      <c r="K92" s="4">
        <f>IF(data12!H153=0,"",data12!H153)</f>
        <v>5.78</v>
      </c>
      <c r="L92" s="4">
        <f>IF(data13!H153=0,"",data13!H153)</f>
        <v>6.04</v>
      </c>
      <c r="M92" s="4">
        <f>IF(data14!J153=0,"",data14!J153)</f>
        <v>6.09</v>
      </c>
      <c r="N92" s="4">
        <f>IF(data15!J153=0,"",data15!J153)</f>
        <v>6.45</v>
      </c>
      <c r="O92" s="4">
        <f>IF(data16!J161=0,"",data16!J161)</f>
        <v>5.7</v>
      </c>
      <c r="P92" s="4">
        <f>IF(data17!J161=0,"",data17!J161)</f>
        <v>5.5</v>
      </c>
      <c r="Q92" s="4">
        <f>IF(data18!J161=0,"",data18!J161)</f>
        <v>5.34</v>
      </c>
      <c r="R92" s="4">
        <f>IF(data19!J168=0,"",data19!J168)</f>
        <v>5.14</v>
      </c>
      <c r="S92" s="4">
        <f>IF(data20!J168=0,"",data20!J168)</f>
        <v>5.76</v>
      </c>
      <c r="T92" s="4">
        <f>IF(data21!J168=0,"",data21!J168)</f>
        <v>6.48</v>
      </c>
      <c r="U92" s="4">
        <f>IF(data22!J168=0,"",data22!J168)</f>
        <v>4.4800000000000004</v>
      </c>
      <c r="V92" s="5">
        <f t="shared" si="4"/>
        <v>4.4800000000000004</v>
      </c>
      <c r="W92" s="5">
        <f t="shared" si="5"/>
        <v>6.93</v>
      </c>
      <c r="X92" s="5">
        <f t="shared" si="6"/>
        <v>5.8925000000000018</v>
      </c>
      <c r="Y92" s="5">
        <f t="shared" si="7"/>
        <v>5.14</v>
      </c>
      <c r="AK92">
        <f>IF(data03!F94&gt;$AM$2,AK$3,0)</f>
        <v>2003</v>
      </c>
      <c r="AL92">
        <f>IF(data04!G94&gt;$AM$2,AL$3,0)</f>
        <v>0</v>
      </c>
      <c r="AM92">
        <f>IF(data05!G109&gt;$AM$2,AM$3,0)</f>
        <v>2005</v>
      </c>
      <c r="AN92">
        <f>IF(data06!G148&gt;$AM$2,AN$3,0)</f>
        <v>0</v>
      </c>
      <c r="AO92">
        <f>IF(data07!H148&gt;$AM$2,AO$3,0)</f>
        <v>0</v>
      </c>
      <c r="AP92">
        <f>IF(data08!H148&gt;$AM$2,AP$3,0)</f>
        <v>2008</v>
      </c>
      <c r="AQ92">
        <f>IF(data09!H148&gt;$AM$2,AQ$3,0)</f>
        <v>0</v>
      </c>
      <c r="AR92">
        <f>IF(data10!H148&gt;$AM$2,AR$3,0)</f>
        <v>2010</v>
      </c>
      <c r="AS92">
        <f>IF(data11!H148&gt;$AM$2,AS$3,0)</f>
        <v>2011</v>
      </c>
      <c r="AT92">
        <f>IF(data12!H153&gt;$AM$2,AT$3,0)</f>
        <v>0</v>
      </c>
      <c r="AU92">
        <f>IF(data13!H153&gt;$AM$2,AU$3,0)</f>
        <v>2013</v>
      </c>
      <c r="AV92">
        <f>IF(data14!J153&gt;$AM$2,AV$3,0)</f>
        <v>2014</v>
      </c>
      <c r="AW92">
        <f>IF(data15!J153&gt;$AM$2,AW$3,0)</f>
        <v>2015</v>
      </c>
      <c r="AX92">
        <f>IF(data16!J161&gt;$AM$2,AX$3,0)</f>
        <v>0</v>
      </c>
      <c r="AY92">
        <f>IF(data17!J161&gt;$AM$2,AY$3,0)</f>
        <v>0</v>
      </c>
      <c r="AZ92">
        <f>IF(data18!J161&gt;$AM$2,AZ$3,0)</f>
        <v>0</v>
      </c>
      <c r="BA92">
        <f>IF(data19!J168&gt;$AM$2,BA$3,0)</f>
        <v>0</v>
      </c>
      <c r="BB92">
        <f>IF(data20!J168&gt;$AM$2,BB$3,0)</f>
        <v>0</v>
      </c>
    </row>
    <row r="93" spans="1:54" x14ac:dyDescent="0.25">
      <c r="A93" s="1">
        <v>37869</v>
      </c>
      <c r="B93">
        <f>IF(data03!F95=0,"",data03!F95)</f>
        <v>6</v>
      </c>
      <c r="C93" s="4">
        <f>IF(data04!G95=0,"",data04!G95)</f>
        <v>5.85</v>
      </c>
      <c r="D93" s="4">
        <f>IF(data05!G110=0,"",data05!G110)</f>
        <v>6.35</v>
      </c>
      <c r="E93" s="4">
        <f>IF(data06!G149=0,"",data06!G149)</f>
        <v>5.65</v>
      </c>
      <c r="F93" s="4">
        <f>IF(data07!H149=0,"",data07!H149)</f>
        <v>5.93</v>
      </c>
      <c r="G93" s="4">
        <f>IF(data08!H149=0,"",data08!H149)</f>
        <v>6.94</v>
      </c>
      <c r="H93" s="4">
        <f>IF(data09!H149=0,"",data09!H149)</f>
        <v>5.7</v>
      </c>
      <c r="I93" s="4">
        <f>IF(data10!H149=0,"",data10!H149)</f>
        <v>6.46</v>
      </c>
      <c r="J93" s="4">
        <f>IF(data11!H149=0,"",data11!H149)</f>
        <v>6.07</v>
      </c>
      <c r="K93" s="4">
        <f>IF(data12!H154=0,"",data12!H154)</f>
        <v>5.8</v>
      </c>
      <c r="L93" s="4">
        <f>IF(data13!H154=0,"",data13!H154)</f>
        <v>6.07</v>
      </c>
      <c r="M93" s="4">
        <f>IF(data14!J154=0,"",data14!J154)</f>
        <v>5.94</v>
      </c>
      <c r="N93" s="4">
        <f>IF(data15!J154=0,"",data15!J154)</f>
        <v>6.46</v>
      </c>
      <c r="O93" s="4">
        <f>IF(data16!J162=0,"",data16!J162)</f>
        <v>5.68</v>
      </c>
      <c r="P93" s="4">
        <f>IF(data17!J162=0,"",data17!J162)</f>
        <v>5.49</v>
      </c>
      <c r="Q93" s="4">
        <f>IF(data18!J162=0,"",data18!J162)</f>
        <v>5.4</v>
      </c>
      <c r="R93" s="4">
        <f>IF(data19!J169=0,"",data19!J169)</f>
        <v>4.95</v>
      </c>
      <c r="S93" s="4">
        <f>IF(data20!J169=0,"",data20!J169)</f>
        <v>5.68</v>
      </c>
      <c r="T93" s="4">
        <f>IF(data21!J169=0,"",data21!J169)</f>
        <v>6.55</v>
      </c>
      <c r="U93" s="4">
        <f>IF(data22!J169=0,"",data22!J169)</f>
        <v>4.5599999999999996</v>
      </c>
      <c r="V93" s="5">
        <f t="shared" si="4"/>
        <v>4.5599999999999996</v>
      </c>
      <c r="W93" s="5">
        <f t="shared" si="5"/>
        <v>6.94</v>
      </c>
      <c r="X93" s="5">
        <f t="shared" si="6"/>
        <v>5.8764999999999992</v>
      </c>
      <c r="Y93" s="5">
        <f t="shared" si="7"/>
        <v>4.95</v>
      </c>
      <c r="AK93">
        <f>IF(data03!F95&gt;$AM$2,AK$3,0)</f>
        <v>0</v>
      </c>
      <c r="AL93">
        <f>IF(data04!G95&gt;$AM$2,AL$3,0)</f>
        <v>0</v>
      </c>
      <c r="AM93">
        <f>IF(data05!G110&gt;$AM$2,AM$3,0)</f>
        <v>2005</v>
      </c>
      <c r="AN93">
        <f>IF(data06!G149&gt;$AM$2,AN$3,0)</f>
        <v>0</v>
      </c>
      <c r="AO93">
        <f>IF(data07!H149&gt;$AM$2,AO$3,0)</f>
        <v>0</v>
      </c>
      <c r="AP93">
        <f>IF(data08!H149&gt;$AM$2,AP$3,0)</f>
        <v>2008</v>
      </c>
      <c r="AQ93">
        <f>IF(data09!H149&gt;$AM$2,AQ$3,0)</f>
        <v>0</v>
      </c>
      <c r="AR93">
        <f>IF(data10!H149&gt;$AM$2,AR$3,0)</f>
        <v>2010</v>
      </c>
      <c r="AS93">
        <f>IF(data11!H149&gt;$AM$2,AS$3,0)</f>
        <v>2011</v>
      </c>
      <c r="AT93">
        <f>IF(data12!H154&gt;$AM$2,AT$3,0)</f>
        <v>0</v>
      </c>
      <c r="AU93">
        <f>IF(data13!H154&gt;$AM$2,AU$3,0)</f>
        <v>2013</v>
      </c>
      <c r="AV93">
        <f>IF(data14!J154&gt;$AM$2,AV$3,0)</f>
        <v>0</v>
      </c>
      <c r="AW93">
        <f>IF(data15!J154&gt;$AM$2,AW$3,0)</f>
        <v>2015</v>
      </c>
      <c r="AX93">
        <f>IF(data16!J162&gt;$AM$2,AX$3,0)</f>
        <v>0</v>
      </c>
      <c r="AY93">
        <f>IF(data17!J162&gt;$AM$2,AY$3,0)</f>
        <v>0</v>
      </c>
      <c r="AZ93">
        <f>IF(data18!J162&gt;$AM$2,AZ$3,0)</f>
        <v>0</v>
      </c>
      <c r="BA93">
        <f>IF(data19!J169&gt;$AM$2,BA$3,0)</f>
        <v>0</v>
      </c>
      <c r="BB93">
        <f>IF(data20!J169&gt;$AM$2,BB$3,0)</f>
        <v>0</v>
      </c>
    </row>
    <row r="94" spans="1:54" x14ac:dyDescent="0.25">
      <c r="A94" s="1">
        <v>37870</v>
      </c>
      <c r="B94">
        <f>IF(data03!F96=0,"",data03!F96)</f>
        <v>5.98</v>
      </c>
      <c r="C94" s="4">
        <f>IF(data04!G96=0,"",data04!G96)</f>
        <v>5.8</v>
      </c>
      <c r="D94" s="4">
        <f>IF(data05!G111=0,"",data05!G111)</f>
        <v>6.24</v>
      </c>
      <c r="E94" s="4">
        <f>IF(data06!G150=0,"",data06!G150)</f>
        <v>5.42</v>
      </c>
      <c r="F94" s="4">
        <f>IF(data07!H150=0,"",data07!H150)</f>
        <v>5.99</v>
      </c>
      <c r="G94" s="4">
        <f>IF(data08!H150=0,"",data08!H150)</f>
        <v>6.96</v>
      </c>
      <c r="H94" s="4">
        <f>IF(data09!H150=0,"",data09!H150)</f>
        <v>5.71</v>
      </c>
      <c r="I94" s="4">
        <f>IF(data10!H150=0,"",data10!H150)</f>
        <v>6.47</v>
      </c>
      <c r="J94" s="4">
        <f>IF(data11!H150=0,"",data11!H150)</f>
        <v>5.94</v>
      </c>
      <c r="K94" s="4">
        <f>IF(data12!H155=0,"",data12!H155)</f>
        <v>5.77</v>
      </c>
      <c r="L94" s="4">
        <f>IF(data13!H155=0,"",data13!H155)</f>
        <v>6.12</v>
      </c>
      <c r="M94" s="4">
        <f>IF(data14!J155=0,"",data14!J155)</f>
        <v>5.72</v>
      </c>
      <c r="N94" s="4">
        <f>IF(data15!J155=0,"",data15!J155)</f>
        <v>6.47</v>
      </c>
      <c r="O94" s="4">
        <f>IF(data16!J163=0,"",data16!J163)</f>
        <v>5.63</v>
      </c>
      <c r="P94" s="4">
        <f>IF(data17!J163=0,"",data17!J163)</f>
        <v>5.52</v>
      </c>
      <c r="Q94" s="4">
        <f>IF(data18!J163=0,"",data18!J163)</f>
        <v>5.56</v>
      </c>
      <c r="R94" s="4">
        <f>IF(data19!J170=0,"",data19!J170)</f>
        <v>4.9000000000000004</v>
      </c>
      <c r="S94" s="4">
        <f>IF(data20!J170=0,"",data20!J170)</f>
        <v>5.62</v>
      </c>
      <c r="T94" s="4">
        <f>IF(data21!J170=0,"",data21!J170)</f>
        <v>6.58</v>
      </c>
      <c r="U94" s="4">
        <f>IF(data22!J170=0,"",data22!J170)</f>
        <v>4.63</v>
      </c>
      <c r="V94" s="5">
        <f t="shared" si="4"/>
        <v>4.63</v>
      </c>
      <c r="W94" s="5">
        <f t="shared" si="5"/>
        <v>6.96</v>
      </c>
      <c r="X94" s="5">
        <f t="shared" si="6"/>
        <v>5.8514999999999997</v>
      </c>
      <c r="Y94" s="5">
        <f t="shared" si="7"/>
        <v>4.9000000000000004</v>
      </c>
      <c r="AK94">
        <f>IF(data03!F96&gt;$AM$2,AK$3,0)</f>
        <v>0</v>
      </c>
      <c r="AL94">
        <f>IF(data04!G96&gt;$AM$2,AL$3,0)</f>
        <v>0</v>
      </c>
      <c r="AM94">
        <f>IF(data05!G111&gt;$AM$2,AM$3,0)</f>
        <v>2005</v>
      </c>
      <c r="AN94">
        <f>IF(data06!G150&gt;$AM$2,AN$3,0)</f>
        <v>0</v>
      </c>
      <c r="AO94">
        <f>IF(data07!H150&gt;$AM$2,AO$3,0)</f>
        <v>0</v>
      </c>
      <c r="AP94">
        <f>IF(data08!H150&gt;$AM$2,AP$3,0)</f>
        <v>2008</v>
      </c>
      <c r="AQ94">
        <f>IF(data09!H150&gt;$AM$2,AQ$3,0)</f>
        <v>0</v>
      </c>
      <c r="AR94">
        <f>IF(data10!H150&gt;$AM$2,AR$3,0)</f>
        <v>2010</v>
      </c>
      <c r="AS94">
        <f>IF(data11!H150&gt;$AM$2,AS$3,0)</f>
        <v>0</v>
      </c>
      <c r="AT94">
        <f>IF(data12!H155&gt;$AM$2,AT$3,0)</f>
        <v>0</v>
      </c>
      <c r="AU94">
        <f>IF(data13!H155&gt;$AM$2,AU$3,0)</f>
        <v>2013</v>
      </c>
      <c r="AV94">
        <f>IF(data14!J155&gt;$AM$2,AV$3,0)</f>
        <v>0</v>
      </c>
      <c r="AW94">
        <f>IF(data15!J155&gt;$AM$2,AW$3,0)</f>
        <v>2015</v>
      </c>
      <c r="AX94">
        <f>IF(data16!J163&gt;$AM$2,AX$3,0)</f>
        <v>0</v>
      </c>
      <c r="AY94">
        <f>IF(data17!J163&gt;$AM$2,AY$3,0)</f>
        <v>0</v>
      </c>
      <c r="AZ94">
        <f>IF(data18!J163&gt;$AM$2,AZ$3,0)</f>
        <v>0</v>
      </c>
      <c r="BA94">
        <f>IF(data19!J170&gt;$AM$2,BA$3,0)</f>
        <v>0</v>
      </c>
      <c r="BB94">
        <f>IF(data20!J170&gt;$AM$2,BB$3,0)</f>
        <v>0</v>
      </c>
    </row>
    <row r="95" spans="1:54" x14ac:dyDescent="0.25">
      <c r="A95" s="1">
        <v>37871</v>
      </c>
      <c r="B95">
        <f>IF(data03!F97=0,"",data03!F97)</f>
        <v>6.02</v>
      </c>
      <c r="C95" s="4" t="str">
        <f>IF(data04!G97=0,"",data04!G97)</f>
        <v/>
      </c>
      <c r="D95" s="4">
        <f>IF(data05!G112=0,"",data05!G112)</f>
        <v>6.14</v>
      </c>
      <c r="E95" s="4">
        <f>IF(data06!G151=0,"",data06!G151)</f>
        <v>5.3</v>
      </c>
      <c r="F95" s="4">
        <f>IF(data07!H151=0,"",data07!H151)</f>
        <v>6.04</v>
      </c>
      <c r="G95" s="4">
        <f>IF(data08!H151=0,"",data08!H151)</f>
        <v>6.98</v>
      </c>
      <c r="H95" s="4">
        <f>IF(data09!H151=0,"",data09!H151)</f>
        <v>5.57</v>
      </c>
      <c r="I95" s="4">
        <f>IF(data10!H151=0,"",data10!H151)</f>
        <v>6.49</v>
      </c>
      <c r="J95" s="4">
        <f>IF(data11!H151=0,"",data11!H151)</f>
        <v>5.82</v>
      </c>
      <c r="K95" s="4">
        <f>IF(data12!H156=0,"",data12!H156)</f>
        <v>5.7</v>
      </c>
      <c r="L95" s="4">
        <f>IF(data13!H156=0,"",data13!H156)</f>
        <v>6.2</v>
      </c>
      <c r="M95" s="4">
        <f>IF(data14!J156=0,"",data14!J156)</f>
        <v>5.72</v>
      </c>
      <c r="N95" s="4">
        <f>IF(data15!J156=0,"",data15!J156)</f>
        <v>6.47</v>
      </c>
      <c r="O95" s="4">
        <f>IF(data16!J164=0,"",data16!J164)</f>
        <v>5.42</v>
      </c>
      <c r="P95" s="4">
        <f>IF(data17!J164=0,"",data17!J164)</f>
        <v>5.54</v>
      </c>
      <c r="Q95" s="4">
        <f>IF(data18!J164=0,"",data18!J164)</f>
        <v>5.7</v>
      </c>
      <c r="R95" s="4">
        <f>IF(data19!J171=0,"",data19!J171)</f>
        <v>4.8899999999999997</v>
      </c>
      <c r="S95" s="4">
        <f>IF(data20!J171=0,"",data20!J171)</f>
        <v>5.56</v>
      </c>
      <c r="T95" s="4">
        <f>IF(data21!J171=0,"",data21!J171)</f>
        <v>6.56</v>
      </c>
      <c r="U95" s="4">
        <f>IF(data22!J171=0,"",data22!J171)</f>
        <v>4.67</v>
      </c>
      <c r="V95" s="5">
        <f t="shared" si="4"/>
        <v>4.67</v>
      </c>
      <c r="W95" s="5">
        <f t="shared" si="5"/>
        <v>6.98</v>
      </c>
      <c r="X95" s="5">
        <f t="shared" si="6"/>
        <v>5.8310526315789488</v>
      </c>
      <c r="Y95" s="5">
        <f t="shared" si="7"/>
        <v>4.8899999999999997</v>
      </c>
      <c r="AK95">
        <f>IF(data03!F97&gt;$AM$2,AK$3,0)</f>
        <v>2003</v>
      </c>
      <c r="AL95">
        <f>IF(data04!G97&gt;$AM$2,AL$3,0)</f>
        <v>0</v>
      </c>
      <c r="AM95">
        <f>IF(data05!G112&gt;$AM$2,AM$3,0)</f>
        <v>2005</v>
      </c>
      <c r="AN95">
        <f>IF(data06!G151&gt;$AM$2,AN$3,0)</f>
        <v>0</v>
      </c>
      <c r="AO95">
        <f>IF(data07!H151&gt;$AM$2,AO$3,0)</f>
        <v>2007</v>
      </c>
      <c r="AP95">
        <f>IF(data08!H151&gt;$AM$2,AP$3,0)</f>
        <v>2008</v>
      </c>
      <c r="AQ95">
        <f>IF(data09!H151&gt;$AM$2,AQ$3,0)</f>
        <v>0</v>
      </c>
      <c r="AR95">
        <f>IF(data10!H151&gt;$AM$2,AR$3,0)</f>
        <v>2010</v>
      </c>
      <c r="AS95">
        <f>IF(data11!H151&gt;$AM$2,AS$3,0)</f>
        <v>0</v>
      </c>
      <c r="AT95">
        <f>IF(data12!H156&gt;$AM$2,AT$3,0)</f>
        <v>0</v>
      </c>
      <c r="AU95">
        <f>IF(data13!H156&gt;$AM$2,AU$3,0)</f>
        <v>2013</v>
      </c>
      <c r="AV95">
        <f>IF(data14!J156&gt;$AM$2,AV$3,0)</f>
        <v>0</v>
      </c>
      <c r="AW95">
        <f>IF(data15!J156&gt;$AM$2,AW$3,0)</f>
        <v>2015</v>
      </c>
      <c r="AX95">
        <f>IF(data16!J164&gt;$AM$2,AX$3,0)</f>
        <v>0</v>
      </c>
      <c r="AY95">
        <f>IF(data17!J164&gt;$AM$2,AY$3,0)</f>
        <v>0</v>
      </c>
      <c r="AZ95">
        <f>IF(data18!J164&gt;$AM$2,AZ$3,0)</f>
        <v>0</v>
      </c>
      <c r="BA95">
        <f>IF(data19!J171&gt;$AM$2,BA$3,0)</f>
        <v>0</v>
      </c>
      <c r="BB95">
        <f>IF(data20!J171&gt;$AM$2,BB$3,0)</f>
        <v>0</v>
      </c>
    </row>
    <row r="96" spans="1:54" x14ac:dyDescent="0.25">
      <c r="A96" s="1">
        <v>37872</v>
      </c>
      <c r="B96">
        <f>IF(data03!F98=0,"",data03!F98)</f>
        <v>6.07</v>
      </c>
      <c r="C96" s="4" t="str">
        <f>IF(data04!G98=0,"",data04!G98)</f>
        <v/>
      </c>
      <c r="D96" s="4">
        <f>IF(data05!G113=0,"",data05!G113)</f>
        <v>6.07</v>
      </c>
      <c r="E96" s="4">
        <f>IF(data06!G152=0,"",data06!G152)</f>
        <v>5.21</v>
      </c>
      <c r="F96" s="4">
        <f>IF(data07!H152=0,"",data07!H152)</f>
        <v>6.18</v>
      </c>
      <c r="G96" s="4">
        <f>IF(data08!H152=0,"",data08!H152)</f>
        <v>6.95</v>
      </c>
      <c r="H96" s="4">
        <f>IF(data09!H152=0,"",data09!H152)</f>
        <v>5.52</v>
      </c>
      <c r="I96" s="4">
        <f>IF(data10!H152=0,"",data10!H152)</f>
        <v>6.5</v>
      </c>
      <c r="J96" s="4">
        <f>IF(data11!H152=0,"",data11!H152)</f>
        <v>5.75</v>
      </c>
      <c r="K96" s="4">
        <f>IF(data12!H157=0,"",data12!H157)</f>
        <v>5.62</v>
      </c>
      <c r="L96" s="4">
        <f>IF(data13!H157=0,"",data13!H157)</f>
        <v>6.31</v>
      </c>
      <c r="M96" s="4">
        <f>IF(data14!J157=0,"",data14!J157)</f>
        <v>5.6</v>
      </c>
      <c r="N96" s="4">
        <f>IF(data15!J157=0,"",data15!J157)</f>
        <v>6.45</v>
      </c>
      <c r="O96" s="4">
        <f>IF(data16!J165=0,"",data16!J165)</f>
        <v>5.34</v>
      </c>
      <c r="P96" s="4">
        <f>IF(data17!J165=0,"",data17!J165)</f>
        <v>5.57</v>
      </c>
      <c r="Q96" s="4">
        <f>IF(data18!J165=0,"",data18!J165)</f>
        <v>5.72</v>
      </c>
      <c r="R96" s="4">
        <f>IF(data19!J172=0,"",data19!J172)</f>
        <v>4.8600000000000003</v>
      </c>
      <c r="S96" s="4">
        <f>IF(data20!J172=0,"",data20!J172)</f>
        <v>5.5</v>
      </c>
      <c r="T96" s="4">
        <f>IF(data21!J172=0,"",data21!J172)</f>
        <v>6.43</v>
      </c>
      <c r="U96" s="4">
        <f>IF(data22!J172=0,"",data22!J172)</f>
        <v>4.7</v>
      </c>
      <c r="V96" s="5">
        <f t="shared" si="4"/>
        <v>4.7</v>
      </c>
      <c r="W96" s="5">
        <f t="shared" si="5"/>
        <v>6.95</v>
      </c>
      <c r="X96" s="5">
        <f t="shared" si="6"/>
        <v>5.8078947368421057</v>
      </c>
      <c r="Y96" s="5">
        <f t="shared" si="7"/>
        <v>4.8600000000000003</v>
      </c>
      <c r="AK96">
        <f>IF(data03!F98&gt;$AM$2,AK$3,0)</f>
        <v>2003</v>
      </c>
      <c r="AL96">
        <f>IF(data04!G98&gt;$AM$2,AL$3,0)</f>
        <v>0</v>
      </c>
      <c r="AM96">
        <f>IF(data05!G113&gt;$AM$2,AM$3,0)</f>
        <v>2005</v>
      </c>
      <c r="AN96">
        <f>IF(data06!G152&gt;$AM$2,AN$3,0)</f>
        <v>0</v>
      </c>
      <c r="AO96">
        <f>IF(data07!H152&gt;$AM$2,AO$3,0)</f>
        <v>2007</v>
      </c>
      <c r="AP96">
        <f>IF(data08!H152&gt;$AM$2,AP$3,0)</f>
        <v>2008</v>
      </c>
      <c r="AQ96">
        <f>IF(data09!H152&gt;$AM$2,AQ$3,0)</f>
        <v>0</v>
      </c>
      <c r="AR96">
        <f>IF(data10!H152&gt;$AM$2,AR$3,0)</f>
        <v>2010</v>
      </c>
      <c r="AS96">
        <f>IF(data11!H152&gt;$AM$2,AS$3,0)</f>
        <v>0</v>
      </c>
      <c r="AT96">
        <f>IF(data12!H157&gt;$AM$2,AT$3,0)</f>
        <v>0</v>
      </c>
      <c r="AU96">
        <f>IF(data13!H157&gt;$AM$2,AU$3,0)</f>
        <v>2013</v>
      </c>
      <c r="AV96">
        <f>IF(data14!J157&gt;$AM$2,AV$3,0)</f>
        <v>0</v>
      </c>
      <c r="AW96">
        <f>IF(data15!J157&gt;$AM$2,AW$3,0)</f>
        <v>2015</v>
      </c>
      <c r="AX96">
        <f>IF(data16!J165&gt;$AM$2,AX$3,0)</f>
        <v>0</v>
      </c>
      <c r="AY96">
        <f>IF(data17!J165&gt;$AM$2,AY$3,0)</f>
        <v>0</v>
      </c>
      <c r="AZ96">
        <f>IF(data18!J165&gt;$AM$2,AZ$3,0)</f>
        <v>0</v>
      </c>
      <c r="BA96">
        <f>IF(data19!J172&gt;$AM$2,BA$3,0)</f>
        <v>0</v>
      </c>
      <c r="BB96">
        <f>IF(data20!J172&gt;$AM$2,BB$3,0)</f>
        <v>0</v>
      </c>
    </row>
    <row r="97" spans="1:54" x14ac:dyDescent="0.25">
      <c r="A97" s="1">
        <v>37873</v>
      </c>
      <c r="B97">
        <f>IF(data03!F99=0,"",data03!F99)</f>
        <v>6.11</v>
      </c>
      <c r="C97" s="4" t="str">
        <f>IF(data04!G99=0,"",data04!G99)</f>
        <v/>
      </c>
      <c r="D97" s="4">
        <f>IF(data05!G114=0,"",data05!G114)</f>
        <v>5.9</v>
      </c>
      <c r="E97" s="4">
        <f>IF(data06!G153=0,"",data06!G153)</f>
        <v>5.19</v>
      </c>
      <c r="F97" s="4">
        <f>IF(data07!H153=0,"",data07!H153)</f>
        <v>6.33</v>
      </c>
      <c r="G97" s="4">
        <f>IF(data08!H153=0,"",data08!H153)</f>
        <v>6.9</v>
      </c>
      <c r="H97" s="4">
        <f>IF(data09!H153=0,"",data09!H153)</f>
        <v>5.53</v>
      </c>
      <c r="I97" s="4">
        <f>IF(data10!H153=0,"",data10!H153)</f>
        <v>6.5</v>
      </c>
      <c r="J97" s="4">
        <f>IF(data11!H153=0,"",data11!H153)</f>
        <v>5.65</v>
      </c>
      <c r="K97" s="4">
        <f>IF(data12!H158=0,"",data12!H158)</f>
        <v>5.59</v>
      </c>
      <c r="L97" s="4">
        <f>IF(data13!H158=0,"",data13!H158)</f>
        <v>6.4</v>
      </c>
      <c r="M97" s="4">
        <f>IF(data14!J158=0,"",data14!J158)</f>
        <v>5.45</v>
      </c>
      <c r="N97" s="4">
        <f>IF(data15!J158=0,"",data15!J158)</f>
        <v>6.4</v>
      </c>
      <c r="O97" s="4">
        <f>IF(data16!J166=0,"",data16!J166)</f>
        <v>5.31</v>
      </c>
      <c r="P97" s="4">
        <f>IF(data17!J166=0,"",data17!J166)</f>
        <v>5.56</v>
      </c>
      <c r="Q97" s="4">
        <f>IF(data18!J166=0,"",data18!J166)</f>
        <v>5.74</v>
      </c>
      <c r="R97" s="4">
        <f>IF(data19!J173=0,"",data19!J173)</f>
        <v>4.82</v>
      </c>
      <c r="S97" s="4">
        <f>IF(data20!J173=0,"",data20!J173)</f>
        <v>5.45</v>
      </c>
      <c r="T97" s="4">
        <f>IF(data21!J173=0,"",data21!J173)</f>
        <v>6.28</v>
      </c>
      <c r="U97" s="4">
        <f>IF(data22!J173=0,"",data22!J173)</f>
        <v>4.78</v>
      </c>
      <c r="V97" s="5">
        <f t="shared" si="4"/>
        <v>4.78</v>
      </c>
      <c r="W97" s="5">
        <f t="shared" si="5"/>
        <v>6.9</v>
      </c>
      <c r="X97" s="5">
        <f t="shared" si="6"/>
        <v>5.7836842105263155</v>
      </c>
      <c r="Y97" s="5">
        <f t="shared" si="7"/>
        <v>4.82</v>
      </c>
      <c r="AK97">
        <f>IF(data03!F99&gt;$AM$2,AK$3,0)</f>
        <v>2003</v>
      </c>
      <c r="AL97">
        <f>IF(data04!G99&gt;$AM$2,AL$3,0)</f>
        <v>0</v>
      </c>
      <c r="AM97">
        <f>IF(data05!G114&gt;$AM$2,AM$3,0)</f>
        <v>0</v>
      </c>
      <c r="AN97">
        <f>IF(data06!G153&gt;$AM$2,AN$3,0)</f>
        <v>0</v>
      </c>
      <c r="AO97">
        <f>IF(data07!H153&gt;$AM$2,AO$3,0)</f>
        <v>2007</v>
      </c>
      <c r="AP97">
        <f>IF(data08!H153&gt;$AM$2,AP$3,0)</f>
        <v>2008</v>
      </c>
      <c r="AQ97">
        <f>IF(data09!H153&gt;$AM$2,AQ$3,0)</f>
        <v>0</v>
      </c>
      <c r="AR97">
        <f>IF(data10!H153&gt;$AM$2,AR$3,0)</f>
        <v>2010</v>
      </c>
      <c r="AS97">
        <f>IF(data11!H153&gt;$AM$2,AS$3,0)</f>
        <v>0</v>
      </c>
      <c r="AT97">
        <f>IF(data12!H158&gt;$AM$2,AT$3,0)</f>
        <v>0</v>
      </c>
      <c r="AU97">
        <f>IF(data13!H158&gt;$AM$2,AU$3,0)</f>
        <v>2013</v>
      </c>
      <c r="AV97">
        <f>IF(data14!J158&gt;$AM$2,AV$3,0)</f>
        <v>0</v>
      </c>
      <c r="AW97">
        <f>IF(data15!J158&gt;$AM$2,AW$3,0)</f>
        <v>2015</v>
      </c>
      <c r="AX97">
        <f>IF(data16!J166&gt;$AM$2,AX$3,0)</f>
        <v>0</v>
      </c>
      <c r="AY97">
        <f>IF(data17!J166&gt;$AM$2,AY$3,0)</f>
        <v>0</v>
      </c>
      <c r="AZ97">
        <f>IF(data18!J166&gt;$AM$2,AZ$3,0)</f>
        <v>0</v>
      </c>
      <c r="BA97">
        <f>IF(data19!J173&gt;$AM$2,BA$3,0)</f>
        <v>0</v>
      </c>
      <c r="BB97">
        <f>IF(data20!J173&gt;$AM$2,BB$3,0)</f>
        <v>0</v>
      </c>
    </row>
    <row r="98" spans="1:54" x14ac:dyDescent="0.25">
      <c r="A98" s="1">
        <v>37874</v>
      </c>
      <c r="B98">
        <f>IF(data03!F100=0,"",data03!F100)</f>
        <v>6.16</v>
      </c>
      <c r="C98" s="4" t="str">
        <f>IF(data04!G100=0,"",data04!G100)</f>
        <v/>
      </c>
      <c r="D98" s="4">
        <f>IF(data05!G115=0,"",data05!G115)</f>
        <v>5.76</v>
      </c>
      <c r="E98" s="4">
        <f>IF(data06!G154=0,"",data06!G154)</f>
        <v>5.2</v>
      </c>
      <c r="F98" s="4">
        <f>IF(data07!H154=0,"",data07!H154)</f>
        <v>6.52</v>
      </c>
      <c r="G98" s="4">
        <f>IF(data08!H154=0,"",data08!H154)</f>
        <v>6.79</v>
      </c>
      <c r="H98" s="4">
        <f>IF(data09!H154=0,"",data09!H154)</f>
        <v>5.45</v>
      </c>
      <c r="I98" s="4" t="str">
        <f>IF(data10!H154=0,"",data10!H154)</f>
        <v/>
      </c>
      <c r="J98" s="4">
        <f>IF(data11!H154=0,"",data11!H154)</f>
        <v>5.56</v>
      </c>
      <c r="K98" s="4">
        <f>IF(data12!H159=0,"",data12!H159)</f>
        <v>5.62</v>
      </c>
      <c r="L98" s="4">
        <f>IF(data13!H159=0,"",data13!H159)</f>
        <v>6.52</v>
      </c>
      <c r="M98" s="4">
        <f>IF(data14!J159=0,"",data14!J159)</f>
        <v>5.32</v>
      </c>
      <c r="N98" s="4">
        <f>IF(data15!J159=0,"",data15!J159)</f>
        <v>6.29</v>
      </c>
      <c r="O98" s="4">
        <f>IF(data16!J167=0,"",data16!J167)</f>
        <v>5.3</v>
      </c>
      <c r="P98" s="4">
        <f>IF(data17!J167=0,"",data17!J167)</f>
        <v>5.56</v>
      </c>
      <c r="Q98" s="4">
        <f>IF(data18!J167=0,"",data18!J167)</f>
        <v>5.8</v>
      </c>
      <c r="R98" s="4">
        <f>IF(data19!J174=0,"",data19!J174)</f>
        <v>4.76</v>
      </c>
      <c r="S98" s="4">
        <f>IF(data20!J174=0,"",data20!J174)</f>
        <v>5.43</v>
      </c>
      <c r="T98" s="4">
        <f>IF(data21!J174=0,"",data21!J174)</f>
        <v>6.15</v>
      </c>
      <c r="U98" s="4">
        <f>IF(data22!J174=0,"",data22!J174)</f>
        <v>4.8899999999999997</v>
      </c>
      <c r="V98" s="5">
        <f t="shared" si="4"/>
        <v>4.76</v>
      </c>
      <c r="W98" s="5">
        <f t="shared" si="5"/>
        <v>6.79</v>
      </c>
      <c r="X98" s="5">
        <f t="shared" si="6"/>
        <v>5.7266666666666666</v>
      </c>
      <c r="Y98" s="5">
        <f t="shared" si="7"/>
        <v>4.76</v>
      </c>
      <c r="AK98">
        <f>IF(data03!F100&gt;$AM$2,AK$3,0)</f>
        <v>2003</v>
      </c>
      <c r="AL98">
        <f>IF(data04!G100&gt;$AM$2,AL$3,0)</f>
        <v>0</v>
      </c>
      <c r="AM98">
        <f>IF(data05!G115&gt;$AM$2,AM$3,0)</f>
        <v>0</v>
      </c>
      <c r="AN98">
        <f>IF(data06!G154&gt;$AM$2,AN$3,0)</f>
        <v>0</v>
      </c>
      <c r="AO98">
        <f>IF(data07!H154&gt;$AM$2,AO$3,0)</f>
        <v>2007</v>
      </c>
      <c r="AP98">
        <f>IF(data08!H154&gt;$AM$2,AP$3,0)</f>
        <v>2008</v>
      </c>
      <c r="AQ98">
        <f>IF(data09!H154&gt;$AM$2,AQ$3,0)</f>
        <v>0</v>
      </c>
      <c r="AR98">
        <f>IF(data10!H154&gt;$AM$2,AR$3,0)</f>
        <v>0</v>
      </c>
      <c r="AS98">
        <f>IF(data11!H154&gt;$AM$2,AS$3,0)</f>
        <v>0</v>
      </c>
      <c r="AT98">
        <f>IF(data12!H159&gt;$AM$2,AT$3,0)</f>
        <v>0</v>
      </c>
      <c r="AU98">
        <f>IF(data13!H159&gt;$AM$2,AU$3,0)</f>
        <v>2013</v>
      </c>
      <c r="AV98">
        <f>IF(data14!J159&gt;$AM$2,AV$3,0)</f>
        <v>0</v>
      </c>
      <c r="AW98">
        <f>IF(data15!J159&gt;$AM$2,AW$3,0)</f>
        <v>2015</v>
      </c>
      <c r="AX98">
        <f>IF(data16!J167&gt;$AM$2,AX$3,0)</f>
        <v>0</v>
      </c>
      <c r="AY98">
        <f>IF(data17!J167&gt;$AM$2,AY$3,0)</f>
        <v>0</v>
      </c>
      <c r="AZ98">
        <f>IF(data18!J167&gt;$AM$2,AZ$3,0)</f>
        <v>0</v>
      </c>
      <c r="BA98">
        <f>IF(data19!J174&gt;$AM$2,BA$3,0)</f>
        <v>0</v>
      </c>
      <c r="BB98">
        <f>IF(data20!J174&gt;$AM$2,BB$3,0)</f>
        <v>0</v>
      </c>
    </row>
    <row r="99" spans="1:54" x14ac:dyDescent="0.25">
      <c r="A99" s="1">
        <v>37875</v>
      </c>
      <c r="B99">
        <f>IF(data03!F101=0,"",data03!F101)</f>
        <v>6.17</v>
      </c>
      <c r="C99" s="4" t="str">
        <f>IF(data04!G101=0,"",data04!G101)</f>
        <v/>
      </c>
      <c r="D99" s="4">
        <f>IF(data05!G116=0,"",data05!G116)</f>
        <v>5.7</v>
      </c>
      <c r="E99" s="4">
        <f>IF(data06!G155=0,"",data06!G155)</f>
        <v>5.26</v>
      </c>
      <c r="F99" s="4">
        <f>IF(data07!H155=0,"",data07!H155)</f>
        <v>6.64</v>
      </c>
      <c r="G99" s="4">
        <f>IF(data08!H155=0,"",data08!H155)</f>
        <v>6.65</v>
      </c>
      <c r="H99" s="4">
        <f>IF(data09!H155=0,"",data09!H155)</f>
        <v>5.34</v>
      </c>
      <c r="I99" s="4">
        <f>IF(data10!H155=0,"",data10!H155)</f>
        <v>6.47</v>
      </c>
      <c r="J99" s="4">
        <f>IF(data11!H155=0,"",data11!H155)</f>
        <v>5.4</v>
      </c>
      <c r="K99" s="4">
        <f>IF(data12!H160=0,"",data12!H160)</f>
        <v>5.56</v>
      </c>
      <c r="L99" s="4">
        <f>IF(data13!H160=0,"",data13!H160)</f>
        <v>6.6</v>
      </c>
      <c r="M99" s="4">
        <f>IF(data14!J160=0,"",data14!J160)</f>
        <v>5.17</v>
      </c>
      <c r="N99" s="4">
        <f>IF(data15!J160=0,"",data15!J160)</f>
        <v>6.15</v>
      </c>
      <c r="O99" s="4">
        <f>IF(data16!J168=0,"",data16!J168)</f>
        <v>5.31</v>
      </c>
      <c r="P99" s="4">
        <f>IF(data17!J168=0,"",data17!J168)</f>
        <v>5.48</v>
      </c>
      <c r="Q99" s="4">
        <f>IF(data18!J168=0,"",data18!J168)</f>
        <v>5.82</v>
      </c>
      <c r="R99" s="4">
        <f>IF(data19!J175=0,"",data19!J175)</f>
        <v>4.7699999999999996</v>
      </c>
      <c r="S99" s="4">
        <f>IF(data20!J175=0,"",data20!J175)</f>
        <v>5.46</v>
      </c>
      <c r="T99" s="4">
        <f>IF(data21!J175=0,"",data21!J175)</f>
        <v>6.06</v>
      </c>
      <c r="U99" s="4">
        <f>IF(data22!J175=0,"",data22!J175)</f>
        <v>5.01</v>
      </c>
      <c r="V99" s="5">
        <f t="shared" si="4"/>
        <v>4.7699999999999996</v>
      </c>
      <c r="W99" s="5">
        <f t="shared" si="5"/>
        <v>6.65</v>
      </c>
      <c r="X99" s="5">
        <f t="shared" si="6"/>
        <v>5.7378947368421063</v>
      </c>
      <c r="Y99" s="5">
        <f t="shared" si="7"/>
        <v>4.7699999999999996</v>
      </c>
      <c r="AK99">
        <f>IF(data03!F101&gt;$AM$2,AK$3,0)</f>
        <v>2003</v>
      </c>
      <c r="AL99">
        <f>IF(data04!G101&gt;$AM$2,AL$3,0)</f>
        <v>0</v>
      </c>
      <c r="AM99">
        <f>IF(data05!G116&gt;$AM$2,AM$3,0)</f>
        <v>0</v>
      </c>
      <c r="AN99">
        <f>IF(data06!G155&gt;$AM$2,AN$3,0)</f>
        <v>0</v>
      </c>
      <c r="AO99">
        <f>IF(data07!H155&gt;$AM$2,AO$3,0)</f>
        <v>2007</v>
      </c>
      <c r="AP99">
        <f>IF(data08!H155&gt;$AM$2,AP$3,0)</f>
        <v>2008</v>
      </c>
      <c r="AQ99">
        <f>IF(data09!H155&gt;$AM$2,AQ$3,0)</f>
        <v>0</v>
      </c>
      <c r="AR99">
        <f>IF(data10!H155&gt;$AM$2,AR$3,0)</f>
        <v>2010</v>
      </c>
      <c r="AS99">
        <f>IF(data11!H155&gt;$AM$2,AS$3,0)</f>
        <v>0</v>
      </c>
      <c r="AT99">
        <f>IF(data12!H160&gt;$AM$2,AT$3,0)</f>
        <v>0</v>
      </c>
      <c r="AU99">
        <f>IF(data13!H160&gt;$AM$2,AU$3,0)</f>
        <v>2013</v>
      </c>
      <c r="AV99">
        <f>IF(data14!J160&gt;$AM$2,AV$3,0)</f>
        <v>0</v>
      </c>
      <c r="AW99">
        <f>IF(data15!J160&gt;$AM$2,AW$3,0)</f>
        <v>2015</v>
      </c>
      <c r="AX99">
        <f>IF(data16!J168&gt;$AM$2,AX$3,0)</f>
        <v>0</v>
      </c>
      <c r="AY99">
        <f>IF(data17!J168&gt;$AM$2,AY$3,0)</f>
        <v>0</v>
      </c>
      <c r="AZ99">
        <f>IF(data18!J168&gt;$AM$2,AZ$3,0)</f>
        <v>0</v>
      </c>
      <c r="BA99">
        <f>IF(data19!J175&gt;$AM$2,BA$3,0)</f>
        <v>0</v>
      </c>
      <c r="BB99">
        <f>IF(data20!J175&gt;$AM$2,BB$3,0)</f>
        <v>0</v>
      </c>
    </row>
    <row r="100" spans="1:54" x14ac:dyDescent="0.25">
      <c r="A100" s="1">
        <v>37876</v>
      </c>
      <c r="B100">
        <f>IF(data03!F102=0,"",data03!F102)</f>
        <v>6.26</v>
      </c>
      <c r="C100" s="4">
        <f>IF(data04!G102=0,"",data04!G102)</f>
        <v>5.72</v>
      </c>
      <c r="D100" s="4">
        <f>IF(data05!G117=0,"",data05!G117)</f>
        <v>5.66</v>
      </c>
      <c r="E100" s="4">
        <f>IF(data06!G156=0,"",data06!G156)</f>
        <v>5.5</v>
      </c>
      <c r="F100" s="4">
        <f>IF(data07!H156=0,"",data07!H156)</f>
        <v>6.69</v>
      </c>
      <c r="G100" s="4">
        <f>IF(data08!H156=0,"",data08!H156)</f>
        <v>6.5</v>
      </c>
      <c r="H100" s="4">
        <f>IF(data09!H156=0,"",data09!H156)</f>
        <v>5.25</v>
      </c>
      <c r="I100" s="4">
        <f>IF(data10!H156=0,"",data10!H156)</f>
        <v>6.54</v>
      </c>
      <c r="J100" s="4">
        <f>IF(data11!H156=0,"",data11!H156)</f>
        <v>5.28</v>
      </c>
      <c r="K100" s="4">
        <f>IF(data12!H161=0,"",data12!H161)</f>
        <v>5.4</v>
      </c>
      <c r="L100" s="4">
        <f>IF(data13!H161=0,"",data13!H161)</f>
        <v>6.6</v>
      </c>
      <c r="M100" s="4">
        <f>IF(data14!J161=0,"",data14!J161)</f>
        <v>5.12</v>
      </c>
      <c r="N100" s="4">
        <f>IF(data15!J161=0,"",data15!J161)</f>
        <v>6</v>
      </c>
      <c r="O100" s="4">
        <f>IF(data16!J169=0,"",data16!J169)</f>
        <v>5.36</v>
      </c>
      <c r="P100" s="4">
        <f>IF(data17!J169=0,"",data17!J169)</f>
        <v>5.4</v>
      </c>
      <c r="Q100" s="4">
        <f>IF(data18!J169=0,"",data18!J169)</f>
        <v>5.8</v>
      </c>
      <c r="R100" s="4">
        <f>IF(data19!J176=0,"",data19!J176)</f>
        <v>4.8600000000000003</v>
      </c>
      <c r="S100" s="4">
        <f>IF(data20!J176=0,"",data20!J176)</f>
        <v>5.45</v>
      </c>
      <c r="T100" s="4">
        <f>IF(data21!J176=0,"",data21!J176)</f>
        <v>5.86</v>
      </c>
      <c r="U100" s="4">
        <f>IF(data22!J176=0,"",data22!J176)</f>
        <v>5.0999999999999996</v>
      </c>
      <c r="V100" s="5">
        <f t="shared" si="4"/>
        <v>4.8600000000000003</v>
      </c>
      <c r="W100" s="5">
        <f t="shared" si="5"/>
        <v>6.69</v>
      </c>
      <c r="X100" s="5">
        <f t="shared" si="6"/>
        <v>5.7174999999999994</v>
      </c>
      <c r="Y100" s="5">
        <f t="shared" si="7"/>
        <v>4.8600000000000003</v>
      </c>
      <c r="AK100">
        <f>IF(data03!F102&gt;$AM$2,AK$3,0)</f>
        <v>2003</v>
      </c>
      <c r="AL100">
        <f>IF(data04!G102&gt;$AM$2,AL$3,0)</f>
        <v>0</v>
      </c>
      <c r="AM100">
        <f>IF(data05!G117&gt;$AM$2,AM$3,0)</f>
        <v>0</v>
      </c>
      <c r="AN100">
        <f>IF(data06!G156&gt;$AM$2,AN$3,0)</f>
        <v>0</v>
      </c>
      <c r="AO100">
        <f>IF(data07!H156&gt;$AM$2,AO$3,0)</f>
        <v>2007</v>
      </c>
      <c r="AP100">
        <f>IF(data08!H156&gt;$AM$2,AP$3,0)</f>
        <v>2008</v>
      </c>
      <c r="AQ100">
        <f>IF(data09!H156&gt;$AM$2,AQ$3,0)</f>
        <v>0</v>
      </c>
      <c r="AR100">
        <f>IF(data10!H156&gt;$AM$2,AR$3,0)</f>
        <v>2010</v>
      </c>
      <c r="AS100">
        <f>IF(data11!H156&gt;$AM$2,AS$3,0)</f>
        <v>0</v>
      </c>
      <c r="AT100">
        <f>IF(data12!H161&gt;$AM$2,AT$3,0)</f>
        <v>0</v>
      </c>
      <c r="AU100">
        <f>IF(data13!H161&gt;$AM$2,AU$3,0)</f>
        <v>2013</v>
      </c>
      <c r="AV100">
        <f>IF(data14!J161&gt;$AM$2,AV$3,0)</f>
        <v>0</v>
      </c>
      <c r="AW100">
        <f>IF(data15!J161&gt;$AM$2,AW$3,0)</f>
        <v>0</v>
      </c>
      <c r="AX100">
        <f>IF(data16!J169&gt;$AM$2,AX$3,0)</f>
        <v>0</v>
      </c>
      <c r="AY100">
        <f>IF(data17!J169&gt;$AM$2,AY$3,0)</f>
        <v>0</v>
      </c>
      <c r="AZ100">
        <f>IF(data18!J169&gt;$AM$2,AZ$3,0)</f>
        <v>0</v>
      </c>
      <c r="BA100">
        <f>IF(data19!J176&gt;$AM$2,BA$3,0)</f>
        <v>0</v>
      </c>
      <c r="BB100">
        <f>IF(data20!J176&gt;$AM$2,BB$3,0)</f>
        <v>0</v>
      </c>
    </row>
    <row r="101" spans="1:54" x14ac:dyDescent="0.25">
      <c r="A101" s="1">
        <v>37877</v>
      </c>
      <c r="B101">
        <f>IF(data03!F103=0,"",data03!F103)</f>
        <v>6.34</v>
      </c>
      <c r="C101" s="4">
        <f>IF(data04!G103=0,"",data04!G103)</f>
        <v>5.94</v>
      </c>
      <c r="D101" s="4">
        <f>IF(data05!G118=0,"",data05!G118)</f>
        <v>5.58</v>
      </c>
      <c r="E101" s="4">
        <f>IF(data06!G157=0,"",data06!G157)</f>
        <v>5.55</v>
      </c>
      <c r="F101" s="4">
        <f>IF(data07!H157=0,"",data07!H157)</f>
        <v>6.79</v>
      </c>
      <c r="G101" s="4">
        <f>IF(data08!H157=0,"",data08!H157)</f>
        <v>6.34</v>
      </c>
      <c r="H101" s="4">
        <f>IF(data09!H157=0,"",data09!H157)</f>
        <v>5.19</v>
      </c>
      <c r="I101" s="4">
        <f>IF(data10!H157=0,"",data10!H157)</f>
        <v>6.6</v>
      </c>
      <c r="J101" s="4">
        <f>IF(data11!H157=0,"",data11!H157)</f>
        <v>5.23</v>
      </c>
      <c r="K101" s="4">
        <f>IF(data12!H162=0,"",data12!H162)</f>
        <v>5.27</v>
      </c>
      <c r="L101" s="4">
        <f>IF(data13!H162=0,"",data13!H162)</f>
        <v>6.49</v>
      </c>
      <c r="M101" s="4">
        <f>IF(data14!J162=0,"",data14!J162)</f>
        <v>5.0999999999999996</v>
      </c>
      <c r="N101" s="4">
        <f>IF(data15!J162=0,"",data15!J162)</f>
        <v>5.82</v>
      </c>
      <c r="O101" s="4">
        <f>IF(data16!J170=0,"",data16!J170)</f>
        <v>5.4</v>
      </c>
      <c r="P101" s="4">
        <f>IF(data17!J170=0,"",data17!J170)</f>
        <v>5.36</v>
      </c>
      <c r="Q101" s="4">
        <f>IF(data18!J170=0,"",data18!J170)</f>
        <v>5.83</v>
      </c>
      <c r="R101" s="4">
        <f>IF(data19!J177=0,"",data19!J177)</f>
        <v>4.91</v>
      </c>
      <c r="S101" s="4">
        <f>IF(data20!J177=0,"",data20!J177)</f>
        <v>5.43</v>
      </c>
      <c r="T101" s="4">
        <f>IF(data21!J177=0,"",data21!J177)</f>
        <v>5.76</v>
      </c>
      <c r="U101" s="4">
        <f>IF(data22!J177=0,"",data22!J177)</f>
        <v>5.0599999999999996</v>
      </c>
      <c r="V101" s="5">
        <f t="shared" si="4"/>
        <v>4.91</v>
      </c>
      <c r="W101" s="5">
        <f t="shared" si="5"/>
        <v>6.79</v>
      </c>
      <c r="X101" s="5">
        <f t="shared" si="6"/>
        <v>5.6994999999999996</v>
      </c>
      <c r="Y101" s="5">
        <f t="shared" si="7"/>
        <v>4.91</v>
      </c>
      <c r="AK101">
        <f>IF(data03!F103&gt;$AM$2,AK$3,0)</f>
        <v>2003</v>
      </c>
      <c r="AL101">
        <f>IF(data04!G103&gt;$AM$2,AL$3,0)</f>
        <v>0</v>
      </c>
      <c r="AM101">
        <f>IF(data05!G118&gt;$AM$2,AM$3,0)</f>
        <v>0</v>
      </c>
      <c r="AN101">
        <f>IF(data06!G157&gt;$AM$2,AN$3,0)</f>
        <v>0</v>
      </c>
      <c r="AO101">
        <f>IF(data07!H157&gt;$AM$2,AO$3,0)</f>
        <v>2007</v>
      </c>
      <c r="AP101">
        <f>IF(data08!H157&gt;$AM$2,AP$3,0)</f>
        <v>2008</v>
      </c>
      <c r="AQ101">
        <f>IF(data09!H157&gt;$AM$2,AQ$3,0)</f>
        <v>0</v>
      </c>
      <c r="AR101">
        <f>IF(data10!H157&gt;$AM$2,AR$3,0)</f>
        <v>2010</v>
      </c>
      <c r="AS101">
        <f>IF(data11!H157&gt;$AM$2,AS$3,0)</f>
        <v>0</v>
      </c>
      <c r="AT101">
        <f>IF(data12!H162&gt;$AM$2,AT$3,0)</f>
        <v>0</v>
      </c>
      <c r="AU101">
        <f>IF(data13!H162&gt;$AM$2,AU$3,0)</f>
        <v>2013</v>
      </c>
      <c r="AV101">
        <f>IF(data14!J162&gt;$AM$2,AV$3,0)</f>
        <v>0</v>
      </c>
      <c r="AW101">
        <f>IF(data15!J162&gt;$AM$2,AW$3,0)</f>
        <v>0</v>
      </c>
      <c r="AX101">
        <f>IF(data16!J170&gt;$AM$2,AX$3,0)</f>
        <v>0</v>
      </c>
      <c r="AY101">
        <f>IF(data17!J170&gt;$AM$2,AY$3,0)</f>
        <v>0</v>
      </c>
      <c r="AZ101">
        <f>IF(data18!J170&gt;$AM$2,AZ$3,0)</f>
        <v>0</v>
      </c>
      <c r="BA101">
        <f>IF(data19!J177&gt;$AM$2,BA$3,0)</f>
        <v>0</v>
      </c>
      <c r="BB101">
        <f>IF(data20!J177&gt;$AM$2,BB$3,0)</f>
        <v>0</v>
      </c>
    </row>
    <row r="102" spans="1:54" x14ac:dyDescent="0.25">
      <c r="A102" s="1">
        <v>37878</v>
      </c>
      <c r="B102">
        <f>IF(data03!F104=0,"",data03!F104)</f>
        <v>6.27</v>
      </c>
      <c r="C102" s="4">
        <f>IF(data04!G104=0,"",data04!G104)</f>
        <v>5.98</v>
      </c>
      <c r="D102" s="4">
        <f>IF(data05!G119=0,"",data05!G119)</f>
        <v>5.5</v>
      </c>
      <c r="E102" s="4">
        <f>IF(data06!G158=0,"",data06!G158)</f>
        <v>5.54</v>
      </c>
      <c r="F102" s="4">
        <f>IF(data07!H158=0,"",data07!H158)</f>
        <v>6.88</v>
      </c>
      <c r="G102" s="4">
        <f>IF(data08!H158=0,"",data08!H158)</f>
        <v>6.16</v>
      </c>
      <c r="H102" s="4">
        <f>IF(data09!H158=0,"",data09!H158)</f>
        <v>5.18</v>
      </c>
      <c r="I102" s="4">
        <f>IF(data10!H158=0,"",data10!H158)</f>
        <v>6.65</v>
      </c>
      <c r="J102" s="4">
        <f>IF(data11!H158=0,"",data11!H158)</f>
        <v>5.29</v>
      </c>
      <c r="K102" s="4">
        <f>IF(data12!H163=0,"",data12!H163)</f>
        <v>5.26</v>
      </c>
      <c r="L102" s="4">
        <f>IF(data13!H163=0,"",data13!H163)</f>
        <v>6.32</v>
      </c>
      <c r="M102" s="4">
        <f>IF(data14!J163=0,"",data14!J163)</f>
        <v>5.0599999999999996</v>
      </c>
      <c r="N102" s="4">
        <f>IF(data15!J163=0,"",data15!J163)</f>
        <v>5.78</v>
      </c>
      <c r="O102" s="4">
        <f>IF(data16!J171=0,"",data16!J171)</f>
        <v>5.49</v>
      </c>
      <c r="P102" s="4">
        <f>IF(data17!J171=0,"",data17!J171)</f>
        <v>5.32</v>
      </c>
      <c r="Q102" s="4">
        <f>IF(data18!J171=0,"",data18!J171)</f>
        <v>5.85</v>
      </c>
      <c r="R102" s="4">
        <f>IF(data19!J178=0,"",data19!J178)</f>
        <v>4.95</v>
      </c>
      <c r="S102" s="4">
        <f>IF(data20!J178=0,"",data20!J178)</f>
        <v>5.46</v>
      </c>
      <c r="T102" s="4">
        <f>IF(data21!J178=0,"",data21!J178)</f>
        <v>5.63</v>
      </c>
      <c r="U102" s="4">
        <f>IF(data22!J178=0,"",data22!J178)</f>
        <v>4.97</v>
      </c>
      <c r="V102" s="5">
        <f t="shared" si="4"/>
        <v>4.95</v>
      </c>
      <c r="W102" s="5">
        <f t="shared" si="5"/>
        <v>6.88</v>
      </c>
      <c r="X102" s="5">
        <f t="shared" si="6"/>
        <v>5.6769999999999996</v>
      </c>
      <c r="Y102" s="5">
        <f t="shared" si="7"/>
        <v>4.95</v>
      </c>
      <c r="AK102">
        <f>IF(data03!F104&gt;$AM$2,AK$3,0)</f>
        <v>2003</v>
      </c>
      <c r="AL102">
        <f>IF(data04!G104&gt;$AM$2,AL$3,0)</f>
        <v>0</v>
      </c>
      <c r="AM102">
        <f>IF(data05!G119&gt;$AM$2,AM$3,0)</f>
        <v>0</v>
      </c>
      <c r="AN102">
        <f>IF(data06!G158&gt;$AM$2,AN$3,0)</f>
        <v>0</v>
      </c>
      <c r="AO102">
        <f>IF(data07!H158&gt;$AM$2,AO$3,0)</f>
        <v>2007</v>
      </c>
      <c r="AP102">
        <f>IF(data08!H158&gt;$AM$2,AP$3,0)</f>
        <v>2008</v>
      </c>
      <c r="AQ102">
        <f>IF(data09!H158&gt;$AM$2,AQ$3,0)</f>
        <v>0</v>
      </c>
      <c r="AR102">
        <f>IF(data10!H158&gt;$AM$2,AR$3,0)</f>
        <v>2010</v>
      </c>
      <c r="AS102">
        <f>IF(data11!H158&gt;$AM$2,AS$3,0)</f>
        <v>0</v>
      </c>
      <c r="AT102">
        <f>IF(data12!H163&gt;$AM$2,AT$3,0)</f>
        <v>0</v>
      </c>
      <c r="AU102">
        <f>IF(data13!H163&gt;$AM$2,AU$3,0)</f>
        <v>2013</v>
      </c>
      <c r="AV102">
        <f>IF(data14!J163&gt;$AM$2,AV$3,0)</f>
        <v>0</v>
      </c>
      <c r="AW102">
        <f>IF(data15!J163&gt;$AM$2,AW$3,0)</f>
        <v>0</v>
      </c>
      <c r="AX102">
        <f>IF(data16!J171&gt;$AM$2,AX$3,0)</f>
        <v>0</v>
      </c>
      <c r="AY102">
        <f>IF(data17!J171&gt;$AM$2,AY$3,0)</f>
        <v>0</v>
      </c>
      <c r="AZ102">
        <f>IF(data18!J171&gt;$AM$2,AZ$3,0)</f>
        <v>0</v>
      </c>
      <c r="BA102">
        <f>IF(data19!J178&gt;$AM$2,BA$3,0)</f>
        <v>0</v>
      </c>
      <c r="BB102">
        <f>IF(data20!J178&gt;$AM$2,BB$3,0)</f>
        <v>0</v>
      </c>
    </row>
    <row r="103" spans="1:54" x14ac:dyDescent="0.25">
      <c r="A103" s="1">
        <v>37879</v>
      </c>
      <c r="B103">
        <f>IF(data03!F105=0,"",data03!F105)</f>
        <v>6.29</v>
      </c>
      <c r="C103" s="4">
        <f>IF(data04!G105=0,"",data04!G105)</f>
        <v>6.1</v>
      </c>
      <c r="D103" s="4">
        <f>IF(data05!G120=0,"",data05!G120)</f>
        <v>5.41</v>
      </c>
      <c r="E103" s="4">
        <f>IF(data06!G159=0,"",data06!G159)</f>
        <v>5.52</v>
      </c>
      <c r="F103" s="4">
        <f>IF(data07!H159=0,"",data07!H159)</f>
        <v>6.9</v>
      </c>
      <c r="G103" s="4">
        <f>IF(data08!H159=0,"",data08!H159)</f>
        <v>6.05</v>
      </c>
      <c r="H103" s="4">
        <f>IF(data09!H159=0,"",data09!H159)</f>
        <v>5.2</v>
      </c>
      <c r="I103" s="4">
        <f>IF(data10!H159=0,"",data10!H159)</f>
        <v>6.68</v>
      </c>
      <c r="J103" s="4">
        <f>IF(data11!H159=0,"",data11!H159)</f>
        <v>5.46</v>
      </c>
      <c r="K103" s="4">
        <f>IF(data12!H164=0,"",data12!H164)</f>
        <v>5.25</v>
      </c>
      <c r="L103" s="4">
        <f>IF(data13!H164=0,"",data13!H164)</f>
        <v>6.07</v>
      </c>
      <c r="M103" s="4">
        <f>IF(data14!J164=0,"",data14!J164)</f>
        <v>5.01</v>
      </c>
      <c r="N103" s="4">
        <f>IF(data15!J164=0,"",data15!J164)</f>
        <v>5.76</v>
      </c>
      <c r="O103" s="4">
        <f>IF(data16!J172=0,"",data16!J172)</f>
        <v>5.6</v>
      </c>
      <c r="P103" s="4">
        <f>IF(data17!J172=0,"",data17!J172)</f>
        <v>5.23</v>
      </c>
      <c r="Q103" s="4">
        <f>IF(data18!J172=0,"",data18!J172)</f>
        <v>5.94</v>
      </c>
      <c r="R103" s="4">
        <f>IF(data19!J179=0,"",data19!J179)</f>
        <v>4.96</v>
      </c>
      <c r="S103" s="4">
        <f>IF(data20!J179=0,"",data20!J179)</f>
        <v>5.48</v>
      </c>
      <c r="T103" s="4">
        <f>IF(data21!J179=0,"",data21!J179)</f>
        <v>5.47</v>
      </c>
      <c r="U103" s="4">
        <f>IF(data22!J179=0,"",data22!J179)</f>
        <v>4.75</v>
      </c>
      <c r="V103" s="5">
        <f t="shared" si="4"/>
        <v>4.75</v>
      </c>
      <c r="W103" s="5">
        <f t="shared" si="5"/>
        <v>6.9</v>
      </c>
      <c r="X103" s="5">
        <f t="shared" si="6"/>
        <v>5.6565000000000003</v>
      </c>
      <c r="Y103" s="5">
        <f t="shared" si="7"/>
        <v>4.96</v>
      </c>
      <c r="AK103">
        <f>IF(data03!F105&gt;$AM$2,AK$3,0)</f>
        <v>2003</v>
      </c>
      <c r="AL103">
        <f>IF(data04!G105&gt;$AM$2,AL$3,0)</f>
        <v>2004</v>
      </c>
      <c r="AM103">
        <f>IF(data05!G120&gt;$AM$2,AM$3,0)</f>
        <v>0</v>
      </c>
      <c r="AN103">
        <f>IF(data06!G159&gt;$AM$2,AN$3,0)</f>
        <v>0</v>
      </c>
      <c r="AO103">
        <f>IF(data07!H159&gt;$AM$2,AO$3,0)</f>
        <v>2007</v>
      </c>
      <c r="AP103">
        <f>IF(data08!H159&gt;$AM$2,AP$3,0)</f>
        <v>2008</v>
      </c>
      <c r="AQ103">
        <f>IF(data09!H159&gt;$AM$2,AQ$3,0)</f>
        <v>0</v>
      </c>
      <c r="AR103">
        <f>IF(data10!H159&gt;$AM$2,AR$3,0)</f>
        <v>2010</v>
      </c>
      <c r="AS103">
        <f>IF(data11!H159&gt;$AM$2,AS$3,0)</f>
        <v>0</v>
      </c>
      <c r="AT103">
        <f>IF(data12!H164&gt;$AM$2,AT$3,0)</f>
        <v>0</v>
      </c>
      <c r="AU103">
        <f>IF(data13!H164&gt;$AM$2,AU$3,0)</f>
        <v>2013</v>
      </c>
      <c r="AV103">
        <f>IF(data14!J164&gt;$AM$2,AV$3,0)</f>
        <v>0</v>
      </c>
      <c r="AW103">
        <f>IF(data15!J164&gt;$AM$2,AW$3,0)</f>
        <v>0</v>
      </c>
      <c r="AX103">
        <f>IF(data16!J172&gt;$AM$2,AX$3,0)</f>
        <v>0</v>
      </c>
      <c r="AY103">
        <f>IF(data17!J172&gt;$AM$2,AY$3,0)</f>
        <v>0</v>
      </c>
      <c r="AZ103">
        <f>IF(data18!J172&gt;$AM$2,AZ$3,0)</f>
        <v>0</v>
      </c>
      <c r="BA103">
        <f>IF(data19!J179&gt;$AM$2,BA$3,0)</f>
        <v>0</v>
      </c>
      <c r="BB103">
        <f>IF(data20!J179&gt;$AM$2,BB$3,0)</f>
        <v>0</v>
      </c>
    </row>
    <row r="104" spans="1:54" x14ac:dyDescent="0.25">
      <c r="A104" s="1">
        <v>37880</v>
      </c>
      <c r="B104">
        <f>IF(data03!F106=0,"",data03!F106)</f>
        <v>6.3</v>
      </c>
      <c r="C104" s="4">
        <f>IF(data04!G106=0,"",data04!G106)</f>
        <v>6.12</v>
      </c>
      <c r="D104" s="4">
        <f>IF(data05!G121=0,"",data05!G121)</f>
        <v>5.25</v>
      </c>
      <c r="E104" s="4">
        <f>IF(data06!G160=0,"",data06!G160)</f>
        <v>5.46</v>
      </c>
      <c r="F104" s="4">
        <f>IF(data07!H160=0,"",data07!H160)</f>
        <v>6.88</v>
      </c>
      <c r="G104" s="4">
        <f>IF(data08!H160=0,"",data08!H160)</f>
        <v>6.03</v>
      </c>
      <c r="H104" s="4">
        <f>IF(data09!H160=0,"",data09!H160)</f>
        <v>5.17</v>
      </c>
      <c r="I104" s="4">
        <f>IF(data10!H160=0,"",data10!H160)</f>
        <v>6.7</v>
      </c>
      <c r="J104" s="4">
        <f>IF(data11!H160=0,"",data11!H160)</f>
        <v>5.57</v>
      </c>
      <c r="K104" s="4">
        <f>IF(data12!H165=0,"",data12!H165)</f>
        <v>5.33</v>
      </c>
      <c r="L104" s="4">
        <f>IF(data13!H165=0,"",data13!H165)</f>
        <v>5.87</v>
      </c>
      <c r="M104" s="4">
        <f>IF(data14!J165=0,"",data14!J165)</f>
        <v>5</v>
      </c>
      <c r="N104" s="4">
        <f>IF(data15!J165=0,"",data15!J165)</f>
        <v>5.61</v>
      </c>
      <c r="O104" s="4">
        <f>IF(data16!J173=0,"",data16!J173)</f>
        <v>5.69</v>
      </c>
      <c r="P104" s="4">
        <f>IF(data17!J173=0,"",data17!J173)</f>
        <v>5.18</v>
      </c>
      <c r="Q104" s="4">
        <f>IF(data18!J173=0,"",data18!J173)</f>
        <v>5.87</v>
      </c>
      <c r="R104" s="4">
        <f>IF(data19!J180=0,"",data19!J180)</f>
        <v>5.07</v>
      </c>
      <c r="S104" s="4">
        <f>IF(data20!J180=0,"",data20!J180)</f>
        <v>5.52</v>
      </c>
      <c r="T104" s="4">
        <f>IF(data21!J180=0,"",data21!J180)</f>
        <v>5.25</v>
      </c>
      <c r="U104" s="4">
        <f>IF(data22!J180=0,"",data22!J180)</f>
        <v>4.49</v>
      </c>
      <c r="V104" s="5">
        <f t="shared" si="4"/>
        <v>4.49</v>
      </c>
      <c r="W104" s="5">
        <f t="shared" si="5"/>
        <v>6.88</v>
      </c>
      <c r="X104" s="5">
        <f t="shared" si="6"/>
        <v>5.6179999999999994</v>
      </c>
      <c r="Y104" s="5">
        <f t="shared" si="7"/>
        <v>5</v>
      </c>
      <c r="AK104">
        <f>IF(data03!F106&gt;$AM$2,AK$3,0)</f>
        <v>2003</v>
      </c>
      <c r="AL104">
        <f>IF(data04!G106&gt;$AM$2,AL$3,0)</f>
        <v>2004</v>
      </c>
      <c r="AM104">
        <f>IF(data05!G121&gt;$AM$2,AM$3,0)</f>
        <v>0</v>
      </c>
      <c r="AN104">
        <f>IF(data06!G160&gt;$AM$2,AN$3,0)</f>
        <v>0</v>
      </c>
      <c r="AO104">
        <f>IF(data07!H160&gt;$AM$2,AO$3,0)</f>
        <v>2007</v>
      </c>
      <c r="AP104">
        <f>IF(data08!H160&gt;$AM$2,AP$3,0)</f>
        <v>2008</v>
      </c>
      <c r="AQ104">
        <f>IF(data09!H160&gt;$AM$2,AQ$3,0)</f>
        <v>0</v>
      </c>
      <c r="AR104">
        <f>IF(data10!H160&gt;$AM$2,AR$3,0)</f>
        <v>2010</v>
      </c>
      <c r="AS104">
        <f>IF(data11!H160&gt;$AM$2,AS$3,0)</f>
        <v>0</v>
      </c>
      <c r="AT104">
        <f>IF(data12!H165&gt;$AM$2,AT$3,0)</f>
        <v>0</v>
      </c>
      <c r="AU104">
        <f>IF(data13!H165&gt;$AM$2,AU$3,0)</f>
        <v>0</v>
      </c>
      <c r="AV104">
        <f>IF(data14!J165&gt;$AM$2,AV$3,0)</f>
        <v>0</v>
      </c>
      <c r="AW104">
        <f>IF(data15!J165&gt;$AM$2,AW$3,0)</f>
        <v>0</v>
      </c>
      <c r="AX104">
        <f>IF(data16!J173&gt;$AM$2,AX$3,0)</f>
        <v>0</v>
      </c>
      <c r="AY104">
        <f>IF(data17!J173&gt;$AM$2,AY$3,0)</f>
        <v>0</v>
      </c>
      <c r="AZ104">
        <f>IF(data18!J173&gt;$AM$2,AZ$3,0)</f>
        <v>0</v>
      </c>
      <c r="BA104">
        <f>IF(data19!J180&gt;$AM$2,BA$3,0)</f>
        <v>0</v>
      </c>
      <c r="BB104">
        <f>IF(data20!J180&gt;$AM$2,BB$3,0)</f>
        <v>0</v>
      </c>
    </row>
    <row r="105" spans="1:54" x14ac:dyDescent="0.25">
      <c r="A105" s="1">
        <v>37881</v>
      </c>
      <c r="B105">
        <f>IF(data03!F107=0,"",data03!F107)</f>
        <v>6.32</v>
      </c>
      <c r="C105" s="4">
        <f>IF(data04!G107=0,"",data04!G107)</f>
        <v>5.85</v>
      </c>
      <c r="D105" s="4">
        <f>IF(data05!G122=0,"",data05!G122)</f>
        <v>5.09</v>
      </c>
      <c r="E105" s="4">
        <f>IF(data06!G161=0,"",data06!G161)</f>
        <v>5.5</v>
      </c>
      <c r="F105" s="4">
        <f>IF(data07!H161=0,"",data07!H161)</f>
        <v>6.81</v>
      </c>
      <c r="G105" s="4">
        <f>IF(data08!H161=0,"",data08!H161)</f>
        <v>6</v>
      </c>
      <c r="H105" s="4">
        <f>IF(data09!H161=0,"",data09!H161)</f>
        <v>5.15</v>
      </c>
      <c r="I105" s="4">
        <f>IF(data10!H161=0,"",data10!H161)</f>
        <v>6.69</v>
      </c>
      <c r="J105" s="4">
        <f>IF(data11!H161=0,"",data11!H161)</f>
        <v>5.62</v>
      </c>
      <c r="K105" s="4">
        <f>IF(data12!H166=0,"",data12!H166)</f>
        <v>5.44</v>
      </c>
      <c r="L105" s="4">
        <f>IF(data13!H166=0,"",data13!H166)</f>
        <v>5.64</v>
      </c>
      <c r="M105" s="4">
        <f>IF(data14!J166=0,"",data14!J166)</f>
        <v>5</v>
      </c>
      <c r="N105" s="4">
        <f>IF(data15!J166=0,"",data15!J166)</f>
        <v>5.36</v>
      </c>
      <c r="O105" s="4">
        <f>IF(data16!J174=0,"",data16!J174)</f>
        <v>5.72</v>
      </c>
      <c r="P105" s="4">
        <f>IF(data17!J174=0,"",data17!J174)</f>
        <v>5.14</v>
      </c>
      <c r="Q105" s="4">
        <f>IF(data18!J174=0,"",data18!J174)</f>
        <v>5.92</v>
      </c>
      <c r="R105" s="4">
        <f>IF(data19!J181=0,"",data19!J181)</f>
        <v>5.18</v>
      </c>
      <c r="S105" s="4">
        <f>IF(data20!J181=0,"",data20!J181)</f>
        <v>5.63</v>
      </c>
      <c r="T105" s="4">
        <f>IF(data21!J181=0,"",data21!J181)</f>
        <v>5.16</v>
      </c>
      <c r="U105" s="4">
        <f>IF(data22!J181=0,"",data22!J181)</f>
        <v>4.25</v>
      </c>
      <c r="V105" s="5">
        <f t="shared" si="4"/>
        <v>4.25</v>
      </c>
      <c r="W105" s="5">
        <f t="shared" si="5"/>
        <v>6.81</v>
      </c>
      <c r="X105" s="5">
        <f t="shared" si="6"/>
        <v>5.5734999999999983</v>
      </c>
      <c r="Y105" s="5">
        <f t="shared" si="7"/>
        <v>5</v>
      </c>
      <c r="AK105">
        <f>IF(data03!F107&gt;$AM$2,AK$3,0)</f>
        <v>2003</v>
      </c>
      <c r="AL105">
        <f>IF(data04!G107&gt;$AM$2,AL$3,0)</f>
        <v>0</v>
      </c>
      <c r="AM105">
        <f>IF(data05!G122&gt;$AM$2,AM$3,0)</f>
        <v>0</v>
      </c>
      <c r="AN105">
        <f>IF(data06!G161&gt;$AM$2,AN$3,0)</f>
        <v>0</v>
      </c>
      <c r="AO105">
        <f>IF(data07!H161&gt;$AM$2,AO$3,0)</f>
        <v>2007</v>
      </c>
      <c r="AP105">
        <f>IF(data08!H161&gt;$AM$2,AP$3,0)</f>
        <v>0</v>
      </c>
      <c r="AQ105">
        <f>IF(data09!H161&gt;$AM$2,AQ$3,0)</f>
        <v>0</v>
      </c>
      <c r="AR105">
        <f>IF(data10!H161&gt;$AM$2,AR$3,0)</f>
        <v>2010</v>
      </c>
      <c r="AS105">
        <f>IF(data11!H161&gt;$AM$2,AS$3,0)</f>
        <v>0</v>
      </c>
      <c r="AT105">
        <f>IF(data12!H166&gt;$AM$2,AT$3,0)</f>
        <v>0</v>
      </c>
      <c r="AU105">
        <f>IF(data13!H166&gt;$AM$2,AU$3,0)</f>
        <v>0</v>
      </c>
      <c r="AV105">
        <f>IF(data14!J166&gt;$AM$2,AV$3,0)</f>
        <v>0</v>
      </c>
      <c r="AW105">
        <f>IF(data15!J166&gt;$AM$2,AW$3,0)</f>
        <v>0</v>
      </c>
      <c r="AX105">
        <f>IF(data16!J174&gt;$AM$2,AX$3,0)</f>
        <v>0</v>
      </c>
      <c r="AY105">
        <f>IF(data17!J174&gt;$AM$2,AY$3,0)</f>
        <v>0</v>
      </c>
      <c r="AZ105">
        <f>IF(data18!J174&gt;$AM$2,AZ$3,0)</f>
        <v>0</v>
      </c>
      <c r="BA105">
        <f>IF(data19!J181&gt;$AM$2,BA$3,0)</f>
        <v>0</v>
      </c>
      <c r="BB105">
        <f>IF(data20!J181&gt;$AM$2,BB$3,0)</f>
        <v>0</v>
      </c>
    </row>
    <row r="106" spans="1:54" x14ac:dyDescent="0.25">
      <c r="A106" s="1">
        <v>37882</v>
      </c>
      <c r="B106">
        <f>IF(data03!F108=0,"",data03!F108)</f>
        <v>6.33</v>
      </c>
      <c r="C106" s="4">
        <f>IF(data04!G108=0,"",data04!G108)</f>
        <v>5.7</v>
      </c>
      <c r="D106" s="4">
        <f>IF(data05!G123=0,"",data05!G123)</f>
        <v>5.08</v>
      </c>
      <c r="E106" s="4" t="str">
        <f>IF(data06!G162=0,"",data06!G162)</f>
        <v/>
      </c>
      <c r="F106" s="4">
        <f>IF(data07!H162=0,"",data07!H162)</f>
        <v>6.75</v>
      </c>
      <c r="G106" s="4">
        <f>IF(data08!H162=0,"",data08!H162)</f>
        <v>5.86</v>
      </c>
      <c r="H106" s="4">
        <f>IF(data09!H162=0,"",data09!H162)</f>
        <v>5.14</v>
      </c>
      <c r="I106" s="4">
        <f>IF(data10!H162=0,"",data10!H162)</f>
        <v>6.67</v>
      </c>
      <c r="J106" s="4">
        <f>IF(data11!H162=0,"",data11!H162)</f>
        <v>5.63</v>
      </c>
      <c r="K106" s="4">
        <f>IF(data12!H167=0,"",data12!H167)</f>
        <v>5.6</v>
      </c>
      <c r="L106" s="4">
        <f>IF(data13!H167=0,"",data13!H167)</f>
        <v>5.52</v>
      </c>
      <c r="M106" s="4">
        <f>IF(data14!J167=0,"",data14!J167)</f>
        <v>5.01</v>
      </c>
      <c r="N106" s="4">
        <f>IF(data15!J167=0,"",data15!J167)</f>
        <v>5.0999999999999996</v>
      </c>
      <c r="O106" s="4">
        <f>IF(data16!J175=0,"",data16!J175)</f>
        <v>5.67</v>
      </c>
      <c r="P106" s="4">
        <f>IF(data17!J175=0,"",data17!J175)</f>
        <v>5.19</v>
      </c>
      <c r="Q106" s="4">
        <f>IF(data18!J175=0,"",data18!J175)</f>
        <v>6.01</v>
      </c>
      <c r="R106" s="4">
        <f>IF(data19!J182=0,"",data19!J182)</f>
        <v>5.29</v>
      </c>
      <c r="S106" s="4">
        <f>IF(data20!J182=0,"",data20!J182)</f>
        <v>5.85</v>
      </c>
      <c r="T106" s="4">
        <f>IF(data21!J182=0,"",data21!J182)</f>
        <v>5.14</v>
      </c>
      <c r="U106" s="4">
        <f>IF(data22!J182=0,"",data22!J182)</f>
        <v>4.09</v>
      </c>
      <c r="V106" s="5">
        <f t="shared" si="4"/>
        <v>4.09</v>
      </c>
      <c r="W106" s="5">
        <f t="shared" si="5"/>
        <v>6.75</v>
      </c>
      <c r="X106" s="5">
        <f t="shared" si="6"/>
        <v>5.559473684210527</v>
      </c>
      <c r="Y106" s="5">
        <f t="shared" si="7"/>
        <v>5.01</v>
      </c>
      <c r="AK106">
        <f>IF(data03!F108&gt;$AM$2,AK$3,0)</f>
        <v>2003</v>
      </c>
      <c r="AL106">
        <f>IF(data04!G108&gt;$AM$2,AL$3,0)</f>
        <v>0</v>
      </c>
      <c r="AM106">
        <f>IF(data05!G123&gt;$AM$2,AM$3,0)</f>
        <v>0</v>
      </c>
      <c r="AN106">
        <f>IF(data06!G162&gt;$AM$2,AN$3,0)</f>
        <v>0</v>
      </c>
      <c r="AO106">
        <f>IF(data07!H162&gt;$AM$2,AO$3,0)</f>
        <v>2007</v>
      </c>
      <c r="AP106">
        <f>IF(data08!H162&gt;$AM$2,AP$3,0)</f>
        <v>0</v>
      </c>
      <c r="AQ106">
        <f>IF(data09!H162&gt;$AM$2,AQ$3,0)</f>
        <v>0</v>
      </c>
      <c r="AR106">
        <f>IF(data10!H162&gt;$AM$2,AR$3,0)</f>
        <v>2010</v>
      </c>
      <c r="AS106">
        <f>IF(data11!H162&gt;$AM$2,AS$3,0)</f>
        <v>0</v>
      </c>
      <c r="AT106">
        <f>IF(data12!H167&gt;$AM$2,AT$3,0)</f>
        <v>0</v>
      </c>
      <c r="AU106">
        <f>IF(data13!H167&gt;$AM$2,AU$3,0)</f>
        <v>0</v>
      </c>
      <c r="AV106">
        <f>IF(data14!J167&gt;$AM$2,AV$3,0)</f>
        <v>0</v>
      </c>
      <c r="AW106">
        <f>IF(data15!J167&gt;$AM$2,AW$3,0)</f>
        <v>0</v>
      </c>
      <c r="AX106">
        <f>IF(data16!J175&gt;$AM$2,AX$3,0)</f>
        <v>0</v>
      </c>
      <c r="AY106">
        <f>IF(data17!J175&gt;$AM$2,AY$3,0)</f>
        <v>0</v>
      </c>
      <c r="AZ106">
        <f>IF(data18!J175&gt;$AM$2,AZ$3,0)</f>
        <v>2018</v>
      </c>
      <c r="BA106">
        <f>IF(data19!J182&gt;$AM$2,BA$3,0)</f>
        <v>0</v>
      </c>
      <c r="BB106">
        <f>IF(data20!J182&gt;$AM$2,BB$3,0)</f>
        <v>0</v>
      </c>
    </row>
    <row r="107" spans="1:54" x14ac:dyDescent="0.25">
      <c r="A107" s="1">
        <v>37883</v>
      </c>
      <c r="B107">
        <f>IF(data03!F109=0,"",data03!F109)</f>
        <v>6.35</v>
      </c>
      <c r="C107" s="4">
        <f>IF(data04!G109=0,"",data04!G109)</f>
        <v>5.62</v>
      </c>
      <c r="D107" s="4">
        <f>IF(data05!G124=0,"",data05!G124)</f>
        <v>4.96</v>
      </c>
      <c r="E107" s="4" t="str">
        <f>IF(data06!G163=0,"",data06!G163)</f>
        <v/>
      </c>
      <c r="F107" s="4">
        <f>IF(data07!H163=0,"",data07!H163)</f>
        <v>6.6</v>
      </c>
      <c r="G107" s="4">
        <f>IF(data08!H163=0,"",data08!H163)</f>
        <v>5.65</v>
      </c>
      <c r="H107" s="4">
        <f>IF(data09!H163=0,"",data09!H163)</f>
        <v>5.12</v>
      </c>
      <c r="I107" s="4">
        <f>IF(data10!H163=0,"",data10!H163)</f>
        <v>6.65</v>
      </c>
      <c r="J107" s="4">
        <f>IF(data11!H163=0,"",data11!H163)</f>
        <v>5.67</v>
      </c>
      <c r="K107" s="4">
        <f>IF(data12!H168=0,"",data12!H168)</f>
        <v>5.72</v>
      </c>
      <c r="L107" s="4">
        <f>IF(data13!H168=0,"",data13!H168)</f>
        <v>5.49</v>
      </c>
      <c r="M107" s="4">
        <f>IF(data14!J168=0,"",data14!J168)</f>
        <v>5.04</v>
      </c>
      <c r="N107" s="4">
        <f>IF(data15!J168=0,"",data15!J168)</f>
        <v>4.95</v>
      </c>
      <c r="O107" s="4">
        <f>IF(data16!J176=0,"",data16!J176)</f>
        <v>5.59</v>
      </c>
      <c r="P107" s="4">
        <f>IF(data17!J176=0,"",data17!J176)</f>
        <v>5.26</v>
      </c>
      <c r="Q107" s="4">
        <f>IF(data18!J176=0,"",data18!J176)</f>
        <v>6.03</v>
      </c>
      <c r="R107" s="4">
        <f>IF(data19!J183=0,"",data19!J183)</f>
        <v>5.38</v>
      </c>
      <c r="S107" s="4">
        <f>IF(data20!J183=0,"",data20!J183)</f>
        <v>5.96</v>
      </c>
      <c r="T107" s="4">
        <f>IF(data21!J183=0,"",data21!J183)</f>
        <v>5.19</v>
      </c>
      <c r="U107" s="4">
        <f>IF(data22!J183=0,"",data22!J183)</f>
        <v>4</v>
      </c>
      <c r="V107" s="5">
        <f t="shared" si="4"/>
        <v>4</v>
      </c>
      <c r="W107" s="5">
        <f t="shared" si="5"/>
        <v>6.65</v>
      </c>
      <c r="X107" s="5">
        <f t="shared" si="6"/>
        <v>5.5384210526315787</v>
      </c>
      <c r="Y107" s="5">
        <f t="shared" si="7"/>
        <v>4.95</v>
      </c>
      <c r="AK107">
        <f>IF(data03!F109&gt;$AM$2,AK$3,0)</f>
        <v>2003</v>
      </c>
      <c r="AL107">
        <f>IF(data04!G109&gt;$AM$2,AL$3,0)</f>
        <v>0</v>
      </c>
      <c r="AM107">
        <f>IF(data05!G124&gt;$AM$2,AM$3,0)</f>
        <v>0</v>
      </c>
      <c r="AN107">
        <f>IF(data06!G163&gt;$AM$2,AN$3,0)</f>
        <v>0</v>
      </c>
      <c r="AO107">
        <f>IF(data07!H163&gt;$AM$2,AO$3,0)</f>
        <v>2007</v>
      </c>
      <c r="AP107">
        <f>IF(data08!H163&gt;$AM$2,AP$3,0)</f>
        <v>0</v>
      </c>
      <c r="AQ107">
        <f>IF(data09!H163&gt;$AM$2,AQ$3,0)</f>
        <v>0</v>
      </c>
      <c r="AR107">
        <f>IF(data10!H163&gt;$AM$2,AR$3,0)</f>
        <v>2010</v>
      </c>
      <c r="AS107">
        <f>IF(data11!H163&gt;$AM$2,AS$3,0)</f>
        <v>0</v>
      </c>
      <c r="AT107">
        <f>IF(data12!H168&gt;$AM$2,AT$3,0)</f>
        <v>0</v>
      </c>
      <c r="AU107">
        <f>IF(data13!H168&gt;$AM$2,AU$3,0)</f>
        <v>0</v>
      </c>
      <c r="AV107">
        <f>IF(data14!J168&gt;$AM$2,AV$3,0)</f>
        <v>0</v>
      </c>
      <c r="AW107">
        <f>IF(data15!J168&gt;$AM$2,AW$3,0)</f>
        <v>0</v>
      </c>
      <c r="AX107">
        <f>IF(data16!J176&gt;$AM$2,AX$3,0)</f>
        <v>0</v>
      </c>
      <c r="AY107">
        <f>IF(data17!J176&gt;$AM$2,AY$3,0)</f>
        <v>0</v>
      </c>
      <c r="AZ107">
        <f>IF(data18!J176&gt;$AM$2,AZ$3,0)</f>
        <v>2018</v>
      </c>
      <c r="BA107">
        <f>IF(data19!J183&gt;$AM$2,BA$3,0)</f>
        <v>0</v>
      </c>
      <c r="BB107">
        <f>IF(data20!J183&gt;$AM$2,BB$3,0)</f>
        <v>0</v>
      </c>
    </row>
    <row r="108" spans="1:54" x14ac:dyDescent="0.25">
      <c r="A108" s="1">
        <v>37884</v>
      </c>
      <c r="B108">
        <f>IF(data03!F110=0,"",data03!F110)</f>
        <v>6.33</v>
      </c>
      <c r="C108" s="4">
        <f>IF(data04!G110=0,"",data04!G110)</f>
        <v>5.54</v>
      </c>
      <c r="D108" s="4">
        <f>IF(data05!G125=0,"",data05!G125)</f>
        <v>4.75</v>
      </c>
      <c r="E108" s="4" t="str">
        <f>IF(data06!G164=0,"",data06!G164)</f>
        <v/>
      </c>
      <c r="F108" s="4">
        <f>IF(data07!H164=0,"",data07!H164)</f>
        <v>6.5</v>
      </c>
      <c r="G108" s="4">
        <f>IF(data08!H164=0,"",data08!H164)</f>
        <v>5.5</v>
      </c>
      <c r="H108" s="4">
        <f>IF(data09!H164=0,"",data09!H164)</f>
        <v>5.12</v>
      </c>
      <c r="I108" s="4">
        <f>IF(data10!H164=0,"",data10!H164)</f>
        <v>6.54</v>
      </c>
      <c r="J108" s="4">
        <f>IF(data11!H164=0,"",data11!H164)</f>
        <v>5.68</v>
      </c>
      <c r="K108" s="4">
        <f>IF(data12!H169=0,"",data12!H169)</f>
        <v>5.85</v>
      </c>
      <c r="L108" s="4">
        <f>IF(data13!H169=0,"",data13!H169)</f>
        <v>5.3</v>
      </c>
      <c r="M108" s="4">
        <f>IF(data14!J169=0,"",data14!J169)</f>
        <v>5.2</v>
      </c>
      <c r="N108" s="4">
        <f>IF(data15!J169=0,"",data15!J169)</f>
        <v>5.0599999999999996</v>
      </c>
      <c r="O108" s="4">
        <f>IF(data16!J177=0,"",data16!J177)</f>
        <v>5.49</v>
      </c>
      <c r="P108" s="4">
        <f>IF(data17!J177=0,"",data17!J177)</f>
        <v>5.37</v>
      </c>
      <c r="Q108" s="4">
        <f>IF(data18!J177=0,"",data18!J177)</f>
        <v>6.07</v>
      </c>
      <c r="R108" s="4">
        <f>IF(data19!J184=0,"",data19!J184)</f>
        <v>5.38</v>
      </c>
      <c r="S108" s="4">
        <f>IF(data20!J184=0,"",data20!J184)</f>
        <v>5.95</v>
      </c>
      <c r="T108" s="4">
        <f>IF(data21!J184=0,"",data21!J184)</f>
        <v>5.15</v>
      </c>
      <c r="U108" s="4">
        <f>IF(data22!J184=0,"",data22!J184)</f>
        <v>4.12</v>
      </c>
      <c r="V108" s="5">
        <f t="shared" si="4"/>
        <v>4.12</v>
      </c>
      <c r="W108" s="5">
        <f t="shared" si="5"/>
        <v>6.54</v>
      </c>
      <c r="X108" s="5">
        <f t="shared" si="6"/>
        <v>5.5210526315789483</v>
      </c>
      <c r="Y108" s="5">
        <f t="shared" si="7"/>
        <v>4.75</v>
      </c>
      <c r="AK108">
        <f>IF(data03!F110&gt;$AM$2,AK$3,0)</f>
        <v>2003</v>
      </c>
      <c r="AL108">
        <f>IF(data04!G110&gt;$AM$2,AL$3,0)</f>
        <v>0</v>
      </c>
      <c r="AM108">
        <f>IF(data05!G125&gt;$AM$2,AM$3,0)</f>
        <v>0</v>
      </c>
      <c r="AN108">
        <f>IF(data06!G164&gt;$AM$2,AN$3,0)</f>
        <v>0</v>
      </c>
      <c r="AO108">
        <f>IF(data07!H164&gt;$AM$2,AO$3,0)</f>
        <v>2007</v>
      </c>
      <c r="AP108">
        <f>IF(data08!H164&gt;$AM$2,AP$3,0)</f>
        <v>0</v>
      </c>
      <c r="AQ108">
        <f>IF(data09!H164&gt;$AM$2,AQ$3,0)</f>
        <v>0</v>
      </c>
      <c r="AR108">
        <f>IF(data10!H164&gt;$AM$2,AR$3,0)</f>
        <v>2010</v>
      </c>
      <c r="AS108">
        <f>IF(data11!H164&gt;$AM$2,AS$3,0)</f>
        <v>0</v>
      </c>
      <c r="AT108">
        <f>IF(data12!H169&gt;$AM$2,AT$3,0)</f>
        <v>0</v>
      </c>
      <c r="AU108">
        <f>IF(data13!H169&gt;$AM$2,AU$3,0)</f>
        <v>0</v>
      </c>
      <c r="AV108">
        <f>IF(data14!J169&gt;$AM$2,AV$3,0)</f>
        <v>0</v>
      </c>
      <c r="AW108">
        <f>IF(data15!J169&gt;$AM$2,AW$3,0)</f>
        <v>0</v>
      </c>
      <c r="AX108">
        <f>IF(data16!J177&gt;$AM$2,AX$3,0)</f>
        <v>0</v>
      </c>
      <c r="AY108">
        <f>IF(data17!J177&gt;$AM$2,AY$3,0)</f>
        <v>0</v>
      </c>
      <c r="AZ108">
        <f>IF(data18!J177&gt;$AM$2,AZ$3,0)</f>
        <v>2018</v>
      </c>
      <c r="BA108">
        <f>IF(data19!J184&gt;$AM$2,BA$3,0)</f>
        <v>0</v>
      </c>
      <c r="BB108">
        <f>IF(data20!J184&gt;$AM$2,BB$3,0)</f>
        <v>0</v>
      </c>
    </row>
    <row r="109" spans="1:54" x14ac:dyDescent="0.25">
      <c r="A109" s="1">
        <v>37885</v>
      </c>
      <c r="B109">
        <f>IF(data03!F111=0,"",data03!F111)</f>
        <v>6.32</v>
      </c>
      <c r="C109" s="4">
        <f>IF(data04!G111=0,"",data04!G111)</f>
        <v>5.25</v>
      </c>
      <c r="D109" s="4">
        <f>IF(data05!G126=0,"",data05!G126)</f>
        <v>4.7</v>
      </c>
      <c r="E109" s="4" t="str">
        <f>IF(data06!G165=0,"",data06!G165)</f>
        <v/>
      </c>
      <c r="F109" s="4">
        <f>IF(data07!H165=0,"",data07!H165)</f>
        <v>6.39</v>
      </c>
      <c r="G109" s="4">
        <f>IF(data08!H165=0,"",data08!H165)</f>
        <v>5.35</v>
      </c>
      <c r="H109" s="4" t="str">
        <f>IF(data09!H165=0,"",data09!H165)</f>
        <v/>
      </c>
      <c r="I109" s="4">
        <f>IF(data10!H165=0,"",data10!H165)</f>
        <v>6.45</v>
      </c>
      <c r="J109" s="4">
        <f>IF(data11!H165=0,"",data11!H165)</f>
        <v>5.79</v>
      </c>
      <c r="K109" s="4">
        <f>IF(data12!H170=0,"",data12!H170)</f>
        <v>5.95</v>
      </c>
      <c r="L109" s="4">
        <f>IF(data13!H170=0,"",data13!H170)</f>
        <v>5.08</v>
      </c>
      <c r="M109" s="4">
        <f>IF(data14!J170=0,"",data14!J170)</f>
        <v>5.2</v>
      </c>
      <c r="N109" s="4">
        <f>IF(data15!J170=0,"",data15!J170)</f>
        <v>5.12</v>
      </c>
      <c r="O109" s="4">
        <f>IF(data16!J178=0,"",data16!J178)</f>
        <v>5.36</v>
      </c>
      <c r="P109" s="4">
        <f>IF(data17!J178=0,"",data17!J178)</f>
        <v>5.34</v>
      </c>
      <c r="Q109" s="4">
        <f>IF(data18!J178=0,"",data18!J178)</f>
        <v>6.1</v>
      </c>
      <c r="R109" s="4">
        <f>IF(data19!J185=0,"",data19!J185)</f>
        <v>5.46</v>
      </c>
      <c r="S109" s="4">
        <f>IF(data20!J185=0,"",data20!J185)</f>
        <v>5.94</v>
      </c>
      <c r="T109" s="4">
        <f>IF(data21!J185=0,"",data21!J185)</f>
        <v>5.17</v>
      </c>
      <c r="U109" s="4">
        <f>IF(data22!J185=0,"",data22!J185)</f>
        <v>4.18</v>
      </c>
      <c r="V109" s="5">
        <f t="shared" si="4"/>
        <v>4.18</v>
      </c>
      <c r="W109" s="5">
        <f t="shared" si="5"/>
        <v>6.45</v>
      </c>
      <c r="X109" s="5">
        <f t="shared" si="6"/>
        <v>5.5083333333333337</v>
      </c>
      <c r="Y109" s="5">
        <f t="shared" si="7"/>
        <v>4.7</v>
      </c>
      <c r="AK109">
        <f>IF(data03!F111&gt;$AM$2,AK$3,0)</f>
        <v>2003</v>
      </c>
      <c r="AL109">
        <f>IF(data04!G111&gt;$AM$2,AL$3,0)</f>
        <v>0</v>
      </c>
      <c r="AM109">
        <f>IF(data05!G126&gt;$AM$2,AM$3,0)</f>
        <v>0</v>
      </c>
      <c r="AN109">
        <f>IF(data06!G165&gt;$AM$2,AN$3,0)</f>
        <v>0</v>
      </c>
      <c r="AO109">
        <f>IF(data07!H165&gt;$AM$2,AO$3,0)</f>
        <v>2007</v>
      </c>
      <c r="AP109">
        <f>IF(data08!H165&gt;$AM$2,AP$3,0)</f>
        <v>0</v>
      </c>
      <c r="AQ109">
        <f>IF(data09!H165&gt;$AM$2,AQ$3,0)</f>
        <v>0</v>
      </c>
      <c r="AR109">
        <f>IF(data10!H165&gt;$AM$2,AR$3,0)</f>
        <v>2010</v>
      </c>
      <c r="AS109">
        <f>IF(data11!H165&gt;$AM$2,AS$3,0)</f>
        <v>0</v>
      </c>
      <c r="AT109">
        <f>IF(data12!H170&gt;$AM$2,AT$3,0)</f>
        <v>0</v>
      </c>
      <c r="AU109">
        <f>IF(data13!H170&gt;$AM$2,AU$3,0)</f>
        <v>0</v>
      </c>
      <c r="AV109">
        <f>IF(data14!J170&gt;$AM$2,AV$3,0)</f>
        <v>0</v>
      </c>
      <c r="AW109">
        <f>IF(data15!J170&gt;$AM$2,AW$3,0)</f>
        <v>0</v>
      </c>
      <c r="AX109">
        <f>IF(data16!J178&gt;$AM$2,AX$3,0)</f>
        <v>0</v>
      </c>
      <c r="AY109">
        <f>IF(data17!J178&gt;$AM$2,AY$3,0)</f>
        <v>0</v>
      </c>
      <c r="AZ109">
        <f>IF(data18!J178&gt;$AM$2,AZ$3,0)</f>
        <v>2018</v>
      </c>
      <c r="BA109">
        <f>IF(data19!J185&gt;$AM$2,BA$3,0)</f>
        <v>0</v>
      </c>
      <c r="BB109">
        <f>IF(data20!J185&gt;$AM$2,BB$3,0)</f>
        <v>0</v>
      </c>
    </row>
    <row r="110" spans="1:54" x14ac:dyDescent="0.25">
      <c r="A110" s="1">
        <v>37886</v>
      </c>
      <c r="B110">
        <f>IF(data03!F112=0,"",data03!F112)</f>
        <v>6.27</v>
      </c>
      <c r="C110" s="4">
        <f>IF(data04!G112=0,"",data04!G112)</f>
        <v>5.0999999999999996</v>
      </c>
      <c r="D110" s="4">
        <f>IF(data05!G127=0,"",data05!G127)</f>
        <v>4.67</v>
      </c>
      <c r="E110" s="4">
        <f>IF(data06!G166=0,"",data06!G166)</f>
        <v>5.86</v>
      </c>
      <c r="F110" s="4">
        <f>IF(data07!H166=0,"",data07!H166)</f>
        <v>6.25</v>
      </c>
      <c r="G110" s="4">
        <f>IF(data08!H166=0,"",data08!H166)</f>
        <v>5.23</v>
      </c>
      <c r="H110" s="4">
        <f>IF(data09!H166=0,"",data09!H166)</f>
        <v>5.18</v>
      </c>
      <c r="I110" s="4">
        <f>IF(data10!H166=0,"",data10!H166)</f>
        <v>6.42</v>
      </c>
      <c r="J110" s="4">
        <f>IF(data11!H166=0,"",data11!H166)</f>
        <v>5.9</v>
      </c>
      <c r="K110" s="4">
        <f>IF(data12!H171=0,"",data12!H171)</f>
        <v>6.02</v>
      </c>
      <c r="L110" s="4">
        <f>IF(data13!H171=0,"",data13!H171)</f>
        <v>4.8899999999999997</v>
      </c>
      <c r="M110" s="4">
        <f>IF(data14!J171=0,"",data14!J171)</f>
        <v>5.26</v>
      </c>
      <c r="N110" s="4">
        <f>IF(data15!J171=0,"",data15!J171)</f>
        <v>5.05</v>
      </c>
      <c r="O110" s="4">
        <f>IF(data16!J179=0,"",data16!J179)</f>
        <v>5.14</v>
      </c>
      <c r="P110" s="4">
        <f>IF(data17!J179=0,"",data17!J179)</f>
        <v>5.23</v>
      </c>
      <c r="Q110" s="4">
        <f>IF(data18!J179=0,"",data18!J179)</f>
        <v>6</v>
      </c>
      <c r="R110" s="4">
        <f>IF(data19!J186=0,"",data19!J186)</f>
        <v>5.56</v>
      </c>
      <c r="S110" s="4">
        <f>IF(data20!J186=0,"",data20!J186)</f>
        <v>5.92</v>
      </c>
      <c r="T110" s="4">
        <f>IF(data21!J186=0,"",data21!J186)</f>
        <v>5.2</v>
      </c>
      <c r="U110" s="4">
        <f>IF(data22!J186=0,"",data22!J186)</f>
        <v>4.13</v>
      </c>
      <c r="V110" s="5">
        <f t="shared" si="4"/>
        <v>4.13</v>
      </c>
      <c r="W110" s="5">
        <f t="shared" si="5"/>
        <v>6.42</v>
      </c>
      <c r="X110" s="5">
        <f t="shared" si="6"/>
        <v>5.4640000000000004</v>
      </c>
      <c r="Y110" s="5">
        <f t="shared" si="7"/>
        <v>4.67</v>
      </c>
      <c r="AK110">
        <f>IF(data03!F112&gt;$AM$2,AK$3,0)</f>
        <v>2003</v>
      </c>
      <c r="AL110">
        <f>IF(data04!G112&gt;$AM$2,AL$3,0)</f>
        <v>0</v>
      </c>
      <c r="AM110">
        <f>IF(data05!G127&gt;$AM$2,AM$3,0)</f>
        <v>0</v>
      </c>
      <c r="AN110">
        <f>IF(data06!G166&gt;$AM$2,AN$3,0)</f>
        <v>0</v>
      </c>
      <c r="AO110">
        <f>IF(data07!H166&gt;$AM$2,AO$3,0)</f>
        <v>2007</v>
      </c>
      <c r="AP110">
        <f>IF(data08!H166&gt;$AM$2,AP$3,0)</f>
        <v>0</v>
      </c>
      <c r="AQ110">
        <f>IF(data09!H166&gt;$AM$2,AQ$3,0)</f>
        <v>0</v>
      </c>
      <c r="AR110">
        <f>IF(data10!H166&gt;$AM$2,AR$3,0)</f>
        <v>2010</v>
      </c>
      <c r="AS110">
        <f>IF(data11!H166&gt;$AM$2,AS$3,0)</f>
        <v>0</v>
      </c>
      <c r="AT110">
        <f>IF(data12!H171&gt;$AM$2,AT$3,0)</f>
        <v>2012</v>
      </c>
      <c r="AU110">
        <f>IF(data13!H171&gt;$AM$2,AU$3,0)</f>
        <v>0</v>
      </c>
      <c r="AV110">
        <f>IF(data14!J171&gt;$AM$2,AV$3,0)</f>
        <v>0</v>
      </c>
      <c r="AW110">
        <f>IF(data15!J171&gt;$AM$2,AW$3,0)</f>
        <v>0</v>
      </c>
      <c r="AX110">
        <f>IF(data16!J179&gt;$AM$2,AX$3,0)</f>
        <v>0</v>
      </c>
      <c r="AY110">
        <f>IF(data17!J179&gt;$AM$2,AY$3,0)</f>
        <v>0</v>
      </c>
      <c r="AZ110">
        <f>IF(data18!J179&gt;$AM$2,AZ$3,0)</f>
        <v>0</v>
      </c>
      <c r="BA110">
        <f>IF(data19!J186&gt;$AM$2,BA$3,0)</f>
        <v>0</v>
      </c>
      <c r="BB110">
        <f>IF(data20!J186&gt;$AM$2,BB$3,0)</f>
        <v>0</v>
      </c>
    </row>
    <row r="111" spans="1:54" x14ac:dyDescent="0.25">
      <c r="A111" s="1">
        <v>37887</v>
      </c>
      <c r="B111" t="str">
        <f>IF(data03!F113=0,"",data03!F113)</f>
        <v/>
      </c>
      <c r="C111" s="4">
        <f>IF(data04!G113=0,"",data04!G113)</f>
        <v>5.03</v>
      </c>
      <c r="D111" s="4">
        <f>IF(data05!G128=0,"",data05!G128)</f>
        <v>4.59</v>
      </c>
      <c r="E111" s="4">
        <f>IF(data06!G167=0,"",data06!G167)</f>
        <v>5.88</v>
      </c>
      <c r="F111" s="4">
        <f>IF(data07!H167=0,"",data07!H167)</f>
        <v>6.19</v>
      </c>
      <c r="G111" s="4">
        <f>IF(data08!H167=0,"",data08!H167)</f>
        <v>5.2</v>
      </c>
      <c r="H111" s="4">
        <f>IF(data09!H167=0,"",data09!H167)</f>
        <v>5.15</v>
      </c>
      <c r="I111" s="4">
        <f>IF(data10!H167=0,"",data10!H167)</f>
        <v>6.39</v>
      </c>
      <c r="J111" s="4">
        <f>IF(data11!H167=0,"",data11!H167)</f>
        <v>5.91</v>
      </c>
      <c r="K111" s="4">
        <f>IF(data12!H172=0,"",data12!H172)</f>
        <v>6.13</v>
      </c>
      <c r="L111" s="4">
        <f>IF(data13!H172=0,"",data13!H172)</f>
        <v>4.76</v>
      </c>
      <c r="M111" s="4">
        <f>IF(data14!J172=0,"",data14!J172)</f>
        <v>5.37</v>
      </c>
      <c r="N111" s="4">
        <f>IF(data15!J172=0,"",data15!J172)</f>
        <v>5.0199999999999996</v>
      </c>
      <c r="O111" s="4">
        <f>IF(data16!J180=0,"",data16!J180)</f>
        <v>5.04</v>
      </c>
      <c r="P111" s="4">
        <f>IF(data17!J180=0,"",data17!J180)</f>
        <v>5.09</v>
      </c>
      <c r="Q111" s="4">
        <f>IF(data18!J180=0,"",data18!J180)</f>
        <v>5.73</v>
      </c>
      <c r="R111" s="4">
        <f>IF(data19!J187=0,"",data19!J187)</f>
        <v>5.64</v>
      </c>
      <c r="S111" s="4">
        <f>IF(data20!J187=0,"",data20!J187)</f>
        <v>5.72</v>
      </c>
      <c r="T111" s="4">
        <f>IF(data21!J187=0,"",data21!J187)</f>
        <v>5.14</v>
      </c>
      <c r="U111" s="4">
        <f>IF(data22!J187=0,"",data22!J187)</f>
        <v>4.1399999999999997</v>
      </c>
      <c r="V111" s="5">
        <f t="shared" si="4"/>
        <v>4.1399999999999997</v>
      </c>
      <c r="W111" s="5">
        <f t="shared" si="5"/>
        <v>6.39</v>
      </c>
      <c r="X111" s="5">
        <f t="shared" si="6"/>
        <v>5.3747368421052641</v>
      </c>
      <c r="Y111" s="5">
        <f t="shared" si="7"/>
        <v>4.59</v>
      </c>
      <c r="AK111">
        <f>IF(data03!F113&gt;$AM$2,AK$3,0)</f>
        <v>0</v>
      </c>
      <c r="AL111">
        <f>IF(data04!G113&gt;$AM$2,AL$3,0)</f>
        <v>0</v>
      </c>
      <c r="AM111">
        <f>IF(data05!G128&gt;$AM$2,AM$3,0)</f>
        <v>0</v>
      </c>
      <c r="AN111">
        <f>IF(data06!G167&gt;$AM$2,AN$3,0)</f>
        <v>0</v>
      </c>
      <c r="AO111">
        <f>IF(data07!H167&gt;$AM$2,AO$3,0)</f>
        <v>2007</v>
      </c>
      <c r="AP111">
        <f>IF(data08!H167&gt;$AM$2,AP$3,0)</f>
        <v>0</v>
      </c>
      <c r="AQ111">
        <f>IF(data09!H167&gt;$AM$2,AQ$3,0)</f>
        <v>0</v>
      </c>
      <c r="AR111">
        <f>IF(data10!H167&gt;$AM$2,AR$3,0)</f>
        <v>2010</v>
      </c>
      <c r="AS111">
        <f>IF(data11!H167&gt;$AM$2,AS$3,0)</f>
        <v>0</v>
      </c>
      <c r="AT111">
        <f>IF(data12!H172&gt;$AM$2,AT$3,0)</f>
        <v>2012</v>
      </c>
      <c r="AU111">
        <f>IF(data13!H172&gt;$AM$2,AU$3,0)</f>
        <v>0</v>
      </c>
      <c r="AV111">
        <f>IF(data14!J172&gt;$AM$2,AV$3,0)</f>
        <v>0</v>
      </c>
      <c r="AW111">
        <f>IF(data15!J172&gt;$AM$2,AW$3,0)</f>
        <v>0</v>
      </c>
      <c r="AX111">
        <f>IF(data16!J180&gt;$AM$2,AX$3,0)</f>
        <v>0</v>
      </c>
      <c r="AY111">
        <f>IF(data17!J180&gt;$AM$2,AY$3,0)</f>
        <v>0</v>
      </c>
      <c r="AZ111">
        <f>IF(data18!J180&gt;$AM$2,AZ$3,0)</f>
        <v>0</v>
      </c>
      <c r="BA111">
        <f>IF(data19!J187&gt;$AM$2,BA$3,0)</f>
        <v>0</v>
      </c>
      <c r="BB111">
        <f>IF(data20!J187&gt;$AM$2,BB$3,0)</f>
        <v>0</v>
      </c>
    </row>
    <row r="112" spans="1:54" x14ac:dyDescent="0.25">
      <c r="A112" s="1">
        <v>37888</v>
      </c>
      <c r="B112">
        <f>IF(data03!F114=0,"",data03!F114)</f>
        <v>6.21</v>
      </c>
      <c r="C112" s="4">
        <f>IF(data04!G114=0,"",data04!G114)</f>
        <v>4.8600000000000003</v>
      </c>
      <c r="D112" s="4">
        <f>IF(data05!G129=0,"",data05!G129)</f>
        <v>4.53</v>
      </c>
      <c r="E112" s="4" t="str">
        <f>IF(data06!G168=0,"",data06!G168)</f>
        <v/>
      </c>
      <c r="F112" s="4">
        <f>IF(data07!H168=0,"",data07!H168)</f>
        <v>6.14</v>
      </c>
      <c r="G112" s="4">
        <f>IF(data08!H168=0,"",data08!H168)</f>
        <v>5.18</v>
      </c>
      <c r="H112" s="4">
        <f>IF(data09!H168=0,"",data09!H168)</f>
        <v>5.12</v>
      </c>
      <c r="I112" s="4">
        <f>IF(data10!H168=0,"",data10!H168)</f>
        <v>6.38</v>
      </c>
      <c r="J112" s="4">
        <f>IF(data11!H168=0,"",data11!H168)</f>
        <v>5.89</v>
      </c>
      <c r="K112" s="4">
        <f>IF(data12!H173=0,"",data12!H173)</f>
        <v>6.22</v>
      </c>
      <c r="L112" s="4">
        <f>IF(data13!H173=0,"",data13!H173)</f>
        <v>4.62</v>
      </c>
      <c r="M112" s="4">
        <f>IF(data14!J173=0,"",data14!J173)</f>
        <v>5.44</v>
      </c>
      <c r="N112" s="4">
        <f>IF(data15!J173=0,"",data15!J173)</f>
        <v>5.05</v>
      </c>
      <c r="O112" s="4">
        <f>IF(data16!J181=0,"",data16!J181)</f>
        <v>5.0599999999999996</v>
      </c>
      <c r="P112" s="4">
        <f>IF(data17!J181=0,"",data17!J181)</f>
        <v>4.92</v>
      </c>
      <c r="Q112" s="4">
        <f>IF(data18!J181=0,"",data18!J181)</f>
        <v>5.45</v>
      </c>
      <c r="R112" s="4">
        <f>IF(data19!J188=0,"",data19!J188)</f>
        <v>5.79</v>
      </c>
      <c r="S112" s="4">
        <f>IF(data20!J188=0,"",data20!J188)</f>
        <v>5.65</v>
      </c>
      <c r="T112" s="4">
        <f>IF(data21!J188=0,"",data21!J188)</f>
        <v>5</v>
      </c>
      <c r="U112" s="4">
        <f>IF(data22!J188=0,"",data22!J188)</f>
        <v>4.1900000000000004</v>
      </c>
      <c r="V112" s="5">
        <f t="shared" si="4"/>
        <v>4.1900000000000004</v>
      </c>
      <c r="W112" s="5">
        <f t="shared" si="5"/>
        <v>6.38</v>
      </c>
      <c r="X112" s="5">
        <f t="shared" si="6"/>
        <v>5.3526315789473697</v>
      </c>
      <c r="Y112" s="5">
        <f t="shared" si="7"/>
        <v>4.53</v>
      </c>
      <c r="AK112">
        <f>IF(data03!F114&gt;$AM$2,AK$3,0)</f>
        <v>2003</v>
      </c>
      <c r="AL112">
        <f>IF(data04!G114&gt;$AM$2,AL$3,0)</f>
        <v>0</v>
      </c>
      <c r="AM112">
        <f>IF(data05!G129&gt;$AM$2,AM$3,0)</f>
        <v>0</v>
      </c>
      <c r="AN112">
        <f>IF(data06!G168&gt;$AM$2,AN$3,0)</f>
        <v>0</v>
      </c>
      <c r="AO112">
        <f>IF(data07!H168&gt;$AM$2,AO$3,0)</f>
        <v>2007</v>
      </c>
      <c r="AP112">
        <f>IF(data08!H168&gt;$AM$2,AP$3,0)</f>
        <v>0</v>
      </c>
      <c r="AQ112">
        <f>IF(data09!H168&gt;$AM$2,AQ$3,0)</f>
        <v>0</v>
      </c>
      <c r="AR112">
        <f>IF(data10!H168&gt;$AM$2,AR$3,0)</f>
        <v>2010</v>
      </c>
      <c r="AS112">
        <f>IF(data11!H168&gt;$AM$2,AS$3,0)</f>
        <v>0</v>
      </c>
      <c r="AT112">
        <f>IF(data12!H173&gt;$AM$2,AT$3,0)</f>
        <v>2012</v>
      </c>
      <c r="AU112">
        <f>IF(data13!H173&gt;$AM$2,AU$3,0)</f>
        <v>0</v>
      </c>
      <c r="AV112">
        <f>IF(data14!J173&gt;$AM$2,AV$3,0)</f>
        <v>0</v>
      </c>
      <c r="AW112">
        <f>IF(data15!J173&gt;$AM$2,AW$3,0)</f>
        <v>0</v>
      </c>
      <c r="AX112">
        <f>IF(data16!J181&gt;$AM$2,AX$3,0)</f>
        <v>0</v>
      </c>
      <c r="AY112">
        <f>IF(data17!J181&gt;$AM$2,AY$3,0)</f>
        <v>0</v>
      </c>
      <c r="AZ112">
        <f>IF(data18!J181&gt;$AM$2,AZ$3,0)</f>
        <v>0</v>
      </c>
      <c r="BA112">
        <f>IF(data19!J188&gt;$AM$2,BA$3,0)</f>
        <v>0</v>
      </c>
      <c r="BB112">
        <f>IF(data20!J188&gt;$AM$2,BB$3,0)</f>
        <v>0</v>
      </c>
    </row>
    <row r="113" spans="1:54" x14ac:dyDescent="0.25">
      <c r="A113" s="1">
        <v>37889</v>
      </c>
      <c r="B113">
        <f>IF(data03!F115=0,"",data03!F115)</f>
        <v>6.19</v>
      </c>
      <c r="C113" s="4">
        <f>IF(data04!G115=0,"",data04!G115)</f>
        <v>4.72</v>
      </c>
      <c r="D113" s="4">
        <f>IF(data05!G130=0,"",data05!G130)</f>
        <v>4.55</v>
      </c>
      <c r="E113" s="4">
        <f>IF(data06!G169=0,"",data06!G169)</f>
        <v>5.5</v>
      </c>
      <c r="F113" s="4">
        <f>IF(data07!H169=0,"",data07!H169)</f>
        <v>5.98</v>
      </c>
      <c r="G113" s="4">
        <f>IF(data08!H169=0,"",data08!H169)</f>
        <v>5.17</v>
      </c>
      <c r="H113" s="4">
        <f>IF(data09!H169=0,"",data09!H169)</f>
        <v>5.05</v>
      </c>
      <c r="I113" s="4">
        <f>IF(data10!H169=0,"",data10!H169)</f>
        <v>6.39</v>
      </c>
      <c r="J113" s="4">
        <f>IF(data11!H169=0,"",data11!H169)</f>
        <v>5.85</v>
      </c>
      <c r="K113" s="4">
        <f>IF(data12!H174=0,"",data12!H174)</f>
        <v>6.28</v>
      </c>
      <c r="L113" s="4">
        <f>IF(data13!H174=0,"",data13!H174)</f>
        <v>4.51</v>
      </c>
      <c r="M113" s="4">
        <f>IF(data14!J174=0,"",data14!J174)</f>
        <v>5.55</v>
      </c>
      <c r="N113" s="4"/>
      <c r="O113" s="4">
        <f>IF(data16!J182=0,"",data16!J182)</f>
        <v>5.05</v>
      </c>
      <c r="P113" s="4">
        <f>IF(data17!J182=0,"",data17!J182)</f>
        <v>4.79</v>
      </c>
      <c r="Q113" s="4">
        <f>IF(data18!J182=0,"",data18!J182)</f>
        <v>5.04</v>
      </c>
      <c r="R113" s="4">
        <f>IF(data19!J189=0,"",data19!J189)</f>
        <v>5.86</v>
      </c>
      <c r="S113" s="4">
        <f>IF(data20!J189=0,"",data20!J189)</f>
        <v>5.6</v>
      </c>
      <c r="T113" s="4">
        <f>IF(data21!J189=0,"",data21!J189)</f>
        <v>4.93</v>
      </c>
      <c r="U113" s="4">
        <f>IF(data22!J189=0,"",data22!J189)</f>
        <v>4.25</v>
      </c>
      <c r="V113" s="5">
        <f t="shared" si="4"/>
        <v>4.25</v>
      </c>
      <c r="W113" s="5">
        <f t="shared" si="5"/>
        <v>6.39</v>
      </c>
      <c r="X113" s="5">
        <f t="shared" si="6"/>
        <v>5.3294736842105257</v>
      </c>
      <c r="Y113" s="5">
        <f t="shared" si="7"/>
        <v>4.51</v>
      </c>
      <c r="AK113">
        <f>IF(data03!F115&gt;$AM$2,AK$3,0)</f>
        <v>2003</v>
      </c>
      <c r="AL113">
        <f>IF(data04!G115&gt;$AM$2,AL$3,0)</f>
        <v>0</v>
      </c>
      <c r="AM113">
        <f>IF(data05!G130&gt;$AM$2,AM$3,0)</f>
        <v>0</v>
      </c>
      <c r="AN113">
        <f>IF(data06!G169&gt;$AM$2,AN$3,0)</f>
        <v>0</v>
      </c>
      <c r="AO113">
        <f>IF(data07!H169&gt;$AM$2,AO$3,0)</f>
        <v>0</v>
      </c>
      <c r="AP113">
        <f>IF(data08!H169&gt;$AM$2,AP$3,0)</f>
        <v>0</v>
      </c>
      <c r="AQ113">
        <f>IF(data09!H169&gt;$AM$2,AQ$3,0)</f>
        <v>0</v>
      </c>
      <c r="AR113">
        <f>IF(data10!H169&gt;$AM$2,AR$3,0)</f>
        <v>2010</v>
      </c>
      <c r="AS113">
        <f>IF(data11!H169&gt;$AM$2,AS$3,0)</f>
        <v>0</v>
      </c>
      <c r="AT113">
        <f>IF(data12!H174&gt;$AM$2,AT$3,0)</f>
        <v>2012</v>
      </c>
      <c r="AU113">
        <f>IF(data13!H174&gt;$AM$2,AU$3,0)</f>
        <v>0</v>
      </c>
      <c r="AV113">
        <f>IF(data14!J174&gt;$AM$2,AV$3,0)</f>
        <v>0</v>
      </c>
      <c r="AW113">
        <f>IF(data15!J174&gt;$AM$2,AW$3,0)</f>
        <v>0</v>
      </c>
      <c r="AX113">
        <f>IF(data16!J182&gt;$AM$2,AX$3,0)</f>
        <v>0</v>
      </c>
      <c r="AY113">
        <f>IF(data17!J182&gt;$AM$2,AY$3,0)</f>
        <v>0</v>
      </c>
      <c r="AZ113">
        <f>IF(data18!J182&gt;$AM$2,AZ$3,0)</f>
        <v>0</v>
      </c>
      <c r="BA113">
        <f>IF(data19!J189&gt;$AM$2,BA$3,0)</f>
        <v>0</v>
      </c>
      <c r="BB113">
        <f>IF(data20!J189&gt;$AM$2,BB$3,0)</f>
        <v>0</v>
      </c>
    </row>
    <row r="114" spans="1:54" x14ac:dyDescent="0.25">
      <c r="A114" s="1">
        <v>37890</v>
      </c>
      <c r="B114">
        <f>IF(data03!F116=0,"",data03!F116)</f>
        <v>6.16</v>
      </c>
      <c r="C114" s="4">
        <f>IF(data04!G116=0,"",data04!G116)</f>
        <v>4.78</v>
      </c>
      <c r="D114" s="4">
        <f>IF(data05!G131=0,"",data05!G131)</f>
        <v>4.5199999999999996</v>
      </c>
      <c r="E114" s="4">
        <f>IF(data06!G170=0,"",data06!G170)</f>
        <v>5.44</v>
      </c>
      <c r="F114" s="4">
        <f>IF(data07!H170=0,"",data07!H170)</f>
        <v>5.8</v>
      </c>
      <c r="G114" s="4">
        <f>IF(data08!H170=0,"",data08!H170)</f>
        <v>5.19</v>
      </c>
      <c r="H114" s="4">
        <f>IF(data09!H170=0,"",data09!H170)</f>
        <v>4.95</v>
      </c>
      <c r="I114" s="4">
        <f>IF(data10!H170=0,"",data10!H170)</f>
        <v>6.37</v>
      </c>
      <c r="J114" s="4">
        <f>IF(data11!H170=0,"",data11!H170)</f>
        <v>5.84</v>
      </c>
      <c r="K114" s="4">
        <f>IF(data12!H175=0,"",data12!H175)</f>
        <v>6.39</v>
      </c>
      <c r="L114" s="4">
        <f>IF(data13!H175=0,"",data13!H175)</f>
        <v>4.4400000000000004</v>
      </c>
      <c r="M114" s="4">
        <f>IF(data14!J175=0,"",data14!J175)</f>
        <v>5.6</v>
      </c>
      <c r="N114" s="4">
        <f>IF(data15!J175=0,"",data15!J175)</f>
        <v>5.15</v>
      </c>
      <c r="O114" s="4">
        <f>IF(data16!J183=0,"",data16!J183)</f>
        <v>5.05</v>
      </c>
      <c r="P114" s="4">
        <f>IF(data17!J183=0,"",data17!J183)</f>
        <v>4.6100000000000003</v>
      </c>
      <c r="Q114" s="4">
        <f>IF(data18!J183=0,"",data18!J183)</f>
        <v>4.8499999999999996</v>
      </c>
      <c r="R114" s="4">
        <f>IF(data19!J190=0,"",data19!J190)</f>
        <v>5.89</v>
      </c>
      <c r="S114" s="4">
        <f>IF(data20!J190=0,"",data20!J190)</f>
        <v>5.69</v>
      </c>
      <c r="T114" s="4" t="str">
        <f>IF(data21!J190=0,"",data21!J190)</f>
        <v/>
      </c>
      <c r="U114" s="4">
        <f>IF(data22!J190=0,"",data22!J190)</f>
        <v>4.32</v>
      </c>
      <c r="V114" s="5">
        <f t="shared" si="4"/>
        <v>4.32</v>
      </c>
      <c r="W114" s="5">
        <f t="shared" si="5"/>
        <v>6.39</v>
      </c>
      <c r="X114" s="5">
        <f t="shared" si="6"/>
        <v>5.3178947368421046</v>
      </c>
      <c r="Y114" s="5">
        <f t="shared" si="7"/>
        <v>4.4400000000000004</v>
      </c>
      <c r="AK114">
        <f>IF(data03!F116&gt;$AM$2,AK$3,0)</f>
        <v>2003</v>
      </c>
      <c r="AL114">
        <f>IF(data04!G116&gt;$AM$2,AL$3,0)</f>
        <v>0</v>
      </c>
      <c r="AM114">
        <f>IF(data05!G131&gt;$AM$2,AM$3,0)</f>
        <v>0</v>
      </c>
      <c r="AN114">
        <f>IF(data06!G170&gt;$AM$2,AN$3,0)</f>
        <v>0</v>
      </c>
      <c r="AO114">
        <f>IF(data07!H170&gt;$AM$2,AO$3,0)</f>
        <v>0</v>
      </c>
      <c r="AP114">
        <f>IF(data08!H170&gt;$AM$2,AP$3,0)</f>
        <v>0</v>
      </c>
      <c r="AQ114">
        <f>IF(data09!H170&gt;$AM$2,AQ$3,0)</f>
        <v>0</v>
      </c>
      <c r="AR114">
        <f>IF(data10!H170&gt;$AM$2,AR$3,0)</f>
        <v>2010</v>
      </c>
      <c r="AS114">
        <f>IF(data11!H170&gt;$AM$2,AS$3,0)</f>
        <v>0</v>
      </c>
      <c r="AT114">
        <f>IF(data12!H175&gt;$AM$2,AT$3,0)</f>
        <v>2012</v>
      </c>
      <c r="AU114">
        <f>IF(data13!H175&gt;$AM$2,AU$3,0)</f>
        <v>0</v>
      </c>
      <c r="AV114">
        <f>IF(data14!J175&gt;$AM$2,AV$3,0)</f>
        <v>0</v>
      </c>
      <c r="AW114">
        <f>IF(data15!J175&gt;$AM$2,AW$3,0)</f>
        <v>0</v>
      </c>
      <c r="AX114">
        <f>IF(data16!J183&gt;$AM$2,AX$3,0)</f>
        <v>0</v>
      </c>
      <c r="AY114">
        <f>IF(data17!J183&gt;$AM$2,AY$3,0)</f>
        <v>0</v>
      </c>
      <c r="AZ114">
        <f>IF(data18!J183&gt;$AM$2,AZ$3,0)</f>
        <v>0</v>
      </c>
      <c r="BA114">
        <f>IF(data19!J190&gt;$AM$2,BA$3,0)</f>
        <v>0</v>
      </c>
      <c r="BB114">
        <f>IF(data20!J190&gt;$AM$2,BB$3,0)</f>
        <v>0</v>
      </c>
    </row>
    <row r="115" spans="1:54" x14ac:dyDescent="0.25">
      <c r="A115" s="1">
        <v>37891</v>
      </c>
      <c r="B115">
        <f>IF(data03!F117=0,"",data03!F117)</f>
        <v>6.12</v>
      </c>
      <c r="C115" s="4">
        <f>IF(data04!G117=0,"",data04!G117)</f>
        <v>4.83</v>
      </c>
      <c r="D115" s="4">
        <f>IF(data05!G132=0,"",data05!G132)</f>
        <v>4.55</v>
      </c>
      <c r="E115" s="4">
        <f>IF(data06!G171=0,"",data06!G171)</f>
        <v>5.52</v>
      </c>
      <c r="F115" s="4">
        <f>IF(data07!H171=0,"",data07!H171)</f>
        <v>5.64</v>
      </c>
      <c r="G115" s="4">
        <f>IF(data08!H171=0,"",data08!H171)</f>
        <v>5.24</v>
      </c>
      <c r="H115" s="4">
        <f>IF(data09!H171=0,"",data09!H171)</f>
        <v>4.9800000000000004</v>
      </c>
      <c r="I115" s="4">
        <f>IF(data10!H171=0,"",data10!H171)</f>
        <v>6.33</v>
      </c>
      <c r="J115" s="4">
        <f>IF(data11!H171=0,"",data11!H171)</f>
        <v>5.84</v>
      </c>
      <c r="K115" s="4">
        <f>IF(data12!H176=0,"",data12!H176)</f>
        <v>6.55</v>
      </c>
      <c r="L115" s="4">
        <f>IF(data13!H176=0,"",data13!H176)</f>
        <v>4.37</v>
      </c>
      <c r="M115" s="4">
        <f>IF(data14!J176=0,"",data14!J176)</f>
        <v>5.58</v>
      </c>
      <c r="N115" s="4">
        <f>IF(data15!J176=0,"",data15!J176)</f>
        <v>5.2</v>
      </c>
      <c r="O115" s="4">
        <f>IF(data16!J184=0,"",data16!J184)</f>
        <v>5.12</v>
      </c>
      <c r="P115" s="4">
        <f>IF(data17!J184=0,"",data17!J184)</f>
        <v>4.5</v>
      </c>
      <c r="Q115" s="4"/>
      <c r="R115" s="4">
        <f>IF(data19!J191=0,"",data19!J191)</f>
        <v>5.95</v>
      </c>
      <c r="S115" s="4">
        <f>IF(data20!J191=0,"",data20!J191)</f>
        <v>5.7</v>
      </c>
      <c r="T115" s="4">
        <f>IF(data21!J191=0,"",data21!J191)</f>
        <v>4.76</v>
      </c>
      <c r="U115" s="4">
        <f>IF(data22!J191=0,"",data22!J191)</f>
        <v>4.45</v>
      </c>
      <c r="V115" s="5">
        <f t="shared" si="4"/>
        <v>4.37</v>
      </c>
      <c r="W115" s="5">
        <f t="shared" si="5"/>
        <v>6.55</v>
      </c>
      <c r="X115" s="5">
        <f t="shared" si="6"/>
        <v>5.3278947368421061</v>
      </c>
      <c r="Y115" s="5">
        <f t="shared" si="7"/>
        <v>4.37</v>
      </c>
      <c r="AK115">
        <f>IF(data03!F117&gt;$AM$2,AK$3,0)</f>
        <v>2003</v>
      </c>
      <c r="AL115">
        <f>IF(data04!G117&gt;$AM$2,AL$3,0)</f>
        <v>0</v>
      </c>
      <c r="AM115">
        <f>IF(data05!G132&gt;$AM$2,AM$3,0)</f>
        <v>0</v>
      </c>
      <c r="AN115">
        <f>IF(data06!G171&gt;$AM$2,AN$3,0)</f>
        <v>0</v>
      </c>
      <c r="AO115">
        <f>IF(data07!H171&gt;$AM$2,AO$3,0)</f>
        <v>0</v>
      </c>
      <c r="AP115">
        <f>IF(data08!H171&gt;$AM$2,AP$3,0)</f>
        <v>0</v>
      </c>
      <c r="AQ115">
        <f>IF(data09!H171&gt;$AM$2,AQ$3,0)</f>
        <v>0</v>
      </c>
      <c r="AR115">
        <f>IF(data10!H171&gt;$AM$2,AR$3,0)</f>
        <v>2010</v>
      </c>
      <c r="AS115">
        <f>IF(data11!H171&gt;$AM$2,AS$3,0)</f>
        <v>0</v>
      </c>
      <c r="AT115">
        <f>IF(data12!H176&gt;$AM$2,AT$3,0)</f>
        <v>2012</v>
      </c>
      <c r="AU115">
        <f>IF(data13!H176&gt;$AM$2,AU$3,0)</f>
        <v>0</v>
      </c>
      <c r="AV115">
        <f>IF(data14!J176&gt;$AM$2,AV$3,0)</f>
        <v>0</v>
      </c>
      <c r="AW115">
        <f>IF(data15!J176&gt;$AM$2,AW$3,0)</f>
        <v>0</v>
      </c>
      <c r="AX115">
        <f>IF(data16!J184&gt;$AM$2,AX$3,0)</f>
        <v>0</v>
      </c>
      <c r="AY115">
        <f>IF(data17!J184&gt;$AM$2,AY$3,0)</f>
        <v>0</v>
      </c>
      <c r="AZ115">
        <f>IF(data18!J184&gt;$AM$2,AZ$3,0)</f>
        <v>0</v>
      </c>
      <c r="BA115">
        <f>IF(data19!J191&gt;$AM$2,BA$3,0)</f>
        <v>0</v>
      </c>
      <c r="BB115">
        <f>IF(data20!J191&gt;$AM$2,BB$3,0)</f>
        <v>0</v>
      </c>
    </row>
    <row r="116" spans="1:54" x14ac:dyDescent="0.25">
      <c r="A116" s="1">
        <v>37892</v>
      </c>
      <c r="B116">
        <f>IF(data03!F118=0,"",data03!F118)</f>
        <v>6.3</v>
      </c>
      <c r="C116" s="4">
        <f>IF(data04!G118=0,"",data04!G118)</f>
        <v>4.8499999999999996</v>
      </c>
      <c r="D116" s="4">
        <f>IF(data05!G133=0,"",data05!G133)</f>
        <v>4.57</v>
      </c>
      <c r="E116" s="4">
        <f>IF(data06!G172=0,"",data06!G172)</f>
        <v>5.51</v>
      </c>
      <c r="F116" s="4">
        <f>IF(data07!H172=0,"",data07!H172)</f>
        <v>5.55</v>
      </c>
      <c r="G116" s="4">
        <f>IF(data08!H172=0,"",data08!H172)</f>
        <v>5.3</v>
      </c>
      <c r="H116" s="4">
        <f>IF(data09!H172=0,"",data09!H172)</f>
        <v>5</v>
      </c>
      <c r="I116" s="4">
        <f>IF(data10!H172=0,"",data10!H172)</f>
        <v>6.26</v>
      </c>
      <c r="J116" s="4">
        <f>IF(data11!H172=0,"",data11!H172)</f>
        <v>5.83</v>
      </c>
      <c r="K116" s="4">
        <f>IF(data12!H177=0,"",data12!H177)</f>
        <v>6.6</v>
      </c>
      <c r="L116" s="4">
        <f>IF(data13!H177=0,"",data13!H177)</f>
        <v>4.3499999999999996</v>
      </c>
      <c r="M116" s="4">
        <f>IF(data14!J177=0,"",data14!J177)</f>
        <v>5.54</v>
      </c>
      <c r="N116" s="4">
        <f>IF(data15!J177=0,"",data15!J177)</f>
        <v>5.27</v>
      </c>
      <c r="O116" s="4">
        <f>IF(data16!J185=0,"",data16!J185)</f>
        <v>5.21</v>
      </c>
      <c r="P116" s="4">
        <f>IF(data17!J185=0,"",data17!J185)</f>
        <v>4.4800000000000004</v>
      </c>
      <c r="Q116" s="4"/>
      <c r="R116" s="4">
        <f>IF(data19!J192=0,"",data19!J192)</f>
        <v>6.3</v>
      </c>
      <c r="S116" s="4">
        <f>IF(data20!J192=0,"",data20!J192)</f>
        <v>5.79</v>
      </c>
      <c r="T116" s="4">
        <f>IF(data21!J192=0,"",data21!J192)</f>
        <v>4.6100000000000003</v>
      </c>
      <c r="U116" s="4">
        <f>IF(data22!J192=0,"",data22!J192)</f>
        <v>4.54</v>
      </c>
      <c r="V116" s="5">
        <f t="shared" si="4"/>
        <v>4.3499999999999996</v>
      </c>
      <c r="W116" s="5">
        <f t="shared" si="5"/>
        <v>6.6</v>
      </c>
      <c r="X116" s="5">
        <f t="shared" si="6"/>
        <v>5.3610526315789473</v>
      </c>
      <c r="Y116" s="5">
        <f t="shared" si="7"/>
        <v>4.3499999999999996</v>
      </c>
      <c r="AK116">
        <f>IF(data03!F118&gt;$AM$2,AK$3,0)</f>
        <v>2003</v>
      </c>
      <c r="AL116">
        <f>IF(data04!G118&gt;$AM$2,AL$3,0)</f>
        <v>0</v>
      </c>
      <c r="AM116">
        <f>IF(data05!G133&gt;$AM$2,AM$3,0)</f>
        <v>0</v>
      </c>
      <c r="AN116">
        <f>IF(data06!G172&gt;$AM$2,AN$3,0)</f>
        <v>0</v>
      </c>
      <c r="AO116">
        <f>IF(data07!H172&gt;$AM$2,AO$3,0)</f>
        <v>0</v>
      </c>
      <c r="AP116">
        <f>IF(data08!H172&gt;$AM$2,AP$3,0)</f>
        <v>0</v>
      </c>
      <c r="AQ116">
        <f>IF(data09!H172&gt;$AM$2,AQ$3,0)</f>
        <v>0</v>
      </c>
      <c r="AR116">
        <f>IF(data10!H172&gt;$AM$2,AR$3,0)</f>
        <v>2010</v>
      </c>
      <c r="AS116">
        <f>IF(data11!H172&gt;$AM$2,AS$3,0)</f>
        <v>0</v>
      </c>
      <c r="AT116">
        <f>IF(data12!H177&gt;$AM$2,AT$3,0)</f>
        <v>2012</v>
      </c>
      <c r="AU116">
        <f>IF(data13!H177&gt;$AM$2,AU$3,0)</f>
        <v>0</v>
      </c>
      <c r="AV116">
        <f>IF(data14!J177&gt;$AM$2,AV$3,0)</f>
        <v>0</v>
      </c>
      <c r="AW116">
        <f>IF(data15!J177&gt;$AM$2,AW$3,0)</f>
        <v>0</v>
      </c>
      <c r="AX116">
        <f>IF(data16!J185&gt;$AM$2,AX$3,0)</f>
        <v>0</v>
      </c>
      <c r="AY116">
        <f>IF(data17!J185&gt;$AM$2,AY$3,0)</f>
        <v>0</v>
      </c>
      <c r="AZ116">
        <f>IF(data18!J185&gt;$AM$2,AZ$3,0)</f>
        <v>0</v>
      </c>
      <c r="BA116">
        <f>IF(data19!J192&gt;$AM$2,BA$3,0)</f>
        <v>2019</v>
      </c>
      <c r="BB116">
        <f>IF(data20!J192&gt;$AM$2,BB$3,0)</f>
        <v>0</v>
      </c>
    </row>
    <row r="117" spans="1:54" x14ac:dyDescent="0.25">
      <c r="A117" s="1">
        <v>37893</v>
      </c>
      <c r="B117">
        <f>IF(data03!F119=0,"",data03!F119)</f>
        <v>6.34</v>
      </c>
      <c r="C117" s="4">
        <f>IF(data04!G119=0,"",data04!G119)</f>
        <v>4.91</v>
      </c>
      <c r="D117" s="4">
        <f>IF(data05!G134=0,"",data05!G134)</f>
        <v>4.59</v>
      </c>
      <c r="E117" s="4">
        <f>IF(data06!G173=0,"",data06!G173)</f>
        <v>5.5</v>
      </c>
      <c r="F117" s="4">
        <f>IF(data07!H173=0,"",data07!H173)</f>
        <v>5.47</v>
      </c>
      <c r="G117" s="4">
        <f>IF(data08!H173=0,"",data08!H173)</f>
        <v>5.35</v>
      </c>
      <c r="H117" s="4">
        <f>IF(data09!H173=0,"",data09!H173)</f>
        <v>5.0199999999999996</v>
      </c>
      <c r="I117" s="4">
        <f>IF(data10!H173=0,"",data10!H173)</f>
        <v>6.2</v>
      </c>
      <c r="J117" s="4">
        <f>IF(data11!H173=0,"",data11!H173)</f>
        <v>5.82</v>
      </c>
      <c r="K117" s="4">
        <f>IF(data12!H178=0,"",data12!H178)</f>
        <v>6.7</v>
      </c>
      <c r="L117" s="4">
        <f>IF(data13!H178=0,"",data13!H178)</f>
        <v>4.37</v>
      </c>
      <c r="M117" s="4">
        <f>IF(data14!J178=0,"",data14!J178)</f>
        <v>5.52</v>
      </c>
      <c r="N117" s="4">
        <f>IF(data15!J178=0,"",data15!J178)</f>
        <v>5.32</v>
      </c>
      <c r="O117" s="4">
        <f>IF(data16!J186=0,"",data16!J186)</f>
        <v>5.29</v>
      </c>
      <c r="P117" s="4">
        <f>IF(data17!J186=0,"",data17!J186)</f>
        <v>4.6500000000000004</v>
      </c>
      <c r="Q117" s="4"/>
      <c r="R117" s="4">
        <f>IF(data19!J193=0,"",data19!J193)</f>
        <v>6</v>
      </c>
      <c r="S117" s="4">
        <f>IF(data20!J193=0,"",data20!J193)</f>
        <v>5.84</v>
      </c>
      <c r="T117" s="4">
        <f>IF(data21!J193=0,"",data21!J193)</f>
        <v>4.63</v>
      </c>
      <c r="U117" s="4">
        <f>IF(data22!J193=0,"",data22!J193)</f>
        <v>4.57</v>
      </c>
      <c r="V117" s="5">
        <f t="shared" si="4"/>
        <v>4.37</v>
      </c>
      <c r="W117" s="5">
        <f t="shared" si="5"/>
        <v>6.7</v>
      </c>
      <c r="X117" s="5">
        <f t="shared" si="6"/>
        <v>5.3731578947368419</v>
      </c>
      <c r="Y117" s="5">
        <f t="shared" si="7"/>
        <v>4.37</v>
      </c>
      <c r="AK117">
        <f>IF(data03!F119&gt;$AM$2,AK$3,0)</f>
        <v>2003</v>
      </c>
      <c r="AL117">
        <f>IF(data04!G119&gt;$AM$2,AL$3,0)</f>
        <v>0</v>
      </c>
      <c r="AM117">
        <f>IF(data05!G134&gt;$AM$2,AM$3,0)</f>
        <v>0</v>
      </c>
      <c r="AN117">
        <f>IF(data06!G173&gt;$AM$2,AN$3,0)</f>
        <v>0</v>
      </c>
      <c r="AO117">
        <f>IF(data07!H173&gt;$AM$2,AO$3,0)</f>
        <v>0</v>
      </c>
      <c r="AP117">
        <f>IF(data08!H173&gt;$AM$2,AP$3,0)</f>
        <v>0</v>
      </c>
      <c r="AQ117">
        <f>IF(data09!H173&gt;$AM$2,AQ$3,0)</f>
        <v>0</v>
      </c>
      <c r="AR117">
        <f>IF(data10!H173&gt;$AM$2,AR$3,0)</f>
        <v>2010</v>
      </c>
      <c r="AS117">
        <f>IF(data11!H173&gt;$AM$2,AS$3,0)</f>
        <v>0</v>
      </c>
      <c r="AT117">
        <f>IF(data12!H178&gt;$AM$2,AT$3,0)</f>
        <v>2012</v>
      </c>
      <c r="AU117">
        <f>IF(data13!H178&gt;$AM$2,AU$3,0)</f>
        <v>0</v>
      </c>
      <c r="AV117">
        <f>IF(data14!J178&gt;$AM$2,AV$3,0)</f>
        <v>0</v>
      </c>
      <c r="AW117">
        <f>IF(data15!J178&gt;$AM$2,AW$3,0)</f>
        <v>0</v>
      </c>
      <c r="AX117">
        <f>IF(data16!J186&gt;$AM$2,AX$3,0)</f>
        <v>0</v>
      </c>
      <c r="AY117">
        <f>IF(data17!J186&gt;$AM$2,AY$3,0)</f>
        <v>0</v>
      </c>
      <c r="AZ117">
        <f>IF(data18!J186&gt;$AM$2,AZ$3,0)</f>
        <v>0</v>
      </c>
      <c r="BA117">
        <f>IF(data19!J193&gt;$AM$2,BA$3,0)</f>
        <v>0</v>
      </c>
      <c r="BB117">
        <f>IF(data20!J193&gt;$AM$2,BB$3,0)</f>
        <v>0</v>
      </c>
    </row>
    <row r="118" spans="1:54" x14ac:dyDescent="0.25">
      <c r="A118" s="1">
        <v>37894</v>
      </c>
      <c r="B118">
        <f>IF(data03!F120=0,"",data03!F120)</f>
        <v>6.29</v>
      </c>
      <c r="C118" s="4">
        <f>IF(data04!G120=0,"",data04!G120)</f>
        <v>4.96</v>
      </c>
      <c r="D118" s="4">
        <f>IF(data05!G135=0,"",data05!G135)</f>
        <v>4.76</v>
      </c>
      <c r="E118" s="4">
        <f>IF(data06!G174=0,"",data06!G174)</f>
        <v>5.43</v>
      </c>
      <c r="F118" s="4">
        <f>IF(data07!H174=0,"",data07!H174)</f>
        <v>5.35</v>
      </c>
      <c r="G118" s="4">
        <f>IF(data08!H174=0,"",data08!H174)</f>
        <v>5.34</v>
      </c>
      <c r="H118" s="4">
        <f>IF(data09!H174=0,"",data09!H174)</f>
        <v>5.0199999999999996</v>
      </c>
      <c r="I118" s="4">
        <f>IF(data10!H174=0,"",data10!H174)</f>
        <v>6.13</v>
      </c>
      <c r="J118" s="4">
        <f>IF(data11!H174=0,"",data11!H174)</f>
        <v>5.91</v>
      </c>
      <c r="K118" s="4">
        <f>IF(data12!H179=0,"",data12!H179)</f>
        <v>6.69</v>
      </c>
      <c r="L118" s="4">
        <f>IF(data13!H179=0,"",data13!H179)</f>
        <v>4.5</v>
      </c>
      <c r="M118" s="4">
        <f>IF(data14!J179=0,"",data14!J179)</f>
        <v>5.49</v>
      </c>
      <c r="N118" s="4">
        <f>IF(data15!J179=0,"",data15!J179)</f>
        <v>5.39</v>
      </c>
      <c r="O118" s="4">
        <f>IF(data16!J187=0,"",data16!J187)</f>
        <v>5.39</v>
      </c>
      <c r="P118" s="4">
        <f>IF(data17!J187=0,"",data17!J187)</f>
        <v>4.66</v>
      </c>
      <c r="Q118" s="4"/>
      <c r="R118" s="4">
        <f>IF(data19!J194=0,"",data19!J194)</f>
        <v>6.17</v>
      </c>
      <c r="S118" s="4">
        <f>IF(data20!J194=0,"",data20!J194)</f>
        <v>5.92</v>
      </c>
      <c r="T118" s="4">
        <f>IF(data21!J194=0,"",data21!J194)</f>
        <v>4.5</v>
      </c>
      <c r="U118" s="4">
        <f>IF(data22!J194=0,"",data22!J194)</f>
        <v>4.54</v>
      </c>
      <c r="V118" s="5">
        <f t="shared" si="4"/>
        <v>4.5</v>
      </c>
      <c r="W118" s="5">
        <f t="shared" si="5"/>
        <v>6.69</v>
      </c>
      <c r="X118" s="5">
        <f t="shared" si="6"/>
        <v>5.391578947368421</v>
      </c>
      <c r="Y118" s="5">
        <f t="shared" si="7"/>
        <v>4.5</v>
      </c>
      <c r="AK118">
        <f>IF(data03!F120&gt;$AM$2,AK$3,0)</f>
        <v>2003</v>
      </c>
      <c r="AL118">
        <f>IF(data04!G120&gt;$AM$2,AL$3,0)</f>
        <v>0</v>
      </c>
      <c r="AM118">
        <f>IF(data05!G135&gt;$AM$2,AM$3,0)</f>
        <v>0</v>
      </c>
      <c r="AN118">
        <f>IF(data06!G174&gt;$AM$2,AN$3,0)</f>
        <v>0</v>
      </c>
      <c r="AO118">
        <f>IF(data07!H174&gt;$AM$2,AO$3,0)</f>
        <v>0</v>
      </c>
      <c r="AP118">
        <f>IF(data08!H174&gt;$AM$2,AP$3,0)</f>
        <v>0</v>
      </c>
      <c r="AQ118">
        <f>IF(data09!H174&gt;$AM$2,AQ$3,0)</f>
        <v>0</v>
      </c>
      <c r="AR118">
        <f>IF(data10!H174&gt;$AM$2,AR$3,0)</f>
        <v>2010</v>
      </c>
      <c r="AS118">
        <f>IF(data11!H174&gt;$AM$2,AS$3,0)</f>
        <v>0</v>
      </c>
      <c r="AT118">
        <f>IF(data12!H179&gt;$AM$2,AT$3,0)</f>
        <v>2012</v>
      </c>
      <c r="AU118">
        <f>IF(data13!H179&gt;$AM$2,AU$3,0)</f>
        <v>0</v>
      </c>
      <c r="AV118">
        <f>IF(data14!J179&gt;$AM$2,AV$3,0)</f>
        <v>0</v>
      </c>
      <c r="AW118">
        <f>IF(data15!J179&gt;$AM$2,AW$3,0)</f>
        <v>0</v>
      </c>
      <c r="AX118">
        <f>IF(data16!J187&gt;$AM$2,AX$3,0)</f>
        <v>0</v>
      </c>
      <c r="AY118">
        <f>IF(data17!J187&gt;$AM$2,AY$3,0)</f>
        <v>0</v>
      </c>
      <c r="AZ118">
        <f>IF(data18!J187&gt;$AM$2,AZ$3,0)</f>
        <v>0</v>
      </c>
      <c r="BA118">
        <f>IF(data19!J194&gt;$AM$2,BA$3,0)</f>
        <v>2019</v>
      </c>
      <c r="BB118">
        <f>IF(data20!J194&gt;$AM$2,BB$3,0)</f>
        <v>0</v>
      </c>
    </row>
    <row r="119" spans="1:54" x14ac:dyDescent="0.25">
      <c r="A119" s="1">
        <v>37895</v>
      </c>
      <c r="B119">
        <f>IF(data03!F121=0,"",data03!F121)</f>
        <v>6.18</v>
      </c>
      <c r="C119" s="4">
        <f>IF(data04!G121=0,"",data04!G121)</f>
        <v>4.9000000000000004</v>
      </c>
      <c r="D119" s="4">
        <f>IF(data05!G136=0,"",data05!G136)</f>
        <v>4.83</v>
      </c>
      <c r="E119" s="4">
        <f>IF(data06!G175=0,"",data06!G175)</f>
        <v>5.31</v>
      </c>
      <c r="F119" s="4">
        <f>IF(data07!H175=0,"",data07!H175)</f>
        <v>5.24</v>
      </c>
      <c r="G119" s="4" t="str">
        <f>IF(data08!H175=0,"",data08!H175)</f>
        <v/>
      </c>
      <c r="H119" s="4">
        <f>IF(data09!H175=0,"",data09!H175)</f>
        <v>4.96</v>
      </c>
      <c r="I119" s="4">
        <f>IF(data10!H175=0,"",data10!H175)</f>
        <v>6.06</v>
      </c>
      <c r="J119" s="4">
        <f>IF(data11!H175=0,"",data11!H175)</f>
        <v>6</v>
      </c>
      <c r="K119" s="4">
        <f>IF(data12!H180=0,"",data12!H180)</f>
        <v>6.6</v>
      </c>
      <c r="L119" s="4">
        <f>IF(data13!H180=0,"",data13!H180)</f>
        <v>4.46</v>
      </c>
      <c r="M119" s="4">
        <f>IF(data14!J180=0,"",data14!J180)</f>
        <v>5.44</v>
      </c>
      <c r="N119" s="4">
        <f>IF(data15!J180=0,"",data15!J180)</f>
        <v>5.3</v>
      </c>
      <c r="O119" s="4">
        <f>IF(data16!J188=0,"",data16!J188)</f>
        <v>5.46</v>
      </c>
      <c r="P119" s="4">
        <f>IF(data17!J188=0,"",data17!J188)</f>
        <v>4.5999999999999996</v>
      </c>
      <c r="Q119" s="4"/>
      <c r="R119" s="4">
        <f>IF(data19!J195=0,"",data19!J195)</f>
        <v>6.29</v>
      </c>
      <c r="S119" s="4">
        <f>IF(data20!J195=0,"",data20!J195)</f>
        <v>6.02</v>
      </c>
      <c r="T119" s="4">
        <f>IF(data21!J195=0,"",data21!J195)</f>
        <v>4.45</v>
      </c>
      <c r="U119" s="4">
        <f>IF(data22!J195=0,"",data22!J195)</f>
        <v>4.45</v>
      </c>
      <c r="V119" s="5">
        <f t="shared" si="4"/>
        <v>4.45</v>
      </c>
      <c r="W119" s="5">
        <f t="shared" si="5"/>
        <v>6.6</v>
      </c>
      <c r="X119" s="5">
        <f t="shared" si="6"/>
        <v>5.3638888888888889</v>
      </c>
      <c r="Y119" s="5">
        <f t="shared" si="7"/>
        <v>4.45</v>
      </c>
      <c r="AK119">
        <f>IF(data03!F121&gt;$AM$2,AK$3,0)</f>
        <v>2003</v>
      </c>
      <c r="AL119">
        <f>IF(data04!G121&gt;$AM$2,AL$3,0)</f>
        <v>0</v>
      </c>
      <c r="AM119">
        <f>IF(data05!G136&gt;$AM$2,AM$3,0)</f>
        <v>0</v>
      </c>
      <c r="AN119">
        <f>IF(data06!G175&gt;$AM$2,AN$3,0)</f>
        <v>0</v>
      </c>
      <c r="AO119">
        <f>IF(data07!H175&gt;$AM$2,AO$3,0)</f>
        <v>0</v>
      </c>
      <c r="AP119">
        <f>IF(data08!H175&gt;$AM$2,AP$3,0)</f>
        <v>0</v>
      </c>
      <c r="AQ119">
        <f>IF(data09!H175&gt;$AM$2,AQ$3,0)</f>
        <v>0</v>
      </c>
      <c r="AR119">
        <f>IF(data10!H175&gt;$AM$2,AR$3,0)</f>
        <v>2010</v>
      </c>
      <c r="AS119">
        <f>IF(data11!H175&gt;$AM$2,AS$3,0)</f>
        <v>0</v>
      </c>
      <c r="AT119">
        <f>IF(data12!H180&gt;$AM$2,AT$3,0)</f>
        <v>2012</v>
      </c>
      <c r="AU119">
        <f>IF(data13!H180&gt;$AM$2,AU$3,0)</f>
        <v>0</v>
      </c>
      <c r="AV119">
        <f>IF(data14!J180&gt;$AM$2,AV$3,0)</f>
        <v>0</v>
      </c>
      <c r="AW119">
        <f>IF(data15!J180&gt;$AM$2,AW$3,0)</f>
        <v>0</v>
      </c>
      <c r="AX119">
        <f>IF(data16!J188&gt;$AM$2,AX$3,0)</f>
        <v>0</v>
      </c>
      <c r="AY119">
        <f>IF(data17!J188&gt;$AM$2,AY$3,0)</f>
        <v>0</v>
      </c>
      <c r="AZ119">
        <f>IF(data18!J188&gt;$AM$2,AZ$3,0)</f>
        <v>0</v>
      </c>
      <c r="BA119">
        <f>IF(data19!J195&gt;$AM$2,BA$3,0)</f>
        <v>2019</v>
      </c>
      <c r="BB119">
        <f>IF(data20!J195&gt;$AM$2,BB$3,0)</f>
        <v>2020</v>
      </c>
    </row>
    <row r="120" spans="1:54" x14ac:dyDescent="0.25">
      <c r="A120" s="1">
        <v>37896</v>
      </c>
      <c r="B120">
        <f>IF(data03!F122=0,"",data03!F122)</f>
        <v>6.08</v>
      </c>
      <c r="C120" s="4" t="str">
        <f>IF(data04!G122=0,"",data04!G122)</f>
        <v/>
      </c>
      <c r="D120" s="4">
        <f>IF(data05!G137=0,"",data05!G137)</f>
        <v>5.01</v>
      </c>
      <c r="E120" s="4">
        <f>IF(data06!G176=0,"",data06!G176)</f>
        <v>5.25</v>
      </c>
      <c r="F120" s="4">
        <f>IF(data07!H176=0,"",data07!H176)</f>
        <v>5.19</v>
      </c>
      <c r="G120" s="4" t="str">
        <f>IF(data08!H176=0,"",data08!H176)</f>
        <v/>
      </c>
      <c r="H120" s="4">
        <f>IF(data09!H176=0,"",data09!H176)</f>
        <v>4.87</v>
      </c>
      <c r="I120" s="4">
        <f>IF(data10!H176=0,"",data10!H176)</f>
        <v>6</v>
      </c>
      <c r="J120" s="4">
        <f>IF(data11!H176=0,"",data11!H176)</f>
        <v>6.02</v>
      </c>
      <c r="K120" s="4">
        <f>IF(data12!H181=0,"",data12!H181)</f>
        <v>6.35</v>
      </c>
      <c r="L120" s="4">
        <f>IF(data13!H181=0,"",data13!H181)</f>
        <v>4.46</v>
      </c>
      <c r="M120" s="4">
        <f>IF(data14!J181=0,"",data14!J181)</f>
        <v>5.36</v>
      </c>
      <c r="N120" s="4">
        <f>IF(data15!J181=0,"",data15!J181)</f>
        <v>5.0999999999999996</v>
      </c>
      <c r="O120" s="4">
        <f>IF(data16!J189=0,"",data16!J189)</f>
        <v>5.5</v>
      </c>
      <c r="P120" s="4">
        <f>IF(data17!J189=0,"",data17!J189)</f>
        <v>4.72</v>
      </c>
      <c r="Q120" s="4"/>
      <c r="R120" s="4">
        <f>IF(data19!J196=0,"",data19!J196)</f>
        <v>6.27</v>
      </c>
      <c r="S120" s="4">
        <f>IF(data20!J196=0,"",data20!J196)</f>
        <v>6.12</v>
      </c>
      <c r="T120" s="4">
        <f>IF(data21!J196=0,"",data21!J196)</f>
        <v>4.43</v>
      </c>
      <c r="U120" s="4">
        <f>IF(data22!J196=0,"",data22!J196)</f>
        <v>4.3</v>
      </c>
      <c r="V120" s="5">
        <f t="shared" si="4"/>
        <v>4.3</v>
      </c>
      <c r="W120" s="5">
        <f t="shared" si="5"/>
        <v>6.35</v>
      </c>
      <c r="X120" s="5">
        <f t="shared" si="6"/>
        <v>5.3547058823529401</v>
      </c>
      <c r="Y120" s="5">
        <f t="shared" si="7"/>
        <v>4.43</v>
      </c>
      <c r="AK120">
        <f>IF(data03!F122&gt;$AM$2,AK$3,0)</f>
        <v>2003</v>
      </c>
      <c r="AL120">
        <f>IF(data04!G122&gt;$AM$2,AL$3,0)</f>
        <v>0</v>
      </c>
      <c r="AM120">
        <f>IF(data05!G137&gt;$AM$2,AM$3,0)</f>
        <v>0</v>
      </c>
      <c r="AN120">
        <f>IF(data06!G176&gt;$AM$2,AN$3,0)</f>
        <v>0</v>
      </c>
      <c r="AO120">
        <f>IF(data07!H176&gt;$AM$2,AO$3,0)</f>
        <v>0</v>
      </c>
      <c r="AP120">
        <f>IF(data08!H176&gt;$AM$2,AP$3,0)</f>
        <v>0</v>
      </c>
      <c r="AQ120">
        <f>IF(data09!H176&gt;$AM$2,AQ$3,0)</f>
        <v>0</v>
      </c>
      <c r="AR120">
        <f>IF(data10!H176&gt;$AM$2,AR$3,0)</f>
        <v>0</v>
      </c>
      <c r="AS120">
        <f>IF(data11!H176&gt;$AM$2,AS$3,0)</f>
        <v>2011</v>
      </c>
      <c r="AT120">
        <f>IF(data12!H181&gt;$AM$2,AT$3,0)</f>
        <v>2012</v>
      </c>
      <c r="AU120">
        <f>IF(data13!H181&gt;$AM$2,AU$3,0)</f>
        <v>0</v>
      </c>
      <c r="AV120">
        <f>IF(data14!J181&gt;$AM$2,AV$3,0)</f>
        <v>0</v>
      </c>
      <c r="AW120">
        <f>IF(data15!J181&gt;$AM$2,AW$3,0)</f>
        <v>0</v>
      </c>
      <c r="AX120">
        <f>IF(data16!J189&gt;$AM$2,AX$3,0)</f>
        <v>0</v>
      </c>
      <c r="AY120">
        <f>IF(data17!J189&gt;$AM$2,AY$3,0)</f>
        <v>0</v>
      </c>
      <c r="AZ120">
        <f>IF(data18!J189&gt;$AM$2,AZ$3,0)</f>
        <v>0</v>
      </c>
      <c r="BA120">
        <f>IF(data19!J196&gt;$AM$2,BA$3,0)</f>
        <v>2019</v>
      </c>
      <c r="BB120">
        <f>IF(data20!J196&gt;$AM$2,BB$3,0)</f>
        <v>2020</v>
      </c>
    </row>
    <row r="121" spans="1:54" x14ac:dyDescent="0.25">
      <c r="A121" s="1">
        <v>37897</v>
      </c>
      <c r="B121">
        <f>IF(data03!F123=0,"",data03!F123)</f>
        <v>5.97</v>
      </c>
      <c r="C121" s="4" t="str">
        <f>IF(data04!G123=0,"",data04!G123)</f>
        <v/>
      </c>
      <c r="D121" s="4">
        <f>IF(data05!G138=0,"",data05!G138)</f>
        <v>5.0199999999999996</v>
      </c>
      <c r="E121" s="4">
        <f>IF(data06!G177=0,"",data06!G177)</f>
        <v>5.2</v>
      </c>
      <c r="F121" s="4">
        <f>IF(data07!H177=0,"",data07!H177)</f>
        <v>5.14</v>
      </c>
      <c r="G121" s="4" t="str">
        <f>IF(data08!H177=0,"",data08!H177)</f>
        <v/>
      </c>
      <c r="H121" s="4">
        <f>IF(data09!H177=0,"",data09!H177)</f>
        <v>4.76</v>
      </c>
      <c r="I121" s="4">
        <f>IF(data10!H177=0,"",data10!H177)</f>
        <v>5.94</v>
      </c>
      <c r="J121" s="4">
        <f>IF(data11!H177=0,"",data11!H177)</f>
        <v>5.98</v>
      </c>
      <c r="K121" s="4">
        <f>IF(data12!H182=0,"",data12!H182)</f>
        <v>6.1</v>
      </c>
      <c r="L121" s="4">
        <f>IF(data13!H182=0,"",data13!H182)</f>
        <v>4.43</v>
      </c>
      <c r="M121" s="4">
        <f>IF(data14!J182=0,"",data14!J182)</f>
        <v>5.25</v>
      </c>
      <c r="N121" s="4">
        <f>IF(data15!J182=0,"",data15!J182)</f>
        <v>4.88</v>
      </c>
      <c r="O121" s="4">
        <f>IF(data16!J190=0,"",data16!J190)</f>
        <v>5.52</v>
      </c>
      <c r="P121" s="4">
        <f>IF(data17!J190=0,"",data17!J190)</f>
        <v>4.8</v>
      </c>
      <c r="Q121" s="4"/>
      <c r="R121" s="4">
        <f>IF(data19!J197=0,"",data19!J197)</f>
        <v>6.18</v>
      </c>
      <c r="S121" s="4">
        <f>IF(data20!J197=0,"",data20!J197)</f>
        <v>6.15</v>
      </c>
      <c r="T121" s="4">
        <f>IF(data21!J197=0,"",data21!J197)</f>
        <v>4.43</v>
      </c>
      <c r="U121" s="4">
        <f>IF(data22!J197=0,"",data22!J197)</f>
        <v>4.34</v>
      </c>
      <c r="V121" s="5">
        <f t="shared" si="4"/>
        <v>4.34</v>
      </c>
      <c r="W121" s="5">
        <f t="shared" si="5"/>
        <v>6.18</v>
      </c>
      <c r="X121" s="5">
        <f t="shared" si="6"/>
        <v>5.2994117647058827</v>
      </c>
      <c r="Y121" s="5">
        <f t="shared" si="7"/>
        <v>4.43</v>
      </c>
      <c r="AK121">
        <f>IF(data03!F123&gt;$AM$2,AK$3,0)</f>
        <v>0</v>
      </c>
      <c r="AL121">
        <f>IF(data04!G123&gt;$AM$2,AL$3,0)</f>
        <v>0</v>
      </c>
      <c r="AM121">
        <f>IF(data05!G138&gt;$AM$2,AM$3,0)</f>
        <v>0</v>
      </c>
      <c r="AN121">
        <f>IF(data06!G177&gt;$AM$2,AN$3,0)</f>
        <v>0</v>
      </c>
      <c r="AO121">
        <f>IF(data07!H177&gt;$AM$2,AO$3,0)</f>
        <v>0</v>
      </c>
      <c r="AP121">
        <f>IF(data08!H177&gt;$AM$2,AP$3,0)</f>
        <v>0</v>
      </c>
      <c r="AQ121">
        <f>IF(data09!H177&gt;$AM$2,AQ$3,0)</f>
        <v>0</v>
      </c>
      <c r="AR121">
        <f>IF(data10!H177&gt;$AM$2,AR$3,0)</f>
        <v>0</v>
      </c>
      <c r="AS121">
        <f>IF(data11!H177&gt;$AM$2,AS$3,0)</f>
        <v>0</v>
      </c>
      <c r="AT121">
        <f>IF(data12!H182&gt;$AM$2,AT$3,0)</f>
        <v>2012</v>
      </c>
      <c r="AU121">
        <f>IF(data13!H182&gt;$AM$2,AU$3,0)</f>
        <v>0</v>
      </c>
      <c r="AV121">
        <f>IF(data14!J182&gt;$AM$2,AV$3,0)</f>
        <v>0</v>
      </c>
      <c r="AW121">
        <f>IF(data15!J182&gt;$AM$2,AW$3,0)</f>
        <v>0</v>
      </c>
      <c r="AX121">
        <f>IF(data16!J190&gt;$AM$2,AX$3,0)</f>
        <v>0</v>
      </c>
      <c r="AY121">
        <f>IF(data17!J190&gt;$AM$2,AY$3,0)</f>
        <v>0</v>
      </c>
      <c r="AZ121">
        <f>IF(data18!J190&gt;$AM$2,AZ$3,0)</f>
        <v>0</v>
      </c>
      <c r="BA121">
        <f>IF(data19!J197&gt;$AM$2,BA$3,0)</f>
        <v>2019</v>
      </c>
      <c r="BB121">
        <f>IF(data20!J197&gt;$AM$2,BB$3,0)</f>
        <v>2020</v>
      </c>
    </row>
    <row r="122" spans="1:54" x14ac:dyDescent="0.25">
      <c r="A122" s="1">
        <v>37898</v>
      </c>
      <c r="B122">
        <f>IF(data03!F124=0,"",data03!F124)</f>
        <v>5.93</v>
      </c>
      <c r="C122" s="4" t="str">
        <f>IF(data04!G124=0,"",data04!G124)</f>
        <v/>
      </c>
      <c r="D122" s="4">
        <f>IF(data05!G139=0,"",data05!G139)</f>
        <v>5.15</v>
      </c>
      <c r="E122" s="4">
        <f>IF(data06!G178=0,"",data06!G178)</f>
        <v>5.05</v>
      </c>
      <c r="F122" s="4">
        <f>IF(data07!H178=0,"",data07!H178)</f>
        <v>5.12</v>
      </c>
      <c r="G122" s="4">
        <f>IF(data08!H178=0,"",data08!H178)</f>
        <v>5.33</v>
      </c>
      <c r="H122" s="4">
        <f>IF(data09!H178=0,"",data09!H178)</f>
        <v>4.66</v>
      </c>
      <c r="I122" s="4">
        <f>IF(data10!H178=0,"",data10!H178)</f>
        <v>5.89</v>
      </c>
      <c r="J122" s="4">
        <f>IF(data11!H178=0,"",data11!H178)</f>
        <v>5.91</v>
      </c>
      <c r="K122" s="4">
        <f>IF(data12!H183=0,"",data12!H183)</f>
        <v>5.95</v>
      </c>
      <c r="L122" s="4">
        <f>IF(data13!H183=0,"",data13!H183)</f>
        <v>4.4400000000000004</v>
      </c>
      <c r="M122" s="4">
        <f>IF(data14!J183=0,"",data14!J183)</f>
        <v>5.18</v>
      </c>
      <c r="N122" s="4">
        <f>IF(data15!J183=0,"",data15!J183)</f>
        <v>4.6900000000000004</v>
      </c>
      <c r="O122" s="4">
        <f>IF(data16!J191=0,"",data16!J191)</f>
        <v>5.47</v>
      </c>
      <c r="P122" s="4">
        <f>IF(data17!J191=0,"",data17!J191)</f>
        <v>4.88</v>
      </c>
      <c r="Q122" s="4"/>
      <c r="R122" s="4">
        <f>IF(data19!J198=0,"",data19!J198)</f>
        <v>6.1</v>
      </c>
      <c r="S122" s="4">
        <f>IF(data20!J198=0,"",data20!J198)</f>
        <v>6.14</v>
      </c>
      <c r="T122" s="4">
        <f>IF(data21!J198=0,"",data21!J198)</f>
        <v>4.55</v>
      </c>
      <c r="U122" s="4">
        <f>IF(data22!J198=0,"",data22!J198)</f>
        <v>4.32</v>
      </c>
      <c r="V122" s="5">
        <f t="shared" si="4"/>
        <v>4.32</v>
      </c>
      <c r="W122" s="5">
        <f t="shared" si="5"/>
        <v>6.14</v>
      </c>
      <c r="X122" s="5">
        <f t="shared" si="6"/>
        <v>5.264444444444444</v>
      </c>
      <c r="Y122" s="5">
        <f t="shared" si="7"/>
        <v>4.4400000000000004</v>
      </c>
      <c r="AK122">
        <f>IF(data03!F124&gt;$AM$2,AK$3,0)</f>
        <v>0</v>
      </c>
      <c r="AL122">
        <f>IF(data04!G124&gt;$AM$2,AL$3,0)</f>
        <v>0</v>
      </c>
      <c r="AM122">
        <f>IF(data05!G139&gt;$AM$2,AM$3,0)</f>
        <v>0</v>
      </c>
      <c r="AN122">
        <f>IF(data06!G178&gt;$AM$2,AN$3,0)</f>
        <v>0</v>
      </c>
      <c r="AO122">
        <f>IF(data07!H178&gt;$AM$2,AO$3,0)</f>
        <v>0</v>
      </c>
      <c r="AP122">
        <f>IF(data08!H178&gt;$AM$2,AP$3,0)</f>
        <v>0</v>
      </c>
      <c r="AQ122">
        <f>IF(data09!H178&gt;$AM$2,AQ$3,0)</f>
        <v>0</v>
      </c>
      <c r="AR122">
        <f>IF(data10!H178&gt;$AM$2,AR$3,0)</f>
        <v>0</v>
      </c>
      <c r="AS122">
        <f>IF(data11!H178&gt;$AM$2,AS$3,0)</f>
        <v>0</v>
      </c>
      <c r="AT122">
        <f>IF(data12!H183&gt;$AM$2,AT$3,0)</f>
        <v>0</v>
      </c>
      <c r="AU122">
        <f>IF(data13!H183&gt;$AM$2,AU$3,0)</f>
        <v>0</v>
      </c>
      <c r="AV122">
        <f>IF(data14!J183&gt;$AM$2,AV$3,0)</f>
        <v>0</v>
      </c>
      <c r="AW122">
        <f>IF(data15!J183&gt;$AM$2,AW$3,0)</f>
        <v>0</v>
      </c>
      <c r="AX122">
        <f>IF(data16!J191&gt;$AM$2,AX$3,0)</f>
        <v>0</v>
      </c>
      <c r="AY122">
        <f>IF(data17!J191&gt;$AM$2,AY$3,0)</f>
        <v>0</v>
      </c>
      <c r="AZ122">
        <f>IF(data18!J191&gt;$AM$2,AZ$3,0)</f>
        <v>0</v>
      </c>
      <c r="BA122">
        <f>IF(data19!J198&gt;$AM$2,BA$3,0)</f>
        <v>2019</v>
      </c>
      <c r="BB122">
        <f>IF(data20!J198&gt;$AM$2,BB$3,0)</f>
        <v>2020</v>
      </c>
    </row>
    <row r="123" spans="1:54" x14ac:dyDescent="0.25">
      <c r="A123" s="1">
        <v>37899</v>
      </c>
      <c r="B123">
        <f>IF(data03!F125=0,"",data03!F125)</f>
        <v>5.85</v>
      </c>
      <c r="C123" s="4" t="str">
        <f>IF(data04!G125=0,"",data04!G125)</f>
        <v/>
      </c>
      <c r="D123" s="4">
        <f>IF(data05!G140=0,"",data05!G140)</f>
        <v>5.23</v>
      </c>
      <c r="E123" s="4">
        <f>IF(data06!G179=0,"",data06!G179)</f>
        <v>5.05</v>
      </c>
      <c r="F123" s="4" t="str">
        <f>IF(data07!H179=0,"",data07!H179)</f>
        <v/>
      </c>
      <c r="G123" s="4">
        <f>IF(data08!H179=0,"",data08!H179)</f>
        <v>5.25</v>
      </c>
      <c r="H123" s="4">
        <f>IF(data09!H179=0,"",data09!H179)</f>
        <v>4.67</v>
      </c>
      <c r="I123" s="4">
        <f>IF(data10!H179=0,"",data10!H179)</f>
        <v>5.85</v>
      </c>
      <c r="J123" s="4">
        <f>IF(data11!H179=0,"",data11!H179)</f>
        <v>5.76</v>
      </c>
      <c r="K123" s="4">
        <f>IF(data12!H184=0,"",data12!H184)</f>
        <v>5.79</v>
      </c>
      <c r="L123" s="4">
        <f>IF(data13!H184=0,"",data13!H184)</f>
        <v>4.37</v>
      </c>
      <c r="M123" s="4">
        <f>IF(data14!J184=0,"",data14!J184)</f>
        <v>5.0999999999999996</v>
      </c>
      <c r="N123" s="4">
        <f>IF(data15!J184=0,"",data15!J184)</f>
        <v>4.58</v>
      </c>
      <c r="O123" s="4">
        <f>IF(data16!J192=0,"",data16!J192)</f>
        <v>5.42</v>
      </c>
      <c r="P123" s="4">
        <f>IF(data17!J192=0,"",data17!J192)</f>
        <v>4.91</v>
      </c>
      <c r="Q123" s="4"/>
      <c r="R123" s="4">
        <f>IF(data19!J199=0,"",data19!J199)</f>
        <v>6.04</v>
      </c>
      <c r="S123" s="4">
        <f>IF(data20!J199=0,"",data20!J199)</f>
        <v>6.02</v>
      </c>
      <c r="T123" s="4" t="str">
        <f>IF(data21!J199=0,"",data21!J199)</f>
        <v/>
      </c>
      <c r="U123" s="4">
        <f>IF(data22!J199=0,"",data22!J199)</f>
        <v>4.28</v>
      </c>
      <c r="V123" s="5">
        <f t="shared" si="4"/>
        <v>4.28</v>
      </c>
      <c r="W123" s="5">
        <f t="shared" si="5"/>
        <v>6.04</v>
      </c>
      <c r="X123" s="5">
        <f t="shared" si="6"/>
        <v>5.2606250000000001</v>
      </c>
      <c r="Y123" s="5">
        <f t="shared" si="7"/>
        <v>4.37</v>
      </c>
      <c r="AK123">
        <f>IF(data03!F125&gt;$AM$2,AK$3,0)</f>
        <v>0</v>
      </c>
      <c r="AL123">
        <f>IF(data04!G125&gt;$AM$2,AL$3,0)</f>
        <v>0</v>
      </c>
      <c r="AM123">
        <f>IF(data05!G140&gt;$AM$2,AM$3,0)</f>
        <v>0</v>
      </c>
      <c r="AN123">
        <f>IF(data06!G179&gt;$AM$2,AN$3,0)</f>
        <v>0</v>
      </c>
      <c r="AO123">
        <f>IF(data07!H179&gt;$AM$2,AO$3,0)</f>
        <v>0</v>
      </c>
      <c r="AP123">
        <f>IF(data08!H179&gt;$AM$2,AP$3,0)</f>
        <v>0</v>
      </c>
      <c r="AQ123">
        <f>IF(data09!H179&gt;$AM$2,AQ$3,0)</f>
        <v>0</v>
      </c>
      <c r="AR123">
        <f>IF(data10!H179&gt;$AM$2,AR$3,0)</f>
        <v>0</v>
      </c>
      <c r="AS123">
        <f>IF(data11!H179&gt;$AM$2,AS$3,0)</f>
        <v>0</v>
      </c>
      <c r="AT123">
        <f>IF(data12!H184&gt;$AM$2,AT$3,0)</f>
        <v>0</v>
      </c>
      <c r="AU123">
        <f>IF(data13!H184&gt;$AM$2,AU$3,0)</f>
        <v>0</v>
      </c>
      <c r="AV123">
        <f>IF(data14!J184&gt;$AM$2,AV$3,0)</f>
        <v>0</v>
      </c>
      <c r="AW123">
        <f>IF(data15!J184&gt;$AM$2,AW$3,0)</f>
        <v>0</v>
      </c>
      <c r="AX123">
        <f>IF(data16!J192&gt;$AM$2,AX$3,0)</f>
        <v>0</v>
      </c>
      <c r="AY123">
        <f>IF(data17!J192&gt;$AM$2,AY$3,0)</f>
        <v>0</v>
      </c>
      <c r="AZ123">
        <f>IF(data18!J192&gt;$AM$2,AZ$3,0)</f>
        <v>0</v>
      </c>
      <c r="BA123">
        <f>IF(data19!J199&gt;$AM$2,BA$3,0)</f>
        <v>2019</v>
      </c>
      <c r="BB123">
        <f>IF(data20!J199&gt;$AM$2,BB$3,0)</f>
        <v>2020</v>
      </c>
    </row>
    <row r="124" spans="1:54" x14ac:dyDescent="0.25">
      <c r="A124" s="1">
        <v>37900</v>
      </c>
      <c r="B124">
        <f>IF(data03!F126=0,"",data03!F126)</f>
        <v>5.81</v>
      </c>
      <c r="C124" s="4" t="str">
        <f>IF(data04!G126=0,"",data04!G126)</f>
        <v/>
      </c>
      <c r="D124" s="4">
        <f>IF(data05!G141=0,"",data05!G141)</f>
        <v>5.2</v>
      </c>
      <c r="E124" s="4">
        <f>IF(data06!G180=0,"",data06!G180)</f>
        <v>5.03</v>
      </c>
      <c r="F124" s="4">
        <f>IF(data07!H180=0,"",data07!H180)</f>
        <v>5.15</v>
      </c>
      <c r="G124" s="4">
        <f>IF(data08!H180=0,"",data08!H180)</f>
        <v>5.22</v>
      </c>
      <c r="H124" s="4">
        <f>IF(data09!H180=0,"",data09!H180)</f>
        <v>4.6500000000000004</v>
      </c>
      <c r="I124" s="4">
        <f>IF(data10!H180=0,"",data10!H180)</f>
        <v>5.83</v>
      </c>
      <c r="J124" s="4">
        <f>IF(data11!H180=0,"",data11!H180)</f>
        <v>5.85</v>
      </c>
      <c r="K124" s="4">
        <f>IF(data12!H185=0,"",data12!H185)</f>
        <v>5.62</v>
      </c>
      <c r="L124" s="4">
        <f>IF(data13!H185=0,"",data13!H185)</f>
        <v>4.3</v>
      </c>
      <c r="M124" s="4" t="str">
        <f>IF(data14!J185=0,"",data14!J185)</f>
        <v/>
      </c>
      <c r="N124" s="4">
        <f>IF(data15!J185=0,"",data15!J185)</f>
        <v>4.47</v>
      </c>
      <c r="O124" s="4">
        <f>IF(data16!J193=0,"",data16!J193)</f>
        <v>5.29</v>
      </c>
      <c r="P124" s="4">
        <f>IF(data17!J193=0,"",data17!J193)</f>
        <v>4.9800000000000004</v>
      </c>
      <c r="Q124" s="4"/>
      <c r="R124" s="4">
        <f>IF(data19!J200=0,"",data19!J200)</f>
        <v>5.89</v>
      </c>
      <c r="S124" s="4">
        <f>IF(data20!J200=0,"",data20!J200)</f>
        <v>5.87</v>
      </c>
      <c r="T124" s="4" t="str">
        <f>IF(data21!J200=0,"",data21!J200)</f>
        <v/>
      </c>
      <c r="U124" s="4">
        <f>IF(data22!J200=0,"",data22!J200)</f>
        <v>4.2300000000000004</v>
      </c>
      <c r="V124" s="5">
        <f t="shared" si="4"/>
        <v>4.2300000000000004</v>
      </c>
      <c r="W124" s="5">
        <f t="shared" si="5"/>
        <v>5.89</v>
      </c>
      <c r="X124" s="5">
        <f t="shared" si="6"/>
        <v>5.211875</v>
      </c>
      <c r="Y124" s="5">
        <f t="shared" si="7"/>
        <v>4.3</v>
      </c>
      <c r="AK124">
        <f>IF(data03!F126&gt;$AM$2,AK$3,0)</f>
        <v>0</v>
      </c>
      <c r="AL124">
        <f>IF(data04!G126&gt;$AM$2,AL$3,0)</f>
        <v>0</v>
      </c>
      <c r="AM124">
        <f>IF(data05!G141&gt;$AM$2,AM$3,0)</f>
        <v>0</v>
      </c>
      <c r="AN124">
        <f>IF(data06!G180&gt;$AM$2,AN$3,0)</f>
        <v>0</v>
      </c>
      <c r="AO124">
        <f>IF(data07!H180&gt;$AM$2,AO$3,0)</f>
        <v>0</v>
      </c>
      <c r="AP124">
        <f>IF(data08!H180&gt;$AM$2,AP$3,0)</f>
        <v>0</v>
      </c>
      <c r="AQ124">
        <f>IF(data09!H180&gt;$AM$2,AQ$3,0)</f>
        <v>0</v>
      </c>
      <c r="AR124">
        <f>IF(data10!H180&gt;$AM$2,AR$3,0)</f>
        <v>0</v>
      </c>
      <c r="AS124">
        <f>IF(data11!H180&gt;$AM$2,AS$3,0)</f>
        <v>0</v>
      </c>
      <c r="AT124">
        <f>IF(data12!H185&gt;$AM$2,AT$3,0)</f>
        <v>0</v>
      </c>
      <c r="AU124">
        <f>IF(data13!H185&gt;$AM$2,AU$3,0)</f>
        <v>0</v>
      </c>
      <c r="AV124">
        <f>IF(data14!J185&gt;$AM$2,AV$3,0)</f>
        <v>0</v>
      </c>
      <c r="AW124">
        <f>IF(data15!J185&gt;$AM$2,AW$3,0)</f>
        <v>0</v>
      </c>
      <c r="AX124">
        <f>IF(data16!J193&gt;$AM$2,AX$3,0)</f>
        <v>0</v>
      </c>
      <c r="AY124">
        <f>IF(data17!J193&gt;$AM$2,AY$3,0)</f>
        <v>0</v>
      </c>
      <c r="AZ124">
        <f>IF(data18!J193&gt;$AM$2,AZ$3,0)</f>
        <v>0</v>
      </c>
      <c r="BA124">
        <f>IF(data19!J200&gt;$AM$2,BA$3,0)</f>
        <v>0</v>
      </c>
      <c r="BB124">
        <f>IF(data20!J200&gt;$AM$2,BB$3,0)</f>
        <v>0</v>
      </c>
    </row>
    <row r="125" spans="1:54" x14ac:dyDescent="0.25">
      <c r="A125" s="1">
        <v>37901</v>
      </c>
      <c r="B125">
        <f>IF(data03!F127=0,"",data03!F127)</f>
        <v>5.78</v>
      </c>
      <c r="C125" s="4" t="str">
        <f>IF(data04!G127=0,"",data04!G127)</f>
        <v/>
      </c>
      <c r="D125" s="4">
        <f>IF(data05!G142=0,"",data05!G142)</f>
        <v>5.18</v>
      </c>
      <c r="E125" s="4">
        <f>IF(data06!G181=0,"",data06!G181)</f>
        <v>5.01</v>
      </c>
      <c r="F125" s="4">
        <f>IF(data07!H181=0,"",data07!H181)</f>
        <v>5.2</v>
      </c>
      <c r="G125" s="4">
        <f>IF(data08!H181=0,"",data08!H181)</f>
        <v>5.12</v>
      </c>
      <c r="H125" s="4">
        <f>IF(data09!H181=0,"",data09!H181)</f>
        <v>4.5999999999999996</v>
      </c>
      <c r="I125" s="4">
        <f>IF(data10!H181=0,"",data10!H181)</f>
        <v>5.84</v>
      </c>
      <c r="J125" s="4">
        <f>IF(data11!H181=0,"",data11!H181)</f>
        <v>5.37</v>
      </c>
      <c r="K125" s="4">
        <f>IF(data12!H186=0,"",data12!H186)</f>
        <v>5.48</v>
      </c>
      <c r="L125" s="4">
        <f>IF(data13!H186=0,"",data13!H186)</f>
        <v>4.25</v>
      </c>
      <c r="M125" s="4">
        <f>IF(data14!J186=0,"",data14!J186)</f>
        <v>4.9400000000000004</v>
      </c>
      <c r="N125" s="4">
        <f>IF(data15!J186=0,"",data15!J186)</f>
        <v>4.4000000000000004</v>
      </c>
      <c r="O125" s="4">
        <f>IF(data16!J194=0,"",data16!J194)</f>
        <v>5.16</v>
      </c>
      <c r="P125" s="4">
        <f>IF(data17!J194=0,"",data17!J194)</f>
        <v>5.04</v>
      </c>
      <c r="Q125" s="4"/>
      <c r="R125" s="4">
        <f>IF(data19!J201=0,"",data19!J201)</f>
        <v>5.8</v>
      </c>
      <c r="S125" s="4">
        <f>IF(data20!J201=0,"",data20!J201)</f>
        <v>5.65</v>
      </c>
      <c r="T125" s="4">
        <f>IF(data21!J201=0,"",data21!J201)</f>
        <v>4.87</v>
      </c>
      <c r="U125" s="4">
        <f>IF(data22!J201=0,"",data22!J201)</f>
        <v>4.2</v>
      </c>
      <c r="V125" s="5">
        <f t="shared" si="4"/>
        <v>4.2</v>
      </c>
      <c r="W125" s="5">
        <f t="shared" si="5"/>
        <v>5.84</v>
      </c>
      <c r="X125" s="5">
        <f t="shared" si="6"/>
        <v>5.1050000000000004</v>
      </c>
      <c r="Y125" s="5">
        <f t="shared" si="7"/>
        <v>4.25</v>
      </c>
      <c r="AK125">
        <f>IF(data03!F127&gt;$AM$2,AK$3,0)</f>
        <v>0</v>
      </c>
      <c r="AL125">
        <f>IF(data04!G127&gt;$AM$2,AL$3,0)</f>
        <v>0</v>
      </c>
      <c r="AM125">
        <f>IF(data05!G142&gt;$AM$2,AM$3,0)</f>
        <v>0</v>
      </c>
      <c r="AN125">
        <f>IF(data06!G181&gt;$AM$2,AN$3,0)</f>
        <v>0</v>
      </c>
      <c r="AO125">
        <f>IF(data07!H181&gt;$AM$2,AO$3,0)</f>
        <v>0</v>
      </c>
      <c r="AP125">
        <f>IF(data08!H181&gt;$AM$2,AP$3,0)</f>
        <v>0</v>
      </c>
      <c r="AQ125">
        <f>IF(data09!H181&gt;$AM$2,AQ$3,0)</f>
        <v>0</v>
      </c>
      <c r="AR125">
        <f>IF(data10!H181&gt;$AM$2,AR$3,0)</f>
        <v>0</v>
      </c>
      <c r="AS125">
        <f>IF(data11!H181&gt;$AM$2,AS$3,0)</f>
        <v>0</v>
      </c>
      <c r="AT125">
        <f>IF(data12!H186&gt;$AM$2,AT$3,0)</f>
        <v>0</v>
      </c>
      <c r="AU125">
        <f>IF(data13!H186&gt;$AM$2,AU$3,0)</f>
        <v>0</v>
      </c>
      <c r="AV125">
        <f>IF(data14!J186&gt;$AM$2,AV$3,0)</f>
        <v>0</v>
      </c>
      <c r="AW125">
        <f>IF(data15!J186&gt;$AM$2,AW$3,0)</f>
        <v>0</v>
      </c>
      <c r="AX125">
        <f>IF(data16!J194&gt;$AM$2,AX$3,0)</f>
        <v>0</v>
      </c>
      <c r="AY125">
        <f>IF(data17!J194&gt;$AM$2,AY$3,0)</f>
        <v>0</v>
      </c>
      <c r="AZ125">
        <f>IF(data18!J194&gt;$AM$2,AZ$3,0)</f>
        <v>0</v>
      </c>
      <c r="BA125">
        <f>IF(data19!J201&gt;$AM$2,BA$3,0)</f>
        <v>0</v>
      </c>
      <c r="BB125">
        <f>IF(data20!J201&gt;$AM$2,BB$3,0)</f>
        <v>0</v>
      </c>
    </row>
    <row r="126" spans="1:54" x14ac:dyDescent="0.25">
      <c r="A126" s="1">
        <v>37902</v>
      </c>
      <c r="B126">
        <f>IF(data03!F128=0,"",data03!F128)</f>
        <v>5.8</v>
      </c>
      <c r="C126" s="4" t="str">
        <f>IF(data04!G128=0,"",data04!G128)</f>
        <v/>
      </c>
      <c r="D126" s="4">
        <f>IF(data05!G143=0,"",data05!G143)</f>
        <v>5.16</v>
      </c>
      <c r="E126" s="4">
        <f>IF(data06!G182=0,"",data06!G182)</f>
        <v>4.96</v>
      </c>
      <c r="F126" s="4">
        <f>IF(data07!H182=0,"",data07!H182)</f>
        <v>5.25</v>
      </c>
      <c r="G126" s="4" t="str">
        <f>IF(data08!H182=0,"",data08!H182)</f>
        <v/>
      </c>
      <c r="H126" s="4">
        <f>IF(data09!H182=0,"",data09!H182)</f>
        <v>4.4800000000000004</v>
      </c>
      <c r="I126" s="4">
        <f>IF(data10!H182=0,"",data10!H182)</f>
        <v>5.95</v>
      </c>
      <c r="J126" s="4">
        <f>IF(data11!H182=0,"",data11!H182)</f>
        <v>5.2</v>
      </c>
      <c r="K126" s="4">
        <f>IF(data12!H187=0,"",data12!H187)</f>
        <v>5.35</v>
      </c>
      <c r="L126" s="4">
        <f>IF(data13!H187=0,"",data13!H187)</f>
        <v>4.18</v>
      </c>
      <c r="M126" s="4">
        <f>IF(data14!J187=0,"",data14!J187)</f>
        <v>4.83</v>
      </c>
      <c r="N126" s="4">
        <f>IF(data15!J187=0,"",data15!J187)</f>
        <v>4.42</v>
      </c>
      <c r="O126" s="4">
        <f>IF(data16!J195=0,"",data16!J195)</f>
        <v>4.96</v>
      </c>
      <c r="P126" s="4">
        <f>IF(data17!J195=0,"",data17!J195)</f>
        <v>5.0599999999999996</v>
      </c>
      <c r="Q126" s="4"/>
      <c r="R126" s="4">
        <f>IF(data19!J202=0,"",data19!J202)</f>
        <v>5.74</v>
      </c>
      <c r="S126" s="4">
        <f>IF(data20!J202=0,"",data20!J202)</f>
        <v>5.47</v>
      </c>
      <c r="T126" s="4">
        <f>IF(data21!J202=0,"",data21!J202)</f>
        <v>4.9000000000000004</v>
      </c>
      <c r="U126" s="4">
        <f>IF(data22!J202=0,"",data22!J202)</f>
        <v>4.17</v>
      </c>
      <c r="V126" s="5">
        <f t="shared" si="4"/>
        <v>4.17</v>
      </c>
      <c r="W126" s="5">
        <f t="shared" si="5"/>
        <v>5.95</v>
      </c>
      <c r="X126" s="5">
        <f t="shared" si="6"/>
        <v>5.0517647058823538</v>
      </c>
      <c r="Y126" s="5">
        <f t="shared" si="7"/>
        <v>4.18</v>
      </c>
      <c r="AK126">
        <f>IF(data03!F128&gt;$AM$2,AK$3,0)</f>
        <v>0</v>
      </c>
      <c r="AL126">
        <f>IF(data04!G128&gt;$AM$2,AL$3,0)</f>
        <v>0</v>
      </c>
      <c r="AM126">
        <f>IF(data05!G143&gt;$AM$2,AM$3,0)</f>
        <v>0</v>
      </c>
      <c r="AN126">
        <f>IF(data06!G182&gt;$AM$2,AN$3,0)</f>
        <v>0</v>
      </c>
      <c r="AO126">
        <f>IF(data07!H182&gt;$AM$2,AO$3,0)</f>
        <v>0</v>
      </c>
      <c r="AP126">
        <f>IF(data08!H182&gt;$AM$2,AP$3,0)</f>
        <v>0</v>
      </c>
      <c r="AQ126">
        <f>IF(data09!H182&gt;$AM$2,AQ$3,0)</f>
        <v>0</v>
      </c>
      <c r="AR126">
        <f>IF(data10!H182&gt;$AM$2,AR$3,0)</f>
        <v>0</v>
      </c>
      <c r="AS126">
        <f>IF(data11!H182&gt;$AM$2,AS$3,0)</f>
        <v>0</v>
      </c>
      <c r="AT126">
        <f>IF(data12!H187&gt;$AM$2,AT$3,0)</f>
        <v>0</v>
      </c>
      <c r="AU126">
        <f>IF(data13!H187&gt;$AM$2,AU$3,0)</f>
        <v>0</v>
      </c>
      <c r="AV126">
        <f>IF(data14!J187&gt;$AM$2,AV$3,0)</f>
        <v>0</v>
      </c>
      <c r="AW126">
        <f>IF(data15!J187&gt;$AM$2,AW$3,0)</f>
        <v>0</v>
      </c>
      <c r="AX126">
        <f>IF(data16!J195&gt;$AM$2,AX$3,0)</f>
        <v>0</v>
      </c>
      <c r="AY126">
        <f>IF(data17!J195&gt;$AM$2,AY$3,0)</f>
        <v>0</v>
      </c>
      <c r="AZ126">
        <f>IF(data18!J195&gt;$AM$2,AZ$3,0)</f>
        <v>0</v>
      </c>
      <c r="BA126">
        <f>IF(data19!J202&gt;$AM$2,BA$3,0)</f>
        <v>0</v>
      </c>
      <c r="BB126">
        <f>IF(data20!J202&gt;$AM$2,BB$3,0)</f>
        <v>0</v>
      </c>
    </row>
    <row r="127" spans="1:54" x14ac:dyDescent="0.25">
      <c r="A127" s="1">
        <v>37903</v>
      </c>
      <c r="B127">
        <f>IF(data03!F129=0,"",data03!F129)</f>
        <v>5.8</v>
      </c>
      <c r="C127" s="4" t="str">
        <f>IF(data04!G129=0,"",data04!G129)</f>
        <v/>
      </c>
      <c r="D127" s="4">
        <f>IF(data05!G144=0,"",data05!G144)</f>
        <v>5.15</v>
      </c>
      <c r="E127" s="4">
        <f>IF(data06!G183=0,"",data06!G183)</f>
        <v>4.87</v>
      </c>
      <c r="F127" s="4">
        <f>IF(data07!H183=0,"",data07!H183)</f>
        <v>5.36</v>
      </c>
      <c r="G127" s="4" t="str">
        <f>IF(data08!H183=0,"",data08!H183)</f>
        <v/>
      </c>
      <c r="H127" s="4">
        <f>IF(data09!H183=0,"",data09!H183)</f>
        <v>4.47</v>
      </c>
      <c r="I127" s="4">
        <f>IF(data10!H183=0,"",data10!H183)</f>
        <v>5.86</v>
      </c>
      <c r="J127" s="4">
        <f>IF(data11!H183=0,"",data11!H183)</f>
        <v>5.04</v>
      </c>
      <c r="K127" s="4">
        <f>IF(data12!H188=0,"",data12!H188)</f>
        <v>5.28</v>
      </c>
      <c r="L127" s="4">
        <f>IF(data13!H188=0,"",data13!H188)</f>
        <v>4.21</v>
      </c>
      <c r="M127" s="4">
        <f>IF(data14!J188=0,"",data14!J188)</f>
        <v>4.72</v>
      </c>
      <c r="N127" s="4">
        <f>IF(data15!J188=0,"",data15!J188)</f>
        <v>4.4000000000000004</v>
      </c>
      <c r="O127" s="4">
        <f>IF(data16!J196=0,"",data16!J196)</f>
        <v>4.83</v>
      </c>
      <c r="P127" s="4">
        <f>IF(data17!J196=0,"",data17!J196)</f>
        <v>5.12</v>
      </c>
      <c r="Q127" s="4"/>
      <c r="R127" s="4">
        <f>IF(data19!J203=0,"",data19!J203)</f>
        <v>5.73</v>
      </c>
      <c r="S127" s="4">
        <f>IF(data20!J203=0,"",data20!J203)</f>
        <v>5.29</v>
      </c>
      <c r="T127" s="4">
        <f>IF(data21!J203=0,"",data21!J203)</f>
        <v>4.87</v>
      </c>
      <c r="U127" s="4">
        <f>IF(data22!J203=0,"",data22!J203)</f>
        <v>4.21</v>
      </c>
      <c r="V127" s="5">
        <f t="shared" si="4"/>
        <v>4.21</v>
      </c>
      <c r="W127" s="5">
        <f t="shared" si="5"/>
        <v>5.86</v>
      </c>
      <c r="X127" s="5">
        <f t="shared" si="6"/>
        <v>5.0123529411764709</v>
      </c>
      <c r="Y127" s="5">
        <f t="shared" si="7"/>
        <v>4.21</v>
      </c>
      <c r="AK127">
        <f>IF(data03!F129&gt;$AM$2,AK$3,0)</f>
        <v>0</v>
      </c>
      <c r="AL127">
        <f>IF(data04!G129&gt;$AM$2,AL$3,0)</f>
        <v>0</v>
      </c>
      <c r="AM127">
        <f>IF(data05!G144&gt;$AM$2,AM$3,0)</f>
        <v>0</v>
      </c>
      <c r="AN127">
        <f>IF(data06!G183&gt;$AM$2,AN$3,0)</f>
        <v>0</v>
      </c>
      <c r="AO127">
        <f>IF(data07!H183&gt;$AM$2,AO$3,0)</f>
        <v>0</v>
      </c>
      <c r="AP127">
        <f>IF(data08!H183&gt;$AM$2,AP$3,0)</f>
        <v>0</v>
      </c>
      <c r="AQ127">
        <f>IF(data09!H183&gt;$AM$2,AQ$3,0)</f>
        <v>0</v>
      </c>
      <c r="AR127">
        <f>IF(data10!H183&gt;$AM$2,AR$3,0)</f>
        <v>0</v>
      </c>
      <c r="AS127">
        <f>IF(data11!H183&gt;$AM$2,AS$3,0)</f>
        <v>0</v>
      </c>
      <c r="AT127">
        <f>IF(data12!H188&gt;$AM$2,AT$3,0)</f>
        <v>0</v>
      </c>
      <c r="AU127">
        <f>IF(data13!H188&gt;$AM$2,AU$3,0)</f>
        <v>0</v>
      </c>
      <c r="AV127">
        <f>IF(data14!J188&gt;$AM$2,AV$3,0)</f>
        <v>0</v>
      </c>
      <c r="AW127">
        <f>IF(data15!J188&gt;$AM$2,AW$3,0)</f>
        <v>0</v>
      </c>
      <c r="AX127">
        <f>IF(data16!J196&gt;$AM$2,AX$3,0)</f>
        <v>0</v>
      </c>
      <c r="AY127">
        <f>IF(data17!J196&gt;$AM$2,AY$3,0)</f>
        <v>0</v>
      </c>
      <c r="AZ127">
        <f>IF(data18!J196&gt;$AM$2,AZ$3,0)</f>
        <v>0</v>
      </c>
      <c r="BA127">
        <f>IF(data19!J203&gt;$AM$2,BA$3,0)</f>
        <v>0</v>
      </c>
      <c r="BB127">
        <f>IF(data20!J203&gt;$AM$2,BB$3,0)</f>
        <v>0</v>
      </c>
    </row>
    <row r="128" spans="1:54" x14ac:dyDescent="0.25">
      <c r="A128" s="1">
        <v>37904</v>
      </c>
      <c r="B128">
        <f>IF(data03!F130=0,"",data03!F130)</f>
        <v>5.77</v>
      </c>
      <c r="C128" s="4" t="str">
        <f>IF(data04!G130=0,"",data04!G130)</f>
        <v/>
      </c>
      <c r="D128" s="4">
        <f>IF(data05!G145=0,"",data05!G145)</f>
        <v>5.14</v>
      </c>
      <c r="E128" s="4">
        <f>IF(data06!G184=0,"",data06!G184)</f>
        <v>4.8</v>
      </c>
      <c r="F128" s="4">
        <f>IF(data07!H184=0,"",data07!H184)</f>
        <v>5.27</v>
      </c>
      <c r="G128" s="4" t="str">
        <f>IF(data08!H184=0,"",data08!H184)</f>
        <v/>
      </c>
      <c r="H128" s="4">
        <f>IF(data09!H184=0,"",data09!H184)</f>
        <v>4.6500000000000004</v>
      </c>
      <c r="I128" s="4">
        <f>IF(data10!H184=0,"",data10!H184)</f>
        <v>5.6</v>
      </c>
      <c r="J128" s="4">
        <f>IF(data11!H184=0,"",data11!H184)</f>
        <v>4.9000000000000004</v>
      </c>
      <c r="K128" s="4">
        <f>IF(data12!H189=0,"",data12!H189)</f>
        <v>5.26</v>
      </c>
      <c r="L128" s="4" t="str">
        <f>IF(data13!H189=0,"",data13!H189)</f>
        <v/>
      </c>
      <c r="M128" s="4">
        <f>IF(data14!J189=0,"",data14!J189)</f>
        <v>4.58</v>
      </c>
      <c r="N128" s="4">
        <f>IF(data15!J189=0,"",data15!J189)</f>
        <v>4.32</v>
      </c>
      <c r="O128" s="4">
        <f>IF(data16!J197=0,"",data16!J197)</f>
        <v>4.7300000000000004</v>
      </c>
      <c r="P128" s="4">
        <f>IF(data17!J197=0,"",data17!J197)</f>
        <v>4.91</v>
      </c>
      <c r="Q128" s="4">
        <f>IF(data18!J197=0,"",data18!J197)</f>
        <v>4.3</v>
      </c>
      <c r="R128" s="4">
        <f>IF(data19!J204=0,"",data19!J204)</f>
        <v>5.65</v>
      </c>
      <c r="S128" s="4">
        <f>IF(data20!J204=0,"",data20!J204)</f>
        <v>5.2</v>
      </c>
      <c r="T128" s="4">
        <f>IF(data21!J204=0,"",data21!J204)</f>
        <v>4.76</v>
      </c>
      <c r="U128" s="4">
        <f>IF(data22!J204=0,"",data22!J204)</f>
        <v>4.26</v>
      </c>
      <c r="V128" s="5">
        <f t="shared" si="4"/>
        <v>4.26</v>
      </c>
      <c r="W128" s="5">
        <f t="shared" si="5"/>
        <v>5.77</v>
      </c>
      <c r="X128" s="5">
        <f t="shared" si="6"/>
        <v>4.947058823529412</v>
      </c>
      <c r="Y128" s="5">
        <f t="shared" si="7"/>
        <v>4.3</v>
      </c>
      <c r="AK128">
        <f>IF(data03!F130&gt;$AM$2,AK$3,0)</f>
        <v>0</v>
      </c>
      <c r="AL128">
        <f>IF(data04!G130&gt;$AM$2,AL$3,0)</f>
        <v>0</v>
      </c>
      <c r="AM128">
        <f>IF(data05!G145&gt;$AM$2,AM$3,0)</f>
        <v>0</v>
      </c>
      <c r="AN128">
        <f>IF(data06!G184&gt;$AM$2,AN$3,0)</f>
        <v>0</v>
      </c>
      <c r="AO128">
        <f>IF(data07!H184&gt;$AM$2,AO$3,0)</f>
        <v>0</v>
      </c>
      <c r="AP128">
        <f>IF(data08!H184&gt;$AM$2,AP$3,0)</f>
        <v>0</v>
      </c>
      <c r="AQ128">
        <f>IF(data09!H184&gt;$AM$2,AQ$3,0)</f>
        <v>0</v>
      </c>
      <c r="AR128">
        <f>IF(data10!H184&gt;$AM$2,AR$3,0)</f>
        <v>0</v>
      </c>
      <c r="AS128">
        <f>IF(data11!H184&gt;$AM$2,AS$3,0)</f>
        <v>0</v>
      </c>
      <c r="AT128">
        <f>IF(data12!H189&gt;$AM$2,AT$3,0)</f>
        <v>0</v>
      </c>
      <c r="AU128">
        <f>IF(data13!H189&gt;$AM$2,AU$3,0)</f>
        <v>0</v>
      </c>
      <c r="AV128">
        <f>IF(data14!J189&gt;$AM$2,AV$3,0)</f>
        <v>0</v>
      </c>
      <c r="AW128">
        <f>IF(data15!J189&gt;$AM$2,AW$3,0)</f>
        <v>0</v>
      </c>
      <c r="AX128">
        <f>IF(data16!J197&gt;$AM$2,AX$3,0)</f>
        <v>0</v>
      </c>
      <c r="AY128">
        <f>IF(data17!J197&gt;$AM$2,AY$3,0)</f>
        <v>0</v>
      </c>
      <c r="AZ128">
        <f>IF(data18!J197&gt;$AM$2,AZ$3,0)</f>
        <v>0</v>
      </c>
      <c r="BA128">
        <f>IF(data19!J204&gt;$AM$2,BA$3,0)</f>
        <v>0</v>
      </c>
      <c r="BB128">
        <f>IF(data20!J204&gt;$AM$2,BB$3,0)</f>
        <v>0</v>
      </c>
    </row>
    <row r="129" spans="1:54" x14ac:dyDescent="0.25">
      <c r="A129" s="1">
        <v>37905</v>
      </c>
      <c r="B129">
        <f>IF(data03!F131=0,"",data03!F131)</f>
        <v>5.76</v>
      </c>
      <c r="C129" s="4" t="str">
        <f>IF(data04!G131=0,"",data04!G131)</f>
        <v/>
      </c>
      <c r="D129" s="4">
        <f>IF(data05!G146=0,"",data05!G146)</f>
        <v>4.9000000000000004</v>
      </c>
      <c r="E129" s="4">
        <f>IF(data06!G185=0,"",data06!G185)</f>
        <v>4.74</v>
      </c>
      <c r="F129" s="4">
        <f>IF(data07!H185=0,"",data07!H185)</f>
        <v>5.16</v>
      </c>
      <c r="G129" s="4">
        <f>IF(data08!H185=0,"",data08!H185)</f>
        <v>4.91</v>
      </c>
      <c r="H129" s="4">
        <f>IF(data09!H185=0,"",data09!H185)</f>
        <v>4.9000000000000004</v>
      </c>
      <c r="I129" s="4">
        <f>IF(data10!H185=0,"",data10!H185)</f>
        <v>5.43</v>
      </c>
      <c r="J129" s="4" t="str">
        <f>IF(data11!H185=0,"",data11!H185)</f>
        <v/>
      </c>
      <c r="K129" s="4">
        <f>IF(data12!H190=0,"",data12!H190)</f>
        <v>5.31</v>
      </c>
      <c r="L129" s="4">
        <f>IF(data13!H190=0,"",data13!H190)</f>
        <v>4.24</v>
      </c>
      <c r="M129" s="4">
        <f>IF(data14!J190=0,"",data14!J190)</f>
        <v>4.5199999999999996</v>
      </c>
      <c r="N129" s="4">
        <f>IF(data15!J190=0,"",data15!J190)</f>
        <v>4.28</v>
      </c>
      <c r="O129" s="4">
        <f>IF(data16!J198=0,"",data16!J198)</f>
        <v>4.74</v>
      </c>
      <c r="P129" s="4">
        <f>IF(data17!J198=0,"",data17!J198)</f>
        <v>4.62</v>
      </c>
      <c r="Q129" s="4">
        <f>IF(data18!J198=0,"",data18!J198)</f>
        <v>4.43</v>
      </c>
      <c r="R129" s="4">
        <f>IF(data19!J205=0,"",data19!J205)</f>
        <v>5.6</v>
      </c>
      <c r="S129" s="4">
        <f>IF(data20!J205=0,"",data20!J205)</f>
        <v>5.15</v>
      </c>
      <c r="T129" s="4" t="str">
        <f>IF(data21!J205=0,"",data21!J205)</f>
        <v/>
      </c>
      <c r="U129" s="4">
        <f>IF(data22!J205=0,"",data22!J205)</f>
        <v>4.3099999999999996</v>
      </c>
      <c r="V129" s="5">
        <f t="shared" si="4"/>
        <v>4.24</v>
      </c>
      <c r="W129" s="5">
        <f t="shared" si="5"/>
        <v>5.76</v>
      </c>
      <c r="X129" s="5">
        <f t="shared" si="6"/>
        <v>4.882352941176471</v>
      </c>
      <c r="Y129" s="5">
        <f t="shared" si="7"/>
        <v>4.24</v>
      </c>
      <c r="AK129">
        <f>IF(data03!F131&gt;$AM$2,AK$3,0)</f>
        <v>0</v>
      </c>
      <c r="AL129">
        <f>IF(data04!G131&gt;$AM$2,AL$3,0)</f>
        <v>0</v>
      </c>
      <c r="AM129">
        <f>IF(data05!G146&gt;$AM$2,AM$3,0)</f>
        <v>0</v>
      </c>
      <c r="AN129">
        <f>IF(data06!G185&gt;$AM$2,AN$3,0)</f>
        <v>0</v>
      </c>
      <c r="AO129">
        <f>IF(data07!H185&gt;$AM$2,AO$3,0)</f>
        <v>0</v>
      </c>
      <c r="AP129">
        <f>IF(data08!H185&gt;$AM$2,AP$3,0)</f>
        <v>0</v>
      </c>
      <c r="AQ129">
        <f>IF(data09!H185&gt;$AM$2,AQ$3,0)</f>
        <v>0</v>
      </c>
      <c r="AR129">
        <f>IF(data10!H185&gt;$AM$2,AR$3,0)</f>
        <v>0</v>
      </c>
      <c r="AS129">
        <f>IF(data11!H185&gt;$AM$2,AS$3,0)</f>
        <v>0</v>
      </c>
      <c r="AT129">
        <f>IF(data12!H190&gt;$AM$2,AT$3,0)</f>
        <v>0</v>
      </c>
      <c r="AU129">
        <f>IF(data13!H190&gt;$AM$2,AU$3,0)</f>
        <v>0</v>
      </c>
      <c r="AV129">
        <f>IF(data14!J190&gt;$AM$2,AV$3,0)</f>
        <v>0</v>
      </c>
      <c r="AW129">
        <f>IF(data15!J190&gt;$AM$2,AW$3,0)</f>
        <v>0</v>
      </c>
      <c r="AX129">
        <f>IF(data16!J198&gt;$AM$2,AX$3,0)</f>
        <v>0</v>
      </c>
      <c r="AY129">
        <f>IF(data17!J198&gt;$AM$2,AY$3,0)</f>
        <v>0</v>
      </c>
      <c r="AZ129">
        <f>IF(data18!J198&gt;$AM$2,AZ$3,0)</f>
        <v>0</v>
      </c>
      <c r="BA129">
        <f>IF(data19!J205&gt;$AM$2,BA$3,0)</f>
        <v>0</v>
      </c>
      <c r="BB129">
        <f>IF(data20!J205&gt;$AM$2,BB$3,0)</f>
        <v>0</v>
      </c>
    </row>
    <row r="130" spans="1:54" x14ac:dyDescent="0.25">
      <c r="A130" s="1">
        <v>37906</v>
      </c>
      <c r="B130" t="str">
        <f>IF(data03!F132=0,"",data03!F132)</f>
        <v/>
      </c>
      <c r="C130" s="4" t="str">
        <f>IF(data04!G132=0,"",data04!G132)</f>
        <v/>
      </c>
      <c r="D130" s="4">
        <f>IF(data05!G147=0,"",data05!G147)</f>
        <v>4.8600000000000003</v>
      </c>
      <c r="E130" s="4">
        <f>IF(data06!G186=0,"",data06!G186)</f>
        <v>4.66</v>
      </c>
      <c r="F130" s="4" t="str">
        <f>IF(data07!H186=0,"",data07!H186)</f>
        <v/>
      </c>
      <c r="G130" s="4">
        <f>IF(data08!H186=0,"",data08!H186)</f>
        <v>4.8600000000000003</v>
      </c>
      <c r="H130" s="4">
        <f>IF(data09!H186=0,"",data09!H186)</f>
        <v>4.9800000000000004</v>
      </c>
      <c r="I130" s="4">
        <f>IF(data10!H186=0,"",data10!H186)</f>
        <v>5.32</v>
      </c>
      <c r="J130" s="4" t="str">
        <f>IF(data11!H186=0,"",data11!H186)</f>
        <v/>
      </c>
      <c r="K130" s="4">
        <f>IF(data12!H191=0,"",data12!H191)</f>
        <v>5.24</v>
      </c>
      <c r="L130" s="4">
        <f>IF(data13!H191=0,"",data13!H191)</f>
        <v>4.33</v>
      </c>
      <c r="M130" s="4">
        <f>IF(data14!J191=0,"",data14!J191)</f>
        <v>4.49</v>
      </c>
      <c r="N130" s="4">
        <f>IF(data15!J191=0,"",data15!J191)</f>
        <v>4.21</v>
      </c>
      <c r="O130" s="4">
        <f>IF(data16!J199=0,"",data16!J199)</f>
        <v>4.88</v>
      </c>
      <c r="P130" s="4">
        <f>IF(data17!J199=0,"",data17!J199)</f>
        <v>4.43</v>
      </c>
      <c r="Q130" s="4">
        <f>IF(data18!J199=0,"",data18!J199)</f>
        <v>4.38</v>
      </c>
      <c r="R130" s="4">
        <f>IF(data19!J206=0,"",data19!J206)</f>
        <v>5.5</v>
      </c>
      <c r="S130" s="4">
        <f>IF(data20!J206=0,"",data20!J206)</f>
        <v>5.18</v>
      </c>
      <c r="T130" s="4" t="str">
        <f>IF(data21!J206=0,"",data21!J206)</f>
        <v/>
      </c>
      <c r="U130" s="4">
        <f>IF(data22!J206=0,"",data22!J206)</f>
        <v>4.37</v>
      </c>
      <c r="V130" s="5">
        <f t="shared" si="4"/>
        <v>4.21</v>
      </c>
      <c r="W130" s="5">
        <f t="shared" si="5"/>
        <v>5.5</v>
      </c>
      <c r="X130" s="5">
        <f t="shared" si="6"/>
        <v>4.7793333333333345</v>
      </c>
      <c r="Y130" s="5">
        <f t="shared" si="7"/>
        <v>4.21</v>
      </c>
      <c r="AK130">
        <f>IF(data03!F132&gt;$AM$2,AK$3,0)</f>
        <v>0</v>
      </c>
      <c r="AL130">
        <f>IF(data04!G132&gt;$AM$2,AL$3,0)</f>
        <v>0</v>
      </c>
      <c r="AM130">
        <f>IF(data05!G147&gt;$AM$2,AM$3,0)</f>
        <v>0</v>
      </c>
      <c r="AN130">
        <f>IF(data06!G186&gt;$AM$2,AN$3,0)</f>
        <v>0</v>
      </c>
      <c r="AO130">
        <f>IF(data07!H186&gt;$AM$2,AO$3,0)</f>
        <v>0</v>
      </c>
      <c r="AP130">
        <f>IF(data08!H186&gt;$AM$2,AP$3,0)</f>
        <v>0</v>
      </c>
      <c r="AQ130">
        <f>IF(data09!H186&gt;$AM$2,AQ$3,0)</f>
        <v>0</v>
      </c>
      <c r="AR130">
        <f>IF(data10!H186&gt;$AM$2,AR$3,0)</f>
        <v>0</v>
      </c>
      <c r="AS130">
        <f>IF(data11!H186&gt;$AM$2,AS$3,0)</f>
        <v>0</v>
      </c>
      <c r="AT130">
        <f>IF(data12!H191&gt;$AM$2,AT$3,0)</f>
        <v>0</v>
      </c>
      <c r="AU130">
        <f>IF(data13!H191&gt;$AM$2,AU$3,0)</f>
        <v>0</v>
      </c>
      <c r="AV130">
        <f>IF(data14!J191&gt;$AM$2,AV$3,0)</f>
        <v>0</v>
      </c>
      <c r="AW130">
        <f>IF(data15!J191&gt;$AM$2,AW$3,0)</f>
        <v>0</v>
      </c>
      <c r="AX130">
        <f>IF(data16!J199&gt;$AM$2,AX$3,0)</f>
        <v>0</v>
      </c>
      <c r="AY130">
        <f>IF(data17!J199&gt;$AM$2,AY$3,0)</f>
        <v>0</v>
      </c>
      <c r="AZ130">
        <f>IF(data18!J199&gt;$AM$2,AZ$3,0)</f>
        <v>0</v>
      </c>
      <c r="BA130">
        <f>IF(data19!J206&gt;$AM$2,BA$3,0)</f>
        <v>0</v>
      </c>
      <c r="BB130">
        <f>IF(data20!J206&gt;$AM$2,BB$3,0)</f>
        <v>0</v>
      </c>
    </row>
    <row r="131" spans="1:54" x14ac:dyDescent="0.25">
      <c r="A131" s="1">
        <v>37907</v>
      </c>
      <c r="B131">
        <f>IF(data03!F133=0,"",data03!F133)</f>
        <v>5.7</v>
      </c>
      <c r="C131" s="4" t="str">
        <f>IF(data04!G133=0,"",data04!G133)</f>
        <v/>
      </c>
      <c r="D131" s="4">
        <f>IF(data05!G148=0,"",data05!G148)</f>
        <v>4.76</v>
      </c>
      <c r="E131" s="4">
        <f>IF(data06!G187=0,"",data06!G187)</f>
        <v>4.63</v>
      </c>
      <c r="F131" s="4" t="str">
        <f>IF(data07!H187=0,"",data07!H187)</f>
        <v/>
      </c>
      <c r="G131" s="4">
        <f>IF(data08!H187=0,"",data08!H187)</f>
        <v>4.8</v>
      </c>
      <c r="H131" s="4">
        <f>IF(data09!H187=0,"",data09!H187)</f>
        <v>4.97</v>
      </c>
      <c r="I131" s="4">
        <f>IF(data10!H187=0,"",data10!H187)</f>
        <v>5.2</v>
      </c>
      <c r="J131" s="4" t="str">
        <f>IF(data11!H187=0,"",data11!H187)</f>
        <v/>
      </c>
      <c r="K131" s="4">
        <f>IF(data12!H192=0,"",data12!H192)</f>
        <v>5.2</v>
      </c>
      <c r="L131" s="4">
        <f>IF(data13!H192=0,"",data13!H192)</f>
        <v>4.58</v>
      </c>
      <c r="M131" s="4">
        <f>IF(data14!J192=0,"",data14!J192)</f>
        <v>4.3600000000000003</v>
      </c>
      <c r="N131" s="4">
        <f>IF(data15!J192=0,"",data15!J192)</f>
        <v>4.24</v>
      </c>
      <c r="O131" s="4">
        <f>IF(data16!J200=0,"",data16!J200)</f>
        <v>4.82</v>
      </c>
      <c r="P131" s="4">
        <f>IF(data17!J200=0,"",data17!J200)</f>
        <v>4.41</v>
      </c>
      <c r="Q131" s="4">
        <f>IF(data18!J200=0,"",data18!J200)</f>
        <v>4.17</v>
      </c>
      <c r="R131" s="4">
        <f>IF(data19!J207=0,"",data19!J207)</f>
        <v>5.31</v>
      </c>
      <c r="S131" s="4">
        <f>IF(data20!J207=0,"",data20!J207)</f>
        <v>5.2</v>
      </c>
      <c r="T131" s="4">
        <f>IF(data21!J207=0,"",data21!J207)</f>
        <v>4.2699999999999996</v>
      </c>
      <c r="U131" s="4">
        <f>IF(data22!J207=0,"",data22!J207)</f>
        <v>4.45</v>
      </c>
      <c r="V131" s="5">
        <f t="shared" si="4"/>
        <v>4.17</v>
      </c>
      <c r="W131" s="5">
        <f t="shared" si="5"/>
        <v>5.7</v>
      </c>
      <c r="X131" s="5">
        <f t="shared" si="6"/>
        <v>4.7688235294117653</v>
      </c>
      <c r="Y131" s="5">
        <f t="shared" si="7"/>
        <v>4.17</v>
      </c>
      <c r="AK131">
        <f>IF(data03!F133&gt;$AM$2,AK$3,0)</f>
        <v>0</v>
      </c>
      <c r="AL131">
        <f>IF(data04!G133&gt;$AM$2,AL$3,0)</f>
        <v>0</v>
      </c>
      <c r="AM131">
        <f>IF(data05!G148&gt;$AM$2,AM$3,0)</f>
        <v>0</v>
      </c>
      <c r="AN131">
        <f>IF(data06!G187&gt;$AM$2,AN$3,0)</f>
        <v>0</v>
      </c>
      <c r="AO131">
        <f>IF(data07!H187&gt;$AM$2,AO$3,0)</f>
        <v>0</v>
      </c>
      <c r="AP131">
        <f>IF(data08!H187&gt;$AM$2,AP$3,0)</f>
        <v>0</v>
      </c>
      <c r="AQ131">
        <f>IF(data09!H187&gt;$AM$2,AQ$3,0)</f>
        <v>0</v>
      </c>
      <c r="AR131">
        <f>IF(data10!H187&gt;$AM$2,AR$3,0)</f>
        <v>0</v>
      </c>
      <c r="AS131">
        <f>IF(data11!H187&gt;$AM$2,AS$3,0)</f>
        <v>0</v>
      </c>
      <c r="AT131">
        <f>IF(data12!H192&gt;$AM$2,AT$3,0)</f>
        <v>0</v>
      </c>
      <c r="AU131">
        <f>IF(data13!H192&gt;$AM$2,AU$3,0)</f>
        <v>0</v>
      </c>
      <c r="AV131">
        <f>IF(data14!J192&gt;$AM$2,AV$3,0)</f>
        <v>0</v>
      </c>
      <c r="AW131">
        <f>IF(data15!J192&gt;$AM$2,AW$3,0)</f>
        <v>0</v>
      </c>
      <c r="AX131">
        <f>IF(data16!J200&gt;$AM$2,AX$3,0)</f>
        <v>0</v>
      </c>
      <c r="AY131">
        <f>IF(data17!J200&gt;$AM$2,AY$3,0)</f>
        <v>0</v>
      </c>
      <c r="AZ131">
        <f>IF(data18!J200&gt;$AM$2,AZ$3,0)</f>
        <v>0</v>
      </c>
      <c r="BA131">
        <f>IF(data19!J207&gt;$AM$2,BA$3,0)</f>
        <v>0</v>
      </c>
      <c r="BB131">
        <f>IF(data20!J207&gt;$AM$2,BB$3,0)</f>
        <v>0</v>
      </c>
    </row>
    <row r="132" spans="1:54" x14ac:dyDescent="0.25">
      <c r="A132" s="1">
        <v>37908</v>
      </c>
      <c r="B132">
        <f>IF(data03!F134=0,"",data03!F134)</f>
        <v>5.63</v>
      </c>
      <c r="C132" s="4" t="str">
        <f>IF(data04!G134=0,"",data04!G134)</f>
        <v/>
      </c>
      <c r="D132" s="4">
        <f>IF(data05!G149=0,"",data05!G149)</f>
        <v>4.6500000000000004</v>
      </c>
      <c r="E132" s="4">
        <f>IF(data06!G188=0,"",data06!G188)</f>
        <v>4.54</v>
      </c>
      <c r="F132" s="4" t="str">
        <f>IF(data07!H188=0,"",data07!H188)</f>
        <v/>
      </c>
      <c r="G132" s="4">
        <f>IF(data08!H188=0,"",data08!H188)</f>
        <v>4.7699999999999996</v>
      </c>
      <c r="H132" s="4">
        <f>IF(data09!H188=0,"",data09!H188)</f>
        <v>4.99</v>
      </c>
      <c r="I132" s="4">
        <f>IF(data10!H188=0,"",data10!H188)</f>
        <v>5.15</v>
      </c>
      <c r="J132" s="4" t="str">
        <f>IF(data11!H188=0,"",data11!H188)</f>
        <v/>
      </c>
      <c r="K132" s="4">
        <f>IF(data12!H193=0,"",data12!H193)</f>
        <v>5.1100000000000003</v>
      </c>
      <c r="L132" s="4" t="str">
        <f>IF(data13!H193=0,"",data13!H193)</f>
        <v/>
      </c>
      <c r="M132" s="4">
        <f>IF(data14!J193=0,"",data14!J193)</f>
        <v>4.26</v>
      </c>
      <c r="N132" s="4"/>
      <c r="O132" s="4">
        <f>IF(data16!J201=0,"",data16!J201)</f>
        <v>4.8499999999999996</v>
      </c>
      <c r="P132" s="4">
        <f>IF(data17!J201=0,"",data17!J201)</f>
        <v>4.3099999999999996</v>
      </c>
      <c r="Q132" s="4">
        <f>IF(data18!J201=0,"",data18!J201)</f>
        <v>3.95</v>
      </c>
      <c r="R132" s="4">
        <f>IF(data19!J208=0,"",data19!J208)</f>
        <v>5.15</v>
      </c>
      <c r="S132" s="4">
        <f>IF(data20!J208=0,"",data20!J208)</f>
        <v>5.26</v>
      </c>
      <c r="T132" s="4">
        <f>IF(data21!J208=0,"",data21!J208)</f>
        <v>4.2300000000000004</v>
      </c>
      <c r="U132" s="4">
        <f>IF(data22!J208=0,"",data22!J208)</f>
        <v>4.5</v>
      </c>
      <c r="V132" s="5">
        <f t="shared" si="4"/>
        <v>3.95</v>
      </c>
      <c r="W132" s="5">
        <f t="shared" si="5"/>
        <v>5.63</v>
      </c>
      <c r="X132" s="5">
        <f t="shared" si="6"/>
        <v>4.7566666666666659</v>
      </c>
      <c r="Y132" s="5">
        <f t="shared" si="7"/>
        <v>3.95</v>
      </c>
      <c r="AK132">
        <f>IF(data03!F134&gt;$AM$2,AK$3,0)</f>
        <v>0</v>
      </c>
      <c r="AL132">
        <f>IF(data04!G134&gt;$AM$2,AL$3,0)</f>
        <v>0</v>
      </c>
      <c r="AM132">
        <f>IF(data05!G149&gt;$AM$2,AM$3,0)</f>
        <v>0</v>
      </c>
      <c r="AN132">
        <f>IF(data06!G188&gt;$AM$2,AN$3,0)</f>
        <v>0</v>
      </c>
      <c r="AO132">
        <f>IF(data07!H188&gt;$AM$2,AO$3,0)</f>
        <v>0</v>
      </c>
      <c r="AP132">
        <f>IF(data08!H188&gt;$AM$2,AP$3,0)</f>
        <v>0</v>
      </c>
      <c r="AQ132">
        <f>IF(data09!H188&gt;$AM$2,AQ$3,0)</f>
        <v>0</v>
      </c>
      <c r="AR132">
        <f>IF(data10!H188&gt;$AM$2,AR$3,0)</f>
        <v>0</v>
      </c>
      <c r="AS132">
        <f>IF(data11!H188&gt;$AM$2,AS$3,0)</f>
        <v>0</v>
      </c>
      <c r="AT132">
        <f>IF(data12!H193&gt;$AM$2,AT$3,0)</f>
        <v>0</v>
      </c>
      <c r="AU132">
        <f>IF(data13!H193&gt;$AM$2,AU$3,0)</f>
        <v>0</v>
      </c>
      <c r="AV132">
        <f>IF(data14!J193&gt;$AM$2,AV$3,0)</f>
        <v>0</v>
      </c>
      <c r="AW132">
        <f>IF(data15!J193&gt;$AM$2,AW$3,0)</f>
        <v>0</v>
      </c>
      <c r="AX132">
        <f>IF(data16!J201&gt;$AM$2,AX$3,0)</f>
        <v>0</v>
      </c>
      <c r="AY132">
        <f>IF(data17!J201&gt;$AM$2,AY$3,0)</f>
        <v>0</v>
      </c>
      <c r="AZ132">
        <f>IF(data18!J201&gt;$AM$2,AZ$3,0)</f>
        <v>0</v>
      </c>
      <c r="BA132">
        <f>IF(data19!J208&gt;$AM$2,BA$3,0)</f>
        <v>0</v>
      </c>
      <c r="BB132">
        <f>IF(data20!J208&gt;$AM$2,BB$3,0)</f>
        <v>0</v>
      </c>
    </row>
    <row r="133" spans="1:54" x14ac:dyDescent="0.25">
      <c r="A133" s="1">
        <v>37909</v>
      </c>
      <c r="B133">
        <f>IF(data03!F135=0,"",data03!F135)</f>
        <v>5.56</v>
      </c>
      <c r="C133" s="4">
        <f>IF(data04!G135=0,"",data04!G135)</f>
        <v>5.78</v>
      </c>
      <c r="D133" s="4" t="str">
        <f>IF(data05!G150=0,"",data05!G150)</f>
        <v/>
      </c>
      <c r="E133" s="4">
        <f>IF(data06!G189=0,"",data06!G189)</f>
        <v>4.46</v>
      </c>
      <c r="F133" s="4" t="str">
        <f>IF(data07!H189=0,"",data07!H189)</f>
        <v/>
      </c>
      <c r="G133" s="4">
        <f>IF(data08!H189=0,"",data08!H189)</f>
        <v>4.72</v>
      </c>
      <c r="H133" s="4" t="str">
        <f>IF(data09!H189=0,"",data09!H189)</f>
        <v/>
      </c>
      <c r="I133" s="4" t="str">
        <f>IF(data10!H189=0,"",data10!H189)</f>
        <v/>
      </c>
      <c r="J133" s="4" t="str">
        <f>IF(data11!H189=0,"",data11!H189)</f>
        <v/>
      </c>
      <c r="K133" s="4">
        <f>IF(data12!H194=0,"",data12!H194)</f>
        <v>5</v>
      </c>
      <c r="L133" s="4" t="str">
        <f>IF(data13!H194=0,"",data13!H194)</f>
        <v/>
      </c>
      <c r="M133" s="4">
        <f>IF(data14!J194=0,"",data14!J194)</f>
        <v>4.12</v>
      </c>
      <c r="N133" s="4"/>
      <c r="O133" s="4">
        <f>IF(data16!J202=0,"",data16!J202)</f>
        <v>5.03</v>
      </c>
      <c r="P133" s="4">
        <f>IF(data17!J202=0,"",data17!J202)</f>
        <v>4.32</v>
      </c>
      <c r="Q133" s="4">
        <f>IF(data18!J202=0,"",data18!J202)</f>
        <v>3.45</v>
      </c>
      <c r="R133" s="4">
        <f>IF(data19!J209=0,"",data19!J209)</f>
        <v>4.9800000000000004</v>
      </c>
      <c r="S133" s="4">
        <f>IF(data20!J209=0,"",data20!J209)</f>
        <v>5.22</v>
      </c>
      <c r="T133" s="4">
        <f>IF(data21!J209=0,"",data21!J209)</f>
        <v>4.18</v>
      </c>
      <c r="U133" s="4">
        <f>IF(data22!J209=0,"",data22!J209)</f>
        <v>4.5599999999999996</v>
      </c>
      <c r="V133" s="5">
        <f t="shared" ref="V133:V149" si="8">MIN(B133:U133)</f>
        <v>3.45</v>
      </c>
      <c r="W133" s="5">
        <f t="shared" ref="W133:W149" si="9">MAX(B133:U133)</f>
        <v>5.78</v>
      </c>
      <c r="X133" s="5">
        <f t="shared" ref="X133:X149" si="10">AVERAGE(B133:U133)</f>
        <v>4.7215384615384615</v>
      </c>
      <c r="Y133" s="5">
        <f t="shared" ref="Y133:Y149" si="11">MIN(B133:T133)</f>
        <v>3.45</v>
      </c>
      <c r="AK133">
        <f>IF(data03!F135&gt;$AM$2,AK$3,0)</f>
        <v>0</v>
      </c>
      <c r="AL133">
        <f>IF(data04!G135&gt;$AM$2,AL$3,0)</f>
        <v>0</v>
      </c>
      <c r="AM133">
        <f>IF(data05!G150&gt;$AM$2,AM$3,0)</f>
        <v>0</v>
      </c>
      <c r="AN133">
        <f>IF(data06!G189&gt;$AM$2,AN$3,0)</f>
        <v>0</v>
      </c>
      <c r="AO133">
        <f>IF(data07!H189&gt;$AM$2,AO$3,0)</f>
        <v>0</v>
      </c>
      <c r="AP133">
        <f>IF(data08!H189&gt;$AM$2,AP$3,0)</f>
        <v>0</v>
      </c>
      <c r="AQ133">
        <f>IF(data09!H189&gt;$AM$2,AQ$3,0)</f>
        <v>0</v>
      </c>
      <c r="AR133">
        <f>IF(data10!H189&gt;$AM$2,AR$3,0)</f>
        <v>0</v>
      </c>
      <c r="AS133">
        <f>IF(data11!H189&gt;$AM$2,AS$3,0)</f>
        <v>0</v>
      </c>
      <c r="AT133">
        <f>IF(data12!H194&gt;$AM$2,AT$3,0)</f>
        <v>0</v>
      </c>
      <c r="AU133">
        <f>IF(data13!H194&gt;$AM$2,AU$3,0)</f>
        <v>0</v>
      </c>
      <c r="AV133">
        <f>IF(data14!J194&gt;$AM$2,AV$3,0)</f>
        <v>0</v>
      </c>
      <c r="AW133">
        <f>IF(data15!J194&gt;$AM$2,AW$3,0)</f>
        <v>0</v>
      </c>
      <c r="AX133">
        <f>IF(data16!J202&gt;$AM$2,AX$3,0)</f>
        <v>0</v>
      </c>
      <c r="AY133">
        <f>IF(data17!J202&gt;$AM$2,AY$3,0)</f>
        <v>0</v>
      </c>
      <c r="AZ133">
        <f>IF(data18!J202&gt;$AM$2,AZ$3,0)</f>
        <v>0</v>
      </c>
      <c r="BA133">
        <f>IF(data19!J209&gt;$AM$2,BA$3,0)</f>
        <v>0</v>
      </c>
      <c r="BB133">
        <f>IF(data20!J209&gt;$AM$2,BB$3,0)</f>
        <v>0</v>
      </c>
    </row>
    <row r="134" spans="1:54" x14ac:dyDescent="0.25">
      <c r="A134" s="1">
        <v>37910</v>
      </c>
      <c r="B134" t="str">
        <f>IF(data03!F136=0,"",data03!F136)</f>
        <v/>
      </c>
      <c r="C134" s="4">
        <f>IF(data04!G136=0,"",data04!G136)</f>
        <v>5.5</v>
      </c>
      <c r="D134" s="4">
        <f>IF(data05!G151=0,"",data05!G151)</f>
        <v>4.5599999999999996</v>
      </c>
      <c r="E134" s="4">
        <f>IF(data06!G190=0,"",data06!G190)</f>
        <v>4.3600000000000003</v>
      </c>
      <c r="F134" s="4" t="str">
        <f>IF(data07!H190=0,"",data07!H190)</f>
        <v/>
      </c>
      <c r="G134" s="4" t="str">
        <f>IF(data08!H190=0,"",data08!H190)</f>
        <v/>
      </c>
      <c r="H134" s="4" t="str">
        <f>IF(data09!H190=0,"",data09!H190)</f>
        <v/>
      </c>
      <c r="I134" s="4" t="str">
        <f>IF(data10!H190=0,"",data10!H190)</f>
        <v/>
      </c>
      <c r="J134" s="4" t="str">
        <f>IF(data11!H190=0,"",data11!H190)</f>
        <v/>
      </c>
      <c r="K134" s="4">
        <f>IF(data12!H195=0,"",data12!H195)</f>
        <v>4.8600000000000003</v>
      </c>
      <c r="L134" s="4" t="str">
        <f>IF(data13!H195=0,"",data13!H195)</f>
        <v/>
      </c>
      <c r="M134" s="4" t="str">
        <f>IF(data14!J195=0,"",data14!J195)</f>
        <v/>
      </c>
      <c r="N134" s="4"/>
      <c r="O134" s="4">
        <f>IF(data16!J203=0,"",data16!J203)</f>
        <v>5.2</v>
      </c>
      <c r="P134" s="4">
        <f>IF(data17!J203=0,"",data17!J203)</f>
        <v>4.26</v>
      </c>
      <c r="Q134" s="4">
        <f>IF(data18!J203=0,"",data18!J203)</f>
        <v>3.27</v>
      </c>
      <c r="R134" s="4">
        <f>IF(data19!J210=0,"",data19!J210)</f>
        <v>4.8899999999999997</v>
      </c>
      <c r="S134" s="4">
        <f>IF(data20!J210=0,"",data20!J210)</f>
        <v>5.17</v>
      </c>
      <c r="T134" s="4">
        <f>IF(data21!J210=0,"",data21!J210)</f>
        <v>4.22</v>
      </c>
      <c r="U134" s="4">
        <f>IF(data22!J210=0,"",data22!J210)</f>
        <v>4.59</v>
      </c>
      <c r="V134" s="5">
        <f t="shared" si="8"/>
        <v>3.27</v>
      </c>
      <c r="W134" s="5">
        <f t="shared" si="9"/>
        <v>5.5</v>
      </c>
      <c r="X134" s="5">
        <f t="shared" si="10"/>
        <v>4.625454545454545</v>
      </c>
      <c r="Y134" s="5">
        <f t="shared" si="11"/>
        <v>3.27</v>
      </c>
      <c r="AK134">
        <f>IF(data03!F136&gt;$AM$2,AK$3,0)</f>
        <v>0</v>
      </c>
      <c r="AL134">
        <f>IF(data04!G136&gt;$AM$2,AL$3,0)</f>
        <v>0</v>
      </c>
      <c r="AM134">
        <f>IF(data05!G151&gt;$AM$2,AM$3,0)</f>
        <v>0</v>
      </c>
      <c r="AN134">
        <f>IF(data06!G190&gt;$AM$2,AN$3,0)</f>
        <v>0</v>
      </c>
      <c r="AO134">
        <f>IF(data07!H190&gt;$AM$2,AO$3,0)</f>
        <v>0</v>
      </c>
      <c r="AP134">
        <f>IF(data08!H190&gt;$AM$2,AP$3,0)</f>
        <v>0</v>
      </c>
      <c r="AQ134">
        <f>IF(data09!H190&gt;$AM$2,AQ$3,0)</f>
        <v>0</v>
      </c>
      <c r="AR134">
        <f>IF(data10!H190&gt;$AM$2,AR$3,0)</f>
        <v>0</v>
      </c>
      <c r="AS134">
        <f>IF(data11!H190&gt;$AM$2,AS$3,0)</f>
        <v>0</v>
      </c>
      <c r="AT134">
        <f>IF(data12!H195&gt;$AM$2,AT$3,0)</f>
        <v>0</v>
      </c>
      <c r="AU134">
        <f>IF(data13!H195&gt;$AM$2,AU$3,0)</f>
        <v>0</v>
      </c>
      <c r="AV134">
        <f>IF(data14!J195&gt;$AM$2,AV$3,0)</f>
        <v>0</v>
      </c>
      <c r="AW134">
        <f>IF(data15!J195&gt;$AM$2,AW$3,0)</f>
        <v>0</v>
      </c>
      <c r="AX134">
        <f>IF(data16!J203&gt;$AM$2,AX$3,0)</f>
        <v>0</v>
      </c>
      <c r="AY134">
        <f>IF(data17!J203&gt;$AM$2,AY$3,0)</f>
        <v>0</v>
      </c>
      <c r="AZ134">
        <f>IF(data18!J203&gt;$AM$2,AZ$3,0)</f>
        <v>0</v>
      </c>
      <c r="BA134">
        <f>IF(data19!J210&gt;$AM$2,BA$3,0)</f>
        <v>0</v>
      </c>
      <c r="BB134">
        <f>IF(data20!J210&gt;$AM$2,BB$3,0)</f>
        <v>0</v>
      </c>
    </row>
    <row r="135" spans="1:54" x14ac:dyDescent="0.25">
      <c r="A135" s="1">
        <v>37911</v>
      </c>
      <c r="B135" t="str">
        <f>IF(data03!F137=0,"",data03!F137)</f>
        <v/>
      </c>
      <c r="C135" s="4">
        <f>IF(data04!G137=0,"",data04!G137)</f>
        <v>5.38</v>
      </c>
      <c r="D135" s="4">
        <f>IF(data05!G152=0,"",data05!G152)</f>
        <v>4.57</v>
      </c>
      <c r="E135" s="4">
        <f>IF(data06!G191=0,"",data06!G191)</f>
        <v>4.24</v>
      </c>
      <c r="F135" s="4" t="str">
        <f>IF(data07!H191=0,"",data07!H191)</f>
        <v/>
      </c>
      <c r="G135" s="4" t="str">
        <f>IF(data08!H191=0,"",data08!H191)</f>
        <v/>
      </c>
      <c r="H135" s="4" t="str">
        <f>IF(data09!H191=0,"",data09!H191)</f>
        <v/>
      </c>
      <c r="I135" s="4" t="str">
        <f>IF(data10!H191=0,"",data10!H191)</f>
        <v/>
      </c>
      <c r="J135" s="4" t="str">
        <f>IF(data11!H191=0,"",data11!H191)</f>
        <v/>
      </c>
      <c r="K135" s="4">
        <f>IF(data12!H196=0,"",data12!H196)</f>
        <v>4.7</v>
      </c>
      <c r="L135" s="4">
        <f>IF(data13!H196=0,"",data13!H196)</f>
        <v>4.6900000000000004</v>
      </c>
      <c r="M135" s="4">
        <f>IF(data14!J196=0,"",data14!J196)</f>
        <v>3.86</v>
      </c>
      <c r="N135" s="4"/>
      <c r="O135" s="4">
        <f>IF(data16!J204=0,"",data16!J204)</f>
        <v>5.29</v>
      </c>
      <c r="P135" s="4">
        <f>IF(data17!J204=0,"",data17!J204)</f>
        <v>4.28</v>
      </c>
      <c r="Q135" s="4">
        <f>IF(data18!J204=0,"",data18!J204)</f>
        <v>3.19</v>
      </c>
      <c r="R135" s="4">
        <f>IF(data19!J211=0,"",data19!J211)</f>
        <v>4.75</v>
      </c>
      <c r="S135" s="4">
        <f>IF(data20!J211=0,"",data20!J211)</f>
        <v>5.0999999999999996</v>
      </c>
      <c r="T135" s="4">
        <f>IF(data21!J211=0,"",data21!J211)</f>
        <v>4.21</v>
      </c>
      <c r="U135" s="4">
        <f>IF(data22!J211=0,"",data22!J211)</f>
        <v>4.5999999999999996</v>
      </c>
      <c r="V135" s="5">
        <f t="shared" si="8"/>
        <v>3.19</v>
      </c>
      <c r="W135" s="5">
        <f t="shared" si="9"/>
        <v>5.38</v>
      </c>
      <c r="X135" s="5">
        <f t="shared" si="10"/>
        <v>4.5276923076923081</v>
      </c>
      <c r="Y135" s="5">
        <f t="shared" si="11"/>
        <v>3.19</v>
      </c>
      <c r="AK135">
        <f>IF(data03!F137&gt;$AM$2,AK$3,0)</f>
        <v>0</v>
      </c>
      <c r="AL135">
        <f>IF(data04!G137&gt;$AM$2,AL$3,0)</f>
        <v>0</v>
      </c>
      <c r="AM135">
        <f>IF(data05!G152&gt;$AM$2,AM$3,0)</f>
        <v>0</v>
      </c>
      <c r="AN135">
        <f>IF(data06!G191&gt;$AM$2,AN$3,0)</f>
        <v>0</v>
      </c>
      <c r="AO135">
        <f>IF(data07!H191&gt;$AM$2,AO$3,0)</f>
        <v>0</v>
      </c>
      <c r="AP135">
        <f>IF(data08!H191&gt;$AM$2,AP$3,0)</f>
        <v>0</v>
      </c>
      <c r="AQ135">
        <f>IF(data09!H191&gt;$AM$2,AQ$3,0)</f>
        <v>0</v>
      </c>
      <c r="AR135">
        <f>IF(data10!H191&gt;$AM$2,AR$3,0)</f>
        <v>0</v>
      </c>
      <c r="AS135">
        <f>IF(data11!H191&gt;$AM$2,AS$3,0)</f>
        <v>0</v>
      </c>
      <c r="AT135">
        <f>IF(data12!H196&gt;$AM$2,AT$3,0)</f>
        <v>0</v>
      </c>
      <c r="AU135">
        <f>IF(data13!H196&gt;$AM$2,AU$3,0)</f>
        <v>0</v>
      </c>
      <c r="AV135">
        <f>IF(data14!J196&gt;$AM$2,AV$3,0)</f>
        <v>0</v>
      </c>
      <c r="AW135">
        <f>IF(data15!J196&gt;$AM$2,AW$3,0)</f>
        <v>0</v>
      </c>
      <c r="AX135">
        <f>IF(data16!J204&gt;$AM$2,AX$3,0)</f>
        <v>0</v>
      </c>
      <c r="AY135">
        <f>IF(data17!J204&gt;$AM$2,AY$3,0)</f>
        <v>0</v>
      </c>
      <c r="AZ135">
        <f>IF(data18!J204&gt;$AM$2,AZ$3,0)</f>
        <v>0</v>
      </c>
      <c r="BA135">
        <f>IF(data19!J211&gt;$AM$2,BA$3,0)</f>
        <v>0</v>
      </c>
      <c r="BB135">
        <f>IF(data20!J211&gt;$AM$2,BB$3,0)</f>
        <v>0</v>
      </c>
    </row>
    <row r="136" spans="1:54" x14ac:dyDescent="0.25">
      <c r="A136" s="1">
        <v>37912</v>
      </c>
      <c r="B136" t="str">
        <f>IF(data03!F138=0,"",data03!F138)</f>
        <v/>
      </c>
      <c r="C136" s="4">
        <f>IF(data04!G138=0,"",data04!G138)</f>
        <v>5.27</v>
      </c>
      <c r="D136" s="4">
        <f>IF(data05!G153=0,"",data05!G153)</f>
        <v>4.55</v>
      </c>
      <c r="E136" s="4">
        <f>IF(data06!G192=0,"",data06!G192)</f>
        <v>4.16</v>
      </c>
      <c r="F136" s="4" t="str">
        <f>IF(data07!H192=0,"",data07!H192)</f>
        <v/>
      </c>
      <c r="G136" s="4" t="str">
        <f>IF(data08!H192=0,"",data08!H192)</f>
        <v/>
      </c>
      <c r="H136" s="4" t="str">
        <f>IF(data09!H192=0,"",data09!H192)</f>
        <v/>
      </c>
      <c r="I136" s="4" t="str">
        <f>IF(data10!H192=0,"",data10!H192)</f>
        <v/>
      </c>
      <c r="J136" s="4" t="str">
        <f>IF(data11!H192=0,"",data11!H192)</f>
        <v/>
      </c>
      <c r="K136" s="4">
        <f>IF(data12!H197=0,"",data12!H197)</f>
        <v>4.6100000000000003</v>
      </c>
      <c r="L136" s="4">
        <f>IF(data13!H197=0,"",data13!H197)</f>
        <v>4.74</v>
      </c>
      <c r="M136" s="4">
        <f>IF(data14!J197=0,"",data14!J197)</f>
        <v>3.78</v>
      </c>
      <c r="N136" s="4">
        <f>IF(data15!J197=0,"",data15!J197)</f>
        <v>3.72</v>
      </c>
      <c r="O136" s="4">
        <f>IF(data16!J205=0,"",data16!J205)</f>
        <v>5.35</v>
      </c>
      <c r="P136" s="4">
        <f>IF(data17!J205=0,"",data17!J205)</f>
        <v>4.38</v>
      </c>
      <c r="Q136" s="4">
        <f>IF(data18!J205=0,"",data18!J205)</f>
        <v>3.12</v>
      </c>
      <c r="R136" s="4">
        <f>IF(data19!J212=0,"",data19!J212)</f>
        <v>4.5599999999999996</v>
      </c>
      <c r="S136" s="4">
        <f>IF(data20!J212=0,"",data20!J212)</f>
        <v>5.0999999999999996</v>
      </c>
      <c r="T136" s="4">
        <f>IF(data21!J212=0,"",data21!J212)</f>
        <v>4.3499999999999996</v>
      </c>
      <c r="U136" s="4">
        <f>IF(data22!J212=0,"",data22!J212)</f>
        <v>4.63</v>
      </c>
      <c r="V136" s="5">
        <f t="shared" si="8"/>
        <v>3.12</v>
      </c>
      <c r="W136" s="5">
        <f t="shared" si="9"/>
        <v>5.35</v>
      </c>
      <c r="X136" s="5">
        <f t="shared" si="10"/>
        <v>4.451428571428572</v>
      </c>
      <c r="Y136" s="5">
        <f t="shared" si="11"/>
        <v>3.12</v>
      </c>
      <c r="AK136">
        <f>IF(data03!F138&gt;$AM$2,AK$3,0)</f>
        <v>0</v>
      </c>
      <c r="AL136">
        <f>IF(data04!G138&gt;$AM$2,AL$3,0)</f>
        <v>0</v>
      </c>
      <c r="AM136">
        <f>IF(data05!G153&gt;$AM$2,AM$3,0)</f>
        <v>0</v>
      </c>
      <c r="AN136">
        <f>IF(data06!G192&gt;$AM$2,AN$3,0)</f>
        <v>0</v>
      </c>
      <c r="AO136">
        <f>IF(data07!H192&gt;$AM$2,AO$3,0)</f>
        <v>0</v>
      </c>
      <c r="AP136">
        <f>IF(data08!H192&gt;$AM$2,AP$3,0)</f>
        <v>0</v>
      </c>
      <c r="AQ136">
        <f>IF(data09!H192&gt;$AM$2,AQ$3,0)</f>
        <v>0</v>
      </c>
      <c r="AR136">
        <f>IF(data10!H192&gt;$AM$2,AR$3,0)</f>
        <v>0</v>
      </c>
      <c r="AS136">
        <f>IF(data11!H192&gt;$AM$2,AS$3,0)</f>
        <v>0</v>
      </c>
      <c r="AT136">
        <f>IF(data12!H197&gt;$AM$2,AT$3,0)</f>
        <v>0</v>
      </c>
      <c r="AU136">
        <f>IF(data13!H197&gt;$AM$2,AU$3,0)</f>
        <v>0</v>
      </c>
      <c r="AV136">
        <f>IF(data14!J197&gt;$AM$2,AV$3,0)</f>
        <v>0</v>
      </c>
      <c r="AW136">
        <f>IF(data15!J197&gt;$AM$2,AW$3,0)</f>
        <v>0</v>
      </c>
      <c r="AX136">
        <f>IF(data16!J205&gt;$AM$2,AX$3,0)</f>
        <v>0</v>
      </c>
      <c r="AY136">
        <f>IF(data17!J205&gt;$AM$2,AY$3,0)</f>
        <v>0</v>
      </c>
      <c r="AZ136">
        <f>IF(data18!J205&gt;$AM$2,AZ$3,0)</f>
        <v>0</v>
      </c>
      <c r="BA136">
        <f>IF(data19!J212&gt;$AM$2,BA$3,0)</f>
        <v>0</v>
      </c>
      <c r="BB136">
        <f>IF(data20!J212&gt;$AM$2,BB$3,0)</f>
        <v>0</v>
      </c>
    </row>
    <row r="137" spans="1:54" x14ac:dyDescent="0.25">
      <c r="A137" s="1">
        <v>37913</v>
      </c>
      <c r="B137" t="str">
        <f>IF(data03!F139=0,"",data03!F139)</f>
        <v/>
      </c>
      <c r="C137" s="4" t="str">
        <f>IF(data04!G139=0,"",data04!G139)</f>
        <v/>
      </c>
      <c r="D137" s="4">
        <f>IF(data05!G154=0,"",data05!G154)</f>
        <v>4.54</v>
      </c>
      <c r="E137" s="4">
        <f>IF(data06!G193=0,"",data06!G193)</f>
        <v>4.08</v>
      </c>
      <c r="F137" s="4">
        <f>IF(data07!H193=0,"",data07!H193)</f>
        <v>4.6500000000000004</v>
      </c>
      <c r="G137" s="4" t="str">
        <f>IF(data08!H193=0,"",data08!H193)</f>
        <v/>
      </c>
      <c r="H137" s="4" t="str">
        <f>IF(data09!H193=0,"",data09!H193)</f>
        <v/>
      </c>
      <c r="I137" s="4" t="str">
        <f>IF(data10!H193=0,"",data10!H193)</f>
        <v/>
      </c>
      <c r="J137" s="4" t="str">
        <f>IF(data11!H193=0,"",data11!H193)</f>
        <v/>
      </c>
      <c r="K137" s="4" t="str">
        <f>IF(data12!H198=0,"",data12!H198)</f>
        <v/>
      </c>
      <c r="L137" s="4">
        <f>IF(data13!H198=0,"",data13!H198)</f>
        <v>4.6900000000000004</v>
      </c>
      <c r="M137" s="4" t="str">
        <f>IF(data14!J198=0,"",data14!J198)</f>
        <v/>
      </c>
      <c r="N137" s="4">
        <f>IF(data15!J198=0,"",data15!J198)</f>
        <v>3.54</v>
      </c>
      <c r="O137" s="4">
        <f>IF(data16!J206=0,"",data16!J206)</f>
        <v>5.32</v>
      </c>
      <c r="P137" s="4">
        <f>IF(data17!J206=0,"",data17!J206)</f>
        <v>4.49</v>
      </c>
      <c r="Q137" s="4">
        <f>IF(data18!J206=0,"",data18!J206)</f>
        <v>3.16</v>
      </c>
      <c r="R137" s="4">
        <f>IF(data19!J213=0,"",data19!J213)</f>
        <v>4.3499999999999996</v>
      </c>
      <c r="S137" s="4">
        <f>IF(data20!J213=0,"",data20!J213)</f>
        <v>4.8899999999999997</v>
      </c>
      <c r="T137" s="4">
        <f>IF(data21!J213=0,"",data21!J213)</f>
        <v>4.43</v>
      </c>
      <c r="U137" s="4">
        <f>IF(data22!J213=0,"",data22!J213)</f>
        <v>4.6500000000000004</v>
      </c>
      <c r="V137" s="5">
        <f t="shared" si="8"/>
        <v>3.16</v>
      </c>
      <c r="W137" s="5">
        <f t="shared" si="9"/>
        <v>5.32</v>
      </c>
      <c r="X137" s="5">
        <f t="shared" si="10"/>
        <v>4.3991666666666669</v>
      </c>
      <c r="Y137" s="5">
        <f t="shared" si="11"/>
        <v>3.16</v>
      </c>
      <c r="AK137">
        <f>IF(data03!F139&gt;$AM$2,AK$3,0)</f>
        <v>0</v>
      </c>
      <c r="AL137">
        <f>IF(data04!G139&gt;$AM$2,AL$3,0)</f>
        <v>0</v>
      </c>
      <c r="AM137">
        <f>IF(data05!G154&gt;$AM$2,AM$3,0)</f>
        <v>0</v>
      </c>
      <c r="AN137">
        <f>IF(data06!G193&gt;$AM$2,AN$3,0)</f>
        <v>0</v>
      </c>
      <c r="AO137">
        <f>IF(data07!H193&gt;$AM$2,AO$3,0)</f>
        <v>0</v>
      </c>
      <c r="AP137">
        <f>IF(data08!H193&gt;$AM$2,AP$3,0)</f>
        <v>0</v>
      </c>
      <c r="AQ137">
        <f>IF(data09!H193&gt;$AM$2,AQ$3,0)</f>
        <v>0</v>
      </c>
      <c r="AR137">
        <f>IF(data10!H193&gt;$AM$2,AR$3,0)</f>
        <v>0</v>
      </c>
      <c r="AS137">
        <f>IF(data11!H193&gt;$AM$2,AS$3,0)</f>
        <v>0</v>
      </c>
      <c r="AT137">
        <f>IF(data12!H198&gt;$AM$2,AT$3,0)</f>
        <v>0</v>
      </c>
      <c r="AU137">
        <f>IF(data13!H198&gt;$AM$2,AU$3,0)</f>
        <v>0</v>
      </c>
      <c r="AV137">
        <f>IF(data14!J198&gt;$AM$2,AV$3,0)</f>
        <v>0</v>
      </c>
      <c r="AW137">
        <f>IF(data15!J198&gt;$AM$2,AW$3,0)</f>
        <v>0</v>
      </c>
      <c r="AX137">
        <f>IF(data16!J206&gt;$AM$2,AX$3,0)</f>
        <v>0</v>
      </c>
      <c r="AY137">
        <f>IF(data17!J206&gt;$AM$2,AY$3,0)</f>
        <v>0</v>
      </c>
      <c r="AZ137">
        <f>IF(data18!J206&gt;$AM$2,AZ$3,0)</f>
        <v>0</v>
      </c>
      <c r="BA137">
        <f>IF(data19!J213&gt;$AM$2,BA$3,0)</f>
        <v>0</v>
      </c>
      <c r="BB137">
        <f>IF(data20!J213&gt;$AM$2,BB$3,0)</f>
        <v>0</v>
      </c>
    </row>
    <row r="138" spans="1:54" x14ac:dyDescent="0.25">
      <c r="A138" s="1">
        <v>37914</v>
      </c>
      <c r="B138" t="str">
        <f>IF(data03!F140=0,"",data03!F140)</f>
        <v/>
      </c>
      <c r="C138" s="4" t="str">
        <f>IF(data04!G140=0,"",data04!G140)</f>
        <v/>
      </c>
      <c r="D138" s="4">
        <f>IF(data05!G155=0,"",data05!G155)</f>
        <v>4.51</v>
      </c>
      <c r="E138" s="4">
        <f>IF(data06!G194=0,"",data06!G194)</f>
        <v>4.01</v>
      </c>
      <c r="F138" s="4">
        <f>IF(data07!H194=0,"",data07!H194)</f>
        <v>4.5199999999999996</v>
      </c>
      <c r="G138" s="4" t="str">
        <f>IF(data08!H194=0,"",data08!H194)</f>
        <v/>
      </c>
      <c r="H138" s="4" t="str">
        <f>IF(data09!H194=0,"",data09!H194)</f>
        <v/>
      </c>
      <c r="I138" s="4" t="str">
        <f>IF(data10!H194=0,"",data10!H194)</f>
        <v/>
      </c>
      <c r="J138" s="4" t="str">
        <f>IF(data11!H194=0,"",data11!H194)</f>
        <v/>
      </c>
      <c r="K138" s="4" t="str">
        <f>IF(data12!H199=0,"",data12!H199)</f>
        <v/>
      </c>
      <c r="L138" s="4" t="str">
        <f>IF(data13!H199=0,"",data13!H199)</f>
        <v/>
      </c>
      <c r="M138" s="4" t="str">
        <f>IF(data14!J199=0,"",data14!J199)</f>
        <v/>
      </c>
      <c r="N138" s="4">
        <f>IF(data15!J199=0,"",data15!J199)</f>
        <v>3.43</v>
      </c>
      <c r="O138" s="4"/>
      <c r="P138" s="4"/>
      <c r="Q138" s="4">
        <f>IF(data18!J207=0,"",data18!J207)</f>
        <v>3.19</v>
      </c>
      <c r="R138" s="4">
        <f>IF(data19!J214=0,"",data19!J214)</f>
        <v>4.07</v>
      </c>
      <c r="S138" s="4">
        <f>IF(data20!J214=0,"",data20!J214)</f>
        <v>4.78</v>
      </c>
      <c r="T138" s="4">
        <f>IF(data21!J214=0,"",data21!J214)</f>
        <v>4.37</v>
      </c>
      <c r="U138" s="4">
        <f>IF(data22!J214=0,"",data22!J214)</f>
        <v>4.6399999999999997</v>
      </c>
      <c r="V138" s="5">
        <f t="shared" si="8"/>
        <v>3.19</v>
      </c>
      <c r="W138" s="5">
        <f t="shared" si="9"/>
        <v>4.78</v>
      </c>
      <c r="X138" s="5">
        <f t="shared" si="10"/>
        <v>4.1688888888888895</v>
      </c>
      <c r="Y138" s="5">
        <f t="shared" si="11"/>
        <v>3.19</v>
      </c>
      <c r="AK138">
        <f>IF(data03!F140&gt;$AM$2,AK$3,0)</f>
        <v>0</v>
      </c>
      <c r="AL138">
        <f>IF(data04!G140&gt;$AM$2,AL$3,0)</f>
        <v>0</v>
      </c>
      <c r="AM138">
        <f>IF(data05!G155&gt;$AM$2,AM$3,0)</f>
        <v>0</v>
      </c>
      <c r="AN138">
        <f>IF(data06!G194&gt;$AM$2,AN$3,0)</f>
        <v>0</v>
      </c>
      <c r="AO138">
        <f>IF(data07!H194&gt;$AM$2,AO$3,0)</f>
        <v>0</v>
      </c>
      <c r="AP138">
        <f>IF(data08!H194&gt;$AM$2,AP$3,0)</f>
        <v>0</v>
      </c>
      <c r="AQ138">
        <f>IF(data09!H194&gt;$AM$2,AQ$3,0)</f>
        <v>0</v>
      </c>
      <c r="AR138">
        <f>IF(data10!H194&gt;$AM$2,AR$3,0)</f>
        <v>0</v>
      </c>
      <c r="AS138">
        <f>IF(data11!H194&gt;$AM$2,AS$3,0)</f>
        <v>0</v>
      </c>
      <c r="AT138">
        <f>IF(data12!H199&gt;$AM$2,AT$3,0)</f>
        <v>0</v>
      </c>
      <c r="AU138">
        <f>IF(data13!H199&gt;$AM$2,AU$3,0)</f>
        <v>0</v>
      </c>
      <c r="AV138">
        <f>IF(data14!J199&gt;$AM$2,AV$3,0)</f>
        <v>0</v>
      </c>
      <c r="AW138">
        <f>IF(data15!J199&gt;$AM$2,AW$3,0)</f>
        <v>0</v>
      </c>
      <c r="AX138">
        <f>IF(data16!J207&gt;$AM$2,AX$3,0)</f>
        <v>0</v>
      </c>
      <c r="AY138">
        <f>IF(data17!J207&gt;$AM$2,AY$3,0)</f>
        <v>0</v>
      </c>
      <c r="AZ138">
        <f>IF(data18!J207&gt;$AM$2,AZ$3,0)</f>
        <v>0</v>
      </c>
      <c r="BA138">
        <f>IF(data19!J214&gt;$AM$2,BA$3,0)</f>
        <v>0</v>
      </c>
      <c r="BB138">
        <f>IF(data20!J214&gt;$AM$2,BB$3,0)</f>
        <v>0</v>
      </c>
    </row>
    <row r="139" spans="1:54" x14ac:dyDescent="0.25">
      <c r="A139" s="1">
        <v>37915</v>
      </c>
      <c r="B139" t="str">
        <f>IF(data03!F141=0,"",data03!F141)</f>
        <v/>
      </c>
      <c r="C139" s="4" t="str">
        <f>IF(data04!G141=0,"",data04!G141)</f>
        <v/>
      </c>
      <c r="D139" s="4">
        <f>IF(data05!G156=0,"",data05!G156)</f>
        <v>4.47</v>
      </c>
      <c r="E139" s="4">
        <f>IF(data06!G195=0,"",data06!G195)</f>
        <v>3.97</v>
      </c>
      <c r="F139" s="4">
        <f>IF(data07!H195=0,"",data07!H195)</f>
        <v>4.45</v>
      </c>
      <c r="G139" s="4" t="str">
        <f>IF(data08!H195=0,"",data08!H195)</f>
        <v/>
      </c>
      <c r="H139" s="4">
        <f>IF(data09!H195=0,"",data09!H195)</f>
        <v>5.07</v>
      </c>
      <c r="I139" s="4" t="str">
        <f>IF(data10!H195=0,"",data10!H195)</f>
        <v/>
      </c>
      <c r="J139" s="4" t="str">
        <f>IF(data11!H195=0,"",data11!H195)</f>
        <v/>
      </c>
      <c r="K139" s="4" t="str">
        <f>IF(data12!H200=0,"",data12!H200)</f>
        <v/>
      </c>
      <c r="L139" s="4" t="str">
        <f>IF(data13!H200=0,"",data13!H200)</f>
        <v/>
      </c>
      <c r="M139" s="4" t="str">
        <f>IF(data14!J200=0,"",data14!J200)</f>
        <v/>
      </c>
      <c r="N139" s="4">
        <f>IF(data15!J200=0,"",data15!J200)</f>
        <v>3.37</v>
      </c>
      <c r="O139" s="4"/>
      <c r="P139" s="4">
        <f>IF(data17!J208=0,"",data17!J208)</f>
        <v>5.0199999999999996</v>
      </c>
      <c r="Q139" s="4">
        <f>IF(data18!J208=0,"",data18!J208)</f>
        <v>3.27</v>
      </c>
      <c r="R139" s="4">
        <f>IF(data19!J215=0,"",data19!J215)</f>
        <v>3.89</v>
      </c>
      <c r="S139" s="4">
        <f>IF(data20!J215=0,"",data20!J215)</f>
        <v>4.62</v>
      </c>
      <c r="T139" s="4">
        <f>IF(data21!J215=0,"",data21!J215)</f>
        <v>4.38</v>
      </c>
      <c r="U139" s="4" t="str">
        <f>IF(data22!J215=0,"",data22!J215)</f>
        <v/>
      </c>
      <c r="V139" s="5">
        <f t="shared" si="8"/>
        <v>3.27</v>
      </c>
      <c r="W139" s="5">
        <f t="shared" si="9"/>
        <v>5.07</v>
      </c>
      <c r="X139" s="5">
        <f t="shared" si="10"/>
        <v>4.2509999999999994</v>
      </c>
      <c r="Y139" s="5">
        <f t="shared" si="11"/>
        <v>3.27</v>
      </c>
      <c r="AK139">
        <f>IF(data03!F141&gt;$AM$2,AK$3,0)</f>
        <v>0</v>
      </c>
      <c r="AL139">
        <f>IF(data04!G141&gt;$AM$2,AL$3,0)</f>
        <v>0</v>
      </c>
      <c r="AM139">
        <f>IF(data05!G156&gt;$AM$2,AM$3,0)</f>
        <v>0</v>
      </c>
      <c r="AN139">
        <f>IF(data06!G195&gt;$AM$2,AN$3,0)</f>
        <v>0</v>
      </c>
      <c r="AO139">
        <f>IF(data07!H195&gt;$AM$2,AO$3,0)</f>
        <v>0</v>
      </c>
      <c r="AP139">
        <f>IF(data08!H195&gt;$AM$2,AP$3,0)</f>
        <v>0</v>
      </c>
      <c r="AQ139">
        <f>IF(data09!H195&gt;$AM$2,AQ$3,0)</f>
        <v>0</v>
      </c>
      <c r="AR139">
        <f>IF(data10!H195&gt;$AM$2,AR$3,0)</f>
        <v>0</v>
      </c>
      <c r="AS139">
        <f>IF(data11!H195&gt;$AM$2,AS$3,0)</f>
        <v>0</v>
      </c>
      <c r="AT139">
        <f>IF(data12!H200&gt;$AM$2,AT$3,0)</f>
        <v>0</v>
      </c>
      <c r="AU139">
        <f>IF(data13!H200&gt;$AM$2,AU$3,0)</f>
        <v>0</v>
      </c>
      <c r="AV139">
        <f>IF(data14!J200&gt;$AM$2,AV$3,0)</f>
        <v>0</v>
      </c>
      <c r="AW139">
        <f>IF(data15!J200&gt;$AM$2,AW$3,0)</f>
        <v>0</v>
      </c>
      <c r="AX139">
        <f>IF(data16!J208&gt;$AM$2,AX$3,0)</f>
        <v>0</v>
      </c>
      <c r="AY139">
        <f>IF(data17!J208&gt;$AM$2,AY$3,0)</f>
        <v>0</v>
      </c>
      <c r="AZ139">
        <f>IF(data18!J208&gt;$AM$2,AZ$3,0)</f>
        <v>0</v>
      </c>
      <c r="BA139">
        <f>IF(data19!J215&gt;$AM$2,BA$3,0)</f>
        <v>0</v>
      </c>
      <c r="BB139">
        <f>IF(data20!J215&gt;$AM$2,BB$3,0)</f>
        <v>0</v>
      </c>
    </row>
    <row r="140" spans="1:54" x14ac:dyDescent="0.25">
      <c r="A140" s="1">
        <v>37916</v>
      </c>
      <c r="B140" t="str">
        <f>IF(data03!F142=0,"",data03!F142)</f>
        <v/>
      </c>
      <c r="C140" s="4" t="str">
        <f>IF(data04!G142=0,"",data04!G142)</f>
        <v/>
      </c>
      <c r="D140" s="4">
        <f>IF(data05!G157=0,"",data05!G157)</f>
        <v>4.45</v>
      </c>
      <c r="E140" s="4">
        <f>IF(data06!G196=0,"",data06!G196)</f>
        <v>3.95</v>
      </c>
      <c r="F140" s="4">
        <f>IF(data07!H196=0,"",data07!H196)</f>
        <v>4.45</v>
      </c>
      <c r="G140" s="4" t="str">
        <f>IF(data08!H196=0,"",data08!H196)</f>
        <v/>
      </c>
      <c r="H140" s="4">
        <f>IF(data09!H196=0,"",data09!H196)</f>
        <v>4.72</v>
      </c>
      <c r="I140" s="4" t="str">
        <f>IF(data10!H196=0,"",data10!H196)</f>
        <v/>
      </c>
      <c r="J140" s="4" t="str">
        <f>IF(data11!H196=0,"",data11!H196)</f>
        <v/>
      </c>
      <c r="K140" s="4" t="str">
        <f>IF(data12!H201=0,"",data12!H201)</f>
        <v/>
      </c>
      <c r="L140" s="4" t="str">
        <f>IF(data13!H201=0,"",data13!H201)</f>
        <v/>
      </c>
      <c r="M140" s="4" t="str">
        <f>IF(data14!J201=0,"",data14!J201)</f>
        <v/>
      </c>
      <c r="N140" s="4"/>
      <c r="O140" s="4"/>
      <c r="P140" s="4">
        <f>IF(data17!J209=0,"",data17!J209)</f>
        <v>4.8899999999999997</v>
      </c>
      <c r="Q140" s="4">
        <f>IF(data18!J209=0,"",data18!J209)</f>
        <v>3.35</v>
      </c>
      <c r="R140" s="4">
        <f>IF(data19!J216=0,"",data19!J216)</f>
        <v>3.82</v>
      </c>
      <c r="S140" s="4">
        <f>IF(data20!J216=0,"",data20!J216)</f>
        <v>4.5199999999999996</v>
      </c>
      <c r="T140" s="4">
        <f>IF(data21!J216=0,"",data21!J216)</f>
        <v>4.5199999999999996</v>
      </c>
      <c r="U140" s="4" t="str">
        <f>IF(data22!J216=0,"",data22!J216)</f>
        <v/>
      </c>
      <c r="V140" s="5">
        <f t="shared" si="8"/>
        <v>3.35</v>
      </c>
      <c r="W140" s="5">
        <f t="shared" si="9"/>
        <v>4.8899999999999997</v>
      </c>
      <c r="X140" s="5">
        <f t="shared" si="10"/>
        <v>4.2966666666666669</v>
      </c>
      <c r="Y140" s="5">
        <f t="shared" si="11"/>
        <v>3.35</v>
      </c>
      <c r="AK140">
        <f>IF(data03!F142&gt;$AM$2,AK$3,0)</f>
        <v>0</v>
      </c>
      <c r="AL140">
        <f>IF(data04!G142&gt;$AM$2,AL$3,0)</f>
        <v>0</v>
      </c>
      <c r="AM140">
        <f>IF(data05!G157&gt;$AM$2,AM$3,0)</f>
        <v>0</v>
      </c>
      <c r="AN140">
        <f>IF(data06!G196&gt;$AM$2,AN$3,0)</f>
        <v>0</v>
      </c>
      <c r="AO140">
        <f>IF(data07!H196&gt;$AM$2,AO$3,0)</f>
        <v>0</v>
      </c>
      <c r="AP140">
        <f>IF(data08!H196&gt;$AM$2,AP$3,0)</f>
        <v>0</v>
      </c>
      <c r="AQ140">
        <f>IF(data09!H196&gt;$AM$2,AQ$3,0)</f>
        <v>0</v>
      </c>
      <c r="AR140">
        <f>IF(data10!H196&gt;$AM$2,AR$3,0)</f>
        <v>0</v>
      </c>
      <c r="AS140">
        <f>IF(data11!H196&gt;$AM$2,AS$3,0)</f>
        <v>0</v>
      </c>
      <c r="AT140">
        <f>IF(data12!H201&gt;$AM$2,AT$3,0)</f>
        <v>0</v>
      </c>
      <c r="AU140">
        <f>IF(data13!H201&gt;$AM$2,AU$3,0)</f>
        <v>0</v>
      </c>
      <c r="AV140">
        <f>IF(data14!J201&gt;$AM$2,AV$3,0)</f>
        <v>0</v>
      </c>
      <c r="AW140">
        <f>IF(data15!J201&gt;$AM$2,AW$3,0)</f>
        <v>0</v>
      </c>
      <c r="AX140">
        <f>IF(data16!J209&gt;$AM$2,AX$3,0)</f>
        <v>0</v>
      </c>
      <c r="AY140">
        <f>IF(data17!J209&gt;$AM$2,AY$3,0)</f>
        <v>0</v>
      </c>
      <c r="AZ140">
        <f>IF(data18!J209&gt;$AM$2,AZ$3,0)</f>
        <v>0</v>
      </c>
      <c r="BA140">
        <f>IF(data19!J216&gt;$AM$2,BA$3,0)</f>
        <v>0</v>
      </c>
      <c r="BB140">
        <f>IF(data20!J216&gt;$AM$2,BB$3,0)</f>
        <v>0</v>
      </c>
    </row>
    <row r="141" spans="1:54" x14ac:dyDescent="0.25">
      <c r="A141" s="1">
        <v>37917</v>
      </c>
      <c r="B141" t="str">
        <f>IF(data03!F143=0,"",data03!F143)</f>
        <v/>
      </c>
      <c r="C141" s="4" t="str">
        <f>IF(data04!G143=0,"",data04!G143)</f>
        <v/>
      </c>
      <c r="D141" s="4">
        <f>IF(data05!G158=0,"",data05!G158)</f>
        <v>4.28</v>
      </c>
      <c r="E141" s="4" t="str">
        <f>IF(data06!G197=0,"",data06!G197)</f>
        <v/>
      </c>
      <c r="F141" s="4">
        <f>IF(data07!H197=0,"",data07!H197)</f>
        <v>4.45</v>
      </c>
      <c r="G141" s="4" t="str">
        <f>IF(data08!H197=0,"",data08!H197)</f>
        <v/>
      </c>
      <c r="H141" s="4" t="str">
        <f>IF(data09!H197=0,"",data09!H197)</f>
        <v/>
      </c>
      <c r="I141" s="4" t="str">
        <f>IF(data10!H197=0,"",data10!H197)</f>
        <v/>
      </c>
      <c r="J141" s="4" t="str">
        <f>IF(data11!H197=0,"",data11!H197)</f>
        <v/>
      </c>
      <c r="K141" s="4" t="str">
        <f>IF(data12!H202=0,"",data12!H202)</f>
        <v/>
      </c>
      <c r="L141" s="4" t="str">
        <f>IF(data13!H202=0,"",data13!H202)</f>
        <v/>
      </c>
      <c r="M141" s="4" t="str">
        <f>IF(data14!J202=0,"",data14!J202)</f>
        <v/>
      </c>
      <c r="N141" s="4"/>
      <c r="O141" s="4"/>
      <c r="P141" s="4">
        <f>IF(data17!J210=0,"",data17!J210)</f>
        <v>4.7</v>
      </c>
      <c r="Q141" s="4">
        <f>IF(data18!J210=0,"",data18!J210)</f>
        <v>3.45</v>
      </c>
      <c r="R141" s="4">
        <f>IF(data19!J217=0,"",data19!J217)</f>
        <v>3.76</v>
      </c>
      <c r="S141" s="4">
        <f>IF(data20!J217=0,"",data20!J217)</f>
        <v>4.45</v>
      </c>
      <c r="T141" s="4">
        <f>IF(data21!J217=0,"",data21!J217)</f>
        <v>4.6399999999999997</v>
      </c>
      <c r="U141" s="4" t="str">
        <f>IF(data22!J217=0,"",data22!J217)</f>
        <v/>
      </c>
      <c r="V141" s="5">
        <f t="shared" si="8"/>
        <v>3.45</v>
      </c>
      <c r="W141" s="5">
        <f t="shared" si="9"/>
        <v>4.7</v>
      </c>
      <c r="X141" s="5">
        <f t="shared" si="10"/>
        <v>4.2471428571428573</v>
      </c>
      <c r="Y141" s="5">
        <f t="shared" si="11"/>
        <v>3.45</v>
      </c>
      <c r="AK141">
        <f>IF(data03!F143&gt;$AM$2,AK$3,0)</f>
        <v>0</v>
      </c>
      <c r="AL141">
        <f>IF(data04!G143&gt;$AM$2,AL$3,0)</f>
        <v>0</v>
      </c>
      <c r="AM141">
        <f>IF(data05!G158&gt;$AM$2,AM$3,0)</f>
        <v>0</v>
      </c>
      <c r="AN141">
        <f>IF(data06!G197&gt;$AM$2,AN$3,0)</f>
        <v>0</v>
      </c>
      <c r="AO141">
        <f>IF(data07!H197&gt;$AM$2,AO$3,0)</f>
        <v>0</v>
      </c>
      <c r="AP141">
        <f>IF(data08!H197&gt;$AM$2,AP$3,0)</f>
        <v>0</v>
      </c>
      <c r="AQ141">
        <f>IF(data09!H197&gt;$AM$2,AQ$3,0)</f>
        <v>0</v>
      </c>
      <c r="AR141">
        <f>IF(data10!H197&gt;$AM$2,AR$3,0)</f>
        <v>0</v>
      </c>
      <c r="AS141">
        <f>IF(data11!H197&gt;$AM$2,AS$3,0)</f>
        <v>0</v>
      </c>
      <c r="AT141">
        <f>IF(data12!H202&gt;$AM$2,AT$3,0)</f>
        <v>0</v>
      </c>
      <c r="AU141">
        <f>IF(data13!H202&gt;$AM$2,AU$3,0)</f>
        <v>0</v>
      </c>
      <c r="AV141">
        <f>IF(data14!J202&gt;$AM$2,AV$3,0)</f>
        <v>0</v>
      </c>
      <c r="AW141">
        <f>IF(data15!J202&gt;$AM$2,AW$3,0)</f>
        <v>0</v>
      </c>
      <c r="AX141">
        <f>IF(data16!J210&gt;$AM$2,AX$3,0)</f>
        <v>0</v>
      </c>
      <c r="AY141">
        <f>IF(data17!J210&gt;$AM$2,AY$3,0)</f>
        <v>0</v>
      </c>
      <c r="AZ141">
        <f>IF(data18!J210&gt;$AM$2,AZ$3,0)</f>
        <v>0</v>
      </c>
      <c r="BA141">
        <f>IF(data19!J217&gt;$AM$2,BA$3,0)</f>
        <v>0</v>
      </c>
      <c r="BB141">
        <f>IF(data20!J217&gt;$AM$2,BB$3,0)</f>
        <v>0</v>
      </c>
    </row>
    <row r="142" spans="1:54" x14ac:dyDescent="0.25">
      <c r="A142" s="1">
        <v>37918</v>
      </c>
      <c r="B142" t="str">
        <f>IF(data03!F144=0,"",data03!F144)</f>
        <v/>
      </c>
      <c r="C142" s="4" t="str">
        <f>IF(data04!G144=0,"",data04!G144)</f>
        <v/>
      </c>
      <c r="D142" s="4">
        <f>IF(data05!G159=0,"",data05!G159)</f>
        <v>4.3</v>
      </c>
      <c r="E142" s="4" t="str">
        <f>IF(data06!G198=0,"",data06!G198)</f>
        <v/>
      </c>
      <c r="F142" s="4">
        <f>IF(data07!H198=0,"",data07!H198)</f>
        <v>4.5599999999999996</v>
      </c>
      <c r="G142" s="4" t="str">
        <f>IF(data08!H198=0,"",data08!H198)</f>
        <v/>
      </c>
      <c r="H142" s="4">
        <f>IF(data09!H198=0,"",data09!H198)</f>
        <v>4.4800000000000004</v>
      </c>
      <c r="I142" s="4" t="str">
        <f>IF(data10!H198=0,"",data10!H198)</f>
        <v/>
      </c>
      <c r="J142" s="4" t="str">
        <f>IF(data11!H198=0,"",data11!H198)</f>
        <v/>
      </c>
      <c r="K142" s="4">
        <f>IF(data12!H203=0,"",data12!H203)</f>
        <v>4.04</v>
      </c>
      <c r="L142" s="4">
        <f>IF(data13!H203=0,"",data13!H203)</f>
        <v>4.29</v>
      </c>
      <c r="M142" s="4" t="str">
        <f>IF(data14!J203=0,"",data14!J203)</f>
        <v/>
      </c>
      <c r="N142" s="4">
        <f>IF(data15!J203=0,"",data15!J203)</f>
        <v>3.34</v>
      </c>
      <c r="O142" s="4"/>
      <c r="P142" s="4">
        <f>IF(data17!J211=0,"",data17!J211)</f>
        <v>4.47</v>
      </c>
      <c r="Q142" s="4">
        <f>IF(data18!J211=0,"",data18!J211)</f>
        <v>3.51</v>
      </c>
      <c r="R142" s="4">
        <f>IF(data19!J218=0,"",data19!J218)</f>
        <v>3.69</v>
      </c>
      <c r="S142" s="4">
        <f>IF(data20!J218=0,"",data20!J218)</f>
        <v>4.46</v>
      </c>
      <c r="T142" s="4">
        <f>IF(data21!J218=0,"",data21!J218)</f>
        <v>4.59</v>
      </c>
      <c r="U142" s="4" t="str">
        <f>IF(data22!J218=0,"",data22!J218)</f>
        <v/>
      </c>
      <c r="V142" s="5">
        <f t="shared" si="8"/>
        <v>3.34</v>
      </c>
      <c r="W142" s="5">
        <f t="shared" si="9"/>
        <v>4.59</v>
      </c>
      <c r="X142" s="5">
        <f t="shared" si="10"/>
        <v>4.1572727272727263</v>
      </c>
      <c r="Y142" s="5">
        <f t="shared" si="11"/>
        <v>3.34</v>
      </c>
      <c r="AK142">
        <f>IF(data03!F144&gt;$AM$2,AK$3,0)</f>
        <v>0</v>
      </c>
      <c r="AL142">
        <f>IF(data04!G144&gt;$AM$2,AL$3,0)</f>
        <v>0</v>
      </c>
      <c r="AM142">
        <f>IF(data05!G159&gt;$AM$2,AM$3,0)</f>
        <v>0</v>
      </c>
      <c r="AN142">
        <f>IF(data06!G198&gt;$AM$2,AN$3,0)</f>
        <v>0</v>
      </c>
      <c r="AO142">
        <f>IF(data07!H198&gt;$AM$2,AO$3,0)</f>
        <v>0</v>
      </c>
      <c r="AP142">
        <f>IF(data08!H198&gt;$AM$2,AP$3,0)</f>
        <v>0</v>
      </c>
      <c r="AQ142">
        <f>IF(data09!H198&gt;$AM$2,AQ$3,0)</f>
        <v>0</v>
      </c>
      <c r="AR142">
        <f>IF(data10!H198&gt;$AM$2,AR$3,0)</f>
        <v>0</v>
      </c>
      <c r="AS142">
        <f>IF(data11!H198&gt;$AM$2,AS$3,0)</f>
        <v>0</v>
      </c>
      <c r="AT142">
        <f>IF(data12!H203&gt;$AM$2,AT$3,0)</f>
        <v>0</v>
      </c>
      <c r="AU142">
        <f>IF(data13!H203&gt;$AM$2,AU$3,0)</f>
        <v>0</v>
      </c>
      <c r="AV142">
        <f>IF(data14!J203&gt;$AM$2,AV$3,0)</f>
        <v>0</v>
      </c>
      <c r="AW142">
        <f>IF(data15!J203&gt;$AM$2,AW$3,0)</f>
        <v>0</v>
      </c>
      <c r="AX142">
        <f>IF(data16!J211&gt;$AM$2,AX$3,0)</f>
        <v>0</v>
      </c>
      <c r="AY142">
        <f>IF(data17!J211&gt;$AM$2,AY$3,0)</f>
        <v>0</v>
      </c>
      <c r="AZ142">
        <f>IF(data18!J211&gt;$AM$2,AZ$3,0)</f>
        <v>0</v>
      </c>
      <c r="BA142">
        <f>IF(data19!J218&gt;$AM$2,BA$3,0)</f>
        <v>0</v>
      </c>
      <c r="BB142">
        <f>IF(data20!J218&gt;$AM$2,BB$3,0)</f>
        <v>0</v>
      </c>
    </row>
    <row r="143" spans="1:54" x14ac:dyDescent="0.25">
      <c r="A143" s="1">
        <v>37919</v>
      </c>
      <c r="B143" t="str">
        <f>IF(data03!F145=0,"",data03!F145)</f>
        <v/>
      </c>
      <c r="C143" s="4" t="str">
        <f>IF(data04!G145=0,"",data04!G145)</f>
        <v/>
      </c>
      <c r="D143" s="4">
        <f>IF(data05!G160=0,"",data05!G160)</f>
        <v>4.26</v>
      </c>
      <c r="E143" s="4" t="str">
        <f>IF(data06!G199=0,"",data06!G199)</f>
        <v/>
      </c>
      <c r="F143" s="4">
        <f>IF(data07!H199=0,"",data07!H199)</f>
        <v>4.55</v>
      </c>
      <c r="G143" s="4" t="str">
        <f>IF(data08!H199=0,"",data08!H199)</f>
        <v/>
      </c>
      <c r="H143" s="4">
        <f>IF(data09!H199=0,"",data09!H199)</f>
        <v>4.34</v>
      </c>
      <c r="I143" s="4" t="str">
        <f>IF(data10!H199=0,"",data10!H199)</f>
        <v/>
      </c>
      <c r="J143" s="4" t="str">
        <f>IF(data11!H199=0,"",data11!H199)</f>
        <v/>
      </c>
      <c r="K143" s="4">
        <f>IF(data12!H204=0,"",data12!H204)</f>
        <v>3.96</v>
      </c>
      <c r="L143" s="4">
        <f>IF(data13!H204=0,"",data13!H204)</f>
        <v>4.26</v>
      </c>
      <c r="M143" s="4" t="str">
        <f>IF(data14!J204=0,"",data14!J204)</f>
        <v/>
      </c>
      <c r="N143" s="4">
        <f>IF(data15!J204=0,"",data15!J204)</f>
        <v>3.32</v>
      </c>
      <c r="O143" s="4"/>
      <c r="P143" s="4">
        <f>IF(data17!J212=0,"",data17!J212)</f>
        <v>4.2300000000000004</v>
      </c>
      <c r="Q143" s="4">
        <f>IF(data18!J212=0,"",data18!J212)</f>
        <v>3.52</v>
      </c>
      <c r="R143" s="4">
        <f>IF(data19!J219=0,"",data19!J219)</f>
        <v>3.67</v>
      </c>
      <c r="S143" s="4">
        <f>IF(data20!J219=0,"",data20!J219)</f>
        <v>4.2</v>
      </c>
      <c r="T143" s="4">
        <f>IF(data21!J219=0,"",data21!J219)</f>
        <v>4.5199999999999996</v>
      </c>
      <c r="U143" s="4" t="str">
        <f>IF(data22!J219=0,"",data22!J219)</f>
        <v/>
      </c>
      <c r="V143" s="5">
        <f t="shared" si="8"/>
        <v>3.32</v>
      </c>
      <c r="W143" s="5">
        <f t="shared" si="9"/>
        <v>4.55</v>
      </c>
      <c r="X143" s="5">
        <f t="shared" si="10"/>
        <v>4.0754545454545452</v>
      </c>
      <c r="Y143" s="5">
        <f t="shared" si="11"/>
        <v>3.32</v>
      </c>
      <c r="AK143">
        <f>IF(data03!F145&gt;$AM$2,AK$3,0)</f>
        <v>0</v>
      </c>
      <c r="AL143">
        <f>IF(data04!G145&gt;$AM$2,AL$3,0)</f>
        <v>0</v>
      </c>
      <c r="AM143">
        <f>IF(data05!G160&gt;$AM$2,AM$3,0)</f>
        <v>0</v>
      </c>
      <c r="AN143">
        <f>IF(data06!G199&gt;$AM$2,AN$3,0)</f>
        <v>0</v>
      </c>
      <c r="AO143">
        <f>IF(data07!H199&gt;$AM$2,AO$3,0)</f>
        <v>0</v>
      </c>
      <c r="AP143">
        <f>IF(data08!H199&gt;$AM$2,AP$3,0)</f>
        <v>0</v>
      </c>
      <c r="AQ143">
        <f>IF(data09!H199&gt;$AM$2,AQ$3,0)</f>
        <v>0</v>
      </c>
      <c r="AR143">
        <f>IF(data10!H199&gt;$AM$2,AR$3,0)</f>
        <v>0</v>
      </c>
      <c r="AS143">
        <f>IF(data11!H199&gt;$AM$2,AS$3,0)</f>
        <v>0</v>
      </c>
      <c r="AT143">
        <f>IF(data12!H204&gt;$AM$2,AT$3,0)</f>
        <v>0</v>
      </c>
      <c r="AU143">
        <f>IF(data13!H204&gt;$AM$2,AU$3,0)</f>
        <v>0</v>
      </c>
      <c r="AV143">
        <f>IF(data14!J204&gt;$AM$2,AV$3,0)</f>
        <v>0</v>
      </c>
      <c r="AW143">
        <f>IF(data15!J204&gt;$AM$2,AW$3,0)</f>
        <v>0</v>
      </c>
      <c r="AX143">
        <f>IF(data16!J212&gt;$AM$2,AX$3,0)</f>
        <v>0</v>
      </c>
      <c r="AY143">
        <f>IF(data17!J212&gt;$AM$2,AY$3,0)</f>
        <v>0</v>
      </c>
      <c r="AZ143">
        <f>IF(data18!J212&gt;$AM$2,AZ$3,0)</f>
        <v>0</v>
      </c>
      <c r="BA143">
        <f>IF(data19!J219&gt;$AM$2,BA$3,0)</f>
        <v>0</v>
      </c>
      <c r="BB143">
        <f>IF(data20!J219&gt;$AM$2,BB$3,0)</f>
        <v>0</v>
      </c>
    </row>
    <row r="144" spans="1:54" x14ac:dyDescent="0.25">
      <c r="A144" s="1">
        <v>37920</v>
      </c>
      <c r="B144" t="str">
        <f>IF(data03!F146=0,"",data03!F146)</f>
        <v/>
      </c>
      <c r="C144" s="4" t="str">
        <f>IF(data04!G146=0,"",data04!G146)</f>
        <v/>
      </c>
      <c r="D144" s="4">
        <f>IF(data05!G161=0,"",data05!G161)</f>
        <v>4.24</v>
      </c>
      <c r="E144" s="4" t="str">
        <f>IF(data06!G200=0,"",data06!G200)</f>
        <v/>
      </c>
      <c r="F144" s="4">
        <f>IF(data07!H200=0,"",data07!H200)</f>
        <v>4.5199999999999996</v>
      </c>
      <c r="G144" s="4" t="str">
        <f>IF(data08!H200=0,"",data08!H200)</f>
        <v/>
      </c>
      <c r="H144" s="4">
        <f>IF(data09!H200=0,"",data09!H200)</f>
        <v>4.2300000000000004</v>
      </c>
      <c r="I144" s="4" t="str">
        <f>IF(data10!H200=0,"",data10!H200)</f>
        <v/>
      </c>
      <c r="J144" s="4" t="str">
        <f>IF(data11!H200=0,"",data11!H200)</f>
        <v/>
      </c>
      <c r="K144" s="4" t="str">
        <f>IF(data12!H205=0,"",data12!H205)</f>
        <v/>
      </c>
      <c r="L144" s="4" t="str">
        <f>IF(data13!H205=0,"",data13!H205)</f>
        <v/>
      </c>
      <c r="M144" s="4" t="str">
        <f>IF(data14!J205=0,"",data14!J205)</f>
        <v/>
      </c>
      <c r="N144" s="4">
        <f>IF(data15!J205=0,"",data15!J205)</f>
        <v>3.39</v>
      </c>
      <c r="O144" s="4"/>
      <c r="P144" s="4">
        <f>IF(data17!J213=0,"",data17!J213)</f>
        <v>4.0199999999999996</v>
      </c>
      <c r="Q144" s="4">
        <f>IF(data18!J213=0,"",data18!J213)</f>
        <v>3.49</v>
      </c>
      <c r="R144" s="4">
        <f>IF(data19!J220=0,"",data19!J220)</f>
        <v>3.95</v>
      </c>
      <c r="S144" s="4">
        <f>IF(data20!J220=0,"",data20!J220)</f>
        <v>4.0999999999999996</v>
      </c>
      <c r="T144" s="4">
        <f>IF(data21!J220=0,"",data21!J220)</f>
        <v>4.4000000000000004</v>
      </c>
      <c r="U144" s="4" t="str">
        <f>IF(data22!J220=0,"",data22!J220)</f>
        <v/>
      </c>
      <c r="V144" s="5">
        <f t="shared" si="8"/>
        <v>3.39</v>
      </c>
      <c r="W144" s="5">
        <f t="shared" si="9"/>
        <v>4.5199999999999996</v>
      </c>
      <c r="X144" s="5">
        <f t="shared" si="10"/>
        <v>4.0377777777777775</v>
      </c>
      <c r="Y144" s="5">
        <f t="shared" si="11"/>
        <v>3.39</v>
      </c>
      <c r="AK144">
        <f>IF(data03!F146&gt;$AM$2,AK$3,0)</f>
        <v>0</v>
      </c>
      <c r="AL144">
        <f>IF(data04!G146&gt;$AM$2,AL$3,0)</f>
        <v>0</v>
      </c>
      <c r="AM144">
        <f>IF(data05!G161&gt;$AM$2,AM$3,0)</f>
        <v>0</v>
      </c>
      <c r="AN144">
        <f>IF(data06!G200&gt;$AM$2,AN$3,0)</f>
        <v>0</v>
      </c>
      <c r="AO144">
        <f>IF(data07!H200&gt;$AM$2,AO$3,0)</f>
        <v>0</v>
      </c>
      <c r="AP144">
        <f>IF(data08!H200&gt;$AM$2,AP$3,0)</f>
        <v>0</v>
      </c>
      <c r="AQ144">
        <f>IF(data09!H200&gt;$AM$2,AQ$3,0)</f>
        <v>0</v>
      </c>
      <c r="AR144">
        <f>IF(data10!H200&gt;$AM$2,AR$3,0)</f>
        <v>0</v>
      </c>
      <c r="AS144">
        <f>IF(data11!H200&gt;$AM$2,AS$3,0)</f>
        <v>0</v>
      </c>
      <c r="AT144">
        <f>IF(data12!H205&gt;$AM$2,AT$3,0)</f>
        <v>0</v>
      </c>
      <c r="AU144">
        <f>IF(data13!H205&gt;$AM$2,AU$3,0)</f>
        <v>0</v>
      </c>
      <c r="AV144">
        <f>IF(data14!J205&gt;$AM$2,AV$3,0)</f>
        <v>0</v>
      </c>
      <c r="AW144">
        <f>IF(data15!J205&gt;$AM$2,AW$3,0)</f>
        <v>0</v>
      </c>
      <c r="AX144">
        <f>IF(data16!J213&gt;$AM$2,AX$3,0)</f>
        <v>0</v>
      </c>
      <c r="AY144">
        <f>IF(data17!J213&gt;$AM$2,AY$3,0)</f>
        <v>0</v>
      </c>
      <c r="AZ144">
        <f>IF(data18!J213&gt;$AM$2,AZ$3,0)</f>
        <v>0</v>
      </c>
      <c r="BA144">
        <f>IF(data19!J220&gt;$AM$2,BA$3,0)</f>
        <v>0</v>
      </c>
      <c r="BB144">
        <f>IF(data20!J220&gt;$AM$2,BB$3,0)</f>
        <v>0</v>
      </c>
    </row>
    <row r="145" spans="1:54" x14ac:dyDescent="0.25">
      <c r="A145" s="1">
        <v>37921</v>
      </c>
      <c r="B145" t="str">
        <f>IF(data03!F147=0,"",data03!F147)</f>
        <v/>
      </c>
      <c r="C145" s="4" t="str">
        <f>IF(data04!G147=0,"",data04!G147)</f>
        <v/>
      </c>
      <c r="D145" s="4">
        <f>IF(data05!G162=0,"",data05!G162)</f>
        <v>4.22</v>
      </c>
      <c r="E145" s="4" t="str">
        <f>IF(data06!G201=0,"",data06!G201)</f>
        <v/>
      </c>
      <c r="F145" s="4">
        <f>IF(data07!H201=0,"",data07!H201)</f>
        <v>4.54</v>
      </c>
      <c r="G145" s="4" t="str">
        <f>IF(data08!H201=0,"",data08!H201)</f>
        <v/>
      </c>
      <c r="H145" s="4" t="str">
        <f>IF(data09!H201=0,"",data09!H201)</f>
        <v/>
      </c>
      <c r="I145" s="4" t="str">
        <f>IF(data10!H201=0,"",data10!H201)</f>
        <v/>
      </c>
      <c r="J145" s="4" t="str">
        <f>IF(data11!H201=0,"",data11!H201)</f>
        <v/>
      </c>
      <c r="K145" s="4" t="str">
        <f>IF(data12!H206=0,"",data12!H206)</f>
        <v/>
      </c>
      <c r="L145" s="4" t="str">
        <f>IF(data13!H206=0,"",data13!H206)</f>
        <v/>
      </c>
      <c r="M145" s="4" t="str">
        <f>IF(data14!J206=0,"",data14!J206)</f>
        <v/>
      </c>
      <c r="N145" s="4">
        <f>IF(data15!J206=0,"",data15!J206)</f>
        <v>3.48</v>
      </c>
      <c r="O145" s="4"/>
      <c r="P145" s="4"/>
      <c r="Q145" s="4"/>
      <c r="R145" s="4">
        <f>IF(data19!J221=0,"",data19!J221)</f>
        <v>4.0199999999999996</v>
      </c>
      <c r="S145" s="4">
        <f>IF(data20!J221=0,"",data20!J221)</f>
        <v>4.05</v>
      </c>
      <c r="T145" s="4">
        <f>IF(data21!J221=0,"",data21!J221)</f>
        <v>4.37</v>
      </c>
      <c r="U145" s="4" t="str">
        <f>IF(data22!J221=0,"",data22!J221)</f>
        <v/>
      </c>
      <c r="V145" s="5">
        <f t="shared" si="8"/>
        <v>3.48</v>
      </c>
      <c r="W145" s="5">
        <f t="shared" si="9"/>
        <v>4.54</v>
      </c>
      <c r="X145" s="5">
        <f t="shared" si="10"/>
        <v>4.1133333333333333</v>
      </c>
      <c r="Y145" s="5">
        <f t="shared" si="11"/>
        <v>3.48</v>
      </c>
      <c r="AK145">
        <f>IF(data03!F147&gt;$AM$2,AK$3,0)</f>
        <v>0</v>
      </c>
      <c r="AL145">
        <f>IF(data04!G147&gt;$AM$2,AL$3,0)</f>
        <v>0</v>
      </c>
      <c r="AM145">
        <f>IF(data05!G162&gt;$AM$2,AM$3,0)</f>
        <v>0</v>
      </c>
      <c r="AN145">
        <f>IF(data06!G201&gt;$AM$2,AN$3,0)</f>
        <v>0</v>
      </c>
      <c r="AO145">
        <f>IF(data07!H201&gt;$AM$2,AO$3,0)</f>
        <v>0</v>
      </c>
      <c r="AP145">
        <f>IF(data08!H201&gt;$AM$2,AP$3,0)</f>
        <v>0</v>
      </c>
      <c r="AQ145">
        <f>IF(data09!H201&gt;$AM$2,AQ$3,0)</f>
        <v>0</v>
      </c>
      <c r="AR145">
        <f>IF(data10!H201&gt;$AM$2,AR$3,0)</f>
        <v>0</v>
      </c>
      <c r="AS145">
        <f>IF(data11!H201&gt;$AM$2,AS$3,0)</f>
        <v>0</v>
      </c>
      <c r="AT145">
        <f>IF(data12!H206&gt;$AM$2,AT$3,0)</f>
        <v>0</v>
      </c>
      <c r="AU145">
        <f>IF(data13!H206&gt;$AM$2,AU$3,0)</f>
        <v>0</v>
      </c>
      <c r="AV145">
        <f>IF(data14!J206&gt;$AM$2,AV$3,0)</f>
        <v>0</v>
      </c>
      <c r="AW145">
        <f>IF(data15!J206&gt;$AM$2,AW$3,0)</f>
        <v>0</v>
      </c>
      <c r="AX145">
        <f>IF(data16!J214&gt;$AM$2,AX$3,0)</f>
        <v>0</v>
      </c>
      <c r="AY145">
        <f>IF(data17!J214&gt;$AM$2,AY$3,0)</f>
        <v>0</v>
      </c>
      <c r="AZ145">
        <f>IF(data18!J214&gt;$AM$2,AZ$3,0)</f>
        <v>0</v>
      </c>
      <c r="BA145">
        <f>IF(data19!J221&gt;$AM$2,BA$3,0)</f>
        <v>0</v>
      </c>
      <c r="BB145">
        <f>IF(data20!J221&gt;$AM$2,BB$3,0)</f>
        <v>0</v>
      </c>
    </row>
    <row r="146" spans="1:54" x14ac:dyDescent="0.25">
      <c r="A146" s="1">
        <v>37922</v>
      </c>
      <c r="B146" t="str">
        <f>IF(data03!F148=0,"",data03!F148)</f>
        <v/>
      </c>
      <c r="C146" s="4" t="str">
        <f>IF(data04!G148=0,"",data04!G148)</f>
        <v/>
      </c>
      <c r="D146" s="4" t="str">
        <f>IF(data05!G163=0,"",data05!G163)</f>
        <v/>
      </c>
      <c r="E146" s="4" t="str">
        <f>IF(data06!G202=0,"",data06!G202)</f>
        <v/>
      </c>
      <c r="F146" s="4" t="str">
        <f>IF(data07!H202=0,"",data07!H202)</f>
        <v/>
      </c>
      <c r="G146" s="4" t="str">
        <f>IF(data08!H202=0,"",data08!H202)</f>
        <v/>
      </c>
      <c r="H146" s="4" t="str">
        <f>IF(data09!H202=0,"",data09!H202)</f>
        <v/>
      </c>
      <c r="I146" s="4" t="str">
        <f>IF(data10!H202=0,"",data10!H202)</f>
        <v/>
      </c>
      <c r="J146" s="4" t="str">
        <f>IF(data11!H202=0,"",data11!H202)</f>
        <v/>
      </c>
      <c r="K146" s="4" t="str">
        <f>IF(data12!H207=0,"",data12!H207)</f>
        <v/>
      </c>
      <c r="L146" s="4" t="str">
        <f>IF(data13!H207=0,"",data13!H207)</f>
        <v/>
      </c>
      <c r="M146" s="4" t="str">
        <f>IF(data14!J207=0,"",data14!J207)</f>
        <v/>
      </c>
      <c r="N146" s="4">
        <f>IF(data15!J207=0,"",data15!J207)</f>
        <v>3.54</v>
      </c>
      <c r="O146" s="4"/>
      <c r="P146" s="4">
        <f>IF(data17!J215=0,"",data17!J215)</f>
        <v>3.85</v>
      </c>
      <c r="Q146" s="4">
        <f>IF(data18!J215=0,"",data18!J215)</f>
        <v>3.41</v>
      </c>
      <c r="R146" s="4">
        <f>IF(data19!J222=0,"",data19!J222)</f>
        <v>4.0199999999999996</v>
      </c>
      <c r="S146" s="4">
        <f>IF(data20!J222=0,"",data20!J222)</f>
        <v>4.07</v>
      </c>
      <c r="T146" s="4">
        <f>IF(data21!J222=0,"",data21!J222)</f>
        <v>4.37</v>
      </c>
      <c r="U146" s="4" t="str">
        <f>IF(data22!J222=0,"",data22!J222)</f>
        <v/>
      </c>
      <c r="V146" s="5">
        <f t="shared" si="8"/>
        <v>3.41</v>
      </c>
      <c r="W146" s="5">
        <f t="shared" si="9"/>
        <v>4.37</v>
      </c>
      <c r="X146" s="5">
        <f t="shared" si="10"/>
        <v>3.8766666666666669</v>
      </c>
      <c r="Y146" s="5">
        <f t="shared" si="11"/>
        <v>3.41</v>
      </c>
      <c r="AK146">
        <f>IF(data03!F148&gt;$AM$2,AK$3,0)</f>
        <v>0</v>
      </c>
      <c r="AL146">
        <f>IF(data04!G148&gt;$AM$2,AL$3,0)</f>
        <v>0</v>
      </c>
      <c r="AM146">
        <f>IF(data05!G163&gt;$AM$2,AM$3,0)</f>
        <v>0</v>
      </c>
      <c r="AN146">
        <f>IF(data06!G202&gt;$AM$2,AN$3,0)</f>
        <v>0</v>
      </c>
      <c r="AO146">
        <f>IF(data07!H202&gt;$AM$2,AO$3,0)</f>
        <v>0</v>
      </c>
      <c r="AP146">
        <f>IF(data08!H202&gt;$AM$2,AP$3,0)</f>
        <v>0</v>
      </c>
      <c r="AQ146">
        <f>IF(data09!H202&gt;$AM$2,AQ$3,0)</f>
        <v>0</v>
      </c>
      <c r="AR146">
        <f>IF(data10!H202&gt;$AM$2,AR$3,0)</f>
        <v>0</v>
      </c>
      <c r="AS146">
        <f>IF(data11!H202&gt;$AM$2,AS$3,0)</f>
        <v>0</v>
      </c>
      <c r="AT146">
        <f>IF(data12!H207&gt;$AM$2,AT$3,0)</f>
        <v>0</v>
      </c>
      <c r="AU146">
        <f>IF(data13!H207&gt;$AM$2,AU$3,0)</f>
        <v>0</v>
      </c>
      <c r="AV146">
        <f>IF(data14!J207&gt;$AM$2,AV$3,0)</f>
        <v>0</v>
      </c>
      <c r="AW146">
        <f>IF(data15!J207&gt;$AM$2,AW$3,0)</f>
        <v>0</v>
      </c>
      <c r="AX146">
        <f>IF(data16!J215&gt;$AM$2,AX$3,0)</f>
        <v>0</v>
      </c>
      <c r="AY146">
        <f>IF(data17!J215&gt;$AM$2,AY$3,0)</f>
        <v>0</v>
      </c>
      <c r="AZ146">
        <f>IF(data18!J215&gt;$AM$2,AZ$3,0)</f>
        <v>0</v>
      </c>
      <c r="BA146">
        <f>IF(data19!J222&gt;$AM$2,BA$3,0)</f>
        <v>0</v>
      </c>
      <c r="BB146">
        <f>IF(data20!J222&gt;$AM$2,BB$3,0)</f>
        <v>0</v>
      </c>
    </row>
    <row r="147" spans="1:54" x14ac:dyDescent="0.25">
      <c r="A147" s="1">
        <v>37923</v>
      </c>
      <c r="B147" t="str">
        <f>IF(data03!F149=0,"",data03!F149)</f>
        <v/>
      </c>
      <c r="C147" s="4" t="str">
        <f>IF(data04!G149=0,"",data04!G149)</f>
        <v/>
      </c>
      <c r="D147" s="4" t="str">
        <f>IF(data05!G164=0,"",data05!G164)</f>
        <v/>
      </c>
      <c r="E147" s="4" t="str">
        <f>IF(data06!G203=0,"",data06!G203)</f>
        <v/>
      </c>
      <c r="F147" s="4" t="str">
        <f>IF(data07!H203=0,"",data07!H203)</f>
        <v/>
      </c>
      <c r="G147" s="4" t="str">
        <f>IF(data08!H203=0,"",data08!H203)</f>
        <v/>
      </c>
      <c r="H147" s="4" t="str">
        <f>IF(data09!H203=0,"",data09!H203)</f>
        <v/>
      </c>
      <c r="I147" s="4" t="str">
        <f>IF(data10!H203=0,"",data10!H203)</f>
        <v/>
      </c>
      <c r="J147" s="4" t="str">
        <f>IF(data11!H203=0,"",data11!H203)</f>
        <v/>
      </c>
      <c r="K147" s="4" t="str">
        <f>IF(data12!H208=0,"",data12!H208)</f>
        <v/>
      </c>
      <c r="L147" s="4" t="str">
        <f>IF(data13!H208=0,"",data13!H208)</f>
        <v/>
      </c>
      <c r="M147" s="4" t="str">
        <f>IF(data14!J208=0,"",data14!J208)</f>
        <v/>
      </c>
      <c r="N147" s="4">
        <f>IF(data15!J208=0,"",data15!J208)</f>
        <v>3.27</v>
      </c>
      <c r="O147" s="4"/>
      <c r="P147" s="4">
        <f>IF(data17!J216=0,"",data17!J216)</f>
        <v>3.89</v>
      </c>
      <c r="Q147" s="4">
        <f>IF(data18!J216=0,"",data18!J216)</f>
        <v>3.16</v>
      </c>
      <c r="R147" s="4">
        <f>IF(data19!J223=0,"",data19!J223)</f>
        <v>4.0599999999999996</v>
      </c>
      <c r="S147" s="4">
        <f>IF(data20!J223=0,"",data20!J223)</f>
        <v>4.07</v>
      </c>
      <c r="T147" s="4">
        <f>IF(data21!J223=0,"",data21!J223)</f>
        <v>4.43</v>
      </c>
      <c r="U147" s="4" t="str">
        <f>IF(data22!J223=0,"",data22!J223)</f>
        <v/>
      </c>
      <c r="V147" s="5">
        <f t="shared" si="8"/>
        <v>3.16</v>
      </c>
      <c r="W147" s="5">
        <f t="shared" si="9"/>
        <v>4.43</v>
      </c>
      <c r="X147" s="5">
        <f t="shared" si="10"/>
        <v>3.813333333333333</v>
      </c>
      <c r="Y147" s="5">
        <f t="shared" si="11"/>
        <v>3.16</v>
      </c>
      <c r="AK147">
        <f>IF(data03!F149&gt;$AM$2,AK$3,0)</f>
        <v>0</v>
      </c>
      <c r="AL147">
        <f>IF(data04!G149&gt;$AM$2,AL$3,0)</f>
        <v>0</v>
      </c>
      <c r="AM147">
        <f>IF(data05!G164&gt;$AM$2,AM$3,0)</f>
        <v>0</v>
      </c>
      <c r="AN147">
        <f>IF(data06!G203&gt;$AM$2,AN$3,0)</f>
        <v>0</v>
      </c>
      <c r="AO147">
        <f>IF(data07!H203&gt;$AM$2,AO$3,0)</f>
        <v>0</v>
      </c>
      <c r="AP147">
        <f>IF(data08!H203&gt;$AM$2,AP$3,0)</f>
        <v>0</v>
      </c>
      <c r="AQ147">
        <f>IF(data09!H203&gt;$AM$2,AQ$3,0)</f>
        <v>0</v>
      </c>
      <c r="AR147">
        <f>IF(data10!H203&gt;$AM$2,AR$3,0)</f>
        <v>0</v>
      </c>
      <c r="AS147">
        <f>IF(data11!H203&gt;$AM$2,AS$3,0)</f>
        <v>0</v>
      </c>
      <c r="AT147">
        <f>IF(data12!H208&gt;$AM$2,AT$3,0)</f>
        <v>0</v>
      </c>
      <c r="AU147">
        <f>IF(data13!H208&gt;$AM$2,AU$3,0)</f>
        <v>0</v>
      </c>
      <c r="AV147">
        <f>IF(data14!J208&gt;$AM$2,AV$3,0)</f>
        <v>0</v>
      </c>
      <c r="AW147">
        <f>IF(data15!J208&gt;$AM$2,AW$3,0)</f>
        <v>0</v>
      </c>
      <c r="AX147">
        <f>IF(data16!J216&gt;$AM$2,AX$3,0)</f>
        <v>0</v>
      </c>
      <c r="AY147">
        <f>IF(data17!J216&gt;$AM$2,AY$3,0)</f>
        <v>0</v>
      </c>
      <c r="AZ147">
        <f>IF(data18!J216&gt;$AM$2,AZ$3,0)</f>
        <v>0</v>
      </c>
      <c r="BA147">
        <f>IF(data19!J223&gt;$AM$2,BA$3,0)</f>
        <v>0</v>
      </c>
      <c r="BB147">
        <f>IF(data20!J223&gt;$AM$2,BB$3,0)</f>
        <v>0</v>
      </c>
    </row>
    <row r="148" spans="1:54" x14ac:dyDescent="0.25">
      <c r="A148" s="1">
        <v>37924</v>
      </c>
      <c r="B148" t="str">
        <f>IF(data03!F150=0,"",data03!F150)</f>
        <v/>
      </c>
      <c r="C148" s="4" t="str">
        <f>IF(data04!G150=0,"",data04!G150)</f>
        <v/>
      </c>
      <c r="D148" s="4">
        <f>IF(data05!G165=0,"",data05!G165)</f>
        <v>4.37</v>
      </c>
      <c r="E148" s="4" t="str">
        <f>IF(data06!G204=0,"",data06!G204)</f>
        <v/>
      </c>
      <c r="F148" s="4" t="str">
        <f>IF(data07!H204=0,"",data07!H204)</f>
        <v/>
      </c>
      <c r="G148" s="4" t="str">
        <f>IF(data08!H204=0,"",data08!H204)</f>
        <v/>
      </c>
      <c r="H148" s="4" t="str">
        <f>IF(data09!H204=0,"",data09!H204)</f>
        <v/>
      </c>
      <c r="I148" s="4" t="str">
        <f>IF(data10!H204=0,"",data10!H204)</f>
        <v/>
      </c>
      <c r="J148" s="4" t="str">
        <f>IF(data11!H204=0,"",data11!H204)</f>
        <v/>
      </c>
      <c r="K148" s="4">
        <f>IF(data12!H209=0,"",data12!H209)</f>
        <v>3.67</v>
      </c>
      <c r="L148" s="4" t="str">
        <f>IF(data13!H209=0,"",data13!H209)</f>
        <v/>
      </c>
      <c r="M148" s="4" t="str">
        <f>IF(data14!J209=0,"",data14!J209)</f>
        <v/>
      </c>
      <c r="N148" s="4" t="str">
        <f>IF(data15!J209=0,"",data15!J209)</f>
        <v/>
      </c>
      <c r="O148" s="4"/>
      <c r="P148" s="4">
        <f>IF(data17!J217=0,"",data17!J217)</f>
        <v>3.94</v>
      </c>
      <c r="Q148" s="4">
        <f>IF(data18!J217=0,"",data18!J217)</f>
        <v>2.99</v>
      </c>
      <c r="R148" s="4">
        <f>IF(data19!J224=0,"",data19!J224)</f>
        <v>4.09</v>
      </c>
      <c r="S148" s="4">
        <f>IF(data20!J224=0,"",data20!J224)</f>
        <v>4.09</v>
      </c>
      <c r="T148" s="4">
        <f>IF(data21!J224=0,"",data21!J224)</f>
        <v>4.45</v>
      </c>
      <c r="U148" s="4" t="str">
        <f>IF(data22!J224=0,"",data22!J224)</f>
        <v/>
      </c>
      <c r="V148" s="5">
        <f t="shared" si="8"/>
        <v>2.99</v>
      </c>
      <c r="W148" s="5">
        <f t="shared" si="9"/>
        <v>4.45</v>
      </c>
      <c r="X148" s="5">
        <f t="shared" si="10"/>
        <v>3.9428571428571426</v>
      </c>
      <c r="Y148" s="5">
        <f t="shared" si="11"/>
        <v>2.99</v>
      </c>
      <c r="AK148">
        <f>IF(data03!F150&gt;$AM$2,AK$3,0)</f>
        <v>0</v>
      </c>
      <c r="AL148">
        <f>IF(data04!G150&gt;$AM$2,AL$3,0)</f>
        <v>0</v>
      </c>
      <c r="AM148">
        <f>IF(data05!G165&gt;$AM$2,AM$3,0)</f>
        <v>0</v>
      </c>
      <c r="AN148">
        <f>IF(data06!G204&gt;$AM$2,AN$3,0)</f>
        <v>0</v>
      </c>
      <c r="AO148">
        <f>IF(data07!H204&gt;$AM$2,AO$3,0)</f>
        <v>0</v>
      </c>
      <c r="AP148">
        <f>IF(data08!H204&gt;$AM$2,AP$3,0)</f>
        <v>0</v>
      </c>
      <c r="AQ148">
        <f>IF(data09!H204&gt;$AM$2,AQ$3,0)</f>
        <v>0</v>
      </c>
      <c r="AR148">
        <f>IF(data10!H204&gt;$AM$2,AR$3,0)</f>
        <v>0</v>
      </c>
      <c r="AS148">
        <f>IF(data11!H204&gt;$AM$2,AS$3,0)</f>
        <v>0</v>
      </c>
      <c r="AT148">
        <f>IF(data12!H209&gt;$AM$2,AT$3,0)</f>
        <v>0</v>
      </c>
      <c r="AU148">
        <f>IF(data13!H209&gt;$AM$2,AU$3,0)</f>
        <v>0</v>
      </c>
      <c r="AV148">
        <f>IF(data14!J209&gt;$AM$2,AV$3,0)</f>
        <v>0</v>
      </c>
      <c r="AW148">
        <f>IF(data15!J209&gt;$AM$2,AW$3,0)</f>
        <v>0</v>
      </c>
      <c r="AX148">
        <f>IF(data16!J217&gt;$AM$2,AX$3,0)</f>
        <v>0</v>
      </c>
      <c r="AY148">
        <f>IF(data17!J217&gt;$AM$2,AY$3,0)</f>
        <v>0</v>
      </c>
      <c r="AZ148">
        <f>IF(data18!J217&gt;$AM$2,AZ$3,0)</f>
        <v>0</v>
      </c>
      <c r="BA148">
        <f>IF(data19!J224&gt;$AM$2,BA$3,0)</f>
        <v>0</v>
      </c>
      <c r="BB148">
        <f>IF(data20!J224&gt;$AM$2,BB$3,0)</f>
        <v>0</v>
      </c>
    </row>
    <row r="149" spans="1:54" x14ac:dyDescent="0.25">
      <c r="A149" s="1">
        <v>37925</v>
      </c>
      <c r="B149" t="str">
        <f>IF(data03!F151=0,"",data03!F151)</f>
        <v/>
      </c>
      <c r="C149" s="4" t="str">
        <f>IF(data04!G151=0,"",data04!G151)</f>
        <v/>
      </c>
      <c r="D149" s="4">
        <f>IF(data05!G166=0,"",data05!G166)</f>
        <v>4.3899999999999997</v>
      </c>
      <c r="E149" s="4" t="str">
        <f>IF(data06!G205=0,"",data06!G205)</f>
        <v/>
      </c>
      <c r="F149" s="4">
        <f>IF(data07!H205=0,"",data07!H205)</f>
        <v>4.17</v>
      </c>
      <c r="G149" s="4" t="str">
        <f>IF(data08!H205=0,"",data08!H205)</f>
        <v/>
      </c>
      <c r="H149" s="4" t="str">
        <f>IF(data09!H205=0,"",data09!H205)</f>
        <v/>
      </c>
      <c r="I149" s="4" t="str">
        <f>IF(data10!H205=0,"",data10!H205)</f>
        <v/>
      </c>
      <c r="J149" s="4" t="str">
        <f>IF(data11!H205=0,"",data11!H205)</f>
        <v/>
      </c>
      <c r="K149" s="4">
        <f>IF(data12!H210=0,"",data12!H210)</f>
        <v>3.64</v>
      </c>
      <c r="L149" s="4" t="str">
        <f>IF(data13!H210=0,"",data13!H210)</f>
        <v/>
      </c>
      <c r="M149" s="4" t="str">
        <f>IF(data14!J210=0,"",data14!J210)</f>
        <v/>
      </c>
      <c r="N149" s="4" t="str">
        <f>IF(data15!J210=0,"",data15!J210)</f>
        <v/>
      </c>
      <c r="O149" s="4"/>
      <c r="P149" s="4">
        <f>IF(data17!J218=0,"",data17!J218)</f>
        <v>3.98</v>
      </c>
      <c r="Q149" s="4"/>
      <c r="R149" s="4">
        <f>IF(data19!J225=0,"",data19!J225)</f>
        <v>3.97</v>
      </c>
      <c r="S149" s="4">
        <f>IF(data20!J225=0,"",data20!J225)</f>
        <v>4.2300000000000004</v>
      </c>
      <c r="T149" s="4">
        <f>IF(data21!J225=0,"",data21!J225)</f>
        <v>4.4000000000000004</v>
      </c>
      <c r="U149" s="4" t="str">
        <f>IF(data22!J225=0,"",data22!J225)</f>
        <v/>
      </c>
      <c r="V149" s="5">
        <f t="shared" si="8"/>
        <v>3.64</v>
      </c>
      <c r="W149" s="5">
        <f t="shared" si="9"/>
        <v>4.4000000000000004</v>
      </c>
      <c r="X149" s="5">
        <f t="shared" si="10"/>
        <v>4.1114285714285712</v>
      </c>
      <c r="Y149" s="5">
        <f t="shared" si="11"/>
        <v>3.64</v>
      </c>
      <c r="AK149">
        <f>IF(data03!F151&gt;$AM$2,AK$3,0)</f>
        <v>0</v>
      </c>
      <c r="AL149">
        <f>IF(data04!G151&gt;$AM$2,AL$3,0)</f>
        <v>0</v>
      </c>
      <c r="AM149">
        <f>IF(data05!G166&gt;$AM$2,AM$3,0)</f>
        <v>0</v>
      </c>
      <c r="AN149">
        <f>IF(data06!G205&gt;$AM$2,AN$3,0)</f>
        <v>0</v>
      </c>
      <c r="AO149">
        <f>IF(data07!H205&gt;$AM$2,AO$3,0)</f>
        <v>0</v>
      </c>
      <c r="AP149">
        <f>IF(data08!H205&gt;$AM$2,AP$3,0)</f>
        <v>0</v>
      </c>
      <c r="AQ149">
        <f>IF(data09!H205&gt;$AM$2,AQ$3,0)</f>
        <v>0</v>
      </c>
      <c r="AR149">
        <f>IF(data10!H205&gt;$AM$2,AR$3,0)</f>
        <v>0</v>
      </c>
      <c r="AS149">
        <f>IF(data11!H205&gt;$AM$2,AS$3,0)</f>
        <v>0</v>
      </c>
      <c r="AT149">
        <f>IF(data12!H210&gt;$AM$2,AT$3,0)</f>
        <v>0</v>
      </c>
      <c r="AU149">
        <f>IF(data13!H210&gt;$AM$2,AU$3,0)</f>
        <v>0</v>
      </c>
      <c r="AV149">
        <f>IF(data14!J210&gt;$AM$2,AV$3,0)</f>
        <v>0</v>
      </c>
      <c r="AW149">
        <f>IF(data15!J210&gt;$AM$2,AW$3,0)</f>
        <v>0</v>
      </c>
      <c r="AX149">
        <f>IF(data16!J218&gt;$AM$2,AX$3,0)</f>
        <v>0</v>
      </c>
      <c r="AY149">
        <f>IF(data17!J218&gt;$AM$2,AY$3,0)</f>
        <v>0</v>
      </c>
      <c r="AZ149">
        <f>IF(data18!J218&gt;$AM$2,AZ$3,0)</f>
        <v>0</v>
      </c>
      <c r="BA149">
        <f>IF(data19!J225&gt;$AM$2,BA$3,0)</f>
        <v>0</v>
      </c>
      <c r="BB149">
        <f>IF(data20!J225&gt;$AM$2,BB$3,0)</f>
        <v>0</v>
      </c>
    </row>
    <row r="151" spans="1:54" x14ac:dyDescent="0.25">
      <c r="B151" s="4">
        <f t="shared" ref="B151:N151" si="12">MAX(B4:B149)</f>
        <v>6.96</v>
      </c>
      <c r="C151" s="4">
        <f t="shared" si="12"/>
        <v>7.25</v>
      </c>
      <c r="D151" s="4">
        <f t="shared" si="12"/>
        <v>6.49</v>
      </c>
      <c r="E151" s="4">
        <f t="shared" si="12"/>
        <v>5.88</v>
      </c>
      <c r="F151" s="4">
        <f t="shared" si="12"/>
        <v>7.1</v>
      </c>
      <c r="G151" s="4">
        <f t="shared" si="12"/>
        <v>6.98</v>
      </c>
      <c r="H151" s="4">
        <f t="shared" si="12"/>
        <v>6.45</v>
      </c>
      <c r="I151" s="4">
        <f t="shared" si="12"/>
        <v>6.7</v>
      </c>
      <c r="J151" s="4">
        <f t="shared" si="12"/>
        <v>6.59</v>
      </c>
      <c r="K151" s="4">
        <f t="shared" si="12"/>
        <v>6.96</v>
      </c>
      <c r="L151" s="4">
        <f t="shared" si="12"/>
        <v>6.6</v>
      </c>
      <c r="M151" s="4">
        <f t="shared" si="12"/>
        <v>6.56</v>
      </c>
      <c r="N151" s="4">
        <f t="shared" si="12"/>
        <v>6.5</v>
      </c>
      <c r="O151" s="4">
        <f>MAX(O4:O149)</f>
        <v>6.9</v>
      </c>
      <c r="P151" s="4"/>
      <c r="Q151" s="4">
        <f>MAX(Q4:Q149)</f>
        <v>6.1</v>
      </c>
      <c r="R151" s="4">
        <f>MAX(R4:R149)</f>
        <v>6.61</v>
      </c>
      <c r="S151" s="4"/>
      <c r="T151" s="4"/>
      <c r="U151" s="4"/>
      <c r="Z151" t="s">
        <v>30</v>
      </c>
      <c r="AI151" s="18" t="s">
        <v>185</v>
      </c>
      <c r="AJ151" s="19">
        <f>AM2</f>
        <v>6</v>
      </c>
      <c r="AK151">
        <f>SUM(AK4:AK149)/AK3</f>
        <v>74</v>
      </c>
      <c r="AL151">
        <f t="shared" ref="AL151:BB151" si="13">SUM(AL4:AL149)/AL3</f>
        <v>30</v>
      </c>
      <c r="AM151">
        <f t="shared" si="13"/>
        <v>28</v>
      </c>
      <c r="AN151">
        <f t="shared" si="13"/>
        <v>0</v>
      </c>
      <c r="AO151">
        <f t="shared" si="13"/>
        <v>54</v>
      </c>
      <c r="AP151">
        <f t="shared" si="13"/>
        <v>58</v>
      </c>
      <c r="AQ151">
        <f t="shared" si="13"/>
        <v>12</v>
      </c>
      <c r="AR151">
        <f t="shared" si="13"/>
        <v>46</v>
      </c>
      <c r="AS151">
        <f t="shared" si="13"/>
        <v>48</v>
      </c>
      <c r="AT151">
        <f t="shared" si="13"/>
        <v>28</v>
      </c>
      <c r="AU151">
        <f t="shared" si="13"/>
        <v>40</v>
      </c>
      <c r="AV151">
        <f t="shared" si="13"/>
        <v>17</v>
      </c>
      <c r="AW151">
        <f t="shared" si="13"/>
        <v>19</v>
      </c>
      <c r="AX151">
        <f t="shared" si="13"/>
        <v>18</v>
      </c>
      <c r="AY151">
        <f t="shared" si="13"/>
        <v>14</v>
      </c>
      <c r="AZ151">
        <f t="shared" si="13"/>
        <v>4</v>
      </c>
      <c r="BA151">
        <f t="shared" si="13"/>
        <v>21</v>
      </c>
      <c r="BB151">
        <f t="shared" si="13"/>
        <v>57</v>
      </c>
    </row>
    <row r="152" spans="1:54" x14ac:dyDescent="0.25">
      <c r="B152" s="4">
        <f t="shared" ref="B152:N152" si="14">MIN(B4:B149)</f>
        <v>3.47</v>
      </c>
      <c r="C152" s="4">
        <f t="shared" si="14"/>
        <v>4.01</v>
      </c>
      <c r="D152" s="4">
        <f t="shared" si="14"/>
        <v>3.74</v>
      </c>
      <c r="E152" s="4">
        <f t="shared" si="14"/>
        <v>3.95</v>
      </c>
      <c r="F152" s="4">
        <f t="shared" si="14"/>
        <v>3.85</v>
      </c>
      <c r="G152" s="4">
        <f t="shared" si="14"/>
        <v>3.92</v>
      </c>
      <c r="H152" s="4">
        <f t="shared" si="14"/>
        <v>3.29</v>
      </c>
      <c r="I152" s="4">
        <f t="shared" si="14"/>
        <v>4.5999999999999996</v>
      </c>
      <c r="J152" s="4">
        <f t="shared" si="14"/>
        <v>4.09</v>
      </c>
      <c r="K152" s="4">
        <f t="shared" si="14"/>
        <v>3.64</v>
      </c>
      <c r="L152" s="4">
        <f t="shared" si="14"/>
        <v>3.91</v>
      </c>
      <c r="M152" s="4">
        <f t="shared" si="14"/>
        <v>3.55</v>
      </c>
      <c r="N152" s="4">
        <f t="shared" si="14"/>
        <v>3.27</v>
      </c>
      <c r="O152" s="4">
        <f>MIN(O4:O149)</f>
        <v>3.58</v>
      </c>
      <c r="P152" s="4"/>
      <c r="Q152" s="4">
        <f>MIN(Q4:Q149)</f>
        <v>2.99</v>
      </c>
      <c r="R152" s="4">
        <f>MIN(R4:R149)</f>
        <v>3.12</v>
      </c>
      <c r="S152" s="4"/>
      <c r="T152" s="4"/>
      <c r="U152" s="4"/>
      <c r="Z152" t="s">
        <v>31</v>
      </c>
    </row>
  </sheetData>
  <pageMargins left="0.75" right="0.75" top="1" bottom="1" header="0.5" footer="0.5"/>
  <pageSetup paperSize="9" orientation="portrait" verticalDpi="0"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
  <sheetViews>
    <sheetView workbookViewId="0"/>
  </sheetViews>
  <sheetFormatPr defaultRowHeight="13.2" x14ac:dyDescent="0.25"/>
  <sheetData/>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3"/>
  <dimension ref="B1:F10"/>
  <sheetViews>
    <sheetView showGridLines="0" workbookViewId="0">
      <selection activeCell="F2" sqref="F2"/>
    </sheetView>
  </sheetViews>
  <sheetFormatPr defaultRowHeight="13.2" x14ac:dyDescent="0.25"/>
  <cols>
    <col min="1" max="1" width="1.109375" customWidth="1"/>
    <col min="2" max="2" width="64.44140625" customWidth="1"/>
    <col min="3" max="3" width="1.5546875" customWidth="1"/>
    <col min="4" max="4" width="5.5546875" customWidth="1"/>
    <col min="5" max="6" width="16" customWidth="1"/>
  </cols>
  <sheetData>
    <row r="1" spans="2:6" x14ac:dyDescent="0.25">
      <c r="B1" s="7" t="s">
        <v>93</v>
      </c>
      <c r="C1" s="7"/>
      <c r="D1" s="10"/>
      <c r="E1" s="10"/>
      <c r="F1" s="10"/>
    </row>
    <row r="2" spans="2:6" x14ac:dyDescent="0.25">
      <c r="B2" s="7" t="s">
        <v>94</v>
      </c>
      <c r="C2" s="7"/>
      <c r="D2" s="10"/>
      <c r="E2" s="10"/>
      <c r="F2" s="10"/>
    </row>
    <row r="3" spans="2:6" x14ac:dyDescent="0.25">
      <c r="B3" s="2"/>
      <c r="C3" s="2"/>
      <c r="D3" s="11"/>
      <c r="E3" s="11"/>
      <c r="F3" s="11"/>
    </row>
    <row r="4" spans="2:6" ht="52.8" x14ac:dyDescent="0.25">
      <c r="B4" s="2" t="s">
        <v>95</v>
      </c>
      <c r="C4" s="2"/>
      <c r="D4" s="11"/>
      <c r="E4" s="11"/>
      <c r="F4" s="11"/>
    </row>
    <row r="5" spans="2:6" x14ac:dyDescent="0.25">
      <c r="B5" s="2"/>
      <c r="C5" s="2"/>
      <c r="D5" s="11"/>
      <c r="E5" s="11"/>
      <c r="F5" s="11"/>
    </row>
    <row r="6" spans="2:6" x14ac:dyDescent="0.25">
      <c r="B6" s="7" t="s">
        <v>96</v>
      </c>
      <c r="C6" s="7"/>
      <c r="D6" s="10"/>
      <c r="E6" s="10" t="s">
        <v>97</v>
      </c>
      <c r="F6" s="10" t="s">
        <v>98</v>
      </c>
    </row>
    <row r="7" spans="2:6" ht="13.8" thickBot="1" x14ac:dyDescent="0.3">
      <c r="B7" s="2"/>
      <c r="C7" s="2"/>
      <c r="D7" s="11"/>
      <c r="E7" s="11"/>
      <c r="F7" s="11"/>
    </row>
    <row r="8" spans="2:6" ht="53.4" thickBot="1" x14ac:dyDescent="0.3">
      <c r="B8" s="8" t="s">
        <v>99</v>
      </c>
      <c r="C8" s="9"/>
      <c r="D8" s="12"/>
      <c r="E8" s="12">
        <v>4</v>
      </c>
      <c r="F8" s="13" t="s">
        <v>100</v>
      </c>
    </row>
    <row r="9" spans="2:6" x14ac:dyDescent="0.25">
      <c r="B9" s="2"/>
      <c r="C9" s="2"/>
      <c r="D9" s="11"/>
      <c r="E9" s="11"/>
      <c r="F9" s="11"/>
    </row>
    <row r="10" spans="2:6" x14ac:dyDescent="0.25">
      <c r="B10" s="2"/>
      <c r="C10" s="2"/>
      <c r="D10" s="11"/>
      <c r="E10" s="11"/>
      <c r="F10" s="11"/>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L184"/>
  <sheetViews>
    <sheetView tabSelected="1" topLeftCell="A3" workbookViewId="0">
      <pane xSplit="1" ySplit="3" topLeftCell="B6" activePane="bottomRight" state="frozen"/>
      <selection activeCell="A3" sqref="A3"/>
      <selection pane="topRight" activeCell="B3" sqref="B3"/>
      <selection pane="bottomLeft" activeCell="A6" sqref="A6"/>
      <selection pane="bottomRight" activeCell="A21" sqref="A21"/>
    </sheetView>
  </sheetViews>
  <sheetFormatPr defaultRowHeight="13.2" x14ac:dyDescent="0.25"/>
  <cols>
    <col min="1" max="1" width="10.109375" customWidth="1"/>
    <col min="11" max="11" width="12.109375" customWidth="1"/>
  </cols>
  <sheetData>
    <row r="1" spans="1:12" x14ac:dyDescent="0.25">
      <c r="A1" t="s">
        <v>0</v>
      </c>
    </row>
    <row r="2" spans="1:12" x14ac:dyDescent="0.25">
      <c r="A2" t="s">
        <v>1</v>
      </c>
    </row>
    <row r="3" spans="1:12" x14ac:dyDescent="0.25">
      <c r="A3" t="s">
        <v>2</v>
      </c>
    </row>
    <row r="5" spans="1:12" s="2" customFormat="1" ht="30" customHeight="1" x14ac:dyDescent="0.25">
      <c r="A5" s="2" t="s">
        <v>29</v>
      </c>
      <c r="B5" s="2" t="s">
        <v>22</v>
      </c>
      <c r="C5" s="2" t="s">
        <v>23</v>
      </c>
      <c r="D5" s="2" t="s">
        <v>24</v>
      </c>
      <c r="E5" s="2" t="s">
        <v>25</v>
      </c>
      <c r="F5" s="2" t="s">
        <v>26</v>
      </c>
      <c r="G5" s="2" t="s">
        <v>27</v>
      </c>
      <c r="H5" s="2" t="s">
        <v>28</v>
      </c>
      <c r="J5" s="2" t="s">
        <v>8</v>
      </c>
      <c r="K5" s="2" t="s">
        <v>5</v>
      </c>
      <c r="L5" s="2" t="s">
        <v>6</v>
      </c>
    </row>
    <row r="6" spans="1:12" s="2" customFormat="1" ht="12.75" customHeight="1" x14ac:dyDescent="0.25"/>
    <row r="7" spans="1:12" s="2" customFormat="1" ht="12.75" customHeight="1" x14ac:dyDescent="0.25">
      <c r="A7" s="1">
        <v>37766</v>
      </c>
      <c r="B7" s="2">
        <v>22.09</v>
      </c>
      <c r="C7" s="2">
        <v>15.76</v>
      </c>
      <c r="D7" s="2">
        <v>10.039999999999999</v>
      </c>
      <c r="E7" s="2">
        <v>5.12</v>
      </c>
      <c r="G7" s="2">
        <v>3.56</v>
      </c>
      <c r="H7" s="2">
        <v>3.33</v>
      </c>
      <c r="J7" s="4"/>
      <c r="K7"/>
      <c r="L7"/>
    </row>
    <row r="8" spans="1:12" s="2" customFormat="1" ht="12.75" customHeight="1" x14ac:dyDescent="0.25">
      <c r="A8" s="1">
        <v>37767</v>
      </c>
      <c r="C8" s="2">
        <v>15.86</v>
      </c>
      <c r="D8" s="2">
        <v>10.08</v>
      </c>
      <c r="E8" s="2">
        <v>5.12</v>
      </c>
      <c r="G8" s="2">
        <v>3.4</v>
      </c>
      <c r="H8" s="2">
        <v>3.4</v>
      </c>
      <c r="J8" s="4"/>
      <c r="K8">
        <f t="shared" ref="K8:K21" si="0">C8-C7</f>
        <v>9.9999999999999645E-2</v>
      </c>
      <c r="L8">
        <f t="shared" ref="L8:L21" si="1">F8-F7</f>
        <v>0</v>
      </c>
    </row>
    <row r="9" spans="1:12" s="2" customFormat="1" ht="12.75" customHeight="1" x14ac:dyDescent="0.25">
      <c r="A9" s="1">
        <v>37768</v>
      </c>
      <c r="J9" s="4">
        <f t="shared" ref="J9:J21" si="2">B9-B8</f>
        <v>0</v>
      </c>
      <c r="K9"/>
      <c r="L9">
        <f t="shared" si="1"/>
        <v>0</v>
      </c>
    </row>
    <row r="10" spans="1:12" s="2" customFormat="1" ht="12.75" customHeight="1" x14ac:dyDescent="0.25">
      <c r="A10" s="1">
        <v>37769</v>
      </c>
      <c r="J10" s="4">
        <f t="shared" si="2"/>
        <v>0</v>
      </c>
      <c r="K10">
        <f t="shared" si="0"/>
        <v>0</v>
      </c>
      <c r="L10">
        <f t="shared" si="1"/>
        <v>0</v>
      </c>
    </row>
    <row r="11" spans="1:12" s="2" customFormat="1" ht="12.75" customHeight="1" x14ac:dyDescent="0.25">
      <c r="A11" s="1">
        <v>37770</v>
      </c>
      <c r="J11" s="4">
        <f t="shared" si="2"/>
        <v>0</v>
      </c>
      <c r="K11">
        <f t="shared" si="0"/>
        <v>0</v>
      </c>
      <c r="L11">
        <f t="shared" si="1"/>
        <v>0</v>
      </c>
    </row>
    <row r="12" spans="1:12" s="2" customFormat="1" ht="12.75" customHeight="1" x14ac:dyDescent="0.25">
      <c r="A12" s="1">
        <v>37771</v>
      </c>
      <c r="B12" s="2">
        <v>22.43</v>
      </c>
      <c r="C12" s="2">
        <v>16.13</v>
      </c>
      <c r="D12" s="2">
        <v>10.45</v>
      </c>
      <c r="E12" s="2">
        <v>5.4</v>
      </c>
      <c r="G12" s="2">
        <v>3.4</v>
      </c>
      <c r="H12" s="2">
        <v>3.43</v>
      </c>
      <c r="J12" s="4"/>
      <c r="K12"/>
      <c r="L12">
        <f t="shared" si="1"/>
        <v>0</v>
      </c>
    </row>
    <row r="13" spans="1:12" s="2" customFormat="1" ht="12.75" customHeight="1" x14ac:dyDescent="0.25">
      <c r="A13" s="1">
        <v>37772</v>
      </c>
      <c r="B13" s="2">
        <v>22.41</v>
      </c>
      <c r="C13" s="2">
        <v>16.059999999999999</v>
      </c>
      <c r="D13" s="2">
        <v>10.4</v>
      </c>
      <c r="G13" s="2">
        <v>3.41</v>
      </c>
      <c r="H13" s="2">
        <v>3.39</v>
      </c>
      <c r="J13" s="4">
        <f t="shared" si="2"/>
        <v>-1.9999999999999574E-2</v>
      </c>
      <c r="K13">
        <f t="shared" si="0"/>
        <v>-7.0000000000000284E-2</v>
      </c>
      <c r="L13">
        <f t="shared" si="1"/>
        <v>0</v>
      </c>
    </row>
    <row r="14" spans="1:12" s="2" customFormat="1" ht="12.75" customHeight="1" x14ac:dyDescent="0.25">
      <c r="A14" s="1">
        <v>37773</v>
      </c>
      <c r="B14" s="2">
        <v>22.66</v>
      </c>
      <c r="C14" s="2">
        <v>16.149999999999999</v>
      </c>
      <c r="D14" s="2">
        <v>10.36</v>
      </c>
      <c r="E14" s="2">
        <v>5.34</v>
      </c>
      <c r="F14" s="2">
        <v>5.91</v>
      </c>
      <c r="G14" s="2">
        <v>3.49</v>
      </c>
      <c r="H14" s="2">
        <v>3.38</v>
      </c>
      <c r="J14" s="4">
        <f t="shared" si="2"/>
        <v>0.25</v>
      </c>
      <c r="K14">
        <f t="shared" si="0"/>
        <v>8.9999999999999858E-2</v>
      </c>
      <c r="L14"/>
    </row>
    <row r="15" spans="1:12" s="2" customFormat="1" ht="12.75" customHeight="1" x14ac:dyDescent="0.25">
      <c r="A15" s="1">
        <v>37774</v>
      </c>
      <c r="B15" s="2">
        <v>22.77</v>
      </c>
      <c r="C15" s="2">
        <v>16.3</v>
      </c>
      <c r="D15" s="2">
        <v>10.48</v>
      </c>
      <c r="E15" s="2">
        <v>5.34</v>
      </c>
      <c r="F15" s="2">
        <v>5.92</v>
      </c>
      <c r="G15" s="2">
        <v>3.56</v>
      </c>
      <c r="H15" s="2">
        <v>3.38</v>
      </c>
      <c r="J15" s="4">
        <f t="shared" si="2"/>
        <v>0.10999999999999943</v>
      </c>
      <c r="K15">
        <f t="shared" si="0"/>
        <v>0.15000000000000213</v>
      </c>
      <c r="L15">
        <f t="shared" si="1"/>
        <v>9.9999999999997868E-3</v>
      </c>
    </row>
    <row r="16" spans="1:12" s="2" customFormat="1" ht="12.75" customHeight="1" x14ac:dyDescent="0.25">
      <c r="A16" s="1">
        <v>37775</v>
      </c>
      <c r="B16" s="2">
        <v>22.9</v>
      </c>
      <c r="C16" s="2">
        <v>16.55</v>
      </c>
      <c r="D16" s="2">
        <v>10.63</v>
      </c>
      <c r="E16" s="2">
        <v>5.44</v>
      </c>
      <c r="F16" s="2">
        <v>5.94</v>
      </c>
      <c r="G16" s="2">
        <v>3.59</v>
      </c>
      <c r="H16" s="2">
        <v>3.39</v>
      </c>
      <c r="J16" s="4">
        <f t="shared" si="2"/>
        <v>0.12999999999999901</v>
      </c>
      <c r="K16">
        <f t="shared" si="0"/>
        <v>0.25</v>
      </c>
      <c r="L16">
        <f t="shared" si="1"/>
        <v>2.0000000000000462E-2</v>
      </c>
    </row>
    <row r="17" spans="1:12" s="2" customFormat="1" ht="12.75" customHeight="1" x14ac:dyDescent="0.25">
      <c r="A17" s="1">
        <v>37776</v>
      </c>
      <c r="B17" s="2">
        <v>22.96</v>
      </c>
      <c r="C17" s="2">
        <v>16.690000000000001</v>
      </c>
      <c r="D17" s="2">
        <v>10.86</v>
      </c>
      <c r="E17" s="2">
        <v>5.64</v>
      </c>
      <c r="F17" s="2">
        <v>5.99</v>
      </c>
      <c r="G17" s="2">
        <v>3.61</v>
      </c>
      <c r="H17" s="2">
        <v>3.43</v>
      </c>
      <c r="J17" s="4">
        <f t="shared" si="2"/>
        <v>6.0000000000002274E-2</v>
      </c>
      <c r="K17">
        <f t="shared" si="0"/>
        <v>0.14000000000000057</v>
      </c>
      <c r="L17">
        <f t="shared" si="1"/>
        <v>4.9999999999999822E-2</v>
      </c>
    </row>
    <row r="18" spans="1:12" s="2" customFormat="1" ht="12.75" customHeight="1" x14ac:dyDescent="0.25">
      <c r="A18" s="1">
        <v>37777</v>
      </c>
      <c r="B18" s="2">
        <v>22.91</v>
      </c>
      <c r="C18" s="2">
        <v>16.7</v>
      </c>
      <c r="D18" s="2">
        <v>10.96</v>
      </c>
      <c r="E18" s="2">
        <v>5.84</v>
      </c>
      <c r="F18" s="2">
        <v>6.03</v>
      </c>
      <c r="G18" s="2">
        <v>3.69</v>
      </c>
      <c r="H18" s="2">
        <v>3.58</v>
      </c>
      <c r="J18" s="4">
        <f t="shared" si="2"/>
        <v>-5.0000000000000711E-2</v>
      </c>
      <c r="K18">
        <f t="shared" si="0"/>
        <v>9.9999999999980105E-3</v>
      </c>
      <c r="L18">
        <f t="shared" si="1"/>
        <v>4.0000000000000036E-2</v>
      </c>
    </row>
    <row r="19" spans="1:12" s="2" customFormat="1" ht="12.75" customHeight="1" x14ac:dyDescent="0.25">
      <c r="A19" s="1">
        <v>37778</v>
      </c>
      <c r="B19" s="2">
        <v>23.3</v>
      </c>
      <c r="C19" s="2">
        <v>16.72</v>
      </c>
      <c r="D19" s="2">
        <v>10.98</v>
      </c>
      <c r="E19" s="2">
        <v>5.9</v>
      </c>
      <c r="F19" s="2">
        <v>6.1</v>
      </c>
      <c r="G19" s="2">
        <v>3.77</v>
      </c>
      <c r="H19" s="2">
        <v>3.61</v>
      </c>
      <c r="J19" s="4">
        <f t="shared" si="2"/>
        <v>0.39000000000000057</v>
      </c>
      <c r="K19">
        <f t="shared" si="0"/>
        <v>1.9999999999999574E-2</v>
      </c>
      <c r="L19">
        <f t="shared" si="1"/>
        <v>6.9999999999999396E-2</v>
      </c>
    </row>
    <row r="20" spans="1:12" s="2" customFormat="1" ht="12.75" customHeight="1" x14ac:dyDescent="0.25">
      <c r="A20" s="1">
        <v>37779</v>
      </c>
      <c r="B20" s="2">
        <v>23.34</v>
      </c>
      <c r="C20" s="2">
        <v>17.079999999999998</v>
      </c>
      <c r="D20" s="2">
        <v>11.11</v>
      </c>
      <c r="E20" s="2">
        <v>5.96</v>
      </c>
      <c r="F20" s="2">
        <v>6.12</v>
      </c>
      <c r="G20" s="2">
        <v>3.88</v>
      </c>
      <c r="H20" s="2">
        <v>3.63</v>
      </c>
      <c r="J20" s="4">
        <f t="shared" si="2"/>
        <v>3.9999999999999147E-2</v>
      </c>
      <c r="K20">
        <f t="shared" si="0"/>
        <v>0.35999999999999943</v>
      </c>
      <c r="L20">
        <f t="shared" si="1"/>
        <v>2.0000000000000462E-2</v>
      </c>
    </row>
    <row r="21" spans="1:12" x14ac:dyDescent="0.25">
      <c r="A21" s="1">
        <v>37780</v>
      </c>
      <c r="B21" s="4">
        <v>23.43</v>
      </c>
      <c r="C21" s="2">
        <v>17.350000000000001</v>
      </c>
      <c r="D21" s="2">
        <v>11.43</v>
      </c>
      <c r="E21" s="2">
        <v>6.22</v>
      </c>
      <c r="F21" s="2">
        <v>6.15</v>
      </c>
      <c r="G21" s="2">
        <v>3.97</v>
      </c>
      <c r="H21" s="2">
        <v>3.64</v>
      </c>
      <c r="J21" s="4">
        <f t="shared" si="2"/>
        <v>8.9999999999999858E-2</v>
      </c>
      <c r="K21">
        <f t="shared" si="0"/>
        <v>0.27000000000000313</v>
      </c>
      <c r="L21">
        <f t="shared" si="1"/>
        <v>3.0000000000000249E-2</v>
      </c>
    </row>
    <row r="22" spans="1:12" x14ac:dyDescent="0.25">
      <c r="A22" s="1">
        <v>37781</v>
      </c>
      <c r="B22" s="4">
        <v>23.24</v>
      </c>
      <c r="C22" s="2">
        <v>17.27</v>
      </c>
      <c r="D22" s="2">
        <v>11.6</v>
      </c>
      <c r="E22" s="2">
        <v>6.45</v>
      </c>
      <c r="F22" s="2">
        <v>6.37</v>
      </c>
      <c r="G22" s="2">
        <v>4.09</v>
      </c>
      <c r="H22" s="2">
        <v>3.7</v>
      </c>
      <c r="J22" s="4">
        <f t="shared" ref="J22:J53" si="3">B22-B21</f>
        <v>-0.19000000000000128</v>
      </c>
      <c r="K22">
        <f t="shared" ref="K22:K53" si="4">C22-C21</f>
        <v>-8.0000000000001847E-2</v>
      </c>
      <c r="L22">
        <f t="shared" ref="L22:L53" si="5">F22-F21</f>
        <v>0.21999999999999975</v>
      </c>
    </row>
    <row r="23" spans="1:12" x14ac:dyDescent="0.25">
      <c r="A23" s="1">
        <v>37782</v>
      </c>
      <c r="B23" s="4">
        <v>22.96</v>
      </c>
      <c r="C23" s="2">
        <v>17.03</v>
      </c>
      <c r="D23" s="2">
        <v>11.47</v>
      </c>
      <c r="E23" s="2">
        <v>6.6</v>
      </c>
      <c r="F23" s="2">
        <v>6.53</v>
      </c>
      <c r="G23" s="2">
        <v>4.2300000000000004</v>
      </c>
      <c r="H23" s="2">
        <v>3.71</v>
      </c>
      <c r="J23" s="4">
        <f t="shared" si="3"/>
        <v>-0.27999999999999758</v>
      </c>
      <c r="K23">
        <f t="shared" si="4"/>
        <v>-0.23999999999999844</v>
      </c>
      <c r="L23">
        <f t="shared" si="5"/>
        <v>0.16000000000000014</v>
      </c>
    </row>
    <row r="24" spans="1:12" x14ac:dyDescent="0.25">
      <c r="A24" s="1">
        <v>37783</v>
      </c>
      <c r="B24" s="4">
        <v>22.77</v>
      </c>
      <c r="C24" s="2">
        <v>16.8</v>
      </c>
      <c r="D24" s="2">
        <v>11.22</v>
      </c>
      <c r="E24" s="2">
        <v>6.32</v>
      </c>
      <c r="F24" s="2">
        <v>6.55</v>
      </c>
      <c r="G24" s="2">
        <v>4.25</v>
      </c>
      <c r="H24" s="2">
        <v>3.73</v>
      </c>
      <c r="J24" s="4">
        <f t="shared" si="3"/>
        <v>-0.19000000000000128</v>
      </c>
      <c r="K24">
        <f t="shared" si="4"/>
        <v>-0.23000000000000043</v>
      </c>
      <c r="L24">
        <f t="shared" si="5"/>
        <v>1.9999999999999574E-2</v>
      </c>
    </row>
    <row r="25" spans="1:12" x14ac:dyDescent="0.25">
      <c r="A25" s="1">
        <v>37784</v>
      </c>
      <c r="B25" s="4">
        <v>22.64</v>
      </c>
      <c r="C25" s="2">
        <v>16.63</v>
      </c>
      <c r="D25" s="2">
        <v>11</v>
      </c>
      <c r="E25" s="2">
        <v>6.12</v>
      </c>
      <c r="F25" s="2">
        <v>6.5</v>
      </c>
      <c r="G25" s="2">
        <v>4.1900000000000004</v>
      </c>
      <c r="H25" s="2">
        <v>3.7</v>
      </c>
      <c r="J25" s="4">
        <f t="shared" si="3"/>
        <v>-0.12999999999999901</v>
      </c>
      <c r="K25">
        <f t="shared" si="4"/>
        <v>-0.17000000000000171</v>
      </c>
      <c r="L25">
        <f t="shared" si="5"/>
        <v>-4.9999999999999822E-2</v>
      </c>
    </row>
    <row r="26" spans="1:12" x14ac:dyDescent="0.25">
      <c r="A26" s="1">
        <v>37785</v>
      </c>
      <c r="B26" s="4">
        <v>22.84</v>
      </c>
      <c r="C26" s="2">
        <v>16.55</v>
      </c>
      <c r="D26" s="2">
        <v>10.9</v>
      </c>
      <c r="E26" s="2">
        <v>5.97</v>
      </c>
      <c r="F26" s="2">
        <v>6.3</v>
      </c>
      <c r="G26" s="2">
        <v>3.9</v>
      </c>
      <c r="H26" s="2">
        <v>3.67</v>
      </c>
      <c r="J26" s="4">
        <f t="shared" si="3"/>
        <v>0.19999999999999929</v>
      </c>
      <c r="K26">
        <f t="shared" si="4"/>
        <v>-7.9999999999998295E-2</v>
      </c>
      <c r="L26">
        <f t="shared" si="5"/>
        <v>-0.20000000000000018</v>
      </c>
    </row>
    <row r="27" spans="1:12" x14ac:dyDescent="0.25">
      <c r="A27" s="1">
        <v>37786</v>
      </c>
      <c r="B27" s="4">
        <v>22.64</v>
      </c>
      <c r="C27" s="2">
        <v>16.53</v>
      </c>
      <c r="D27" s="2">
        <v>10.8</v>
      </c>
      <c r="E27" s="2">
        <v>5.87</v>
      </c>
      <c r="F27" s="2">
        <v>6.11</v>
      </c>
      <c r="G27" s="2">
        <v>3.85</v>
      </c>
      <c r="H27" s="2">
        <v>3.65</v>
      </c>
      <c r="J27" s="4">
        <f t="shared" si="3"/>
        <v>-0.19999999999999929</v>
      </c>
      <c r="K27">
        <f t="shared" si="4"/>
        <v>-1.9999999999999574E-2</v>
      </c>
      <c r="L27">
        <f t="shared" si="5"/>
        <v>-0.1899999999999995</v>
      </c>
    </row>
    <row r="28" spans="1:12" x14ac:dyDescent="0.25">
      <c r="A28" s="1">
        <v>37787</v>
      </c>
      <c r="B28" s="4">
        <v>22.51</v>
      </c>
      <c r="C28" s="2">
        <v>16.39</v>
      </c>
      <c r="D28" s="2">
        <v>10.77</v>
      </c>
      <c r="E28" s="2">
        <v>5.8</v>
      </c>
      <c r="F28" s="2">
        <v>6.07</v>
      </c>
      <c r="G28" s="2">
        <v>3.78</v>
      </c>
      <c r="H28" s="2">
        <v>3.62</v>
      </c>
      <c r="J28" s="4">
        <f t="shared" si="3"/>
        <v>-0.12999999999999901</v>
      </c>
      <c r="K28">
        <f t="shared" si="4"/>
        <v>-0.14000000000000057</v>
      </c>
      <c r="L28">
        <f t="shared" si="5"/>
        <v>-4.0000000000000036E-2</v>
      </c>
    </row>
    <row r="29" spans="1:12" x14ac:dyDescent="0.25">
      <c r="A29" s="1">
        <v>37788</v>
      </c>
      <c r="B29" s="4">
        <v>22.55</v>
      </c>
      <c r="C29" s="2">
        <v>16.32</v>
      </c>
      <c r="D29" s="2">
        <v>10.7</v>
      </c>
      <c r="E29" s="2">
        <v>5.7</v>
      </c>
      <c r="F29" s="2">
        <v>5.95</v>
      </c>
      <c r="G29" s="2">
        <v>3.75</v>
      </c>
      <c r="H29" s="2">
        <v>3.55</v>
      </c>
      <c r="J29" s="4">
        <f t="shared" si="3"/>
        <v>3.9999999999999147E-2</v>
      </c>
      <c r="K29">
        <f t="shared" si="4"/>
        <v>-7.0000000000000284E-2</v>
      </c>
      <c r="L29">
        <f t="shared" si="5"/>
        <v>-0.12000000000000011</v>
      </c>
    </row>
    <row r="30" spans="1:12" x14ac:dyDescent="0.25">
      <c r="A30" s="1">
        <v>37789</v>
      </c>
      <c r="B30" s="4">
        <v>22.55</v>
      </c>
      <c r="C30" s="2">
        <v>16.34</v>
      </c>
      <c r="D30" s="2">
        <v>10.68</v>
      </c>
      <c r="E30" s="2">
        <v>5.62</v>
      </c>
      <c r="F30" s="2">
        <v>5.88</v>
      </c>
      <c r="G30" s="2">
        <v>3.74</v>
      </c>
      <c r="H30" s="2">
        <v>3.51</v>
      </c>
      <c r="J30" s="4">
        <f t="shared" si="3"/>
        <v>0</v>
      </c>
      <c r="K30">
        <f t="shared" si="4"/>
        <v>1.9999999999999574E-2</v>
      </c>
      <c r="L30">
        <f t="shared" si="5"/>
        <v>-7.0000000000000284E-2</v>
      </c>
    </row>
    <row r="31" spans="1:12" x14ac:dyDescent="0.25">
      <c r="A31" s="1">
        <v>37790</v>
      </c>
      <c r="B31" s="4">
        <v>22.67</v>
      </c>
      <c r="C31" s="2">
        <v>16.39</v>
      </c>
      <c r="D31" s="2">
        <v>10.68</v>
      </c>
      <c r="E31" s="2">
        <v>5.57</v>
      </c>
      <c r="F31" s="2">
        <v>5.87</v>
      </c>
      <c r="G31" s="2">
        <v>3.77</v>
      </c>
      <c r="H31" s="2">
        <v>3.53</v>
      </c>
      <c r="J31" s="4">
        <f t="shared" si="3"/>
        <v>0.12000000000000099</v>
      </c>
      <c r="K31">
        <f t="shared" si="4"/>
        <v>5.0000000000000711E-2</v>
      </c>
      <c r="L31">
        <f t="shared" si="5"/>
        <v>-9.9999999999997868E-3</v>
      </c>
    </row>
    <row r="32" spans="1:12" x14ac:dyDescent="0.25">
      <c r="A32" s="1">
        <v>37791</v>
      </c>
      <c r="B32" s="4">
        <v>22.99</v>
      </c>
      <c r="C32" s="2">
        <v>16.54</v>
      </c>
      <c r="D32" s="2">
        <v>10.75</v>
      </c>
      <c r="E32" s="2">
        <v>5.6</v>
      </c>
      <c r="F32" s="2">
        <v>5.85</v>
      </c>
      <c r="G32" s="2">
        <v>3.75</v>
      </c>
      <c r="H32" s="2">
        <v>3.58</v>
      </c>
      <c r="J32" s="4">
        <f t="shared" si="3"/>
        <v>0.31999999999999673</v>
      </c>
      <c r="K32">
        <f t="shared" si="4"/>
        <v>0.14999999999999858</v>
      </c>
      <c r="L32">
        <f t="shared" si="5"/>
        <v>-2.0000000000000462E-2</v>
      </c>
    </row>
    <row r="33" spans="1:12" x14ac:dyDescent="0.25">
      <c r="A33" s="1">
        <v>37792</v>
      </c>
      <c r="B33" s="4">
        <v>23.22</v>
      </c>
      <c r="C33" s="2">
        <v>16.87</v>
      </c>
      <c r="D33" s="2">
        <v>10.98</v>
      </c>
      <c r="E33" s="2">
        <v>5.74</v>
      </c>
      <c r="F33" s="2">
        <v>5.91</v>
      </c>
      <c r="G33" s="2">
        <v>3.84</v>
      </c>
      <c r="H33" s="2">
        <v>3.59</v>
      </c>
      <c r="J33" s="4">
        <f t="shared" si="3"/>
        <v>0.23000000000000043</v>
      </c>
      <c r="K33">
        <f t="shared" si="4"/>
        <v>0.33000000000000185</v>
      </c>
      <c r="L33">
        <f t="shared" si="5"/>
        <v>6.0000000000000497E-2</v>
      </c>
    </row>
    <row r="34" spans="1:12" x14ac:dyDescent="0.25">
      <c r="A34" s="1">
        <v>37793</v>
      </c>
      <c r="B34" s="4">
        <v>23.58</v>
      </c>
      <c r="C34" s="2">
        <v>17.22</v>
      </c>
      <c r="D34" s="2">
        <v>11.3</v>
      </c>
      <c r="E34" s="2">
        <v>5.9</v>
      </c>
      <c r="F34" s="2">
        <v>5.94</v>
      </c>
      <c r="G34" s="2">
        <v>3.92</v>
      </c>
      <c r="H34" s="2">
        <v>3.64</v>
      </c>
      <c r="J34" s="4">
        <f t="shared" si="3"/>
        <v>0.35999999999999943</v>
      </c>
      <c r="K34">
        <f t="shared" si="4"/>
        <v>0.34999999999999787</v>
      </c>
      <c r="L34">
        <f t="shared" si="5"/>
        <v>3.0000000000000249E-2</v>
      </c>
    </row>
    <row r="35" spans="1:12" x14ac:dyDescent="0.25">
      <c r="A35" s="1">
        <v>37794</v>
      </c>
      <c r="B35" s="4">
        <v>24.04</v>
      </c>
      <c r="C35" s="2">
        <v>17.45</v>
      </c>
      <c r="D35" s="2">
        <v>11.6</v>
      </c>
      <c r="E35" s="2">
        <v>6.26</v>
      </c>
      <c r="F35" s="2">
        <v>5.98</v>
      </c>
      <c r="G35" s="2">
        <v>4.0599999999999996</v>
      </c>
      <c r="H35" s="2">
        <v>3.68</v>
      </c>
      <c r="J35" s="4">
        <f t="shared" si="3"/>
        <v>0.46000000000000085</v>
      </c>
      <c r="K35">
        <f t="shared" si="4"/>
        <v>0.23000000000000043</v>
      </c>
      <c r="L35">
        <f t="shared" si="5"/>
        <v>4.0000000000000036E-2</v>
      </c>
    </row>
    <row r="36" spans="1:12" x14ac:dyDescent="0.25">
      <c r="A36" s="1">
        <v>37795</v>
      </c>
      <c r="B36" s="4">
        <v>24.14</v>
      </c>
      <c r="C36" s="2">
        <v>17.96</v>
      </c>
      <c r="D36" s="2">
        <v>11.94</v>
      </c>
      <c r="E36" s="2">
        <v>6.67</v>
      </c>
      <c r="F36" s="2">
        <v>6.17</v>
      </c>
      <c r="G36" s="2">
        <v>4.25</v>
      </c>
      <c r="H36" s="2">
        <v>3.78</v>
      </c>
      <c r="J36" s="4">
        <f t="shared" si="3"/>
        <v>0.10000000000000142</v>
      </c>
      <c r="K36">
        <f t="shared" si="4"/>
        <v>0.51000000000000156</v>
      </c>
      <c r="L36">
        <f t="shared" si="5"/>
        <v>0.1899999999999995</v>
      </c>
    </row>
    <row r="37" spans="1:12" x14ac:dyDescent="0.25">
      <c r="A37" s="1">
        <v>37796</v>
      </c>
      <c r="B37" s="4">
        <v>24.44</v>
      </c>
      <c r="C37" s="2">
        <v>18.239999999999998</v>
      </c>
      <c r="D37" s="2">
        <v>12.18</v>
      </c>
      <c r="E37" s="2">
        <v>7.04</v>
      </c>
      <c r="F37" s="2">
        <v>6.56</v>
      </c>
      <c r="G37" s="2">
        <v>4.5</v>
      </c>
      <c r="H37" s="2">
        <v>3.88</v>
      </c>
      <c r="J37" s="4">
        <f t="shared" si="3"/>
        <v>0.30000000000000071</v>
      </c>
      <c r="K37">
        <f t="shared" si="4"/>
        <v>0.27999999999999758</v>
      </c>
      <c r="L37">
        <f t="shared" si="5"/>
        <v>0.38999999999999968</v>
      </c>
    </row>
    <row r="38" spans="1:12" x14ac:dyDescent="0.25">
      <c r="A38" s="1">
        <v>37797</v>
      </c>
      <c r="B38" s="4">
        <v>24.5</v>
      </c>
      <c r="C38" s="2">
        <v>18.41</v>
      </c>
      <c r="D38" s="2">
        <v>12.4</v>
      </c>
      <c r="E38" s="2">
        <v>7.3</v>
      </c>
      <c r="F38" s="2">
        <v>7.26</v>
      </c>
      <c r="G38" s="2">
        <v>4.8</v>
      </c>
      <c r="H38" s="2">
        <v>4.08</v>
      </c>
      <c r="J38" s="4">
        <f t="shared" si="3"/>
        <v>5.9999999999998721E-2</v>
      </c>
      <c r="K38">
        <f t="shared" si="4"/>
        <v>0.17000000000000171</v>
      </c>
      <c r="L38">
        <f t="shared" si="5"/>
        <v>0.70000000000000018</v>
      </c>
    </row>
    <row r="39" spans="1:12" x14ac:dyDescent="0.25">
      <c r="A39" s="1">
        <v>37798</v>
      </c>
      <c r="B39" s="4">
        <v>24.32</v>
      </c>
      <c r="C39" s="2">
        <v>18.28</v>
      </c>
      <c r="D39" s="2">
        <v>12.38</v>
      </c>
      <c r="E39" s="2">
        <v>7.4</v>
      </c>
      <c r="F39" s="2">
        <v>7.91</v>
      </c>
      <c r="G39" s="2">
        <v>4.88</v>
      </c>
      <c r="H39" s="2">
        <v>4.28</v>
      </c>
      <c r="J39" s="4">
        <f t="shared" si="3"/>
        <v>-0.17999999999999972</v>
      </c>
      <c r="K39">
        <f t="shared" si="4"/>
        <v>-0.12999999999999901</v>
      </c>
      <c r="L39">
        <f t="shared" si="5"/>
        <v>0.65000000000000036</v>
      </c>
    </row>
    <row r="40" spans="1:12" x14ac:dyDescent="0.25">
      <c r="A40" s="1">
        <v>37799</v>
      </c>
      <c r="B40" s="4">
        <v>24.14</v>
      </c>
      <c r="C40" s="2">
        <v>18.11</v>
      </c>
      <c r="D40" s="2">
        <v>12.26</v>
      </c>
      <c r="E40" s="2">
        <v>7.45</v>
      </c>
      <c r="F40" s="2">
        <v>8.17</v>
      </c>
      <c r="G40" s="2">
        <v>5.07</v>
      </c>
      <c r="H40" s="2">
        <v>4.45</v>
      </c>
      <c r="J40" s="4">
        <f t="shared" si="3"/>
        <v>-0.17999999999999972</v>
      </c>
      <c r="K40">
        <f t="shared" si="4"/>
        <v>-0.17000000000000171</v>
      </c>
      <c r="L40">
        <f t="shared" si="5"/>
        <v>0.25999999999999979</v>
      </c>
    </row>
    <row r="41" spans="1:12" x14ac:dyDescent="0.25">
      <c r="A41" s="1">
        <v>37800</v>
      </c>
      <c r="B41" s="4">
        <v>24.08</v>
      </c>
      <c r="D41" s="2">
        <v>12.15</v>
      </c>
      <c r="E41" s="2">
        <v>7.47</v>
      </c>
      <c r="F41" s="2">
        <v>8.4700000000000006</v>
      </c>
      <c r="G41" s="2">
        <v>5.2</v>
      </c>
      <c r="H41" s="2">
        <v>4.6100000000000003</v>
      </c>
      <c r="J41" s="4">
        <f t="shared" si="3"/>
        <v>-6.0000000000002274E-2</v>
      </c>
      <c r="L41">
        <f t="shared" si="5"/>
        <v>0.30000000000000071</v>
      </c>
    </row>
    <row r="42" spans="1:12" x14ac:dyDescent="0.25">
      <c r="A42" s="1">
        <v>37801</v>
      </c>
      <c r="B42" s="4">
        <v>24.08</v>
      </c>
      <c r="C42" s="2">
        <v>18</v>
      </c>
      <c r="D42" s="2">
        <v>12.11</v>
      </c>
      <c r="E42" s="2">
        <v>7.43</v>
      </c>
      <c r="F42" s="2">
        <v>8.3000000000000007</v>
      </c>
      <c r="G42" s="2">
        <v>5.08</v>
      </c>
      <c r="H42" s="2">
        <v>4.71</v>
      </c>
      <c r="J42" s="4">
        <f t="shared" si="3"/>
        <v>0</v>
      </c>
      <c r="L42">
        <f t="shared" si="5"/>
        <v>-0.16999999999999993</v>
      </c>
    </row>
    <row r="43" spans="1:12" x14ac:dyDescent="0.25">
      <c r="A43" s="1">
        <v>37802</v>
      </c>
      <c r="B43" s="4">
        <v>24.07</v>
      </c>
      <c r="C43" s="2">
        <v>18.03</v>
      </c>
      <c r="D43" s="2">
        <v>12.11</v>
      </c>
      <c r="E43" s="2">
        <v>7.38</v>
      </c>
      <c r="F43" s="2">
        <v>8.3000000000000007</v>
      </c>
      <c r="G43" s="2">
        <v>4.95</v>
      </c>
      <c r="H43" s="2">
        <v>4.74</v>
      </c>
      <c r="J43" s="4">
        <f t="shared" si="3"/>
        <v>-9.9999999999980105E-3</v>
      </c>
      <c r="K43">
        <f t="shared" si="4"/>
        <v>3.0000000000001137E-2</v>
      </c>
      <c r="L43">
        <f t="shared" si="5"/>
        <v>0</v>
      </c>
    </row>
    <row r="44" spans="1:12" x14ac:dyDescent="0.25">
      <c r="A44" s="1">
        <v>37803</v>
      </c>
      <c r="B44" s="4">
        <v>23.92</v>
      </c>
      <c r="C44" s="2">
        <v>17.97</v>
      </c>
      <c r="D44" s="2">
        <v>12.09</v>
      </c>
      <c r="E44" s="2">
        <v>7.34</v>
      </c>
      <c r="F44" s="2">
        <v>8.1199999999999992</v>
      </c>
      <c r="G44" s="2">
        <v>4.8600000000000003</v>
      </c>
      <c r="H44" s="2">
        <v>4.7300000000000004</v>
      </c>
      <c r="J44" s="4">
        <f t="shared" si="3"/>
        <v>-0.14999999999999858</v>
      </c>
      <c r="K44">
        <f t="shared" si="4"/>
        <v>-6.0000000000002274E-2</v>
      </c>
      <c r="L44">
        <f t="shared" si="5"/>
        <v>-0.18000000000000149</v>
      </c>
    </row>
    <row r="45" spans="1:12" x14ac:dyDescent="0.25">
      <c r="A45" s="1">
        <v>37804</v>
      </c>
      <c r="B45" s="4">
        <v>23.8</v>
      </c>
      <c r="C45" s="2">
        <v>17.84</v>
      </c>
      <c r="D45" s="2">
        <v>12.03</v>
      </c>
      <c r="E45" s="2">
        <v>7.3</v>
      </c>
      <c r="F45" s="2">
        <v>8.1</v>
      </c>
      <c r="G45" s="2">
        <v>4.9000000000000004</v>
      </c>
      <c r="H45" s="2">
        <v>4.7300000000000004</v>
      </c>
      <c r="J45" s="4">
        <f t="shared" si="3"/>
        <v>-0.12000000000000099</v>
      </c>
      <c r="K45">
        <f t="shared" si="4"/>
        <v>-0.12999999999999901</v>
      </c>
      <c r="L45">
        <f t="shared" si="5"/>
        <v>-1.9999999999999574E-2</v>
      </c>
    </row>
    <row r="46" spans="1:12" x14ac:dyDescent="0.25">
      <c r="A46" s="1">
        <v>37805</v>
      </c>
      <c r="B46" s="4">
        <v>23.77</v>
      </c>
      <c r="C46" s="2">
        <v>17.82</v>
      </c>
      <c r="D46" s="2">
        <v>11.95</v>
      </c>
      <c r="E46" s="2">
        <v>7.25</v>
      </c>
      <c r="F46" s="2">
        <v>8.07</v>
      </c>
      <c r="G46" s="2">
        <v>4.93</v>
      </c>
      <c r="H46" s="2">
        <v>4.7300000000000004</v>
      </c>
      <c r="J46" s="4">
        <f t="shared" si="3"/>
        <v>-3.0000000000001137E-2</v>
      </c>
      <c r="K46">
        <f t="shared" si="4"/>
        <v>-1.9999999999999574E-2</v>
      </c>
      <c r="L46">
        <f t="shared" si="5"/>
        <v>-2.9999999999999361E-2</v>
      </c>
    </row>
    <row r="47" spans="1:12" x14ac:dyDescent="0.25">
      <c r="A47" s="1">
        <v>37806</v>
      </c>
      <c r="B47" s="4"/>
      <c r="C47" s="2">
        <v>17.760000000000002</v>
      </c>
      <c r="D47" s="2">
        <v>11.87</v>
      </c>
      <c r="E47" s="2">
        <v>7.22</v>
      </c>
      <c r="F47" s="2">
        <v>8.14</v>
      </c>
      <c r="G47" s="2">
        <v>4.9000000000000004</v>
      </c>
      <c r="H47" s="2">
        <v>4.76</v>
      </c>
      <c r="J47" s="4"/>
      <c r="K47">
        <f t="shared" si="4"/>
        <v>-5.9999999999998721E-2</v>
      </c>
      <c r="L47">
        <f t="shared" si="5"/>
        <v>7.0000000000000284E-2</v>
      </c>
    </row>
    <row r="48" spans="1:12" x14ac:dyDescent="0.25">
      <c r="A48" s="1">
        <v>37807</v>
      </c>
      <c r="B48" s="4"/>
      <c r="C48" s="2">
        <v>17.78</v>
      </c>
      <c r="D48" s="2">
        <v>11.85</v>
      </c>
      <c r="E48" s="2">
        <v>7.2</v>
      </c>
      <c r="F48" s="2">
        <v>8.23</v>
      </c>
      <c r="G48" s="2">
        <v>4.92</v>
      </c>
      <c r="H48" s="2">
        <v>4.83</v>
      </c>
      <c r="J48" s="4">
        <f t="shared" si="3"/>
        <v>0</v>
      </c>
      <c r="K48">
        <f t="shared" si="4"/>
        <v>1.9999999999999574E-2</v>
      </c>
      <c r="L48">
        <f t="shared" si="5"/>
        <v>8.9999999999999858E-2</v>
      </c>
    </row>
    <row r="49" spans="1:12" x14ac:dyDescent="0.25">
      <c r="A49" s="1">
        <v>37808</v>
      </c>
      <c r="B49" s="4"/>
      <c r="C49" s="2">
        <v>17.82</v>
      </c>
      <c r="D49" s="2">
        <v>11.88</v>
      </c>
      <c r="E49" s="2">
        <v>7.19</v>
      </c>
      <c r="F49" s="2">
        <v>8.3800000000000008</v>
      </c>
      <c r="G49" s="2">
        <v>4.97</v>
      </c>
      <c r="H49" s="2">
        <v>4.83</v>
      </c>
      <c r="J49" s="4">
        <f t="shared" si="3"/>
        <v>0</v>
      </c>
      <c r="K49">
        <f t="shared" si="4"/>
        <v>3.9999999999999147E-2</v>
      </c>
      <c r="L49">
        <f t="shared" si="5"/>
        <v>0.15000000000000036</v>
      </c>
    </row>
    <row r="50" spans="1:12" x14ac:dyDescent="0.25">
      <c r="A50" s="1">
        <v>37809</v>
      </c>
      <c r="B50" s="4">
        <v>24.13</v>
      </c>
      <c r="C50" s="2">
        <v>17.850000000000001</v>
      </c>
      <c r="D50" s="2">
        <v>11.89</v>
      </c>
      <c r="E50" s="2">
        <v>7.23</v>
      </c>
      <c r="F50" s="2">
        <v>8.61</v>
      </c>
      <c r="G50" s="2">
        <v>5.03</v>
      </c>
      <c r="H50" s="2">
        <v>4.82</v>
      </c>
      <c r="J50" s="4"/>
      <c r="K50">
        <f t="shared" si="4"/>
        <v>3.0000000000001137E-2</v>
      </c>
      <c r="L50">
        <f t="shared" si="5"/>
        <v>0.22999999999999865</v>
      </c>
    </row>
    <row r="51" spans="1:12" x14ac:dyDescent="0.25">
      <c r="A51" s="1">
        <v>37810</v>
      </c>
      <c r="B51" s="4">
        <v>24.19</v>
      </c>
      <c r="C51" s="2">
        <v>17.87</v>
      </c>
      <c r="D51" s="2">
        <v>11.96</v>
      </c>
      <c r="E51" s="2">
        <v>7.25</v>
      </c>
      <c r="F51" s="2">
        <v>9.18</v>
      </c>
      <c r="G51" s="2">
        <v>5.04</v>
      </c>
      <c r="H51" s="2">
        <v>4.8099999999999996</v>
      </c>
      <c r="J51" s="4">
        <f t="shared" si="3"/>
        <v>6.0000000000002274E-2</v>
      </c>
      <c r="K51">
        <f t="shared" si="4"/>
        <v>1.9999999999999574E-2</v>
      </c>
      <c r="L51">
        <f t="shared" si="5"/>
        <v>0.57000000000000028</v>
      </c>
    </row>
    <row r="52" spans="1:12" x14ac:dyDescent="0.25">
      <c r="A52" s="1">
        <v>37811</v>
      </c>
      <c r="B52" s="4">
        <v>24.15</v>
      </c>
      <c r="C52" s="2">
        <v>17.84</v>
      </c>
      <c r="D52" s="2">
        <v>11.99</v>
      </c>
      <c r="E52" s="2">
        <v>7.5</v>
      </c>
      <c r="F52" s="2">
        <v>9.98</v>
      </c>
      <c r="G52" s="2">
        <v>5.0599999999999996</v>
      </c>
      <c r="H52" s="2">
        <v>4.8099999999999996</v>
      </c>
      <c r="J52" s="4">
        <f t="shared" si="3"/>
        <v>-4.00000000000027E-2</v>
      </c>
      <c r="K52">
        <f t="shared" si="4"/>
        <v>-3.0000000000001137E-2</v>
      </c>
      <c r="L52">
        <f t="shared" si="5"/>
        <v>0.80000000000000071</v>
      </c>
    </row>
    <row r="53" spans="1:12" x14ac:dyDescent="0.25">
      <c r="A53" s="1">
        <v>37812</v>
      </c>
      <c r="B53" s="4">
        <v>24.08</v>
      </c>
      <c r="C53" s="2">
        <v>17.739999999999998</v>
      </c>
      <c r="D53" s="2">
        <v>11.96</v>
      </c>
      <c r="E53" s="2">
        <v>7.67</v>
      </c>
      <c r="F53" s="2">
        <v>11.08</v>
      </c>
      <c r="G53" s="2">
        <v>5.0599999999999996</v>
      </c>
      <c r="H53" s="2">
        <v>4.8099999999999996</v>
      </c>
      <c r="J53" s="4">
        <f t="shared" si="3"/>
        <v>-7.0000000000000284E-2</v>
      </c>
      <c r="K53">
        <f t="shared" si="4"/>
        <v>-0.10000000000000142</v>
      </c>
      <c r="L53">
        <f t="shared" si="5"/>
        <v>1.0999999999999996</v>
      </c>
    </row>
    <row r="54" spans="1:12" x14ac:dyDescent="0.25">
      <c r="A54" s="1">
        <v>37813</v>
      </c>
      <c r="B54" s="4">
        <v>24.19</v>
      </c>
      <c r="C54" s="2">
        <v>17.72</v>
      </c>
      <c r="D54" s="2">
        <v>11.96</v>
      </c>
      <c r="E54" s="2">
        <v>7.8</v>
      </c>
      <c r="F54" s="2">
        <v>11.95</v>
      </c>
      <c r="G54" s="2">
        <v>5.14</v>
      </c>
      <c r="H54" s="2">
        <v>4.8099999999999996</v>
      </c>
      <c r="J54" s="4">
        <f t="shared" ref="J54:J85" si="6">B54-B53</f>
        <v>0.11000000000000298</v>
      </c>
      <c r="K54">
        <f t="shared" ref="K54:K85" si="7">C54-C53</f>
        <v>-1.9999999999999574E-2</v>
      </c>
      <c r="L54">
        <f t="shared" ref="L54:L90" si="8">F54-F53</f>
        <v>0.86999999999999922</v>
      </c>
    </row>
    <row r="55" spans="1:12" x14ac:dyDescent="0.25">
      <c r="A55" s="1">
        <v>37814</v>
      </c>
      <c r="B55" s="4">
        <v>24.54</v>
      </c>
      <c r="C55" s="2">
        <v>17.940000000000001</v>
      </c>
      <c r="D55" s="2">
        <v>12.08</v>
      </c>
      <c r="E55" s="2">
        <v>7.97</v>
      </c>
      <c r="F55" s="2">
        <v>12.6</v>
      </c>
      <c r="G55" s="2">
        <v>5.28</v>
      </c>
      <c r="H55" s="2">
        <v>4.9000000000000004</v>
      </c>
      <c r="J55" s="4">
        <f t="shared" si="6"/>
        <v>0.34999999999999787</v>
      </c>
      <c r="K55">
        <f t="shared" si="7"/>
        <v>0.22000000000000242</v>
      </c>
      <c r="L55">
        <f t="shared" si="8"/>
        <v>0.65000000000000036</v>
      </c>
    </row>
    <row r="56" spans="1:12" x14ac:dyDescent="0.25">
      <c r="A56" s="1">
        <v>37815</v>
      </c>
      <c r="B56" s="4">
        <v>24.74</v>
      </c>
      <c r="C56" s="2">
        <v>18.3</v>
      </c>
      <c r="D56" s="2">
        <v>12.3</v>
      </c>
      <c r="E56" s="2">
        <v>8.3000000000000007</v>
      </c>
      <c r="F56" s="2">
        <v>13.13</v>
      </c>
      <c r="G56" s="2">
        <v>5.37</v>
      </c>
      <c r="H56" s="2">
        <v>4.9400000000000004</v>
      </c>
      <c r="J56" s="4">
        <f t="shared" si="6"/>
        <v>0.19999999999999929</v>
      </c>
      <c r="K56">
        <f t="shared" si="7"/>
        <v>0.35999999999999943</v>
      </c>
      <c r="L56">
        <f t="shared" si="8"/>
        <v>0.53000000000000114</v>
      </c>
    </row>
    <row r="57" spans="1:12" x14ac:dyDescent="0.25">
      <c r="A57" s="1">
        <v>37816</v>
      </c>
      <c r="B57" s="4">
        <v>25.04</v>
      </c>
      <c r="C57" s="2">
        <v>18.399999999999999</v>
      </c>
      <c r="D57" s="2">
        <v>12.45</v>
      </c>
      <c r="E57" s="2">
        <v>8.48</v>
      </c>
      <c r="F57" s="2">
        <v>13.2</v>
      </c>
      <c r="G57" s="2">
        <v>5.52</v>
      </c>
      <c r="H57" s="2">
        <v>5.03</v>
      </c>
      <c r="J57" s="4">
        <f t="shared" si="6"/>
        <v>0.30000000000000071</v>
      </c>
      <c r="K57">
        <f t="shared" si="7"/>
        <v>9.9999999999997868E-2</v>
      </c>
      <c r="L57">
        <f t="shared" si="8"/>
        <v>6.9999999999998508E-2</v>
      </c>
    </row>
    <row r="58" spans="1:12" x14ac:dyDescent="0.25">
      <c r="A58" s="1">
        <v>37817</v>
      </c>
      <c r="B58" s="4">
        <v>25.44</v>
      </c>
      <c r="C58" s="2">
        <v>18.95</v>
      </c>
      <c r="D58" s="2">
        <v>12.71</v>
      </c>
      <c r="E58" s="2">
        <v>8.64</v>
      </c>
      <c r="F58" s="2">
        <v>13.24</v>
      </c>
      <c r="G58" s="2">
        <v>5.75</v>
      </c>
      <c r="H58" s="2">
        <v>5.17</v>
      </c>
      <c r="J58" s="4">
        <f t="shared" si="6"/>
        <v>0.40000000000000213</v>
      </c>
      <c r="K58">
        <f t="shared" si="7"/>
        <v>0.55000000000000071</v>
      </c>
      <c r="L58">
        <f t="shared" si="8"/>
        <v>4.0000000000000924E-2</v>
      </c>
    </row>
    <row r="59" spans="1:12" x14ac:dyDescent="0.25">
      <c r="A59" s="1">
        <v>37818</v>
      </c>
      <c r="B59" s="4">
        <v>25.79</v>
      </c>
      <c r="C59" s="2">
        <v>19.2</v>
      </c>
      <c r="D59" s="2">
        <v>13</v>
      </c>
      <c r="E59" s="2">
        <v>8.8000000000000007</v>
      </c>
      <c r="F59" s="2">
        <v>13.14</v>
      </c>
      <c r="G59" s="2">
        <v>5.83</v>
      </c>
      <c r="H59" s="2">
        <v>5.28</v>
      </c>
      <c r="J59" s="4">
        <f t="shared" si="6"/>
        <v>0.34999999999999787</v>
      </c>
      <c r="K59">
        <f t="shared" si="7"/>
        <v>0.25</v>
      </c>
      <c r="L59">
        <f t="shared" si="8"/>
        <v>-9.9999999999999645E-2</v>
      </c>
    </row>
    <row r="60" spans="1:12" x14ac:dyDescent="0.25">
      <c r="A60" s="1">
        <v>37819</v>
      </c>
      <c r="B60" s="4">
        <v>25.86</v>
      </c>
      <c r="C60" s="2">
        <v>19.3</v>
      </c>
      <c r="D60" s="2">
        <v>13.08</v>
      </c>
      <c r="E60" s="2">
        <v>8.9</v>
      </c>
      <c r="F60" s="2">
        <v>13.05</v>
      </c>
      <c r="G60" s="2">
        <v>5.85</v>
      </c>
      <c r="H60" s="2">
        <v>5.38</v>
      </c>
      <c r="J60" s="4">
        <f t="shared" si="6"/>
        <v>7.0000000000000284E-2</v>
      </c>
      <c r="K60">
        <f t="shared" si="7"/>
        <v>0.10000000000000142</v>
      </c>
      <c r="L60">
        <f t="shared" si="8"/>
        <v>-8.9999999999999858E-2</v>
      </c>
    </row>
    <row r="61" spans="1:12" x14ac:dyDescent="0.25">
      <c r="A61" s="1">
        <v>37820</v>
      </c>
      <c r="B61" s="4">
        <v>25.89</v>
      </c>
      <c r="C61" s="2">
        <v>19.32</v>
      </c>
      <c r="D61" s="2">
        <v>13.12</v>
      </c>
      <c r="E61" s="2">
        <v>8.98</v>
      </c>
      <c r="F61" s="2">
        <v>12.92</v>
      </c>
      <c r="G61" s="2">
        <v>6.06</v>
      </c>
      <c r="H61" s="2">
        <v>5.48</v>
      </c>
      <c r="J61" s="4">
        <f t="shared" si="6"/>
        <v>3.0000000000001137E-2</v>
      </c>
      <c r="K61">
        <f t="shared" si="7"/>
        <v>1.9999999999999574E-2</v>
      </c>
      <c r="L61">
        <f t="shared" si="8"/>
        <v>-0.13000000000000078</v>
      </c>
    </row>
    <row r="62" spans="1:12" x14ac:dyDescent="0.25">
      <c r="A62" s="1">
        <v>37821</v>
      </c>
      <c r="B62" s="4">
        <v>25.81</v>
      </c>
      <c r="C62" s="2">
        <v>19.25</v>
      </c>
      <c r="D62" s="2">
        <v>13.12</v>
      </c>
      <c r="E62" s="2">
        <v>9</v>
      </c>
      <c r="F62" s="2">
        <v>12.88</v>
      </c>
      <c r="G62" s="2">
        <v>6.11</v>
      </c>
      <c r="H62" s="2">
        <v>5.58</v>
      </c>
      <c r="J62" s="4">
        <f t="shared" si="6"/>
        <v>-8.0000000000001847E-2</v>
      </c>
      <c r="K62">
        <f t="shared" si="7"/>
        <v>-7.0000000000000284E-2</v>
      </c>
      <c r="L62">
        <f t="shared" si="8"/>
        <v>-3.9999999999999147E-2</v>
      </c>
    </row>
    <row r="63" spans="1:12" x14ac:dyDescent="0.25">
      <c r="A63" s="1">
        <v>37822</v>
      </c>
      <c r="B63" s="4">
        <v>25.87</v>
      </c>
      <c r="C63" s="2">
        <v>19.190000000000001</v>
      </c>
      <c r="D63" s="2">
        <v>13.08</v>
      </c>
      <c r="E63" s="2">
        <v>9</v>
      </c>
      <c r="F63" s="2">
        <v>12.82</v>
      </c>
      <c r="G63" s="2">
        <v>6.12</v>
      </c>
      <c r="H63" s="2">
        <v>5.74</v>
      </c>
      <c r="J63" s="4">
        <f t="shared" si="6"/>
        <v>6.0000000000002274E-2</v>
      </c>
      <c r="K63">
        <f t="shared" si="7"/>
        <v>-5.9999999999998721E-2</v>
      </c>
      <c r="L63">
        <f t="shared" si="8"/>
        <v>-6.0000000000000497E-2</v>
      </c>
    </row>
    <row r="64" spans="1:12" x14ac:dyDescent="0.25">
      <c r="A64" s="1">
        <v>37823</v>
      </c>
      <c r="B64" s="4">
        <v>25.86</v>
      </c>
      <c r="C64" s="2">
        <v>19.21</v>
      </c>
      <c r="D64" s="2">
        <v>13.11</v>
      </c>
      <c r="E64" s="2">
        <v>9.0399999999999991</v>
      </c>
      <c r="F64" s="2">
        <v>12.92</v>
      </c>
      <c r="G64" s="2">
        <v>6.14</v>
      </c>
      <c r="H64" s="2">
        <v>5.86</v>
      </c>
      <c r="J64" s="4">
        <f t="shared" si="6"/>
        <v>-1.0000000000001563E-2</v>
      </c>
      <c r="K64">
        <f t="shared" si="7"/>
        <v>1.9999999999999574E-2</v>
      </c>
      <c r="L64">
        <f t="shared" si="8"/>
        <v>9.9999999999999645E-2</v>
      </c>
    </row>
    <row r="65" spans="1:12" x14ac:dyDescent="0.25">
      <c r="A65" s="1">
        <v>37824</v>
      </c>
      <c r="B65" s="4">
        <v>25.78</v>
      </c>
      <c r="C65" s="2">
        <v>19.13</v>
      </c>
      <c r="D65" s="2">
        <v>13.09</v>
      </c>
      <c r="E65" s="2">
        <v>9.1199999999999992</v>
      </c>
      <c r="F65" s="2">
        <v>13.1</v>
      </c>
      <c r="G65" s="2">
        <v>6.18</v>
      </c>
      <c r="H65" s="2">
        <v>5.94</v>
      </c>
      <c r="J65" s="4">
        <f t="shared" si="6"/>
        <v>-7.9999999999998295E-2</v>
      </c>
      <c r="K65">
        <f t="shared" si="7"/>
        <v>-8.0000000000001847E-2</v>
      </c>
      <c r="L65">
        <f t="shared" si="8"/>
        <v>0.17999999999999972</v>
      </c>
    </row>
    <row r="66" spans="1:12" x14ac:dyDescent="0.25">
      <c r="A66" s="1">
        <v>37825</v>
      </c>
      <c r="B66" s="4">
        <v>25.64</v>
      </c>
      <c r="C66" s="2">
        <v>19.02</v>
      </c>
      <c r="D66" s="2">
        <v>13.04</v>
      </c>
      <c r="E66" s="2">
        <v>9.1999999999999993</v>
      </c>
      <c r="F66" s="2">
        <v>13.25</v>
      </c>
      <c r="G66" s="2">
        <v>6.21</v>
      </c>
      <c r="H66" s="2">
        <v>6.01</v>
      </c>
      <c r="J66" s="4">
        <f t="shared" si="6"/>
        <v>-0.14000000000000057</v>
      </c>
      <c r="K66">
        <f t="shared" si="7"/>
        <v>-0.10999999999999943</v>
      </c>
      <c r="L66">
        <f t="shared" si="8"/>
        <v>0.15000000000000036</v>
      </c>
    </row>
    <row r="67" spans="1:12" x14ac:dyDescent="0.25">
      <c r="A67" s="1">
        <v>37826</v>
      </c>
      <c r="B67" s="4">
        <v>25.53</v>
      </c>
      <c r="C67" s="2">
        <v>18.87</v>
      </c>
      <c r="D67" s="2">
        <v>12.96</v>
      </c>
      <c r="E67" s="2">
        <v>9.2200000000000006</v>
      </c>
      <c r="F67" s="2">
        <v>13.35</v>
      </c>
      <c r="G67" s="2">
        <v>6.23</v>
      </c>
      <c r="H67" s="2">
        <v>6.06</v>
      </c>
      <c r="J67" s="4">
        <f t="shared" si="6"/>
        <v>-0.10999999999999943</v>
      </c>
      <c r="K67">
        <f t="shared" si="7"/>
        <v>-0.14999999999999858</v>
      </c>
      <c r="L67">
        <f t="shared" si="8"/>
        <v>9.9999999999999645E-2</v>
      </c>
    </row>
    <row r="68" spans="1:12" x14ac:dyDescent="0.25">
      <c r="A68" s="1">
        <v>37827</v>
      </c>
      <c r="B68" s="4">
        <v>25.39</v>
      </c>
      <c r="C68" s="2">
        <v>18.73</v>
      </c>
      <c r="D68" s="2">
        <v>12.9</v>
      </c>
      <c r="E68" s="2">
        <v>9.1999999999999993</v>
      </c>
      <c r="F68" s="2">
        <v>13.38</v>
      </c>
      <c r="G68" s="2">
        <v>6.26</v>
      </c>
      <c r="H68" s="2">
        <v>6.12</v>
      </c>
      <c r="J68" s="4">
        <f t="shared" si="6"/>
        <v>-0.14000000000000057</v>
      </c>
      <c r="K68">
        <f t="shared" si="7"/>
        <v>-0.14000000000000057</v>
      </c>
      <c r="L68">
        <f t="shared" si="8"/>
        <v>3.0000000000001137E-2</v>
      </c>
    </row>
    <row r="69" spans="1:12" x14ac:dyDescent="0.25">
      <c r="A69" s="1">
        <v>37828</v>
      </c>
      <c r="B69" s="4">
        <v>25.2</v>
      </c>
      <c r="C69" s="2">
        <v>18.62</v>
      </c>
      <c r="D69" s="2">
        <v>12.86</v>
      </c>
      <c r="E69" s="2">
        <v>9.15</v>
      </c>
      <c r="F69" s="2">
        <v>13.39</v>
      </c>
      <c r="G69" s="2">
        <v>6.28</v>
      </c>
      <c r="H69" s="2">
        <v>6.15</v>
      </c>
      <c r="J69" s="4">
        <f t="shared" si="6"/>
        <v>-0.19000000000000128</v>
      </c>
      <c r="K69">
        <f t="shared" si="7"/>
        <v>-0.10999999999999943</v>
      </c>
      <c r="L69">
        <f t="shared" si="8"/>
        <v>9.9999999999997868E-3</v>
      </c>
    </row>
    <row r="70" spans="1:12" x14ac:dyDescent="0.25">
      <c r="A70" s="1">
        <v>37829</v>
      </c>
      <c r="B70" s="4">
        <v>25.08</v>
      </c>
      <c r="C70" s="2">
        <v>18.489999999999998</v>
      </c>
      <c r="D70" s="2">
        <v>12.72</v>
      </c>
      <c r="E70" s="2">
        <v>9.0500000000000007</v>
      </c>
      <c r="F70" s="2">
        <v>13.39</v>
      </c>
      <c r="G70" s="2">
        <v>6.32</v>
      </c>
      <c r="H70" s="2">
        <v>6.17</v>
      </c>
      <c r="J70" s="4">
        <f t="shared" si="6"/>
        <v>-0.12000000000000099</v>
      </c>
      <c r="K70">
        <f t="shared" si="7"/>
        <v>-0.13000000000000256</v>
      </c>
      <c r="L70">
        <f t="shared" si="8"/>
        <v>0</v>
      </c>
    </row>
    <row r="71" spans="1:12" x14ac:dyDescent="0.25">
      <c r="A71" s="1">
        <v>37830</v>
      </c>
      <c r="B71" s="4">
        <v>24.94</v>
      </c>
      <c r="C71" s="2">
        <v>18.41</v>
      </c>
      <c r="D71" s="2">
        <v>12.6</v>
      </c>
      <c r="E71" s="2">
        <v>8.92</v>
      </c>
      <c r="F71" s="2">
        <v>13.23</v>
      </c>
      <c r="G71" s="2">
        <v>6.35</v>
      </c>
      <c r="H71" s="2">
        <v>6.18</v>
      </c>
      <c r="J71" s="4">
        <f t="shared" si="6"/>
        <v>-0.13999999999999702</v>
      </c>
      <c r="K71">
        <f t="shared" si="7"/>
        <v>-7.9999999999998295E-2</v>
      </c>
      <c r="L71">
        <f t="shared" si="8"/>
        <v>-0.16000000000000014</v>
      </c>
    </row>
    <row r="72" spans="1:12" x14ac:dyDescent="0.25">
      <c r="A72" s="1">
        <v>37831</v>
      </c>
      <c r="B72" s="4">
        <v>24.8</v>
      </c>
      <c r="C72" s="2">
        <v>18.309999999999999</v>
      </c>
      <c r="D72" s="2">
        <v>12.53</v>
      </c>
      <c r="E72" s="2">
        <v>8.86</v>
      </c>
      <c r="F72" s="2">
        <v>13</v>
      </c>
      <c r="G72" s="2">
        <v>6.28</v>
      </c>
      <c r="H72" s="2">
        <v>6.18</v>
      </c>
      <c r="J72" s="4">
        <f t="shared" si="6"/>
        <v>-0.14000000000000057</v>
      </c>
      <c r="K72">
        <f t="shared" si="7"/>
        <v>-0.10000000000000142</v>
      </c>
      <c r="L72">
        <f t="shared" si="8"/>
        <v>-0.23000000000000043</v>
      </c>
    </row>
    <row r="73" spans="1:12" x14ac:dyDescent="0.25">
      <c r="A73" s="1">
        <v>37832</v>
      </c>
      <c r="B73" s="4">
        <v>24.64</v>
      </c>
      <c r="C73" s="2">
        <v>18.170000000000002</v>
      </c>
      <c r="D73" s="2">
        <v>12.43</v>
      </c>
      <c r="E73">
        <v>8.76</v>
      </c>
      <c r="F73" s="2">
        <v>12.82</v>
      </c>
      <c r="G73" s="2">
        <v>6.19</v>
      </c>
      <c r="H73" s="2">
        <v>6.13</v>
      </c>
      <c r="J73" s="4">
        <f t="shared" si="6"/>
        <v>-0.16000000000000014</v>
      </c>
      <c r="K73">
        <f t="shared" si="7"/>
        <v>-0.13999999999999702</v>
      </c>
      <c r="L73">
        <f t="shared" si="8"/>
        <v>-0.17999999999999972</v>
      </c>
    </row>
    <row r="74" spans="1:12" x14ac:dyDescent="0.25">
      <c r="A74" s="1">
        <v>37833</v>
      </c>
      <c r="B74" s="4">
        <v>24.54</v>
      </c>
      <c r="C74" s="2">
        <v>18.02</v>
      </c>
      <c r="D74" s="2">
        <v>12.35</v>
      </c>
      <c r="E74" s="2">
        <v>8.6199999999999992</v>
      </c>
      <c r="F74" s="2">
        <v>12.72</v>
      </c>
      <c r="G74" s="2">
        <v>6.14</v>
      </c>
      <c r="H74" s="2">
        <v>6.07</v>
      </c>
      <c r="J74" s="4">
        <f t="shared" si="6"/>
        <v>-0.10000000000000142</v>
      </c>
      <c r="K74">
        <f t="shared" si="7"/>
        <v>-0.15000000000000213</v>
      </c>
      <c r="L74">
        <f t="shared" si="8"/>
        <v>-9.9999999999999645E-2</v>
      </c>
    </row>
    <row r="75" spans="1:12" x14ac:dyDescent="0.25">
      <c r="A75" s="1">
        <v>37834</v>
      </c>
      <c r="B75" s="4">
        <v>24.4</v>
      </c>
      <c r="C75" s="2">
        <v>17.920000000000002</v>
      </c>
      <c r="D75" s="2">
        <v>12.2</v>
      </c>
      <c r="E75" s="2">
        <v>8.4600000000000009</v>
      </c>
      <c r="F75" s="2">
        <v>12.51</v>
      </c>
      <c r="G75" s="2">
        <v>6.02</v>
      </c>
      <c r="H75" s="2">
        <v>5.98</v>
      </c>
      <c r="J75" s="4">
        <f t="shared" si="6"/>
        <v>-0.14000000000000057</v>
      </c>
      <c r="K75">
        <f t="shared" si="7"/>
        <v>-9.9999999999997868E-2</v>
      </c>
      <c r="L75">
        <f t="shared" si="8"/>
        <v>-0.21000000000000085</v>
      </c>
    </row>
    <row r="76" spans="1:12" x14ac:dyDescent="0.25">
      <c r="A76" s="1">
        <v>37835</v>
      </c>
      <c r="B76" s="4">
        <v>24.27</v>
      </c>
      <c r="C76" s="2">
        <v>17.829999999999998</v>
      </c>
      <c r="D76" s="2">
        <v>12.09</v>
      </c>
      <c r="E76" s="2">
        <v>8.32</v>
      </c>
      <c r="F76" s="2">
        <v>12.37</v>
      </c>
      <c r="G76" s="2">
        <v>5.95</v>
      </c>
      <c r="H76" s="2">
        <v>5.92</v>
      </c>
      <c r="J76" s="4">
        <f t="shared" si="6"/>
        <v>-0.12999999999999901</v>
      </c>
      <c r="K76">
        <f t="shared" si="7"/>
        <v>-9.0000000000003411E-2</v>
      </c>
      <c r="L76">
        <f t="shared" si="8"/>
        <v>-0.14000000000000057</v>
      </c>
    </row>
    <row r="77" spans="1:12" x14ac:dyDescent="0.25">
      <c r="A77" s="1">
        <v>37836</v>
      </c>
      <c r="B77" s="4">
        <v>24.22</v>
      </c>
      <c r="C77" s="2">
        <v>17.7</v>
      </c>
      <c r="D77" s="2">
        <v>12</v>
      </c>
      <c r="E77" s="2">
        <v>8.3000000000000007</v>
      </c>
      <c r="F77" s="2">
        <v>12.25</v>
      </c>
      <c r="G77" s="2">
        <v>5.8</v>
      </c>
      <c r="H77" s="2">
        <v>5.87</v>
      </c>
      <c r="J77" s="4">
        <f t="shared" si="6"/>
        <v>-5.0000000000000711E-2</v>
      </c>
      <c r="K77">
        <f t="shared" si="7"/>
        <v>-0.12999999999999901</v>
      </c>
      <c r="L77">
        <f t="shared" si="8"/>
        <v>-0.11999999999999922</v>
      </c>
    </row>
    <row r="78" spans="1:12" x14ac:dyDescent="0.25">
      <c r="A78" s="1">
        <v>37837</v>
      </c>
      <c r="B78" s="4">
        <v>24.2</v>
      </c>
      <c r="C78" s="2">
        <v>17.59</v>
      </c>
      <c r="D78" s="2">
        <v>11.93</v>
      </c>
      <c r="E78" s="2">
        <v>8.2200000000000006</v>
      </c>
      <c r="F78" s="2">
        <v>12.18</v>
      </c>
      <c r="G78" s="2">
        <v>5.63</v>
      </c>
      <c r="H78" s="2">
        <v>5.78</v>
      </c>
      <c r="J78" s="4">
        <f t="shared" si="6"/>
        <v>-1.9999999999999574E-2</v>
      </c>
      <c r="K78">
        <f t="shared" si="7"/>
        <v>-0.10999999999999943</v>
      </c>
      <c r="L78">
        <f t="shared" si="8"/>
        <v>-7.0000000000000284E-2</v>
      </c>
    </row>
    <row r="79" spans="1:12" x14ac:dyDescent="0.25">
      <c r="A79" s="1">
        <v>37838</v>
      </c>
      <c r="B79" s="4">
        <v>24.16</v>
      </c>
      <c r="C79" s="2">
        <v>17.54</v>
      </c>
      <c r="D79" s="2">
        <v>11.85</v>
      </c>
      <c r="E79" s="2">
        <v>8.15</v>
      </c>
      <c r="F79" s="2">
        <v>12.13</v>
      </c>
      <c r="G79" s="2">
        <v>5.6</v>
      </c>
      <c r="H79" s="2">
        <v>5.67</v>
      </c>
      <c r="J79" s="4">
        <f t="shared" si="6"/>
        <v>-3.9999999999999147E-2</v>
      </c>
      <c r="K79">
        <f t="shared" si="7"/>
        <v>-5.0000000000000711E-2</v>
      </c>
      <c r="L79">
        <f t="shared" si="8"/>
        <v>-4.9999999999998934E-2</v>
      </c>
    </row>
    <row r="80" spans="1:12" x14ac:dyDescent="0.25">
      <c r="A80" s="1">
        <v>37839</v>
      </c>
      <c r="B80" s="4">
        <v>24.16</v>
      </c>
      <c r="C80" s="2">
        <v>17.54</v>
      </c>
      <c r="D80" s="2">
        <v>11.81</v>
      </c>
      <c r="E80" s="2">
        <v>8.1</v>
      </c>
      <c r="F80" s="2">
        <v>12.2</v>
      </c>
      <c r="G80" s="2">
        <v>5.6</v>
      </c>
      <c r="H80" s="2">
        <v>5.63</v>
      </c>
      <c r="J80" s="4">
        <f t="shared" si="6"/>
        <v>0</v>
      </c>
      <c r="K80">
        <f t="shared" si="7"/>
        <v>0</v>
      </c>
      <c r="L80">
        <f t="shared" si="8"/>
        <v>6.9999999999998508E-2</v>
      </c>
    </row>
    <row r="81" spans="1:12" x14ac:dyDescent="0.25">
      <c r="A81" s="1">
        <v>37840</v>
      </c>
      <c r="B81" s="4">
        <v>24.23</v>
      </c>
      <c r="C81" s="2">
        <v>17.579999999999998</v>
      </c>
      <c r="D81" s="2">
        <v>11.82</v>
      </c>
      <c r="E81" s="2">
        <v>8.1199999999999992</v>
      </c>
      <c r="F81" s="2">
        <v>12.25</v>
      </c>
      <c r="G81" s="2">
        <v>5.42</v>
      </c>
      <c r="H81" s="2">
        <v>5.61</v>
      </c>
      <c r="J81" s="4">
        <f t="shared" si="6"/>
        <v>7.0000000000000284E-2</v>
      </c>
      <c r="K81">
        <f t="shared" si="7"/>
        <v>3.9999999999999147E-2</v>
      </c>
      <c r="L81">
        <f t="shared" si="8"/>
        <v>5.0000000000000711E-2</v>
      </c>
    </row>
    <row r="82" spans="1:12" x14ac:dyDescent="0.25">
      <c r="A82" s="1">
        <v>37841</v>
      </c>
      <c r="B82" s="4">
        <v>24.67</v>
      </c>
      <c r="C82" s="2">
        <v>17.68</v>
      </c>
      <c r="D82" s="2">
        <v>11.86</v>
      </c>
      <c r="E82" s="2">
        <v>8.1199999999999992</v>
      </c>
      <c r="F82" s="2">
        <v>12.25</v>
      </c>
      <c r="G82" s="2">
        <v>5.4</v>
      </c>
      <c r="H82" s="2">
        <v>5.61</v>
      </c>
      <c r="J82" s="4">
        <f t="shared" si="6"/>
        <v>0.44000000000000128</v>
      </c>
      <c r="K82">
        <f t="shared" si="7"/>
        <v>0.10000000000000142</v>
      </c>
      <c r="L82">
        <f t="shared" si="8"/>
        <v>0</v>
      </c>
    </row>
    <row r="83" spans="1:12" x14ac:dyDescent="0.25">
      <c r="A83" s="1">
        <v>37842</v>
      </c>
      <c r="B83" s="4">
        <v>24.82</v>
      </c>
      <c r="C83" s="2">
        <v>18.09</v>
      </c>
      <c r="D83" s="2">
        <v>12.11</v>
      </c>
      <c r="E83" s="2">
        <v>8.1999999999999993</v>
      </c>
      <c r="F83" s="2">
        <v>12.26</v>
      </c>
      <c r="G83" s="2">
        <v>5.39</v>
      </c>
      <c r="H83" s="2">
        <v>5.61</v>
      </c>
      <c r="J83" s="4">
        <f t="shared" si="6"/>
        <v>0.14999999999999858</v>
      </c>
      <c r="K83">
        <f t="shared" si="7"/>
        <v>0.41000000000000014</v>
      </c>
      <c r="L83">
        <f t="shared" si="8"/>
        <v>9.9999999999997868E-3</v>
      </c>
    </row>
    <row r="84" spans="1:12" x14ac:dyDescent="0.25">
      <c r="A84" s="1">
        <v>37843</v>
      </c>
      <c r="B84" s="4">
        <v>24.97</v>
      </c>
      <c r="C84" s="2">
        <v>18.329999999999998</v>
      </c>
      <c r="D84" s="2">
        <v>12.37</v>
      </c>
      <c r="E84" s="2">
        <v>8.44</v>
      </c>
      <c r="F84" s="2">
        <v>12.24</v>
      </c>
      <c r="G84" s="2">
        <v>5.37</v>
      </c>
      <c r="H84" s="2">
        <v>5.61</v>
      </c>
      <c r="J84" s="4">
        <f t="shared" si="6"/>
        <v>0.14999999999999858</v>
      </c>
      <c r="K84">
        <f t="shared" si="7"/>
        <v>0.23999999999999844</v>
      </c>
      <c r="L84">
        <f t="shared" si="8"/>
        <v>-1.9999999999999574E-2</v>
      </c>
    </row>
    <row r="85" spans="1:12" x14ac:dyDescent="0.25">
      <c r="A85" s="1">
        <v>37844</v>
      </c>
      <c r="B85" s="4">
        <v>25.19</v>
      </c>
      <c r="C85" s="2">
        <v>18.440000000000001</v>
      </c>
      <c r="D85" s="2">
        <v>12.48</v>
      </c>
      <c r="E85" s="2">
        <v>8.64</v>
      </c>
      <c r="F85" s="2">
        <v>12.74</v>
      </c>
      <c r="G85" s="2">
        <v>5.53</v>
      </c>
      <c r="H85" s="2">
        <v>5.63</v>
      </c>
      <c r="J85" s="4">
        <f t="shared" si="6"/>
        <v>0.22000000000000242</v>
      </c>
      <c r="K85">
        <f t="shared" si="7"/>
        <v>0.11000000000000298</v>
      </c>
      <c r="L85">
        <f t="shared" si="8"/>
        <v>0.5</v>
      </c>
    </row>
    <row r="86" spans="1:12" x14ac:dyDescent="0.25">
      <c r="A86" s="1">
        <v>37845</v>
      </c>
      <c r="B86" s="4">
        <v>25.39</v>
      </c>
      <c r="C86" s="2">
        <v>18.64</v>
      </c>
      <c r="D86" s="2">
        <v>12.61</v>
      </c>
      <c r="E86" s="2">
        <v>8.77</v>
      </c>
      <c r="F86" s="2">
        <v>13</v>
      </c>
      <c r="G86" s="2">
        <v>5.84</v>
      </c>
      <c r="H86" s="2">
        <v>5.64</v>
      </c>
      <c r="J86" s="4">
        <f t="shared" ref="J86:J117" si="9">B86-B85</f>
        <v>0.19999999999999929</v>
      </c>
      <c r="K86">
        <f t="shared" ref="K86:K117" si="10">C86-C85</f>
        <v>0.19999999999999929</v>
      </c>
      <c r="L86">
        <f t="shared" si="8"/>
        <v>0.25999999999999979</v>
      </c>
    </row>
    <row r="87" spans="1:12" x14ac:dyDescent="0.25">
      <c r="A87" s="1">
        <v>37846</v>
      </c>
      <c r="B87" s="4">
        <v>25.48</v>
      </c>
      <c r="C87" s="2">
        <v>18.760000000000002</v>
      </c>
      <c r="D87" s="2">
        <v>12.7</v>
      </c>
      <c r="E87" s="2">
        <v>8.9</v>
      </c>
      <c r="F87" s="2">
        <v>13.42</v>
      </c>
      <c r="G87" s="2">
        <v>5.88</v>
      </c>
      <c r="H87" s="2">
        <v>5.64</v>
      </c>
      <c r="J87" s="4">
        <f t="shared" si="9"/>
        <v>8.9999999999999858E-2</v>
      </c>
      <c r="K87">
        <f t="shared" si="10"/>
        <v>0.12000000000000099</v>
      </c>
      <c r="L87">
        <f t="shared" si="8"/>
        <v>0.41999999999999993</v>
      </c>
    </row>
    <row r="88" spans="1:12" x14ac:dyDescent="0.25">
      <c r="A88" s="1">
        <v>37847</v>
      </c>
      <c r="B88" s="4">
        <v>25.46</v>
      </c>
      <c r="C88" s="2">
        <v>18.84</v>
      </c>
      <c r="D88" s="2">
        <v>12.78</v>
      </c>
      <c r="E88" s="2">
        <v>8.98</v>
      </c>
      <c r="F88" s="2">
        <v>13.43</v>
      </c>
      <c r="G88" s="2">
        <v>5.87</v>
      </c>
      <c r="H88" s="2">
        <v>5.65</v>
      </c>
      <c r="J88" s="4">
        <f t="shared" si="9"/>
        <v>-1.9999999999999574E-2</v>
      </c>
      <c r="K88">
        <f t="shared" si="10"/>
        <v>7.9999999999998295E-2</v>
      </c>
      <c r="L88">
        <f t="shared" si="8"/>
        <v>9.9999999999997868E-3</v>
      </c>
    </row>
    <row r="89" spans="1:12" x14ac:dyDescent="0.25">
      <c r="A89" s="1">
        <v>37848</v>
      </c>
      <c r="B89" s="4">
        <v>25.49</v>
      </c>
      <c r="C89" s="2">
        <v>18.82</v>
      </c>
      <c r="D89" s="2">
        <v>12.82</v>
      </c>
      <c r="E89" s="2">
        <v>9.0500000000000007</v>
      </c>
      <c r="F89" s="2">
        <v>13.39</v>
      </c>
      <c r="G89" s="2">
        <v>5.88</v>
      </c>
      <c r="H89" s="2">
        <v>5.62</v>
      </c>
      <c r="J89" s="4">
        <f>B89-B88</f>
        <v>2.9999999999997584E-2</v>
      </c>
      <c r="K89">
        <f>C89-C88</f>
        <v>-1.9999999999999574E-2</v>
      </c>
      <c r="L89">
        <f>F89-F88</f>
        <v>-3.9999999999999147E-2</v>
      </c>
    </row>
    <row r="90" spans="1:12" x14ac:dyDescent="0.25">
      <c r="A90" s="1">
        <v>37849</v>
      </c>
      <c r="B90" s="4">
        <v>25.45</v>
      </c>
      <c r="C90" s="2">
        <v>18.829999999999998</v>
      </c>
      <c r="D90" s="2">
        <v>12.8</v>
      </c>
      <c r="E90" s="2">
        <v>9.0399999999999991</v>
      </c>
      <c r="F90" s="2">
        <v>13.33</v>
      </c>
      <c r="G90" s="2">
        <v>5.87</v>
      </c>
      <c r="H90" s="2">
        <v>5.62</v>
      </c>
      <c r="J90" s="4">
        <f t="shared" si="9"/>
        <v>-3.9999999999999147E-2</v>
      </c>
      <c r="K90">
        <f t="shared" si="10"/>
        <v>9.9999999999980105E-3</v>
      </c>
      <c r="L90">
        <f t="shared" si="8"/>
        <v>-6.0000000000000497E-2</v>
      </c>
    </row>
    <row r="91" spans="1:12" x14ac:dyDescent="0.25">
      <c r="A91" s="1">
        <v>37850</v>
      </c>
      <c r="B91" s="4">
        <v>25.51</v>
      </c>
      <c r="C91" s="2">
        <v>18.86</v>
      </c>
      <c r="D91" s="2">
        <v>12.8</v>
      </c>
      <c r="E91" s="2">
        <v>8.98</v>
      </c>
      <c r="F91" s="2">
        <v>13.23</v>
      </c>
      <c r="G91" s="2">
        <v>6</v>
      </c>
      <c r="H91" s="2">
        <v>5.61</v>
      </c>
      <c r="J91" s="4">
        <f t="shared" si="9"/>
        <v>6.0000000000002274E-2</v>
      </c>
      <c r="K91">
        <f t="shared" si="10"/>
        <v>3.0000000000001137E-2</v>
      </c>
      <c r="L91">
        <f t="shared" ref="L91:L122" si="11">F91-F90</f>
        <v>-9.9999999999999645E-2</v>
      </c>
    </row>
    <row r="92" spans="1:12" x14ac:dyDescent="0.25">
      <c r="A92" s="1">
        <v>37851</v>
      </c>
      <c r="B92" s="4">
        <v>25.39</v>
      </c>
      <c r="C92" s="2">
        <v>18.77</v>
      </c>
      <c r="D92" s="2">
        <v>12.75</v>
      </c>
      <c r="E92" s="2">
        <v>8.94</v>
      </c>
      <c r="F92" s="2">
        <v>13.16</v>
      </c>
      <c r="G92">
        <v>6.02</v>
      </c>
      <c r="H92" s="2">
        <v>5.6</v>
      </c>
      <c r="J92" s="4">
        <f t="shared" si="9"/>
        <v>-0.12000000000000099</v>
      </c>
      <c r="K92">
        <f t="shared" si="10"/>
        <v>-8.9999999999999858E-2</v>
      </c>
      <c r="L92">
        <f t="shared" si="11"/>
        <v>-7.0000000000000284E-2</v>
      </c>
    </row>
    <row r="93" spans="1:12" x14ac:dyDescent="0.25">
      <c r="A93" s="1">
        <v>37852</v>
      </c>
      <c r="B93" s="4">
        <v>25.29</v>
      </c>
      <c r="C93" s="2">
        <v>18.63</v>
      </c>
      <c r="D93" s="2">
        <v>12.66</v>
      </c>
      <c r="E93" s="2">
        <v>8.85</v>
      </c>
      <c r="F93" s="2">
        <v>12.78</v>
      </c>
      <c r="G93" s="2">
        <v>6.03</v>
      </c>
      <c r="H93" s="2">
        <v>5.6</v>
      </c>
      <c r="J93" s="4">
        <f t="shared" si="9"/>
        <v>-0.10000000000000142</v>
      </c>
      <c r="K93">
        <f t="shared" si="10"/>
        <v>-0.14000000000000057</v>
      </c>
      <c r="L93">
        <f t="shared" si="11"/>
        <v>-0.38000000000000078</v>
      </c>
    </row>
    <row r="94" spans="1:12" x14ac:dyDescent="0.25">
      <c r="A94" s="1">
        <v>37853</v>
      </c>
      <c r="B94" s="4">
        <v>25.25</v>
      </c>
      <c r="C94" s="2">
        <v>18.55</v>
      </c>
      <c r="D94" s="2">
        <v>12.6</v>
      </c>
      <c r="E94" s="2">
        <v>8.8000000000000007</v>
      </c>
      <c r="F94" s="2">
        <v>12.62</v>
      </c>
      <c r="G94" s="2">
        <v>6</v>
      </c>
      <c r="H94" s="2">
        <v>5.61</v>
      </c>
      <c r="J94" s="4">
        <f t="shared" si="9"/>
        <v>-3.9999999999999147E-2</v>
      </c>
      <c r="K94">
        <f t="shared" si="10"/>
        <v>-7.9999999999998295E-2</v>
      </c>
      <c r="L94">
        <f t="shared" si="11"/>
        <v>-0.16000000000000014</v>
      </c>
    </row>
    <row r="95" spans="1:12" x14ac:dyDescent="0.25">
      <c r="A95" s="1">
        <v>37854</v>
      </c>
      <c r="B95" s="4">
        <v>25.17</v>
      </c>
      <c r="C95" s="2">
        <v>18.579999999999998</v>
      </c>
      <c r="D95" s="2">
        <v>12.6</v>
      </c>
      <c r="E95" s="2">
        <v>8.77</v>
      </c>
      <c r="F95" s="2">
        <v>12.59</v>
      </c>
      <c r="G95" s="2">
        <v>5.98</v>
      </c>
      <c r="H95" s="2">
        <v>5.61</v>
      </c>
      <c r="J95" s="4">
        <f t="shared" si="9"/>
        <v>-7.9999999999998295E-2</v>
      </c>
      <c r="K95">
        <f t="shared" si="10"/>
        <v>2.9999999999997584E-2</v>
      </c>
      <c r="L95">
        <f t="shared" si="11"/>
        <v>-2.9999999999999361E-2</v>
      </c>
    </row>
    <row r="96" spans="1:12" x14ac:dyDescent="0.25">
      <c r="A96" s="1">
        <v>37855</v>
      </c>
      <c r="B96" s="4">
        <v>25.11</v>
      </c>
      <c r="C96" s="2">
        <v>18.55</v>
      </c>
      <c r="D96" s="2">
        <v>12.55</v>
      </c>
      <c r="E96" s="2">
        <v>8.75</v>
      </c>
      <c r="F96" s="2">
        <v>12.62</v>
      </c>
      <c r="G96" s="2">
        <v>5.97</v>
      </c>
      <c r="H96" s="2">
        <v>5.64</v>
      </c>
      <c r="J96" s="4">
        <f t="shared" si="9"/>
        <v>-6.0000000000002274E-2</v>
      </c>
      <c r="K96">
        <f t="shared" si="10"/>
        <v>-2.9999999999997584E-2</v>
      </c>
      <c r="L96">
        <f t="shared" si="11"/>
        <v>2.9999999999999361E-2</v>
      </c>
    </row>
    <row r="97" spans="1:12" x14ac:dyDescent="0.25">
      <c r="A97" s="1">
        <v>37856</v>
      </c>
      <c r="B97" s="4">
        <v>25.11</v>
      </c>
      <c r="C97" s="2">
        <v>18.579999999999998</v>
      </c>
      <c r="D97" s="2">
        <v>12.53</v>
      </c>
      <c r="E97" s="2">
        <v>8.75</v>
      </c>
      <c r="F97" s="2">
        <v>12.65</v>
      </c>
      <c r="G97" s="2">
        <v>5.95</v>
      </c>
      <c r="H97" s="2">
        <v>5.67</v>
      </c>
      <c r="J97" s="4">
        <f t="shared" si="9"/>
        <v>0</v>
      </c>
      <c r="K97">
        <f t="shared" si="10"/>
        <v>2.9999999999997584E-2</v>
      </c>
      <c r="L97">
        <f t="shared" si="11"/>
        <v>3.0000000000001137E-2</v>
      </c>
    </row>
    <row r="98" spans="1:12" x14ac:dyDescent="0.25">
      <c r="A98" s="1">
        <v>37857</v>
      </c>
      <c r="B98" s="4">
        <v>25.17</v>
      </c>
      <c r="C98" s="2">
        <v>18.55</v>
      </c>
      <c r="D98" s="2">
        <v>12.52</v>
      </c>
      <c r="E98" s="2">
        <v>8.77</v>
      </c>
      <c r="F98" s="2">
        <v>12.7</v>
      </c>
      <c r="G98" s="2">
        <v>5.88</v>
      </c>
      <c r="H98" s="2">
        <v>5.71</v>
      </c>
      <c r="J98" s="4">
        <f t="shared" si="9"/>
        <v>6.0000000000002274E-2</v>
      </c>
      <c r="K98">
        <f t="shared" si="10"/>
        <v>-2.9999999999997584E-2</v>
      </c>
      <c r="L98">
        <f t="shared" si="11"/>
        <v>4.9999999999998934E-2</v>
      </c>
    </row>
    <row r="99" spans="1:12" x14ac:dyDescent="0.25">
      <c r="A99" s="1">
        <v>37858</v>
      </c>
      <c r="B99" s="4">
        <v>25.43</v>
      </c>
      <c r="C99" s="2">
        <v>18.64</v>
      </c>
      <c r="D99" s="2">
        <v>12.54</v>
      </c>
      <c r="E99" s="2">
        <v>8.7799999999999994</v>
      </c>
      <c r="F99" s="2">
        <v>12.83</v>
      </c>
      <c r="G99" s="2">
        <v>5.86</v>
      </c>
      <c r="H99" s="2">
        <v>5.77</v>
      </c>
      <c r="J99" s="4">
        <f t="shared" si="9"/>
        <v>0.25999999999999801</v>
      </c>
      <c r="K99">
        <f t="shared" si="10"/>
        <v>8.9999999999999858E-2</v>
      </c>
      <c r="L99">
        <f t="shared" si="11"/>
        <v>0.13000000000000078</v>
      </c>
    </row>
    <row r="100" spans="1:12" x14ac:dyDescent="0.25">
      <c r="A100" s="1">
        <v>37859</v>
      </c>
      <c r="B100" s="4">
        <v>25.64</v>
      </c>
      <c r="C100" s="2">
        <v>18.850000000000001</v>
      </c>
      <c r="D100" s="2">
        <v>12.7</v>
      </c>
      <c r="E100" s="2">
        <v>8.8800000000000008</v>
      </c>
      <c r="F100" s="2">
        <v>12.97</v>
      </c>
      <c r="G100" s="2">
        <v>5.83</v>
      </c>
      <c r="H100" s="2">
        <v>5.77</v>
      </c>
      <c r="J100" s="4">
        <f t="shared" si="9"/>
        <v>0.21000000000000085</v>
      </c>
      <c r="K100">
        <f t="shared" si="10"/>
        <v>0.21000000000000085</v>
      </c>
      <c r="L100">
        <f t="shared" si="11"/>
        <v>0.14000000000000057</v>
      </c>
    </row>
    <row r="101" spans="1:12" x14ac:dyDescent="0.25">
      <c r="A101" s="1">
        <v>37860</v>
      </c>
      <c r="B101" s="4">
        <v>25.83</v>
      </c>
      <c r="C101" s="2">
        <v>19.05</v>
      </c>
      <c r="D101" s="2">
        <v>12.85</v>
      </c>
      <c r="E101" s="2">
        <v>9.0399999999999991</v>
      </c>
      <c r="F101" s="2">
        <v>13.25</v>
      </c>
      <c r="G101" s="2">
        <v>5.81</v>
      </c>
      <c r="H101" s="2">
        <v>5.83</v>
      </c>
      <c r="J101" s="4">
        <f t="shared" si="9"/>
        <v>0.18999999999999773</v>
      </c>
      <c r="K101">
        <f t="shared" si="10"/>
        <v>0.19999999999999929</v>
      </c>
      <c r="L101">
        <f t="shared" si="11"/>
        <v>0.27999999999999936</v>
      </c>
    </row>
    <row r="102" spans="1:12" x14ac:dyDescent="0.25">
      <c r="A102" s="1">
        <v>37861</v>
      </c>
      <c r="B102" s="4">
        <v>26.03</v>
      </c>
      <c r="C102" s="2">
        <v>19.21</v>
      </c>
      <c r="D102" s="2">
        <v>12.98</v>
      </c>
      <c r="E102" s="2">
        <v>9.2200000000000006</v>
      </c>
      <c r="F102" s="2">
        <v>13.45</v>
      </c>
      <c r="G102" s="2">
        <v>5.92</v>
      </c>
      <c r="H102" s="2">
        <v>5.87</v>
      </c>
      <c r="J102" s="4">
        <f t="shared" si="9"/>
        <v>0.20000000000000284</v>
      </c>
      <c r="K102">
        <f t="shared" si="10"/>
        <v>0.16000000000000014</v>
      </c>
      <c r="L102">
        <f t="shared" si="11"/>
        <v>0.19999999999999929</v>
      </c>
    </row>
    <row r="103" spans="1:12" x14ac:dyDescent="0.25">
      <c r="A103" s="1">
        <v>37862</v>
      </c>
      <c r="B103" s="4">
        <v>26.18</v>
      </c>
      <c r="C103" s="2">
        <v>19.39</v>
      </c>
      <c r="D103" s="2">
        <v>13.15</v>
      </c>
      <c r="E103" s="2">
        <v>9.39</v>
      </c>
      <c r="F103" s="2">
        <v>13.61</v>
      </c>
      <c r="G103" s="2">
        <v>6.03</v>
      </c>
      <c r="H103" s="2">
        <v>5.9</v>
      </c>
      <c r="J103" s="4">
        <f t="shared" si="9"/>
        <v>0.14999999999999858</v>
      </c>
      <c r="K103">
        <f t="shared" si="10"/>
        <v>0.17999999999999972</v>
      </c>
      <c r="L103">
        <f t="shared" si="11"/>
        <v>0.16000000000000014</v>
      </c>
    </row>
    <row r="104" spans="1:12" x14ac:dyDescent="0.25">
      <c r="A104" s="1">
        <v>37863</v>
      </c>
      <c r="B104" s="4">
        <v>26.23</v>
      </c>
      <c r="C104" s="2">
        <v>19.46</v>
      </c>
      <c r="D104" s="2">
        <v>13.26</v>
      </c>
      <c r="E104" s="2">
        <v>9.5399999999999991</v>
      </c>
      <c r="F104" s="2">
        <v>13.71</v>
      </c>
      <c r="G104" s="2">
        <v>6.19</v>
      </c>
      <c r="H104" s="2">
        <v>5.94</v>
      </c>
      <c r="J104" s="4">
        <f t="shared" si="9"/>
        <v>5.0000000000000711E-2</v>
      </c>
      <c r="K104">
        <f t="shared" si="10"/>
        <v>7.0000000000000284E-2</v>
      </c>
      <c r="L104">
        <f t="shared" si="11"/>
        <v>0.10000000000000142</v>
      </c>
    </row>
    <row r="105" spans="1:12" x14ac:dyDescent="0.25">
      <c r="A105" s="1">
        <v>37864</v>
      </c>
      <c r="B105" s="4">
        <v>26.21</v>
      </c>
      <c r="C105" s="2">
        <v>19.48</v>
      </c>
      <c r="D105" s="2">
        <v>13.3</v>
      </c>
      <c r="E105" s="2">
        <v>9.64</v>
      </c>
      <c r="F105" s="2">
        <v>13.76</v>
      </c>
      <c r="G105" s="2">
        <v>6.32</v>
      </c>
      <c r="H105" s="2">
        <v>5.97</v>
      </c>
      <c r="J105" s="4">
        <f t="shared" si="9"/>
        <v>-1.9999999999999574E-2</v>
      </c>
      <c r="K105">
        <f t="shared" si="10"/>
        <v>1.9999999999999574E-2</v>
      </c>
      <c r="L105">
        <f t="shared" si="11"/>
        <v>4.9999999999998934E-2</v>
      </c>
    </row>
    <row r="106" spans="1:12" x14ac:dyDescent="0.25">
      <c r="A106" s="1">
        <v>37865</v>
      </c>
      <c r="B106" s="4">
        <v>26.12</v>
      </c>
      <c r="C106" s="2">
        <v>19.45</v>
      </c>
      <c r="D106" s="2">
        <v>13.31</v>
      </c>
      <c r="E106" s="2">
        <v>9.6999999999999993</v>
      </c>
      <c r="F106" s="2">
        <v>13.78</v>
      </c>
      <c r="G106" s="2">
        <v>6.39</v>
      </c>
      <c r="H106" s="2">
        <v>5.97</v>
      </c>
      <c r="J106" s="4">
        <f t="shared" si="9"/>
        <v>-8.9999999999999858E-2</v>
      </c>
      <c r="K106">
        <f t="shared" si="10"/>
        <v>-3.0000000000001137E-2</v>
      </c>
      <c r="L106">
        <f t="shared" si="11"/>
        <v>1.9999999999999574E-2</v>
      </c>
    </row>
    <row r="107" spans="1:12" x14ac:dyDescent="0.25">
      <c r="A107" s="1">
        <v>37866</v>
      </c>
      <c r="B107" s="4">
        <v>25.92</v>
      </c>
      <c r="C107" s="2">
        <v>19.329999999999998</v>
      </c>
      <c r="D107" s="2">
        <v>13.25</v>
      </c>
      <c r="E107" s="2">
        <v>9.68</v>
      </c>
      <c r="F107" s="2">
        <v>13.83</v>
      </c>
      <c r="G107" s="2">
        <v>6.46</v>
      </c>
      <c r="H107" s="2">
        <v>5.97</v>
      </c>
      <c r="J107" s="4">
        <f t="shared" si="9"/>
        <v>-0.19999999999999929</v>
      </c>
      <c r="K107">
        <f t="shared" si="10"/>
        <v>-0.12000000000000099</v>
      </c>
      <c r="L107">
        <f t="shared" si="11"/>
        <v>5.0000000000000711E-2</v>
      </c>
    </row>
    <row r="108" spans="1:12" x14ac:dyDescent="0.25">
      <c r="A108" s="1">
        <v>37867</v>
      </c>
      <c r="B108" s="4">
        <v>25.67</v>
      </c>
      <c r="C108" s="2">
        <v>19.18</v>
      </c>
      <c r="D108" s="2">
        <v>13.14</v>
      </c>
      <c r="E108" s="2">
        <v>9.6</v>
      </c>
      <c r="F108" s="2">
        <v>13.75</v>
      </c>
      <c r="G108" s="2">
        <v>6.49</v>
      </c>
      <c r="H108" s="2">
        <v>5.94</v>
      </c>
      <c r="J108" s="4">
        <f t="shared" si="9"/>
        <v>-0.25</v>
      </c>
      <c r="K108">
        <f t="shared" si="10"/>
        <v>-0.14999999999999858</v>
      </c>
      <c r="L108">
        <f t="shared" si="11"/>
        <v>-8.0000000000000071E-2</v>
      </c>
    </row>
    <row r="109" spans="1:12" x14ac:dyDescent="0.25">
      <c r="A109" s="1">
        <v>37868</v>
      </c>
      <c r="B109" s="4">
        <v>25.4</v>
      </c>
      <c r="C109" s="2">
        <v>18.95</v>
      </c>
      <c r="D109" s="2">
        <v>12.99</v>
      </c>
      <c r="E109" s="2">
        <v>9.42</v>
      </c>
      <c r="F109" s="2">
        <v>13.65</v>
      </c>
      <c r="G109" s="2">
        <v>6.38</v>
      </c>
      <c r="H109" s="2">
        <v>5.92</v>
      </c>
      <c r="J109" s="4">
        <f t="shared" si="9"/>
        <v>-0.27000000000000313</v>
      </c>
      <c r="K109">
        <f t="shared" si="10"/>
        <v>-0.23000000000000043</v>
      </c>
      <c r="L109">
        <f t="shared" si="11"/>
        <v>-9.9999999999999645E-2</v>
      </c>
    </row>
    <row r="110" spans="1:12" x14ac:dyDescent="0.25">
      <c r="A110" s="1">
        <v>37869</v>
      </c>
      <c r="B110" s="4">
        <v>25.24</v>
      </c>
      <c r="C110" s="2">
        <v>18.79</v>
      </c>
      <c r="D110" s="2">
        <v>12.78</v>
      </c>
      <c r="E110" s="2">
        <v>9.2200000000000006</v>
      </c>
      <c r="F110" s="2">
        <v>13.16</v>
      </c>
      <c r="G110" s="2">
        <v>6.35</v>
      </c>
      <c r="H110" s="2">
        <v>5.87</v>
      </c>
      <c r="J110" s="4">
        <f t="shared" si="9"/>
        <v>-0.16000000000000014</v>
      </c>
      <c r="K110">
        <f t="shared" si="10"/>
        <v>-0.16000000000000014</v>
      </c>
      <c r="L110">
        <f t="shared" si="11"/>
        <v>-0.49000000000000021</v>
      </c>
    </row>
    <row r="111" spans="1:12" x14ac:dyDescent="0.25">
      <c r="A111" s="1">
        <v>37870</v>
      </c>
      <c r="B111" s="4">
        <v>25.1</v>
      </c>
      <c r="C111" s="2">
        <v>18.7</v>
      </c>
      <c r="D111" s="2">
        <v>12.67</v>
      </c>
      <c r="E111" s="2">
        <v>9.06</v>
      </c>
      <c r="F111" s="2">
        <v>13.01</v>
      </c>
      <c r="G111" s="2">
        <v>6.24</v>
      </c>
      <c r="H111" s="2">
        <v>5.85</v>
      </c>
      <c r="J111" s="4">
        <f t="shared" si="9"/>
        <v>-0.13999999999999702</v>
      </c>
      <c r="K111">
        <f t="shared" si="10"/>
        <v>-8.9999999999999858E-2</v>
      </c>
      <c r="L111">
        <f t="shared" si="11"/>
        <v>-0.15000000000000036</v>
      </c>
    </row>
    <row r="112" spans="1:12" x14ac:dyDescent="0.25">
      <c r="A112" s="1">
        <v>37871</v>
      </c>
      <c r="B112" s="4">
        <v>25</v>
      </c>
      <c r="C112" s="2">
        <v>18.510000000000002</v>
      </c>
      <c r="D112" s="2">
        <v>12.54</v>
      </c>
      <c r="E112" s="2">
        <v>8.92</v>
      </c>
      <c r="F112" s="2">
        <v>12.84</v>
      </c>
      <c r="G112" s="2">
        <v>6.14</v>
      </c>
      <c r="H112" s="2">
        <v>5.8</v>
      </c>
      <c r="J112" s="4">
        <f t="shared" si="9"/>
        <v>-0.10000000000000142</v>
      </c>
      <c r="K112">
        <f t="shared" si="10"/>
        <v>-0.18999999999999773</v>
      </c>
      <c r="L112">
        <f t="shared" si="11"/>
        <v>-0.16999999999999993</v>
      </c>
    </row>
    <row r="113" spans="1:12" x14ac:dyDescent="0.25">
      <c r="A113" s="1">
        <v>37872</v>
      </c>
      <c r="B113" s="4">
        <v>24.92</v>
      </c>
      <c r="C113" s="2">
        <v>18.420000000000002</v>
      </c>
      <c r="D113" s="2">
        <v>12.44</v>
      </c>
      <c r="E113" s="2">
        <v>8.82</v>
      </c>
      <c r="F113" s="2">
        <v>12.68</v>
      </c>
      <c r="G113" s="2">
        <v>6.07</v>
      </c>
      <c r="H113" s="2">
        <v>5.76</v>
      </c>
      <c r="J113" s="4">
        <f t="shared" si="9"/>
        <v>-7.9999999999998295E-2</v>
      </c>
      <c r="K113">
        <f t="shared" si="10"/>
        <v>-8.9999999999999858E-2</v>
      </c>
      <c r="L113">
        <f t="shared" si="11"/>
        <v>-0.16000000000000014</v>
      </c>
    </row>
    <row r="114" spans="1:12" x14ac:dyDescent="0.25">
      <c r="A114" s="1">
        <v>37873</v>
      </c>
      <c r="B114" s="4">
        <v>24.72</v>
      </c>
      <c r="C114" s="2">
        <v>18.28</v>
      </c>
      <c r="D114" s="2">
        <v>12.35</v>
      </c>
      <c r="E114" s="2">
        <v>8.7200000000000006</v>
      </c>
      <c r="F114" s="2">
        <v>12.52</v>
      </c>
      <c r="G114" s="2">
        <v>5.9</v>
      </c>
      <c r="H114" s="2">
        <v>5.75</v>
      </c>
      <c r="J114" s="4">
        <f t="shared" si="9"/>
        <v>-0.20000000000000284</v>
      </c>
      <c r="K114">
        <f t="shared" si="10"/>
        <v>-0.14000000000000057</v>
      </c>
      <c r="L114">
        <f t="shared" si="11"/>
        <v>-0.16000000000000014</v>
      </c>
    </row>
    <row r="115" spans="1:12" x14ac:dyDescent="0.25">
      <c r="A115" s="1">
        <v>37874</v>
      </c>
      <c r="B115" s="4">
        <v>24.53</v>
      </c>
      <c r="C115" s="2">
        <v>18.13</v>
      </c>
      <c r="D115" s="2">
        <v>12.21</v>
      </c>
      <c r="E115" s="2">
        <v>8.6199999999999992</v>
      </c>
      <c r="F115" s="2">
        <v>12.43</v>
      </c>
      <c r="G115" s="2">
        <v>5.76</v>
      </c>
      <c r="H115" s="2">
        <v>5.66</v>
      </c>
      <c r="J115" s="4">
        <f t="shared" si="9"/>
        <v>-0.18999999999999773</v>
      </c>
      <c r="K115">
        <f t="shared" si="10"/>
        <v>-0.15000000000000213</v>
      </c>
      <c r="L115">
        <f t="shared" si="11"/>
        <v>-8.9999999999999858E-2</v>
      </c>
    </row>
    <row r="116" spans="1:12" x14ac:dyDescent="0.25">
      <c r="A116" s="1">
        <v>37875</v>
      </c>
      <c r="B116" s="4">
        <v>24.35</v>
      </c>
      <c r="C116" s="2">
        <v>17.97</v>
      </c>
      <c r="D116" s="2">
        <v>12.07</v>
      </c>
      <c r="E116" s="2">
        <v>8.52</v>
      </c>
      <c r="F116" s="2">
        <v>12.31</v>
      </c>
      <c r="G116" s="2">
        <v>5.7</v>
      </c>
      <c r="H116" s="2">
        <v>5.61</v>
      </c>
      <c r="J116" s="4">
        <f t="shared" si="9"/>
        <v>-0.17999999999999972</v>
      </c>
      <c r="K116">
        <f t="shared" si="10"/>
        <v>-0.16000000000000014</v>
      </c>
      <c r="L116">
        <f t="shared" si="11"/>
        <v>-0.11999999999999922</v>
      </c>
    </row>
    <row r="117" spans="1:12" x14ac:dyDescent="0.25">
      <c r="A117" s="1">
        <v>37876</v>
      </c>
      <c r="B117" s="4">
        <v>24.15</v>
      </c>
      <c r="C117" s="2">
        <v>17.79</v>
      </c>
      <c r="D117" s="2">
        <v>11.91</v>
      </c>
      <c r="E117" s="2">
        <v>8.4</v>
      </c>
      <c r="F117" s="2">
        <v>12.27</v>
      </c>
      <c r="G117" s="2">
        <v>5.66</v>
      </c>
      <c r="H117" s="2">
        <v>5.57</v>
      </c>
      <c r="J117" s="4">
        <f t="shared" si="9"/>
        <v>-0.20000000000000284</v>
      </c>
      <c r="K117">
        <f t="shared" si="10"/>
        <v>-0.17999999999999972</v>
      </c>
      <c r="L117">
        <f t="shared" si="11"/>
        <v>-4.0000000000000924E-2</v>
      </c>
    </row>
    <row r="118" spans="1:12" x14ac:dyDescent="0.25">
      <c r="A118" s="1">
        <v>37877</v>
      </c>
      <c r="B118" s="4">
        <v>23.97</v>
      </c>
      <c r="C118" s="2">
        <v>17.68</v>
      </c>
      <c r="D118" s="2">
        <v>11.76</v>
      </c>
      <c r="E118" s="2">
        <v>8.3000000000000007</v>
      </c>
      <c r="F118" s="2">
        <v>12.21</v>
      </c>
      <c r="G118" s="2">
        <v>5.58</v>
      </c>
      <c r="H118" s="2">
        <v>5.49</v>
      </c>
      <c r="J118" s="4">
        <f t="shared" ref="J118:J149" si="12">B118-B117</f>
        <v>-0.17999999999999972</v>
      </c>
      <c r="K118">
        <f t="shared" ref="K118:K149" si="13">C118-C117</f>
        <v>-0.10999999999999943</v>
      </c>
      <c r="L118">
        <f t="shared" si="11"/>
        <v>-5.9999999999998721E-2</v>
      </c>
    </row>
    <row r="119" spans="1:12" x14ac:dyDescent="0.25">
      <c r="A119" s="1">
        <v>37878</v>
      </c>
      <c r="B119" s="4">
        <v>23.76</v>
      </c>
      <c r="C119" s="2">
        <v>17.48</v>
      </c>
      <c r="D119" s="2">
        <v>11.58</v>
      </c>
      <c r="E119" s="2">
        <v>8.14</v>
      </c>
      <c r="F119" s="2">
        <v>12.14</v>
      </c>
      <c r="G119" s="2">
        <v>5.5</v>
      </c>
      <c r="H119" s="2">
        <v>5.43</v>
      </c>
      <c r="J119" s="4">
        <f t="shared" si="12"/>
        <v>-0.2099999999999973</v>
      </c>
      <c r="K119">
        <f t="shared" si="13"/>
        <v>-0.19999999999999929</v>
      </c>
      <c r="L119">
        <f t="shared" si="11"/>
        <v>-7.0000000000000284E-2</v>
      </c>
    </row>
    <row r="120" spans="1:12" x14ac:dyDescent="0.25">
      <c r="A120" s="1">
        <v>37879</v>
      </c>
      <c r="B120" s="4">
        <v>23.6</v>
      </c>
      <c r="C120" s="2">
        <v>17.350000000000001</v>
      </c>
      <c r="D120" s="2">
        <v>11.38</v>
      </c>
      <c r="E120" s="2">
        <v>7.95</v>
      </c>
      <c r="F120" s="2">
        <v>11.95</v>
      </c>
      <c r="G120" s="2">
        <v>5.41</v>
      </c>
      <c r="H120" s="2">
        <v>5.51</v>
      </c>
      <c r="J120" s="4">
        <f t="shared" si="12"/>
        <v>-0.16000000000000014</v>
      </c>
      <c r="K120">
        <f t="shared" si="13"/>
        <v>-0.12999999999999901</v>
      </c>
      <c r="L120">
        <f t="shared" si="11"/>
        <v>-0.19000000000000128</v>
      </c>
    </row>
    <row r="121" spans="1:12" x14ac:dyDescent="0.25">
      <c r="A121" s="1">
        <v>37880</v>
      </c>
      <c r="B121" s="4">
        <v>23.45</v>
      </c>
      <c r="C121" s="2">
        <v>17.18</v>
      </c>
      <c r="D121" s="2">
        <v>11.23</v>
      </c>
      <c r="E121" s="2">
        <v>7.8</v>
      </c>
      <c r="F121" s="2">
        <v>11.85</v>
      </c>
      <c r="G121" s="2">
        <v>5.25</v>
      </c>
      <c r="H121" s="2">
        <v>5.42</v>
      </c>
      <c r="J121" s="4">
        <f t="shared" si="12"/>
        <v>-0.15000000000000213</v>
      </c>
      <c r="K121">
        <f t="shared" si="13"/>
        <v>-0.17000000000000171</v>
      </c>
      <c r="L121">
        <f t="shared" si="11"/>
        <v>-9.9999999999999645E-2</v>
      </c>
    </row>
    <row r="122" spans="1:12" x14ac:dyDescent="0.25">
      <c r="A122" s="1">
        <v>37881</v>
      </c>
      <c r="B122" s="4">
        <v>23.29</v>
      </c>
      <c r="C122" s="2">
        <v>16.97</v>
      </c>
      <c r="D122" s="2">
        <v>11.08</v>
      </c>
      <c r="E122" s="2">
        <v>7.68</v>
      </c>
      <c r="F122" s="2">
        <v>11.74</v>
      </c>
      <c r="G122" s="2">
        <v>5.09</v>
      </c>
      <c r="H122" s="2">
        <v>5.32</v>
      </c>
      <c r="J122" s="4">
        <f t="shared" si="12"/>
        <v>-0.16000000000000014</v>
      </c>
      <c r="K122">
        <f t="shared" si="13"/>
        <v>-0.21000000000000085</v>
      </c>
      <c r="L122">
        <f t="shared" si="11"/>
        <v>-0.10999999999999943</v>
      </c>
    </row>
    <row r="123" spans="1:12" x14ac:dyDescent="0.25">
      <c r="A123" s="1">
        <v>37882</v>
      </c>
      <c r="B123" s="4">
        <v>23.19</v>
      </c>
      <c r="C123" s="2">
        <v>16.899999999999999</v>
      </c>
      <c r="D123" s="2">
        <v>10.93</v>
      </c>
      <c r="E123" s="2">
        <v>7.64</v>
      </c>
      <c r="F123" s="2">
        <v>11.64</v>
      </c>
      <c r="G123" s="2">
        <v>5.08</v>
      </c>
      <c r="H123" s="2">
        <v>5.22</v>
      </c>
      <c r="J123" s="4">
        <f t="shared" si="12"/>
        <v>-9.9999999999997868E-2</v>
      </c>
      <c r="K123">
        <f t="shared" si="13"/>
        <v>-7.0000000000000284E-2</v>
      </c>
      <c r="L123">
        <f t="shared" ref="L123:L154" si="14">F123-F122</f>
        <v>-9.9999999999999645E-2</v>
      </c>
    </row>
    <row r="124" spans="1:12" x14ac:dyDescent="0.25">
      <c r="A124" s="1">
        <v>37883</v>
      </c>
      <c r="B124" s="4">
        <v>23.07</v>
      </c>
      <c r="C124" s="2">
        <v>16.75</v>
      </c>
      <c r="D124" s="2">
        <v>10.8</v>
      </c>
      <c r="E124" s="2">
        <v>7.58</v>
      </c>
      <c r="F124" s="2">
        <v>11.38</v>
      </c>
      <c r="G124" s="2">
        <v>4.96</v>
      </c>
      <c r="H124" s="2">
        <v>5.13</v>
      </c>
      <c r="J124" s="4">
        <f t="shared" si="12"/>
        <v>-0.12000000000000099</v>
      </c>
      <c r="K124">
        <f t="shared" si="13"/>
        <v>-0.14999999999999858</v>
      </c>
      <c r="L124">
        <f t="shared" si="14"/>
        <v>-0.25999999999999979</v>
      </c>
    </row>
    <row r="125" spans="1:12" x14ac:dyDescent="0.25">
      <c r="A125" s="1">
        <v>37884</v>
      </c>
      <c r="B125" s="4">
        <v>23</v>
      </c>
      <c r="C125" s="2">
        <v>16.7</v>
      </c>
      <c r="D125" s="2">
        <v>10.7</v>
      </c>
      <c r="E125" s="2">
        <v>7.55</v>
      </c>
      <c r="F125" s="2">
        <v>11.28</v>
      </c>
      <c r="G125" s="2">
        <v>4.75</v>
      </c>
      <c r="H125" s="2">
        <v>5.07</v>
      </c>
      <c r="J125" s="4">
        <f t="shared" si="12"/>
        <v>-7.0000000000000284E-2</v>
      </c>
      <c r="K125">
        <f t="shared" si="13"/>
        <v>-5.0000000000000711E-2</v>
      </c>
      <c r="L125">
        <f t="shared" si="14"/>
        <v>-0.10000000000000142</v>
      </c>
    </row>
    <row r="126" spans="1:12" x14ac:dyDescent="0.25">
      <c r="A126" s="1">
        <v>37885</v>
      </c>
      <c r="B126" s="4">
        <v>22.98</v>
      </c>
      <c r="C126" s="2">
        <v>16.64</v>
      </c>
      <c r="D126" s="2">
        <v>10.62</v>
      </c>
      <c r="E126" s="2">
        <v>7.42</v>
      </c>
      <c r="F126" s="2">
        <v>11.16</v>
      </c>
      <c r="G126" s="2">
        <v>4.7</v>
      </c>
      <c r="H126" s="2">
        <v>5.0199999999999996</v>
      </c>
      <c r="J126" s="4">
        <f t="shared" si="12"/>
        <v>-1.9999999999999574E-2</v>
      </c>
      <c r="K126">
        <f t="shared" si="13"/>
        <v>-5.9999999999998721E-2</v>
      </c>
      <c r="L126">
        <f t="shared" si="14"/>
        <v>-0.11999999999999922</v>
      </c>
    </row>
    <row r="127" spans="1:12" x14ac:dyDescent="0.25">
      <c r="A127" s="1">
        <v>37886</v>
      </c>
      <c r="B127" s="4">
        <v>23.02</v>
      </c>
      <c r="C127">
        <v>16.59</v>
      </c>
      <c r="D127">
        <v>10.61</v>
      </c>
      <c r="E127">
        <v>7.3</v>
      </c>
      <c r="F127">
        <v>11.08</v>
      </c>
      <c r="G127">
        <v>4.67</v>
      </c>
      <c r="H127">
        <v>4.99</v>
      </c>
      <c r="J127" s="4">
        <f t="shared" si="12"/>
        <v>3.9999999999999147E-2</v>
      </c>
      <c r="K127">
        <f t="shared" si="13"/>
        <v>-5.0000000000000711E-2</v>
      </c>
      <c r="L127">
        <f t="shared" si="14"/>
        <v>-8.0000000000000071E-2</v>
      </c>
    </row>
    <row r="128" spans="1:12" x14ac:dyDescent="0.25">
      <c r="A128" s="1">
        <v>37887</v>
      </c>
      <c r="B128" s="4">
        <v>23.04</v>
      </c>
      <c r="C128">
        <v>16.510000000000002</v>
      </c>
      <c r="D128">
        <v>10.52</v>
      </c>
      <c r="E128">
        <v>7.3</v>
      </c>
      <c r="F128">
        <v>11.16</v>
      </c>
      <c r="G128">
        <v>4.59</v>
      </c>
      <c r="H128">
        <v>4.93</v>
      </c>
      <c r="J128" s="4">
        <f t="shared" si="12"/>
        <v>1.9999999999999574E-2</v>
      </c>
      <c r="K128">
        <f t="shared" si="13"/>
        <v>-7.9999999999998295E-2</v>
      </c>
      <c r="L128">
        <f t="shared" si="14"/>
        <v>8.0000000000000071E-2</v>
      </c>
    </row>
    <row r="129" spans="1:12" x14ac:dyDescent="0.25">
      <c r="A129" s="1">
        <v>37888</v>
      </c>
      <c r="B129" s="4">
        <v>23.06</v>
      </c>
      <c r="C129">
        <v>16.52</v>
      </c>
      <c r="D129">
        <v>10.5</v>
      </c>
      <c r="E129">
        <v>7.27</v>
      </c>
      <c r="F129">
        <v>11.17</v>
      </c>
      <c r="G129">
        <v>4.53</v>
      </c>
      <c r="H129">
        <v>4.8499999999999996</v>
      </c>
      <c r="J129" s="4">
        <f t="shared" si="12"/>
        <v>1.9999999999999574E-2</v>
      </c>
      <c r="K129">
        <f t="shared" si="13"/>
        <v>9.9999999999980105E-3</v>
      </c>
      <c r="L129">
        <f t="shared" si="14"/>
        <v>9.9999999999997868E-3</v>
      </c>
    </row>
    <row r="130" spans="1:12" x14ac:dyDescent="0.25">
      <c r="A130" s="1">
        <v>37889</v>
      </c>
      <c r="B130" s="4">
        <v>23.12</v>
      </c>
      <c r="C130">
        <v>16.54</v>
      </c>
      <c r="D130">
        <v>10.5</v>
      </c>
      <c r="E130">
        <v>7.3</v>
      </c>
      <c r="F130">
        <v>11.18</v>
      </c>
      <c r="G130">
        <v>4.55</v>
      </c>
      <c r="H130">
        <v>4.78</v>
      </c>
      <c r="J130" s="4">
        <f t="shared" si="12"/>
        <v>6.0000000000002274E-2</v>
      </c>
      <c r="K130">
        <f t="shared" si="13"/>
        <v>1.9999999999999574E-2</v>
      </c>
      <c r="L130">
        <f t="shared" si="14"/>
        <v>9.9999999999997868E-3</v>
      </c>
    </row>
    <row r="131" spans="1:12" x14ac:dyDescent="0.25">
      <c r="A131" s="1">
        <v>37890</v>
      </c>
      <c r="B131" s="4">
        <v>23.28</v>
      </c>
      <c r="C131">
        <v>16.66</v>
      </c>
      <c r="D131">
        <v>10.6</v>
      </c>
      <c r="E131">
        <v>7.37</v>
      </c>
      <c r="F131">
        <v>11.44</v>
      </c>
      <c r="G131">
        <v>4.5199999999999996</v>
      </c>
      <c r="H131">
        <v>4.74</v>
      </c>
      <c r="J131" s="4">
        <f t="shared" si="12"/>
        <v>0.16000000000000014</v>
      </c>
      <c r="K131">
        <f t="shared" si="13"/>
        <v>0.12000000000000099</v>
      </c>
      <c r="L131">
        <f t="shared" si="14"/>
        <v>0.25999999999999979</v>
      </c>
    </row>
    <row r="132" spans="1:12" x14ac:dyDescent="0.25">
      <c r="A132" s="1">
        <v>37891</v>
      </c>
      <c r="B132" s="4">
        <v>23.44</v>
      </c>
      <c r="C132">
        <v>16.79</v>
      </c>
      <c r="D132">
        <v>10.71</v>
      </c>
      <c r="E132">
        <v>7.44</v>
      </c>
      <c r="F132">
        <v>11.48</v>
      </c>
      <c r="G132">
        <v>4.55</v>
      </c>
      <c r="H132">
        <v>4.71</v>
      </c>
      <c r="J132" s="4">
        <f t="shared" si="12"/>
        <v>0.16000000000000014</v>
      </c>
      <c r="K132">
        <f t="shared" si="13"/>
        <v>0.12999999999999901</v>
      </c>
      <c r="L132">
        <f t="shared" si="14"/>
        <v>4.0000000000000924E-2</v>
      </c>
    </row>
    <row r="133" spans="1:12" x14ac:dyDescent="0.25">
      <c r="A133" s="1">
        <v>37892</v>
      </c>
      <c r="B133" s="4">
        <v>23.73</v>
      </c>
      <c r="C133">
        <v>17.07</v>
      </c>
      <c r="D133">
        <v>10.93</v>
      </c>
      <c r="E133">
        <v>7.52</v>
      </c>
      <c r="F133">
        <v>11.49</v>
      </c>
      <c r="G133" s="3">
        <v>4.57</v>
      </c>
      <c r="H133" s="3">
        <v>4.66</v>
      </c>
      <c r="J133" s="4">
        <f t="shared" si="12"/>
        <v>0.28999999999999915</v>
      </c>
      <c r="K133">
        <f t="shared" si="13"/>
        <v>0.28000000000000114</v>
      </c>
      <c r="L133">
        <f t="shared" si="14"/>
        <v>9.9999999999997868E-3</v>
      </c>
    </row>
    <row r="134" spans="1:12" x14ac:dyDescent="0.25">
      <c r="A134" s="1">
        <v>37893</v>
      </c>
      <c r="B134" s="4">
        <v>23.86</v>
      </c>
      <c r="C134">
        <v>17.399999999999999</v>
      </c>
      <c r="D134">
        <v>11.23</v>
      </c>
      <c r="E134">
        <v>7.66</v>
      </c>
      <c r="F134">
        <v>11.48</v>
      </c>
      <c r="G134" s="3">
        <v>4.59</v>
      </c>
      <c r="H134" s="3">
        <v>4.62</v>
      </c>
      <c r="J134" s="4">
        <f t="shared" si="12"/>
        <v>0.12999999999999901</v>
      </c>
      <c r="K134">
        <f t="shared" si="13"/>
        <v>0.32999999999999829</v>
      </c>
      <c r="L134">
        <f t="shared" si="14"/>
        <v>-9.9999999999997868E-3</v>
      </c>
    </row>
    <row r="135" spans="1:12" x14ac:dyDescent="0.25">
      <c r="A135" s="1">
        <v>37894</v>
      </c>
      <c r="B135" s="4">
        <v>23.79</v>
      </c>
      <c r="C135">
        <v>17.489999999999998</v>
      </c>
      <c r="D135">
        <v>11.45</v>
      </c>
      <c r="E135">
        <v>7.82</v>
      </c>
      <c r="F135">
        <v>11.47</v>
      </c>
      <c r="G135" s="3">
        <v>4.76</v>
      </c>
      <c r="H135" s="3">
        <v>4.58</v>
      </c>
      <c r="J135" s="4">
        <f t="shared" si="12"/>
        <v>-7.0000000000000284E-2</v>
      </c>
      <c r="K135">
        <f t="shared" si="13"/>
        <v>8.9999999999999858E-2</v>
      </c>
      <c r="L135">
        <f t="shared" si="14"/>
        <v>-9.9999999999997868E-3</v>
      </c>
    </row>
    <row r="136" spans="1:12" x14ac:dyDescent="0.25">
      <c r="A136" s="1">
        <v>37895</v>
      </c>
      <c r="B136" s="4">
        <v>23.68</v>
      </c>
      <c r="C136">
        <v>17.350000000000001</v>
      </c>
      <c r="D136">
        <v>11.45</v>
      </c>
      <c r="E136">
        <v>7.89</v>
      </c>
      <c r="F136">
        <v>11.47</v>
      </c>
      <c r="G136" s="3">
        <v>4.83</v>
      </c>
      <c r="H136" s="3">
        <v>4.66</v>
      </c>
      <c r="J136" s="4">
        <f t="shared" si="12"/>
        <v>-0.10999999999999943</v>
      </c>
      <c r="K136">
        <f t="shared" si="13"/>
        <v>-0.13999999999999702</v>
      </c>
      <c r="L136">
        <f t="shared" si="14"/>
        <v>0</v>
      </c>
    </row>
    <row r="137" spans="1:12" x14ac:dyDescent="0.25">
      <c r="A137" s="1">
        <v>37896</v>
      </c>
      <c r="B137" s="4">
        <v>23.6</v>
      </c>
      <c r="C137">
        <v>17.260000000000002</v>
      </c>
      <c r="D137">
        <v>11.36</v>
      </c>
      <c r="E137">
        <v>7.92</v>
      </c>
      <c r="F137">
        <v>11.5</v>
      </c>
      <c r="G137" s="3">
        <v>5.01</v>
      </c>
      <c r="H137" s="3">
        <v>4.72</v>
      </c>
      <c r="J137" s="4">
        <f t="shared" si="12"/>
        <v>-7.9999999999998295E-2</v>
      </c>
      <c r="K137">
        <f t="shared" si="13"/>
        <v>-8.9999999999999858E-2</v>
      </c>
      <c r="L137">
        <f t="shared" si="14"/>
        <v>2.9999999999999361E-2</v>
      </c>
    </row>
    <row r="138" spans="1:12" x14ac:dyDescent="0.25">
      <c r="A138" s="1">
        <v>37897</v>
      </c>
      <c r="B138" s="4">
        <v>23.59</v>
      </c>
      <c r="C138">
        <v>17.21</v>
      </c>
      <c r="D138">
        <v>11.28</v>
      </c>
      <c r="E138">
        <v>7.92</v>
      </c>
      <c r="F138">
        <v>11.78</v>
      </c>
      <c r="G138" s="3">
        <v>5.0199999999999996</v>
      </c>
      <c r="H138" s="3">
        <v>4.78</v>
      </c>
      <c r="J138" s="4">
        <f t="shared" si="12"/>
        <v>-1.0000000000001563E-2</v>
      </c>
      <c r="K138">
        <f t="shared" si="13"/>
        <v>-5.0000000000000711E-2</v>
      </c>
      <c r="L138">
        <f t="shared" si="14"/>
        <v>0.27999999999999936</v>
      </c>
    </row>
    <row r="139" spans="1:12" x14ac:dyDescent="0.25">
      <c r="A139" s="1">
        <v>37898</v>
      </c>
      <c r="B139" s="4">
        <v>23.85</v>
      </c>
      <c r="C139">
        <v>17.3</v>
      </c>
      <c r="D139">
        <v>11.32</v>
      </c>
      <c r="E139">
        <v>8</v>
      </c>
      <c r="F139">
        <v>11.92</v>
      </c>
      <c r="G139" s="3">
        <v>5.15</v>
      </c>
      <c r="H139" s="3">
        <v>4.79</v>
      </c>
      <c r="J139" s="4">
        <f t="shared" si="12"/>
        <v>0.26000000000000156</v>
      </c>
      <c r="K139">
        <f t="shared" si="13"/>
        <v>8.9999999999999858E-2</v>
      </c>
      <c r="L139">
        <f t="shared" si="14"/>
        <v>0.14000000000000057</v>
      </c>
    </row>
    <row r="140" spans="1:12" x14ac:dyDescent="0.25">
      <c r="A140" s="1">
        <v>37899</v>
      </c>
      <c r="B140" s="4">
        <v>24.5</v>
      </c>
      <c r="C140">
        <v>17.62</v>
      </c>
      <c r="D140">
        <v>11.41</v>
      </c>
      <c r="E140">
        <v>8.02</v>
      </c>
      <c r="F140">
        <v>11.94</v>
      </c>
      <c r="G140" s="3">
        <v>5.23</v>
      </c>
      <c r="H140" s="3">
        <v>4.8099999999999996</v>
      </c>
      <c r="J140" s="4">
        <f t="shared" si="12"/>
        <v>0.64999999999999858</v>
      </c>
      <c r="K140">
        <f t="shared" si="13"/>
        <v>0.32000000000000028</v>
      </c>
      <c r="L140">
        <f t="shared" si="14"/>
        <v>1.9999999999999574E-2</v>
      </c>
    </row>
    <row r="141" spans="1:12" x14ac:dyDescent="0.25">
      <c r="A141" s="1">
        <v>37900</v>
      </c>
      <c r="B141" s="4">
        <v>24.68</v>
      </c>
      <c r="C141">
        <v>18.09</v>
      </c>
      <c r="D141">
        <v>11.86</v>
      </c>
      <c r="E141">
        <v>8.17</v>
      </c>
      <c r="F141">
        <v>11.95</v>
      </c>
      <c r="G141" s="3">
        <v>5.2</v>
      </c>
      <c r="H141" s="3">
        <v>4.8099999999999996</v>
      </c>
      <c r="J141" s="4">
        <f t="shared" si="12"/>
        <v>0.17999999999999972</v>
      </c>
      <c r="K141">
        <f t="shared" si="13"/>
        <v>0.46999999999999886</v>
      </c>
      <c r="L141">
        <f t="shared" si="14"/>
        <v>9.9999999999997868E-3</v>
      </c>
    </row>
    <row r="142" spans="1:12" x14ac:dyDescent="0.25">
      <c r="A142" s="1">
        <v>37901</v>
      </c>
      <c r="B142" s="4">
        <v>24.58</v>
      </c>
      <c r="C142">
        <v>18.190000000000001</v>
      </c>
      <c r="D142">
        <v>12.05</v>
      </c>
      <c r="E142">
        <v>8.3000000000000007</v>
      </c>
      <c r="F142">
        <v>11.93</v>
      </c>
      <c r="G142" s="3">
        <v>5.18</v>
      </c>
      <c r="H142" s="3">
        <v>4.8</v>
      </c>
      <c r="J142" s="4">
        <f t="shared" si="12"/>
        <v>-0.10000000000000142</v>
      </c>
      <c r="K142">
        <f t="shared" si="13"/>
        <v>0.10000000000000142</v>
      </c>
      <c r="L142">
        <f t="shared" si="14"/>
        <v>-1.9999999999999574E-2</v>
      </c>
    </row>
    <row r="143" spans="1:12" x14ac:dyDescent="0.25">
      <c r="A143" s="1">
        <v>37902</v>
      </c>
      <c r="B143" s="4">
        <v>24.25</v>
      </c>
      <c r="C143">
        <v>17.98</v>
      </c>
      <c r="D143">
        <v>12.01</v>
      </c>
      <c r="E143">
        <v>8.3000000000000007</v>
      </c>
      <c r="F143">
        <v>11.9</v>
      </c>
      <c r="G143" s="3">
        <v>5.16</v>
      </c>
      <c r="H143" s="3">
        <v>4.8099999999999996</v>
      </c>
      <c r="J143" s="4">
        <f t="shared" si="12"/>
        <v>-0.32999999999999829</v>
      </c>
      <c r="K143">
        <f t="shared" si="13"/>
        <v>-0.21000000000000085</v>
      </c>
      <c r="L143">
        <f t="shared" si="14"/>
        <v>-2.9999999999999361E-2</v>
      </c>
    </row>
    <row r="144" spans="1:12" x14ac:dyDescent="0.25">
      <c r="A144" s="1">
        <v>37903</v>
      </c>
      <c r="B144" s="4">
        <v>24.01</v>
      </c>
      <c r="C144">
        <v>17.760000000000002</v>
      </c>
      <c r="D144">
        <v>11.76</v>
      </c>
      <c r="E144">
        <v>8.18</v>
      </c>
      <c r="F144">
        <v>11.88</v>
      </c>
      <c r="G144" s="3">
        <v>5.15</v>
      </c>
      <c r="H144" s="3">
        <v>4.79</v>
      </c>
      <c r="J144" s="4">
        <f t="shared" si="12"/>
        <v>-0.23999999999999844</v>
      </c>
      <c r="K144">
        <f t="shared" si="13"/>
        <v>-0.21999999999999886</v>
      </c>
      <c r="L144">
        <f t="shared" si="14"/>
        <v>-1.9999999999999574E-2</v>
      </c>
    </row>
    <row r="145" spans="1:12" x14ac:dyDescent="0.25">
      <c r="A145" s="1">
        <v>37904</v>
      </c>
      <c r="B145" s="4">
        <v>23.8</v>
      </c>
      <c r="C145">
        <v>17.57</v>
      </c>
      <c r="D145">
        <v>11.57</v>
      </c>
      <c r="E145">
        <v>8.02</v>
      </c>
      <c r="F145">
        <v>11.78</v>
      </c>
      <c r="G145" s="3">
        <v>5.14</v>
      </c>
      <c r="H145" s="3">
        <v>4.7699999999999996</v>
      </c>
      <c r="J145" s="4">
        <f t="shared" si="12"/>
        <v>-0.21000000000000085</v>
      </c>
      <c r="K145">
        <f t="shared" si="13"/>
        <v>-0.19000000000000128</v>
      </c>
      <c r="L145">
        <f t="shared" si="14"/>
        <v>-0.10000000000000142</v>
      </c>
    </row>
    <row r="146" spans="1:12" x14ac:dyDescent="0.25">
      <c r="A146" s="1">
        <v>37905</v>
      </c>
      <c r="B146" s="4">
        <v>23.56</v>
      </c>
      <c r="C146">
        <v>17.350000000000001</v>
      </c>
      <c r="D146">
        <v>11.4</v>
      </c>
      <c r="E146">
        <v>7.9</v>
      </c>
      <c r="F146">
        <v>11.65</v>
      </c>
      <c r="G146" s="3">
        <v>4.9000000000000004</v>
      </c>
      <c r="H146" s="3">
        <v>4.71</v>
      </c>
      <c r="J146" s="4">
        <f t="shared" si="12"/>
        <v>-0.24000000000000199</v>
      </c>
      <c r="K146">
        <f t="shared" si="13"/>
        <v>-0.21999999999999886</v>
      </c>
      <c r="L146">
        <f t="shared" si="14"/>
        <v>-0.12999999999999901</v>
      </c>
    </row>
    <row r="147" spans="1:12" x14ac:dyDescent="0.25">
      <c r="A147" s="1">
        <v>37906</v>
      </c>
      <c r="B147" s="4">
        <v>23.33</v>
      </c>
      <c r="C147">
        <v>17.11</v>
      </c>
      <c r="D147">
        <v>11.17</v>
      </c>
      <c r="E147">
        <v>7.77</v>
      </c>
      <c r="F147">
        <v>11.57</v>
      </c>
      <c r="G147" s="3">
        <v>4.8600000000000003</v>
      </c>
      <c r="H147" s="3">
        <v>4.6399999999999997</v>
      </c>
      <c r="J147" s="4">
        <f t="shared" si="12"/>
        <v>-0.23000000000000043</v>
      </c>
      <c r="K147">
        <f t="shared" si="13"/>
        <v>-0.24000000000000199</v>
      </c>
      <c r="L147">
        <f t="shared" si="14"/>
        <v>-8.0000000000000071E-2</v>
      </c>
    </row>
    <row r="148" spans="1:12" x14ac:dyDescent="0.25">
      <c r="A148" s="1">
        <v>37907</v>
      </c>
      <c r="B148" s="4">
        <v>23.14</v>
      </c>
      <c r="C148">
        <v>16.93</v>
      </c>
      <c r="D148">
        <v>10.93</v>
      </c>
      <c r="E148">
        <v>7.64</v>
      </c>
      <c r="F148">
        <v>11.51</v>
      </c>
      <c r="G148" s="3">
        <v>4.76</v>
      </c>
      <c r="H148" s="3">
        <v>4.55</v>
      </c>
      <c r="J148" s="4">
        <f t="shared" si="12"/>
        <v>-0.18999999999999773</v>
      </c>
      <c r="K148">
        <f t="shared" si="13"/>
        <v>-0.17999999999999972</v>
      </c>
      <c r="L148">
        <f t="shared" si="14"/>
        <v>-6.0000000000000497E-2</v>
      </c>
    </row>
    <row r="149" spans="1:12" x14ac:dyDescent="0.25">
      <c r="A149" s="1">
        <v>37908</v>
      </c>
      <c r="B149" s="4">
        <v>22.99</v>
      </c>
      <c r="C149">
        <v>16.670000000000002</v>
      </c>
      <c r="D149">
        <v>10.71</v>
      </c>
      <c r="E149">
        <v>7.52</v>
      </c>
      <c r="F149">
        <v>11.42</v>
      </c>
      <c r="G149" s="3">
        <v>4.6500000000000004</v>
      </c>
      <c r="H149" s="3">
        <v>4.47</v>
      </c>
      <c r="J149" s="4">
        <f t="shared" si="12"/>
        <v>-0.15000000000000213</v>
      </c>
      <c r="K149">
        <f t="shared" si="13"/>
        <v>-0.25999999999999801</v>
      </c>
      <c r="L149">
        <f t="shared" si="14"/>
        <v>-8.9999999999999858E-2</v>
      </c>
    </row>
    <row r="150" spans="1:12" x14ac:dyDescent="0.25">
      <c r="A150" s="1">
        <v>37909</v>
      </c>
      <c r="B150" s="4"/>
      <c r="J150" s="4"/>
    </row>
    <row r="151" spans="1:12" x14ac:dyDescent="0.25">
      <c r="A151" s="1">
        <v>37910</v>
      </c>
      <c r="B151" s="4">
        <v>22.75</v>
      </c>
      <c r="C151">
        <v>16.37</v>
      </c>
      <c r="D151">
        <v>10.36</v>
      </c>
      <c r="E151">
        <v>7.3</v>
      </c>
      <c r="F151">
        <v>11.04</v>
      </c>
      <c r="G151">
        <v>4.5599999999999996</v>
      </c>
      <c r="H151">
        <v>4.29</v>
      </c>
      <c r="J151" s="4"/>
    </row>
    <row r="152" spans="1:12" x14ac:dyDescent="0.25">
      <c r="A152" s="1">
        <v>37911</v>
      </c>
      <c r="B152" s="4">
        <v>22.61</v>
      </c>
      <c r="C152">
        <v>16.25</v>
      </c>
      <c r="D152">
        <v>10.210000000000001</v>
      </c>
      <c r="E152">
        <v>7.18</v>
      </c>
      <c r="F152">
        <v>10.79</v>
      </c>
      <c r="G152">
        <v>4.57</v>
      </c>
      <c r="H152">
        <v>4.22</v>
      </c>
      <c r="J152" s="4">
        <f t="shared" ref="J152:J166" si="15">B152-B151</f>
        <v>-0.14000000000000057</v>
      </c>
      <c r="K152">
        <f t="shared" ref="K152:K166" si="16">C152-C151</f>
        <v>-0.12000000000000099</v>
      </c>
      <c r="L152">
        <f t="shared" si="14"/>
        <v>-0.25</v>
      </c>
    </row>
    <row r="153" spans="1:12" x14ac:dyDescent="0.25">
      <c r="A153" s="1">
        <v>37912</v>
      </c>
      <c r="B153" s="4">
        <v>22.53</v>
      </c>
      <c r="C153">
        <v>16.14</v>
      </c>
      <c r="D153">
        <v>10.09</v>
      </c>
      <c r="E153">
        <v>7.1</v>
      </c>
      <c r="F153">
        <v>10.61</v>
      </c>
      <c r="G153">
        <v>4.55</v>
      </c>
      <c r="H153">
        <v>4.17</v>
      </c>
      <c r="J153" s="4">
        <f t="shared" si="15"/>
        <v>-7.9999999999998295E-2</v>
      </c>
      <c r="K153">
        <f t="shared" si="16"/>
        <v>-0.10999999999999943</v>
      </c>
      <c r="L153">
        <f t="shared" si="14"/>
        <v>-0.17999999999999972</v>
      </c>
    </row>
    <row r="154" spans="1:12" x14ac:dyDescent="0.25">
      <c r="A154" s="1">
        <v>37913</v>
      </c>
      <c r="B154" s="4">
        <v>22.45</v>
      </c>
      <c r="C154">
        <v>16.03</v>
      </c>
      <c r="D154">
        <v>10.01</v>
      </c>
      <c r="E154">
        <v>7.03</v>
      </c>
      <c r="F154">
        <v>10.51</v>
      </c>
      <c r="G154">
        <v>4.54</v>
      </c>
      <c r="H154">
        <v>4.13</v>
      </c>
      <c r="J154" s="4">
        <f t="shared" si="15"/>
        <v>-8.0000000000001847E-2</v>
      </c>
      <c r="K154">
        <f t="shared" si="16"/>
        <v>-0.10999999999999943</v>
      </c>
      <c r="L154">
        <f t="shared" si="14"/>
        <v>-9.9999999999999645E-2</v>
      </c>
    </row>
    <row r="155" spans="1:12" x14ac:dyDescent="0.25">
      <c r="A155" s="1">
        <v>37914</v>
      </c>
      <c r="B155" s="4">
        <v>22.41</v>
      </c>
      <c r="C155">
        <v>15.93</v>
      </c>
      <c r="D155">
        <v>9.91</v>
      </c>
      <c r="E155">
        <v>6.98</v>
      </c>
      <c r="F155">
        <v>10.36</v>
      </c>
      <c r="G155">
        <v>4.51</v>
      </c>
      <c r="H155">
        <v>4.05</v>
      </c>
      <c r="J155" s="4">
        <f t="shared" si="15"/>
        <v>-3.9999999999999147E-2</v>
      </c>
      <c r="K155">
        <f t="shared" si="16"/>
        <v>-0.10000000000000142</v>
      </c>
      <c r="L155">
        <f t="shared" ref="L155:L166" si="17">F155-F154</f>
        <v>-0.15000000000000036</v>
      </c>
    </row>
    <row r="156" spans="1:12" x14ac:dyDescent="0.25">
      <c r="A156" s="1">
        <v>37915</v>
      </c>
      <c r="B156" s="4"/>
      <c r="D156">
        <v>9.86</v>
      </c>
      <c r="G156">
        <v>4.47</v>
      </c>
      <c r="J156" s="4"/>
    </row>
    <row r="157" spans="1:12" x14ac:dyDescent="0.25">
      <c r="A157" s="1">
        <v>37916</v>
      </c>
      <c r="B157" s="4">
        <v>22.61</v>
      </c>
      <c r="C157">
        <v>16.05</v>
      </c>
      <c r="D157">
        <v>9.86</v>
      </c>
      <c r="E157">
        <v>6.88</v>
      </c>
      <c r="F157">
        <v>10.09</v>
      </c>
      <c r="G157">
        <v>4.45</v>
      </c>
      <c r="H157">
        <v>3.95</v>
      </c>
      <c r="J157" s="4"/>
    </row>
    <row r="158" spans="1:12" x14ac:dyDescent="0.25">
      <c r="A158" s="1">
        <v>37917</v>
      </c>
      <c r="B158" s="4">
        <v>22.71</v>
      </c>
      <c r="C158">
        <v>16.190000000000001</v>
      </c>
      <c r="D158">
        <v>10.18</v>
      </c>
      <c r="E158">
        <v>7.2</v>
      </c>
      <c r="F158">
        <v>10.039999999999999</v>
      </c>
      <c r="G158">
        <v>4.28</v>
      </c>
      <c r="H158">
        <v>3.99</v>
      </c>
      <c r="J158" s="4">
        <f t="shared" si="15"/>
        <v>0.10000000000000142</v>
      </c>
      <c r="K158">
        <f t="shared" si="16"/>
        <v>0.14000000000000057</v>
      </c>
      <c r="L158">
        <f t="shared" si="17"/>
        <v>-5.0000000000000711E-2</v>
      </c>
    </row>
    <row r="159" spans="1:12" x14ac:dyDescent="0.25">
      <c r="A159" s="1">
        <v>37918</v>
      </c>
      <c r="B159" s="4">
        <v>23.16</v>
      </c>
      <c r="C159">
        <v>16.420000000000002</v>
      </c>
      <c r="D159">
        <v>10.26</v>
      </c>
      <c r="E159">
        <v>7.2</v>
      </c>
      <c r="F159">
        <v>10.02</v>
      </c>
      <c r="G159">
        <v>4.3</v>
      </c>
      <c r="H159">
        <v>4.0199999999999996</v>
      </c>
      <c r="J159" s="4">
        <f t="shared" si="15"/>
        <v>0.44999999999999929</v>
      </c>
      <c r="K159">
        <f t="shared" si="16"/>
        <v>0.23000000000000043</v>
      </c>
      <c r="L159">
        <f t="shared" si="17"/>
        <v>-1.9999999999999574E-2</v>
      </c>
    </row>
    <row r="160" spans="1:12" x14ac:dyDescent="0.25">
      <c r="A160" s="1">
        <v>37919</v>
      </c>
      <c r="B160" s="4">
        <v>23.06</v>
      </c>
      <c r="C160">
        <v>16.579999999999998</v>
      </c>
      <c r="D160">
        <v>10.47</v>
      </c>
      <c r="E160">
        <v>7.12</v>
      </c>
      <c r="F160">
        <v>10</v>
      </c>
      <c r="G160">
        <v>4.26</v>
      </c>
      <c r="H160">
        <v>3.98</v>
      </c>
      <c r="J160" s="4">
        <f t="shared" si="15"/>
        <v>-0.10000000000000142</v>
      </c>
      <c r="K160">
        <f t="shared" si="16"/>
        <v>0.15999999999999659</v>
      </c>
      <c r="L160">
        <f t="shared" si="17"/>
        <v>-1.9999999999999574E-2</v>
      </c>
    </row>
    <row r="161" spans="1:12" x14ac:dyDescent="0.25">
      <c r="A161" s="1">
        <v>37920</v>
      </c>
      <c r="B161" s="4">
        <v>22.96</v>
      </c>
      <c r="C161">
        <v>16.510000000000002</v>
      </c>
      <c r="D161">
        <v>10.5</v>
      </c>
      <c r="E161">
        <v>7.28</v>
      </c>
      <c r="F161">
        <v>9.94</v>
      </c>
      <c r="G161">
        <v>4.24</v>
      </c>
      <c r="H161">
        <v>3.95</v>
      </c>
      <c r="J161" s="4">
        <f t="shared" si="15"/>
        <v>-9.9999999999997868E-2</v>
      </c>
      <c r="K161">
        <f t="shared" si="16"/>
        <v>-6.9999999999996732E-2</v>
      </c>
      <c r="L161">
        <f t="shared" si="17"/>
        <v>-6.0000000000000497E-2</v>
      </c>
    </row>
    <row r="162" spans="1:12" x14ac:dyDescent="0.25">
      <c r="A162" s="1">
        <v>37921</v>
      </c>
      <c r="B162" s="4">
        <v>22.86</v>
      </c>
      <c r="C162">
        <v>16.5</v>
      </c>
      <c r="D162">
        <v>10.46</v>
      </c>
      <c r="E162">
        <v>7.29</v>
      </c>
      <c r="F162">
        <v>9.9</v>
      </c>
      <c r="G162">
        <v>4.22</v>
      </c>
      <c r="H162">
        <v>3.93</v>
      </c>
      <c r="J162" s="4">
        <f t="shared" si="15"/>
        <v>-0.10000000000000142</v>
      </c>
      <c r="K162">
        <f t="shared" si="16"/>
        <v>-1.0000000000001563E-2</v>
      </c>
      <c r="L162">
        <f t="shared" si="17"/>
        <v>-3.9999999999999147E-2</v>
      </c>
    </row>
    <row r="163" spans="1:12" x14ac:dyDescent="0.25">
      <c r="A163" s="1">
        <v>37922</v>
      </c>
      <c r="B163" s="4">
        <v>22.76</v>
      </c>
      <c r="C163">
        <v>16.45</v>
      </c>
      <c r="D163">
        <v>10.4</v>
      </c>
      <c r="E163">
        <v>7.29</v>
      </c>
      <c r="F163">
        <v>10.07</v>
      </c>
      <c r="J163" s="4">
        <f t="shared" si="15"/>
        <v>-9.9999999999997868E-2</v>
      </c>
      <c r="K163">
        <f t="shared" si="16"/>
        <v>-5.0000000000000711E-2</v>
      </c>
      <c r="L163">
        <f t="shared" si="17"/>
        <v>0.16999999999999993</v>
      </c>
    </row>
    <row r="164" spans="1:12" x14ac:dyDescent="0.25">
      <c r="A164" s="1">
        <v>37923</v>
      </c>
      <c r="B164" s="4">
        <v>22.76</v>
      </c>
      <c r="C164">
        <v>16.45</v>
      </c>
      <c r="D164">
        <v>10.36</v>
      </c>
      <c r="F164">
        <v>10.23</v>
      </c>
      <c r="J164" s="4">
        <f t="shared" si="15"/>
        <v>0</v>
      </c>
      <c r="K164">
        <f t="shared" si="16"/>
        <v>0</v>
      </c>
      <c r="L164">
        <f t="shared" si="17"/>
        <v>0.16000000000000014</v>
      </c>
    </row>
    <row r="165" spans="1:12" x14ac:dyDescent="0.25">
      <c r="A165" s="1">
        <v>37924</v>
      </c>
      <c r="B165" s="4">
        <v>22.76</v>
      </c>
      <c r="C165">
        <v>16.43</v>
      </c>
      <c r="D165">
        <v>10.33</v>
      </c>
      <c r="E165">
        <v>7.2</v>
      </c>
      <c r="F165">
        <v>10.33</v>
      </c>
      <c r="G165">
        <v>4.37</v>
      </c>
      <c r="H165">
        <v>3.95</v>
      </c>
      <c r="J165" s="4">
        <f t="shared" si="15"/>
        <v>0</v>
      </c>
      <c r="K165">
        <f t="shared" si="16"/>
        <v>-1.9999999999999574E-2</v>
      </c>
      <c r="L165">
        <f t="shared" si="17"/>
        <v>9.9999999999999645E-2</v>
      </c>
    </row>
    <row r="166" spans="1:12" x14ac:dyDescent="0.25">
      <c r="A166" s="1">
        <v>37925</v>
      </c>
      <c r="B166" s="4">
        <v>22.62</v>
      </c>
      <c r="C166">
        <v>16.329999999999998</v>
      </c>
      <c r="D166">
        <v>10.28</v>
      </c>
      <c r="E166">
        <v>7.14</v>
      </c>
      <c r="F166">
        <v>10.3</v>
      </c>
      <c r="G166">
        <v>4.3899999999999997</v>
      </c>
      <c r="H166">
        <v>3.96</v>
      </c>
      <c r="J166" s="4">
        <f t="shared" si="15"/>
        <v>-0.14000000000000057</v>
      </c>
      <c r="K166">
        <f t="shared" si="16"/>
        <v>-0.10000000000000142</v>
      </c>
      <c r="L166">
        <f t="shared" si="17"/>
        <v>-2.9999999999999361E-2</v>
      </c>
    </row>
    <row r="167" spans="1:12" x14ac:dyDescent="0.25">
      <c r="B167" s="4"/>
    </row>
    <row r="168" spans="1:12" x14ac:dyDescent="0.25">
      <c r="B168" s="4">
        <f t="shared" ref="B168:G168" si="18">MAX(B21:B166)</f>
        <v>26.23</v>
      </c>
      <c r="C168" s="4">
        <f t="shared" si="18"/>
        <v>19.48</v>
      </c>
      <c r="D168" s="4">
        <f t="shared" si="18"/>
        <v>13.31</v>
      </c>
      <c r="E168" s="4">
        <f t="shared" si="18"/>
        <v>9.6999999999999993</v>
      </c>
      <c r="F168" s="4">
        <f t="shared" si="18"/>
        <v>13.83</v>
      </c>
      <c r="G168" s="4">
        <f t="shared" si="18"/>
        <v>6.49</v>
      </c>
      <c r="H168" s="4">
        <f>MAX(H21:H166)</f>
        <v>6.18</v>
      </c>
      <c r="I168" t="s">
        <v>30</v>
      </c>
      <c r="J168" s="4">
        <f>MAX(J21:J166)</f>
        <v>0.64999999999999858</v>
      </c>
      <c r="K168" s="4">
        <f>MAX(K21:K166)</f>
        <v>0.55000000000000071</v>
      </c>
      <c r="L168" s="4">
        <f>MAX(L21:L166)</f>
        <v>1.0999999999999996</v>
      </c>
    </row>
    <row r="169" spans="1:12" x14ac:dyDescent="0.25">
      <c r="B169">
        <f t="shared" ref="B169:G169" si="19">MIN(B21:B166)</f>
        <v>22.41</v>
      </c>
      <c r="C169">
        <f t="shared" si="19"/>
        <v>15.93</v>
      </c>
      <c r="D169">
        <f t="shared" si="19"/>
        <v>9.86</v>
      </c>
      <c r="E169">
        <f t="shared" si="19"/>
        <v>5.57</v>
      </c>
      <c r="F169">
        <f t="shared" si="19"/>
        <v>5.85</v>
      </c>
      <c r="G169">
        <f t="shared" si="19"/>
        <v>3.74</v>
      </c>
      <c r="H169">
        <f>MIN(H21:H166)</f>
        <v>3.51</v>
      </c>
      <c r="I169" t="s">
        <v>31</v>
      </c>
      <c r="J169">
        <f>MIN(J21:J166)</f>
        <v>-0.32999999999999829</v>
      </c>
      <c r="K169">
        <f>MIN(K21:K166)</f>
        <v>-0.25999999999999801</v>
      </c>
      <c r="L169">
        <f>MIN(L21:L166)</f>
        <v>-0.49000000000000021</v>
      </c>
    </row>
    <row r="170" spans="1:12" x14ac:dyDescent="0.25">
      <c r="B170" s="4"/>
    </row>
    <row r="171" spans="1:12" x14ac:dyDescent="0.25">
      <c r="B171" s="4"/>
    </row>
    <row r="172" spans="1:12" x14ac:dyDescent="0.25">
      <c r="B172" s="4"/>
    </row>
    <row r="173" spans="1:12" x14ac:dyDescent="0.25">
      <c r="B173" s="4"/>
    </row>
    <row r="174" spans="1:12" x14ac:dyDescent="0.25">
      <c r="B174" s="4"/>
    </row>
    <row r="175" spans="1:12" x14ac:dyDescent="0.25">
      <c r="B175" s="4"/>
    </row>
    <row r="176" spans="1:12" x14ac:dyDescent="0.25">
      <c r="B176" s="4"/>
    </row>
    <row r="177" spans="2:2" x14ac:dyDescent="0.25">
      <c r="B177" s="4"/>
    </row>
    <row r="178" spans="2:2" x14ac:dyDescent="0.25">
      <c r="B178" s="4"/>
    </row>
    <row r="179" spans="2:2" x14ac:dyDescent="0.25">
      <c r="B179" s="4"/>
    </row>
    <row r="180" spans="2:2" x14ac:dyDescent="0.25">
      <c r="B180" s="4"/>
    </row>
    <row r="181" spans="2:2" x14ac:dyDescent="0.25">
      <c r="B181" s="4"/>
    </row>
    <row r="182" spans="2:2" x14ac:dyDescent="0.25">
      <c r="B182" s="4"/>
    </row>
    <row r="183" spans="2:2" x14ac:dyDescent="0.25">
      <c r="B183" s="4"/>
    </row>
    <row r="184" spans="2:2" x14ac:dyDescent="0.25">
      <c r="B184" s="4"/>
    </row>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M223"/>
  <sheetViews>
    <sheetView topLeftCell="A3" workbookViewId="0">
      <pane xSplit="1" ySplit="3" topLeftCell="B35" activePane="bottomRight" state="frozen"/>
      <selection activeCell="A3" sqref="A3"/>
      <selection pane="topRight" activeCell="B3" sqref="B3"/>
      <selection pane="bottomLeft" activeCell="A6" sqref="A6"/>
      <selection pane="bottomRight" activeCell="A60" sqref="A60"/>
    </sheetView>
  </sheetViews>
  <sheetFormatPr defaultRowHeight="13.2" x14ac:dyDescent="0.25"/>
  <cols>
    <col min="1" max="1" width="10.109375" customWidth="1"/>
    <col min="11" max="11" width="12.109375" customWidth="1"/>
  </cols>
  <sheetData>
    <row r="1" spans="1:12" x14ac:dyDescent="0.25">
      <c r="A1" t="s">
        <v>0</v>
      </c>
    </row>
    <row r="2" spans="1:12" x14ac:dyDescent="0.25">
      <c r="A2" t="s">
        <v>1</v>
      </c>
    </row>
    <row r="3" spans="1:12" x14ac:dyDescent="0.25">
      <c r="A3" t="s">
        <v>2</v>
      </c>
    </row>
    <row r="5" spans="1:12" s="2" customFormat="1" ht="30" customHeight="1" x14ac:dyDescent="0.25">
      <c r="A5" s="2" t="s">
        <v>29</v>
      </c>
      <c r="B5" s="2" t="s">
        <v>32</v>
      </c>
      <c r="C5" s="2" t="s">
        <v>33</v>
      </c>
      <c r="D5" s="2" t="s">
        <v>34</v>
      </c>
      <c r="E5" s="2" t="s">
        <v>35</v>
      </c>
      <c r="F5" s="2" t="s">
        <v>36</v>
      </c>
      <c r="G5" s="2" t="s">
        <v>37</v>
      </c>
      <c r="H5" s="2" t="s">
        <v>38</v>
      </c>
      <c r="I5" s="2" t="s">
        <v>39</v>
      </c>
      <c r="J5" s="2" t="s">
        <v>8</v>
      </c>
      <c r="K5" s="2" t="s">
        <v>5</v>
      </c>
      <c r="L5" s="2" t="s">
        <v>6</v>
      </c>
    </row>
    <row r="6" spans="1:12" s="2" customFormat="1" ht="12.75" customHeight="1" x14ac:dyDescent="0.25"/>
    <row r="7" spans="1:12" s="2" customFormat="1" ht="12.75" customHeight="1" x14ac:dyDescent="0.25">
      <c r="A7" s="1">
        <v>37727</v>
      </c>
    </row>
    <row r="8" spans="1:12" s="2" customFormat="1" ht="12.75" customHeight="1" x14ac:dyDescent="0.25">
      <c r="A8" s="1">
        <v>37728</v>
      </c>
    </row>
    <row r="9" spans="1:12" s="2" customFormat="1" ht="12.75" customHeight="1" x14ac:dyDescent="0.25">
      <c r="A9" s="1">
        <v>37729</v>
      </c>
    </row>
    <row r="10" spans="1:12" s="2" customFormat="1" ht="12.75" customHeight="1" x14ac:dyDescent="0.25">
      <c r="A10" s="1">
        <v>37730</v>
      </c>
      <c r="B10" s="2">
        <v>21.04</v>
      </c>
      <c r="D10" s="2">
        <v>7.25</v>
      </c>
      <c r="E10" s="2">
        <v>3.48</v>
      </c>
      <c r="G10" s="2">
        <v>2.2599999999999998</v>
      </c>
      <c r="H10" s="2">
        <v>2.23</v>
      </c>
      <c r="I10" s="2">
        <v>1.3</v>
      </c>
      <c r="J10" s="4"/>
      <c r="K10">
        <f t="shared" ref="K10:K48" si="0">C10-C9</f>
        <v>0</v>
      </c>
    </row>
    <row r="11" spans="1:12" s="2" customFormat="1" ht="12.75" customHeight="1" x14ac:dyDescent="0.25">
      <c r="A11" s="1">
        <v>37731</v>
      </c>
      <c r="B11" s="2">
        <v>21.94</v>
      </c>
      <c r="D11" s="2">
        <v>7.95</v>
      </c>
      <c r="E11" s="2">
        <v>3.7</v>
      </c>
      <c r="G11" s="2">
        <v>2.11</v>
      </c>
      <c r="H11" s="2">
        <v>2.14</v>
      </c>
      <c r="I11" s="2">
        <v>1.25</v>
      </c>
      <c r="J11" s="4">
        <f t="shared" ref="J11:J46" si="1">B11-B10</f>
        <v>0.90000000000000213</v>
      </c>
      <c r="K11">
        <f t="shared" si="0"/>
        <v>0</v>
      </c>
    </row>
    <row r="12" spans="1:12" s="2" customFormat="1" ht="12.75" customHeight="1" x14ac:dyDescent="0.25">
      <c r="A12" s="1">
        <v>37732</v>
      </c>
      <c r="J12" s="4"/>
      <c r="K12">
        <f t="shared" si="0"/>
        <v>0</v>
      </c>
    </row>
    <row r="13" spans="1:12" s="2" customFormat="1" ht="12.75" customHeight="1" x14ac:dyDescent="0.25">
      <c r="A13" s="1">
        <v>37733</v>
      </c>
      <c r="B13" s="2">
        <v>22.07</v>
      </c>
      <c r="C13" s="2">
        <v>15.45</v>
      </c>
      <c r="D13" s="2">
        <v>8.92</v>
      </c>
      <c r="E13" s="2">
        <v>4.25</v>
      </c>
      <c r="G13" s="2">
        <v>2</v>
      </c>
      <c r="H13" s="2">
        <v>2.0299999999999998</v>
      </c>
      <c r="I13" s="2">
        <v>1.23</v>
      </c>
      <c r="J13" s="4"/>
      <c r="K13"/>
    </row>
    <row r="14" spans="1:12" s="2" customFormat="1" ht="12.75" customHeight="1" x14ac:dyDescent="0.25">
      <c r="A14" s="1">
        <v>37734</v>
      </c>
      <c r="B14" s="2">
        <v>22.13</v>
      </c>
      <c r="C14" s="2">
        <v>15.48</v>
      </c>
      <c r="D14" s="2">
        <v>8.9700000000000006</v>
      </c>
      <c r="E14" s="2">
        <v>4.4000000000000004</v>
      </c>
      <c r="G14" s="2">
        <v>1.93</v>
      </c>
      <c r="H14" s="2">
        <v>2.06</v>
      </c>
      <c r="I14" s="2">
        <v>1.2</v>
      </c>
      <c r="J14" s="4">
        <f t="shared" si="1"/>
        <v>5.9999999999998721E-2</v>
      </c>
      <c r="K14">
        <f t="shared" si="0"/>
        <v>3.0000000000001137E-2</v>
      </c>
    </row>
    <row r="15" spans="1:12" s="2" customFormat="1" ht="12.75" customHeight="1" x14ac:dyDescent="0.25">
      <c r="A15" s="1">
        <v>37735</v>
      </c>
      <c r="B15" s="2">
        <v>22.17</v>
      </c>
      <c r="D15" s="2">
        <v>9.06</v>
      </c>
      <c r="E15" s="2">
        <v>4.5</v>
      </c>
      <c r="G15" s="2">
        <v>2.46</v>
      </c>
      <c r="H15" s="2">
        <v>1.96</v>
      </c>
      <c r="I15" s="2">
        <v>1.25</v>
      </c>
      <c r="J15" s="4">
        <f t="shared" si="1"/>
        <v>4.00000000000027E-2</v>
      </c>
      <c r="K15"/>
    </row>
    <row r="16" spans="1:12" s="2" customFormat="1" ht="12.75" customHeight="1" x14ac:dyDescent="0.25">
      <c r="A16" s="1">
        <v>37736</v>
      </c>
      <c r="B16" s="2">
        <v>22.09</v>
      </c>
      <c r="D16" s="2">
        <v>9.1</v>
      </c>
      <c r="E16" s="2">
        <v>4.54</v>
      </c>
      <c r="G16" s="2">
        <v>2.5</v>
      </c>
      <c r="H16" s="2">
        <v>1.92</v>
      </c>
      <c r="I16" s="2">
        <v>1.3</v>
      </c>
      <c r="J16" s="4">
        <f t="shared" si="1"/>
        <v>-8.0000000000001847E-2</v>
      </c>
      <c r="K16">
        <f t="shared" si="0"/>
        <v>0</v>
      </c>
    </row>
    <row r="17" spans="1:11" s="2" customFormat="1" ht="12.75" customHeight="1" x14ac:dyDescent="0.25">
      <c r="A17" s="1">
        <v>37737</v>
      </c>
      <c r="B17" s="2">
        <v>21.98</v>
      </c>
      <c r="D17" s="2">
        <v>9.0399999999999991</v>
      </c>
      <c r="E17" s="2">
        <v>4.6500000000000004</v>
      </c>
      <c r="G17" s="2">
        <v>2.79</v>
      </c>
      <c r="H17" s="2">
        <v>2.02</v>
      </c>
      <c r="I17" s="2">
        <v>1.25</v>
      </c>
      <c r="J17" s="4">
        <f t="shared" si="1"/>
        <v>-0.10999999999999943</v>
      </c>
      <c r="K17">
        <f t="shared" si="0"/>
        <v>0</v>
      </c>
    </row>
    <row r="18" spans="1:11" s="2" customFormat="1" ht="12.75" customHeight="1" x14ac:dyDescent="0.25">
      <c r="A18" s="1">
        <v>37738</v>
      </c>
      <c r="B18" s="2">
        <v>21.82</v>
      </c>
      <c r="D18" s="2">
        <v>8.91</v>
      </c>
      <c r="E18" s="2">
        <v>4.6500000000000004</v>
      </c>
      <c r="G18" s="2">
        <v>2.84</v>
      </c>
      <c r="H18" s="2">
        <v>2.29</v>
      </c>
      <c r="I18" s="2">
        <v>1.3</v>
      </c>
      <c r="J18" s="4">
        <f t="shared" si="1"/>
        <v>-0.16000000000000014</v>
      </c>
      <c r="K18">
        <f t="shared" si="0"/>
        <v>0</v>
      </c>
    </row>
    <row r="19" spans="1:11" s="2" customFormat="1" ht="12.75" customHeight="1" x14ac:dyDescent="0.25">
      <c r="A19" s="1">
        <v>37739</v>
      </c>
      <c r="J19" s="4"/>
      <c r="K19">
        <f t="shared" si="0"/>
        <v>0</v>
      </c>
    </row>
    <row r="20" spans="1:11" s="2" customFormat="1" ht="12.75" customHeight="1" x14ac:dyDescent="0.25">
      <c r="A20" s="1">
        <v>37740</v>
      </c>
      <c r="B20" s="2">
        <v>21.56</v>
      </c>
      <c r="C20" s="2">
        <v>14.99</v>
      </c>
      <c r="D20" s="2">
        <v>8.58</v>
      </c>
      <c r="E20" s="2">
        <v>4.4800000000000004</v>
      </c>
      <c r="G20" s="2">
        <v>3.02</v>
      </c>
      <c r="H20" s="2">
        <v>2.4900000000000002</v>
      </c>
      <c r="I20" s="2">
        <v>1.4</v>
      </c>
      <c r="J20" s="4"/>
      <c r="K20"/>
    </row>
    <row r="21" spans="1:11" s="2" customFormat="1" ht="12.75" customHeight="1" x14ac:dyDescent="0.25">
      <c r="A21" s="1">
        <v>37741</v>
      </c>
      <c r="B21" s="2">
        <v>21.49</v>
      </c>
      <c r="C21" s="2">
        <v>14.87</v>
      </c>
      <c r="D21" s="2">
        <v>8.43</v>
      </c>
      <c r="E21" s="2">
        <v>4.4000000000000004</v>
      </c>
      <c r="G21" s="2">
        <v>2.94</v>
      </c>
      <c r="H21" s="2">
        <v>2.4700000000000002</v>
      </c>
      <c r="I21" s="2">
        <v>1.45</v>
      </c>
      <c r="J21" s="4">
        <f t="shared" si="1"/>
        <v>-7.0000000000000284E-2</v>
      </c>
      <c r="K21">
        <f t="shared" si="0"/>
        <v>-0.12000000000000099</v>
      </c>
    </row>
    <row r="22" spans="1:11" s="2" customFormat="1" ht="12.75" customHeight="1" x14ac:dyDescent="0.25">
      <c r="A22" s="1">
        <v>37742</v>
      </c>
      <c r="B22" s="2">
        <v>21.44</v>
      </c>
      <c r="D22" s="2">
        <v>8.2799999999999994</v>
      </c>
      <c r="E22" s="2">
        <v>4.28</v>
      </c>
      <c r="G22" s="2">
        <v>2.91</v>
      </c>
      <c r="H22" s="2">
        <v>2.52</v>
      </c>
      <c r="I22" s="2">
        <v>1.48</v>
      </c>
      <c r="J22" s="4">
        <f t="shared" si="1"/>
        <v>-4.9999999999997158E-2</v>
      </c>
      <c r="K22"/>
    </row>
    <row r="23" spans="1:11" s="2" customFormat="1" ht="12.75" customHeight="1" x14ac:dyDescent="0.25">
      <c r="A23" s="1">
        <v>37743</v>
      </c>
      <c r="B23" s="2">
        <v>21.39</v>
      </c>
      <c r="D23" s="2">
        <v>8.17</v>
      </c>
      <c r="E23" s="2">
        <v>4.2</v>
      </c>
      <c r="G23" s="2">
        <v>2.88</v>
      </c>
      <c r="H23" s="2">
        <v>2.4900000000000002</v>
      </c>
      <c r="I23" s="2">
        <v>1.6</v>
      </c>
      <c r="J23" s="4">
        <f t="shared" si="1"/>
        <v>-5.0000000000000711E-2</v>
      </c>
      <c r="K23">
        <f t="shared" si="0"/>
        <v>0</v>
      </c>
    </row>
    <row r="24" spans="1:11" s="2" customFormat="1" ht="12.75" customHeight="1" x14ac:dyDescent="0.25">
      <c r="A24" s="1">
        <v>37744</v>
      </c>
      <c r="B24" s="2">
        <v>21.34</v>
      </c>
      <c r="D24" s="2">
        <v>8.08</v>
      </c>
      <c r="E24" s="2">
        <v>4.04</v>
      </c>
      <c r="G24" s="2">
        <v>2.87</v>
      </c>
      <c r="H24" s="2">
        <v>2.35</v>
      </c>
      <c r="I24" s="2">
        <v>1.7</v>
      </c>
      <c r="J24" s="4">
        <f t="shared" si="1"/>
        <v>-5.0000000000000711E-2</v>
      </c>
      <c r="K24">
        <f t="shared" si="0"/>
        <v>0</v>
      </c>
    </row>
    <row r="25" spans="1:11" s="2" customFormat="1" ht="12.75" customHeight="1" x14ac:dyDescent="0.25">
      <c r="A25" s="1">
        <v>37745</v>
      </c>
      <c r="B25" s="2">
        <v>21.44</v>
      </c>
      <c r="D25" s="2">
        <v>8.0299999999999994</v>
      </c>
      <c r="E25" s="2">
        <v>3.94</v>
      </c>
      <c r="G25" s="2">
        <v>2.71</v>
      </c>
      <c r="H25" s="2">
        <v>2.25</v>
      </c>
      <c r="I25" s="2">
        <v>1.5</v>
      </c>
      <c r="J25" s="4">
        <f t="shared" si="1"/>
        <v>0.10000000000000142</v>
      </c>
      <c r="K25">
        <f t="shared" si="0"/>
        <v>0</v>
      </c>
    </row>
    <row r="26" spans="1:11" s="2" customFormat="1" ht="12.75" customHeight="1" x14ac:dyDescent="0.25">
      <c r="A26" s="1">
        <v>37746</v>
      </c>
      <c r="J26" s="4"/>
      <c r="K26">
        <f t="shared" si="0"/>
        <v>0</v>
      </c>
    </row>
    <row r="27" spans="1:11" s="2" customFormat="1" ht="12.75" customHeight="1" x14ac:dyDescent="0.25">
      <c r="A27" s="1">
        <v>37747</v>
      </c>
      <c r="B27" s="2">
        <v>21.48</v>
      </c>
      <c r="C27" s="2">
        <v>14.55</v>
      </c>
      <c r="D27" s="2">
        <v>7.93</v>
      </c>
      <c r="E27" s="2">
        <v>3.74</v>
      </c>
      <c r="G27" s="2">
        <v>2.48</v>
      </c>
      <c r="H27" s="2">
        <v>2.0699999999999998</v>
      </c>
      <c r="I27" s="2">
        <v>1.4</v>
      </c>
      <c r="J27" s="4"/>
      <c r="K27"/>
    </row>
    <row r="28" spans="1:11" s="2" customFormat="1" ht="12.75" customHeight="1" x14ac:dyDescent="0.25">
      <c r="A28" s="1">
        <v>37748</v>
      </c>
      <c r="B28" s="2">
        <v>21.49</v>
      </c>
      <c r="C28" s="2">
        <v>14.56</v>
      </c>
      <c r="D28" s="2">
        <v>7.95</v>
      </c>
      <c r="E28" s="2">
        <v>3.75</v>
      </c>
      <c r="G28" s="2">
        <v>2.57</v>
      </c>
      <c r="H28" s="2">
        <v>2.02</v>
      </c>
      <c r="I28" s="2">
        <v>1.35</v>
      </c>
      <c r="J28" s="4">
        <f t="shared" si="1"/>
        <v>9.9999999999980105E-3</v>
      </c>
      <c r="K28">
        <f t="shared" si="0"/>
        <v>9.9999999999997868E-3</v>
      </c>
    </row>
    <row r="29" spans="1:11" s="2" customFormat="1" ht="12.75" customHeight="1" x14ac:dyDescent="0.25">
      <c r="A29" s="1">
        <v>37749</v>
      </c>
      <c r="B29" s="2">
        <v>21.54</v>
      </c>
      <c r="C29" s="2">
        <v>14.56</v>
      </c>
      <c r="D29" s="2">
        <v>7.94</v>
      </c>
      <c r="E29" s="2">
        <v>3.7</v>
      </c>
      <c r="G29" s="2">
        <v>2.58</v>
      </c>
      <c r="H29" s="2">
        <v>1.94</v>
      </c>
      <c r="I29" s="2">
        <v>1.35</v>
      </c>
      <c r="J29" s="4">
        <f t="shared" si="1"/>
        <v>5.0000000000000711E-2</v>
      </c>
      <c r="K29">
        <f t="shared" si="0"/>
        <v>0</v>
      </c>
    </row>
    <row r="30" spans="1:11" s="2" customFormat="1" ht="12.75" customHeight="1" x14ac:dyDescent="0.25">
      <c r="A30" s="1">
        <v>37750</v>
      </c>
      <c r="B30" s="2">
        <v>21.45</v>
      </c>
      <c r="C30" s="2">
        <v>14.56</v>
      </c>
      <c r="D30" s="2">
        <v>7.93</v>
      </c>
      <c r="E30" s="2">
        <v>3.72</v>
      </c>
      <c r="G30" s="2">
        <v>2.56</v>
      </c>
      <c r="H30" s="2">
        <v>2.02</v>
      </c>
      <c r="I30" s="2">
        <v>1.3</v>
      </c>
      <c r="J30" s="4">
        <f t="shared" si="1"/>
        <v>-8.9999999999999858E-2</v>
      </c>
      <c r="K30">
        <f t="shared" si="0"/>
        <v>0</v>
      </c>
    </row>
    <row r="31" spans="1:11" s="2" customFormat="1" ht="12.75" customHeight="1" x14ac:dyDescent="0.25">
      <c r="A31" s="1">
        <v>37751</v>
      </c>
      <c r="B31" s="2">
        <v>21.54</v>
      </c>
      <c r="D31" s="2">
        <v>7.96</v>
      </c>
      <c r="E31" s="2">
        <v>3.75</v>
      </c>
      <c r="G31" s="2">
        <v>2.5299999999999998</v>
      </c>
      <c r="H31" s="2">
        <v>2</v>
      </c>
      <c r="I31" s="2">
        <v>1.3</v>
      </c>
      <c r="J31" s="4">
        <f t="shared" si="1"/>
        <v>8.9999999999999858E-2</v>
      </c>
      <c r="K31"/>
    </row>
    <row r="32" spans="1:11" s="2" customFormat="1" ht="12.75" customHeight="1" x14ac:dyDescent="0.25">
      <c r="A32" s="1">
        <v>37752</v>
      </c>
      <c r="J32" s="4"/>
      <c r="K32">
        <f t="shared" si="0"/>
        <v>0</v>
      </c>
    </row>
    <row r="33" spans="1:12" s="2" customFormat="1" ht="12.75" customHeight="1" x14ac:dyDescent="0.25">
      <c r="A33" s="1">
        <v>37753</v>
      </c>
      <c r="J33" s="4">
        <f t="shared" si="1"/>
        <v>0</v>
      </c>
      <c r="K33">
        <f t="shared" si="0"/>
        <v>0</v>
      </c>
    </row>
    <row r="34" spans="1:12" s="2" customFormat="1" ht="12.75" customHeight="1" x14ac:dyDescent="0.25">
      <c r="A34" s="1">
        <v>37754</v>
      </c>
      <c r="B34" s="2">
        <v>21.99</v>
      </c>
      <c r="C34" s="2">
        <v>15.18</v>
      </c>
      <c r="D34" s="2">
        <v>8.5</v>
      </c>
      <c r="E34" s="2">
        <v>4.2</v>
      </c>
      <c r="G34" s="2">
        <v>2.8</v>
      </c>
      <c r="H34" s="2">
        <v>2.57</v>
      </c>
      <c r="I34" s="2">
        <v>1.6</v>
      </c>
      <c r="J34" s="4"/>
      <c r="K34"/>
    </row>
    <row r="35" spans="1:12" s="2" customFormat="1" ht="12.75" customHeight="1" x14ac:dyDescent="0.25">
      <c r="A35" s="1">
        <v>37755</v>
      </c>
      <c r="B35" s="2">
        <v>22.11</v>
      </c>
      <c r="C35" s="2">
        <v>15.29</v>
      </c>
      <c r="D35" s="2">
        <v>8.73</v>
      </c>
      <c r="E35" s="2">
        <v>4.3499999999999996</v>
      </c>
      <c r="G35" s="2">
        <v>2.94</v>
      </c>
      <c r="H35" s="2">
        <v>2.56</v>
      </c>
      <c r="I35" s="2">
        <v>1.8</v>
      </c>
      <c r="J35" s="4">
        <f t="shared" si="1"/>
        <v>0.12000000000000099</v>
      </c>
      <c r="K35">
        <f t="shared" si="0"/>
        <v>0.10999999999999943</v>
      </c>
    </row>
    <row r="36" spans="1:12" s="2" customFormat="1" ht="12.75" customHeight="1" x14ac:dyDescent="0.25">
      <c r="A36" s="1">
        <v>37756</v>
      </c>
      <c r="B36" s="2">
        <v>22.14</v>
      </c>
      <c r="D36" s="2">
        <v>8.86</v>
      </c>
      <c r="G36" s="2">
        <v>2.97</v>
      </c>
      <c r="H36" s="2">
        <v>2.68</v>
      </c>
      <c r="I36" s="2">
        <v>1.75</v>
      </c>
      <c r="J36" s="4">
        <f t="shared" si="1"/>
        <v>3.0000000000001137E-2</v>
      </c>
      <c r="K36"/>
    </row>
    <row r="37" spans="1:12" s="2" customFormat="1" ht="12.75" customHeight="1" x14ac:dyDescent="0.25">
      <c r="A37" s="1">
        <v>37757</v>
      </c>
      <c r="B37" s="2">
        <v>22.18</v>
      </c>
      <c r="D37" s="2">
        <v>8.84</v>
      </c>
      <c r="E37" s="2">
        <v>4.55</v>
      </c>
      <c r="G37" s="2">
        <v>2.98</v>
      </c>
      <c r="H37" s="2">
        <v>2.74</v>
      </c>
      <c r="I37" s="2">
        <v>1.7</v>
      </c>
      <c r="J37" s="4">
        <f t="shared" si="1"/>
        <v>3.9999999999999147E-2</v>
      </c>
      <c r="K37">
        <f t="shared" si="0"/>
        <v>0</v>
      </c>
    </row>
    <row r="38" spans="1:12" s="2" customFormat="1" ht="12.75" customHeight="1" x14ac:dyDescent="0.25">
      <c r="A38" s="1">
        <v>37758</v>
      </c>
      <c r="B38" s="2">
        <v>22.11</v>
      </c>
      <c r="D38" s="2">
        <v>8.85</v>
      </c>
      <c r="E38" s="2">
        <v>4.57</v>
      </c>
      <c r="G38" s="2">
        <v>2.93</v>
      </c>
      <c r="H38" s="2">
        <v>2.73</v>
      </c>
      <c r="I38" s="2">
        <v>1.8</v>
      </c>
      <c r="J38" s="4">
        <f t="shared" si="1"/>
        <v>-7.0000000000000284E-2</v>
      </c>
      <c r="K38">
        <f t="shared" si="0"/>
        <v>0</v>
      </c>
    </row>
    <row r="39" spans="1:12" s="2" customFormat="1" ht="12.75" customHeight="1" x14ac:dyDescent="0.25">
      <c r="A39" s="1">
        <v>37759</v>
      </c>
      <c r="B39" s="2">
        <v>22.22</v>
      </c>
      <c r="D39" s="2">
        <v>8.8699999999999992</v>
      </c>
      <c r="E39" s="2">
        <v>4.55</v>
      </c>
      <c r="G39" s="2">
        <v>2.9</v>
      </c>
      <c r="H39" s="2">
        <v>2.69</v>
      </c>
      <c r="I39" s="2">
        <v>1.75</v>
      </c>
      <c r="J39" s="4">
        <f t="shared" si="1"/>
        <v>0.10999999999999943</v>
      </c>
      <c r="K39">
        <f t="shared" si="0"/>
        <v>0</v>
      </c>
    </row>
    <row r="40" spans="1:12" s="2" customFormat="1" ht="12.75" customHeight="1" x14ac:dyDescent="0.25">
      <c r="A40" s="1">
        <v>37760</v>
      </c>
      <c r="J40" s="4"/>
      <c r="K40">
        <f t="shared" si="0"/>
        <v>0</v>
      </c>
    </row>
    <row r="41" spans="1:12" s="2" customFormat="1" ht="12.75" customHeight="1" x14ac:dyDescent="0.25">
      <c r="A41" s="1">
        <v>37761</v>
      </c>
      <c r="J41" s="4">
        <f t="shared" si="1"/>
        <v>0</v>
      </c>
      <c r="K41">
        <f t="shared" si="0"/>
        <v>0</v>
      </c>
    </row>
    <row r="42" spans="1:12" s="2" customFormat="1" ht="12.75" customHeight="1" x14ac:dyDescent="0.25">
      <c r="A42" s="1">
        <v>37762</v>
      </c>
      <c r="B42" s="2">
        <v>22.51</v>
      </c>
      <c r="C42" s="2">
        <v>15.95</v>
      </c>
      <c r="D42" s="2">
        <v>9.4</v>
      </c>
      <c r="E42" s="2">
        <v>4.9400000000000004</v>
      </c>
      <c r="G42" s="2">
        <v>2.5299999999999998</v>
      </c>
      <c r="H42" s="2">
        <v>2.5499999999999998</v>
      </c>
      <c r="I42" s="2">
        <v>1.8</v>
      </c>
      <c r="J42" s="4"/>
      <c r="K42"/>
    </row>
    <row r="43" spans="1:12" s="2" customFormat="1" ht="12.75" customHeight="1" x14ac:dyDescent="0.25">
      <c r="A43" s="1">
        <v>37763</v>
      </c>
      <c r="B43" s="2">
        <v>22.34</v>
      </c>
      <c r="C43" s="2">
        <v>15.8</v>
      </c>
      <c r="D43" s="2">
        <v>9.41</v>
      </c>
      <c r="E43" s="2">
        <v>5.04</v>
      </c>
      <c r="G43" s="2">
        <v>2.4700000000000002</v>
      </c>
      <c r="H43" s="2">
        <v>2.4900000000000002</v>
      </c>
      <c r="I43" s="2">
        <v>1.75</v>
      </c>
      <c r="J43" s="4">
        <f t="shared" si="1"/>
        <v>-0.17000000000000171</v>
      </c>
      <c r="K43">
        <f t="shared" si="0"/>
        <v>-0.14999999999999858</v>
      </c>
    </row>
    <row r="44" spans="1:12" s="2" customFormat="1" ht="12.75" customHeight="1" x14ac:dyDescent="0.25">
      <c r="A44" s="1">
        <v>37764</v>
      </c>
      <c r="B44" s="2">
        <v>22.22</v>
      </c>
      <c r="C44" s="2">
        <v>15.55</v>
      </c>
      <c r="D44" s="2">
        <v>9.2799999999999994</v>
      </c>
      <c r="E44" s="2">
        <v>4.96</v>
      </c>
      <c r="G44" s="2">
        <v>2.46</v>
      </c>
      <c r="H44" s="2">
        <v>2.4700000000000002</v>
      </c>
      <c r="I44" s="2">
        <v>1.8</v>
      </c>
      <c r="J44" s="4">
        <f t="shared" si="1"/>
        <v>-0.12000000000000099</v>
      </c>
      <c r="K44">
        <f t="shared" si="0"/>
        <v>-0.25</v>
      </c>
    </row>
    <row r="45" spans="1:12" s="2" customFormat="1" ht="12.75" customHeight="1" x14ac:dyDescent="0.25">
      <c r="A45" s="1">
        <v>37765</v>
      </c>
      <c r="B45" s="2">
        <v>22.13</v>
      </c>
      <c r="C45" s="2">
        <v>15.48</v>
      </c>
      <c r="D45" s="2">
        <v>9.11</v>
      </c>
      <c r="E45" s="2">
        <v>4.82</v>
      </c>
      <c r="G45" s="2">
        <v>2.5</v>
      </c>
      <c r="H45" s="2">
        <v>2.36</v>
      </c>
      <c r="I45" s="2">
        <v>1.7</v>
      </c>
      <c r="J45" s="4">
        <f t="shared" si="1"/>
        <v>-8.9999999999999858E-2</v>
      </c>
      <c r="K45">
        <f t="shared" si="0"/>
        <v>-7.0000000000000284E-2</v>
      </c>
    </row>
    <row r="46" spans="1:12" s="2" customFormat="1" ht="12.75" customHeight="1" x14ac:dyDescent="0.25">
      <c r="A46" s="1">
        <v>37766</v>
      </c>
      <c r="B46" s="2">
        <v>22.01</v>
      </c>
      <c r="C46" s="2">
        <v>15.28</v>
      </c>
      <c r="D46" s="2">
        <v>8.9499999999999993</v>
      </c>
      <c r="E46" s="2">
        <v>4.67</v>
      </c>
      <c r="G46" s="2">
        <v>2.64</v>
      </c>
      <c r="H46" s="2">
        <v>2.38</v>
      </c>
      <c r="I46" s="2">
        <v>1.8</v>
      </c>
      <c r="J46" s="4">
        <f t="shared" si="1"/>
        <v>-0.11999999999999744</v>
      </c>
      <c r="K46">
        <f t="shared" si="0"/>
        <v>-0.20000000000000107</v>
      </c>
      <c r="L46"/>
    </row>
    <row r="47" spans="1:12" s="2" customFormat="1" ht="12.75" customHeight="1" x14ac:dyDescent="0.25">
      <c r="A47" s="1">
        <v>37767</v>
      </c>
      <c r="C47" s="2">
        <v>15.21</v>
      </c>
      <c r="D47" s="2">
        <v>8.82</v>
      </c>
      <c r="E47" s="2">
        <v>4.54</v>
      </c>
      <c r="H47" s="2">
        <v>2.44</v>
      </c>
      <c r="I47" s="2">
        <v>1.8</v>
      </c>
      <c r="J47" s="4"/>
      <c r="K47">
        <f t="shared" si="0"/>
        <v>-6.9999999999998508E-2</v>
      </c>
      <c r="L47"/>
    </row>
    <row r="48" spans="1:12" s="2" customFormat="1" ht="12.75" customHeight="1" x14ac:dyDescent="0.25">
      <c r="A48" s="1">
        <v>37768</v>
      </c>
      <c r="B48" s="2">
        <v>22.09</v>
      </c>
      <c r="C48" s="2">
        <v>15.06</v>
      </c>
      <c r="D48" s="2">
        <v>8.7100000000000009</v>
      </c>
      <c r="E48" s="2">
        <v>4.5599999999999996</v>
      </c>
      <c r="G48" s="2">
        <v>2.73</v>
      </c>
      <c r="H48" s="2">
        <v>2.8</v>
      </c>
      <c r="I48" s="2">
        <v>1.75</v>
      </c>
      <c r="J48" s="4"/>
      <c r="K48">
        <f t="shared" si="0"/>
        <v>-0.15000000000000036</v>
      </c>
      <c r="L48"/>
    </row>
    <row r="49" spans="1:12" s="2" customFormat="1" ht="12.75" customHeight="1" x14ac:dyDescent="0.25">
      <c r="A49" s="1">
        <v>37769</v>
      </c>
      <c r="B49" s="2">
        <v>22.14</v>
      </c>
      <c r="C49" s="2">
        <v>15.15</v>
      </c>
      <c r="D49" s="2">
        <v>8.6999999999999993</v>
      </c>
      <c r="E49" s="2">
        <v>4.5199999999999996</v>
      </c>
      <c r="G49" s="2">
        <v>2.76</v>
      </c>
      <c r="H49" s="2">
        <v>2.97</v>
      </c>
      <c r="I49" s="2">
        <v>2</v>
      </c>
      <c r="J49" s="4">
        <f t="shared" ref="J49:K51" si="2">B49-B48</f>
        <v>5.0000000000000711E-2</v>
      </c>
      <c r="K49">
        <f t="shared" si="2"/>
        <v>8.9999999999999858E-2</v>
      </c>
      <c r="L49"/>
    </row>
    <row r="50" spans="1:12" s="2" customFormat="1" ht="12.75" customHeight="1" x14ac:dyDescent="0.25">
      <c r="A50" s="1">
        <v>37770</v>
      </c>
      <c r="B50" s="2">
        <v>22.18</v>
      </c>
      <c r="C50" s="2">
        <v>15.26</v>
      </c>
      <c r="D50" s="2">
        <v>8.81</v>
      </c>
      <c r="E50" s="2">
        <v>4.62</v>
      </c>
      <c r="G50" s="2">
        <v>2.78</v>
      </c>
      <c r="H50" s="2">
        <v>3.24</v>
      </c>
      <c r="I50" s="2">
        <v>2.4</v>
      </c>
      <c r="J50" s="4">
        <f t="shared" si="2"/>
        <v>3.9999999999999147E-2</v>
      </c>
      <c r="K50">
        <f t="shared" si="2"/>
        <v>0.10999999999999943</v>
      </c>
      <c r="L50"/>
    </row>
    <row r="51" spans="1:12" s="2" customFormat="1" ht="12.75" customHeight="1" x14ac:dyDescent="0.25">
      <c r="A51" s="1">
        <v>37771</v>
      </c>
      <c r="B51" s="2">
        <v>22.56</v>
      </c>
      <c r="C51" s="2">
        <v>15.32</v>
      </c>
      <c r="D51" s="2">
        <v>8.86</v>
      </c>
      <c r="E51" s="2">
        <v>4.67</v>
      </c>
      <c r="G51" s="2">
        <v>2.73</v>
      </c>
      <c r="H51" s="2">
        <v>3.27</v>
      </c>
      <c r="I51" s="2">
        <v>2.35</v>
      </c>
      <c r="J51" s="4">
        <f t="shared" si="2"/>
        <v>0.37999999999999901</v>
      </c>
      <c r="K51">
        <f t="shared" si="2"/>
        <v>6.0000000000000497E-2</v>
      </c>
      <c r="L51"/>
    </row>
    <row r="52" spans="1:12" s="2" customFormat="1" ht="12.75" customHeight="1" x14ac:dyDescent="0.25">
      <c r="A52" s="1">
        <v>37772</v>
      </c>
      <c r="B52" s="2">
        <v>23.02</v>
      </c>
      <c r="C52" s="2">
        <v>15.81</v>
      </c>
      <c r="D52" s="2">
        <v>9.06</v>
      </c>
      <c r="E52" s="2">
        <v>4.7</v>
      </c>
      <c r="G52" s="2">
        <v>2.65</v>
      </c>
      <c r="H52" s="2">
        <v>3.32</v>
      </c>
      <c r="I52" s="2">
        <v>2.4</v>
      </c>
      <c r="J52" s="4">
        <f t="shared" ref="J52:J79" si="3">B52-B51</f>
        <v>0.46000000000000085</v>
      </c>
      <c r="K52">
        <f t="shared" ref="K52:K81" si="4">C52-C51</f>
        <v>0.49000000000000021</v>
      </c>
      <c r="L52"/>
    </row>
    <row r="53" spans="1:12" s="2" customFormat="1" ht="12.75" customHeight="1" x14ac:dyDescent="0.25">
      <c r="A53" s="1">
        <v>37773</v>
      </c>
      <c r="B53" s="2">
        <v>23.01</v>
      </c>
      <c r="C53" s="2">
        <v>16.14</v>
      </c>
      <c r="D53" s="2">
        <v>9.4499999999999993</v>
      </c>
      <c r="E53" s="2">
        <v>5.04</v>
      </c>
      <c r="F53" s="2">
        <v>5.81</v>
      </c>
      <c r="G53" s="2">
        <v>2.58</v>
      </c>
      <c r="H53" s="2">
        <v>3.31</v>
      </c>
      <c r="I53" s="2">
        <v>2.5</v>
      </c>
      <c r="J53" s="4">
        <f t="shared" si="3"/>
        <v>-9.9999999999980105E-3</v>
      </c>
      <c r="K53">
        <f t="shared" si="4"/>
        <v>0.33000000000000007</v>
      </c>
      <c r="L53"/>
    </row>
    <row r="54" spans="1:12" s="2" customFormat="1" ht="12.75" customHeight="1" x14ac:dyDescent="0.25">
      <c r="A54" s="1">
        <v>37774</v>
      </c>
      <c r="B54" s="2">
        <v>23.5</v>
      </c>
      <c r="C54" s="2">
        <v>16.23</v>
      </c>
      <c r="D54" s="2">
        <v>9.6999999999999993</v>
      </c>
      <c r="E54" s="2">
        <v>5.25</v>
      </c>
      <c r="F54" s="2">
        <v>5.85</v>
      </c>
      <c r="G54" s="2">
        <v>2.68</v>
      </c>
      <c r="H54" s="2">
        <v>3.29</v>
      </c>
      <c r="I54" s="2">
        <v>2.4</v>
      </c>
      <c r="J54" s="4">
        <f t="shared" si="3"/>
        <v>0.48999999999999844</v>
      </c>
      <c r="K54">
        <f t="shared" si="4"/>
        <v>8.9999999999999858E-2</v>
      </c>
      <c r="L54">
        <f t="shared" ref="L54:L85" si="5">F54-F53</f>
        <v>4.0000000000000036E-2</v>
      </c>
    </row>
    <row r="55" spans="1:12" s="2" customFormat="1" ht="12.75" customHeight="1" x14ac:dyDescent="0.25">
      <c r="A55" s="1">
        <v>37775</v>
      </c>
      <c r="B55" s="2">
        <v>24.28</v>
      </c>
      <c r="C55" s="2">
        <v>16.91</v>
      </c>
      <c r="D55" s="2">
        <v>10.39</v>
      </c>
      <c r="E55" s="2">
        <v>5.6</v>
      </c>
      <c r="F55" s="2">
        <v>6.25</v>
      </c>
      <c r="G55" s="2">
        <v>2.74</v>
      </c>
      <c r="H55" s="2">
        <v>3.31</v>
      </c>
      <c r="I55" s="2">
        <v>2.5</v>
      </c>
      <c r="J55" s="4">
        <f t="shared" si="3"/>
        <v>0.78000000000000114</v>
      </c>
      <c r="K55">
        <f t="shared" si="4"/>
        <v>0.67999999999999972</v>
      </c>
      <c r="L55">
        <f t="shared" si="5"/>
        <v>0.40000000000000036</v>
      </c>
    </row>
    <row r="56" spans="1:12" s="2" customFormat="1" ht="12.75" customHeight="1" x14ac:dyDescent="0.25">
      <c r="A56" s="1">
        <v>37776</v>
      </c>
      <c r="B56" s="2">
        <v>24.68</v>
      </c>
      <c r="C56" s="2">
        <v>17.86</v>
      </c>
      <c r="D56" s="2">
        <v>11.2</v>
      </c>
      <c r="E56" s="2">
        <v>6</v>
      </c>
      <c r="F56" s="2">
        <v>7.15</v>
      </c>
      <c r="G56" s="2">
        <v>3.06</v>
      </c>
      <c r="H56" s="2">
        <v>3.34</v>
      </c>
      <c r="I56" s="2">
        <v>2.4500000000000002</v>
      </c>
      <c r="J56" s="4">
        <f t="shared" si="3"/>
        <v>0.39999999999999858</v>
      </c>
      <c r="K56">
        <f t="shared" si="4"/>
        <v>0.94999999999999929</v>
      </c>
      <c r="L56">
        <f t="shared" si="5"/>
        <v>0.90000000000000036</v>
      </c>
    </row>
    <row r="57" spans="1:12" s="2" customFormat="1" ht="12.75" customHeight="1" x14ac:dyDescent="0.25">
      <c r="A57" s="1">
        <v>37777</v>
      </c>
      <c r="B57" s="2">
        <v>24.71</v>
      </c>
      <c r="C57" s="2">
        <v>18.100000000000001</v>
      </c>
      <c r="D57" s="2">
        <v>11.75</v>
      </c>
      <c r="E57" s="2">
        <v>7.1</v>
      </c>
      <c r="F57" s="2">
        <v>7.27</v>
      </c>
      <c r="G57" s="2">
        <v>3.84</v>
      </c>
      <c r="H57" s="2">
        <v>3.51</v>
      </c>
      <c r="I57" s="2">
        <v>2.4</v>
      </c>
      <c r="J57" s="4">
        <f t="shared" si="3"/>
        <v>3.0000000000001137E-2</v>
      </c>
      <c r="K57">
        <f t="shared" si="4"/>
        <v>0.24000000000000199</v>
      </c>
      <c r="L57">
        <f t="shared" si="5"/>
        <v>0.11999999999999922</v>
      </c>
    </row>
    <row r="58" spans="1:12" s="2" customFormat="1" ht="12.75" customHeight="1" x14ac:dyDescent="0.25">
      <c r="A58" s="1">
        <v>37778</v>
      </c>
      <c r="B58" s="2">
        <v>24.64</v>
      </c>
      <c r="C58" s="2">
        <v>18.11</v>
      </c>
      <c r="D58" s="2">
        <v>11.95</v>
      </c>
      <c r="E58" s="2">
        <v>7.55</v>
      </c>
      <c r="F58" s="2">
        <v>7.75</v>
      </c>
      <c r="G58" s="2">
        <v>4.25</v>
      </c>
      <c r="H58" s="2">
        <v>3.78</v>
      </c>
      <c r="I58" s="2">
        <v>2.5</v>
      </c>
      <c r="J58" s="4">
        <f t="shared" si="3"/>
        <v>-7.0000000000000284E-2</v>
      </c>
      <c r="K58">
        <f t="shared" si="4"/>
        <v>9.9999999999980105E-3</v>
      </c>
      <c r="L58">
        <f t="shared" si="5"/>
        <v>0.48000000000000043</v>
      </c>
    </row>
    <row r="59" spans="1:12" s="2" customFormat="1" ht="12.75" customHeight="1" x14ac:dyDescent="0.25">
      <c r="A59" s="1">
        <v>37779</v>
      </c>
      <c r="B59" s="2">
        <v>24.46</v>
      </c>
      <c r="C59" s="2">
        <v>18.02</v>
      </c>
      <c r="D59" s="2">
        <v>11.95</v>
      </c>
      <c r="E59" s="2">
        <v>7.72</v>
      </c>
      <c r="F59" s="2">
        <v>7.97</v>
      </c>
      <c r="G59" s="2">
        <v>4.45</v>
      </c>
      <c r="H59" s="2">
        <v>3.97</v>
      </c>
      <c r="I59" s="2">
        <v>2.4500000000000002</v>
      </c>
      <c r="J59" s="4">
        <f t="shared" si="3"/>
        <v>-0.17999999999999972</v>
      </c>
      <c r="K59">
        <f t="shared" si="4"/>
        <v>-8.9999999999999858E-2</v>
      </c>
      <c r="L59">
        <f t="shared" si="5"/>
        <v>0.21999999999999975</v>
      </c>
    </row>
    <row r="60" spans="1:12" x14ac:dyDescent="0.25">
      <c r="A60" s="1">
        <v>37780</v>
      </c>
      <c r="B60" s="4">
        <v>24.33</v>
      </c>
      <c r="C60" s="2">
        <v>17.850000000000001</v>
      </c>
      <c r="D60" s="2">
        <v>11.85</v>
      </c>
      <c r="E60" s="2">
        <v>7.7</v>
      </c>
      <c r="F60" s="2">
        <v>8.0399999999999991</v>
      </c>
      <c r="G60" s="2">
        <v>4.5199999999999996</v>
      </c>
      <c r="H60" s="2">
        <v>4.1900000000000004</v>
      </c>
      <c r="I60" s="2">
        <v>2.7</v>
      </c>
      <c r="J60" s="4">
        <f t="shared" si="3"/>
        <v>-0.13000000000000256</v>
      </c>
      <c r="K60">
        <f t="shared" si="4"/>
        <v>-0.16999999999999815</v>
      </c>
      <c r="L60">
        <f t="shared" si="5"/>
        <v>6.9999999999999396E-2</v>
      </c>
    </row>
    <row r="61" spans="1:12" x14ac:dyDescent="0.25">
      <c r="A61" s="1">
        <v>37781</v>
      </c>
      <c r="B61" s="4">
        <v>24.2</v>
      </c>
      <c r="C61" s="2">
        <v>17.71</v>
      </c>
      <c r="D61" s="2">
        <v>11.71</v>
      </c>
      <c r="E61" s="2">
        <v>7.62</v>
      </c>
      <c r="F61" s="2">
        <v>8.11</v>
      </c>
      <c r="G61" s="2">
        <v>4.93</v>
      </c>
      <c r="H61" s="2">
        <v>4.33</v>
      </c>
      <c r="I61" s="2">
        <v>2.8</v>
      </c>
      <c r="J61" s="4">
        <f t="shared" si="3"/>
        <v>-0.12999999999999901</v>
      </c>
      <c r="K61">
        <f t="shared" si="4"/>
        <v>-0.14000000000000057</v>
      </c>
      <c r="L61">
        <f t="shared" si="5"/>
        <v>7.0000000000000284E-2</v>
      </c>
    </row>
    <row r="62" spans="1:12" x14ac:dyDescent="0.25">
      <c r="A62" s="1">
        <v>37782</v>
      </c>
      <c r="B62" s="4">
        <v>24.14</v>
      </c>
      <c r="C62" s="2">
        <v>17.649999999999999</v>
      </c>
      <c r="D62" s="2">
        <v>11.6</v>
      </c>
      <c r="E62" s="2">
        <v>7.55</v>
      </c>
      <c r="F62" s="2">
        <v>8.25</v>
      </c>
      <c r="G62" s="2">
        <v>4.9400000000000004</v>
      </c>
      <c r="H62" s="2">
        <v>4.43</v>
      </c>
      <c r="I62" s="2">
        <v>2.9</v>
      </c>
      <c r="J62" s="4">
        <f t="shared" si="3"/>
        <v>-5.9999999999998721E-2</v>
      </c>
      <c r="K62">
        <f t="shared" si="4"/>
        <v>-6.0000000000002274E-2</v>
      </c>
      <c r="L62">
        <f t="shared" si="5"/>
        <v>0.14000000000000057</v>
      </c>
    </row>
    <row r="63" spans="1:12" x14ac:dyDescent="0.25">
      <c r="A63" s="1">
        <v>37783</v>
      </c>
      <c r="B63" s="4">
        <v>24.16</v>
      </c>
      <c r="C63" s="2">
        <v>17.61</v>
      </c>
      <c r="D63" s="2">
        <v>11.57</v>
      </c>
      <c r="E63" s="2">
        <v>7.52</v>
      </c>
      <c r="F63" s="2">
        <v>8.4</v>
      </c>
      <c r="G63" s="2">
        <v>4.91</v>
      </c>
      <c r="H63" s="2">
        <v>4.5199999999999996</v>
      </c>
      <c r="I63" s="2">
        <v>3.2</v>
      </c>
      <c r="J63" s="4">
        <f t="shared" si="3"/>
        <v>1.9999999999999574E-2</v>
      </c>
      <c r="K63">
        <f t="shared" si="4"/>
        <v>-3.9999999999999147E-2</v>
      </c>
      <c r="L63">
        <f t="shared" si="5"/>
        <v>0.15000000000000036</v>
      </c>
    </row>
    <row r="64" spans="1:12" x14ac:dyDescent="0.25">
      <c r="A64" s="1">
        <v>37784</v>
      </c>
      <c r="B64" s="4">
        <v>24.36</v>
      </c>
      <c r="C64" s="2">
        <v>17.649999999999999</v>
      </c>
      <c r="D64" s="2">
        <v>11.57</v>
      </c>
      <c r="E64" s="2">
        <v>7.52</v>
      </c>
      <c r="F64" s="2">
        <v>8.52</v>
      </c>
      <c r="G64" s="2">
        <v>4.87</v>
      </c>
      <c r="H64" s="2">
        <v>4.57</v>
      </c>
      <c r="I64" s="2">
        <v>3.08</v>
      </c>
      <c r="J64" s="4">
        <f t="shared" si="3"/>
        <v>0.19999999999999929</v>
      </c>
      <c r="K64">
        <f t="shared" si="4"/>
        <v>3.9999999999999147E-2</v>
      </c>
      <c r="L64">
        <f t="shared" si="5"/>
        <v>0.11999999999999922</v>
      </c>
    </row>
    <row r="65" spans="1:13" x14ac:dyDescent="0.25">
      <c r="A65" s="1">
        <v>37785</v>
      </c>
      <c r="B65" s="4">
        <v>24.7</v>
      </c>
      <c r="C65" s="2">
        <v>17.89</v>
      </c>
      <c r="D65" s="2">
        <v>11.7</v>
      </c>
      <c r="E65" s="2">
        <v>7.55</v>
      </c>
      <c r="F65" s="2">
        <v>8.68</v>
      </c>
      <c r="G65" s="2">
        <v>4.8</v>
      </c>
      <c r="H65" s="2">
        <v>4.68</v>
      </c>
      <c r="I65" s="2">
        <v>3.05</v>
      </c>
      <c r="J65" s="4">
        <f t="shared" si="3"/>
        <v>0.33999999999999986</v>
      </c>
      <c r="K65">
        <f t="shared" si="4"/>
        <v>0.24000000000000199</v>
      </c>
      <c r="L65">
        <f t="shared" si="5"/>
        <v>0.16000000000000014</v>
      </c>
    </row>
    <row r="66" spans="1:13" x14ac:dyDescent="0.25">
      <c r="A66" s="1">
        <v>37786</v>
      </c>
      <c r="B66" s="4">
        <v>25.22</v>
      </c>
      <c r="C66" s="2">
        <v>18.149999999999999</v>
      </c>
      <c r="D66" s="2">
        <v>11.96</v>
      </c>
      <c r="E66" s="2">
        <v>7.82</v>
      </c>
      <c r="F66" s="2">
        <v>8.98</v>
      </c>
      <c r="G66" s="2">
        <v>4.82</v>
      </c>
      <c r="H66" s="2">
        <v>4.8099999999999996</v>
      </c>
      <c r="I66" s="2">
        <v>3.2</v>
      </c>
      <c r="J66" s="4">
        <f t="shared" si="3"/>
        <v>0.51999999999999957</v>
      </c>
      <c r="K66">
        <f t="shared" si="4"/>
        <v>0.25999999999999801</v>
      </c>
      <c r="L66">
        <f t="shared" si="5"/>
        <v>0.30000000000000071</v>
      </c>
    </row>
    <row r="67" spans="1:13" x14ac:dyDescent="0.25">
      <c r="A67" s="1">
        <v>37787</v>
      </c>
      <c r="B67" s="4">
        <v>25.25</v>
      </c>
      <c r="C67" s="2">
        <v>18.43</v>
      </c>
      <c r="D67" s="2">
        <v>12.23</v>
      </c>
      <c r="E67" s="2">
        <v>8.08</v>
      </c>
      <c r="F67" s="2">
        <v>9.36</v>
      </c>
      <c r="G67" s="2">
        <v>4.78</v>
      </c>
      <c r="H67" s="2">
        <v>4.95</v>
      </c>
      <c r="I67" s="2">
        <v>3.1</v>
      </c>
      <c r="J67" s="4">
        <f t="shared" si="3"/>
        <v>3.0000000000001137E-2</v>
      </c>
      <c r="K67">
        <f t="shared" si="4"/>
        <v>0.28000000000000114</v>
      </c>
      <c r="L67">
        <f t="shared" si="5"/>
        <v>0.37999999999999901</v>
      </c>
    </row>
    <row r="68" spans="1:13" x14ac:dyDescent="0.25">
      <c r="A68" s="1">
        <v>37788</v>
      </c>
      <c r="B68" s="4">
        <v>25.41</v>
      </c>
      <c r="C68" s="2">
        <v>18.72</v>
      </c>
      <c r="D68" s="2">
        <v>12.51</v>
      </c>
      <c r="E68" s="2">
        <v>8.35</v>
      </c>
      <c r="F68" s="2">
        <v>9.6300000000000008</v>
      </c>
      <c r="G68" s="2">
        <v>4.74</v>
      </c>
      <c r="H68" s="2">
        <v>5.04</v>
      </c>
      <c r="I68" s="2">
        <v>3.15</v>
      </c>
      <c r="J68" s="4">
        <f t="shared" si="3"/>
        <v>0.16000000000000014</v>
      </c>
      <c r="K68">
        <f t="shared" si="4"/>
        <v>0.28999999999999915</v>
      </c>
      <c r="L68">
        <f t="shared" si="5"/>
        <v>0.27000000000000135</v>
      </c>
    </row>
    <row r="69" spans="1:13" x14ac:dyDescent="0.25">
      <c r="A69" s="1">
        <v>37789</v>
      </c>
      <c r="B69" s="4">
        <v>25.44</v>
      </c>
      <c r="C69" s="2">
        <v>18.829999999999998</v>
      </c>
      <c r="D69" s="2">
        <v>12.68</v>
      </c>
      <c r="E69" s="2">
        <v>8.5500000000000007</v>
      </c>
      <c r="F69" s="2">
        <v>9.73</v>
      </c>
      <c r="G69" s="2">
        <v>5.43</v>
      </c>
      <c r="H69" s="2">
        <v>5.17</v>
      </c>
      <c r="I69" s="2">
        <v>3.2</v>
      </c>
      <c r="J69" s="4">
        <f t="shared" si="3"/>
        <v>3.0000000000001137E-2</v>
      </c>
      <c r="K69">
        <f t="shared" si="4"/>
        <v>0.10999999999999943</v>
      </c>
      <c r="L69">
        <f t="shared" si="5"/>
        <v>9.9999999999999645E-2</v>
      </c>
    </row>
    <row r="70" spans="1:13" x14ac:dyDescent="0.25">
      <c r="A70" s="1">
        <v>37790</v>
      </c>
      <c r="B70" s="4">
        <v>25.35</v>
      </c>
      <c r="C70" s="2">
        <v>18.850000000000001</v>
      </c>
      <c r="D70" s="2">
        <v>12.7</v>
      </c>
      <c r="E70" s="2">
        <v>8.6</v>
      </c>
      <c r="F70" s="2">
        <v>9.7799999999999994</v>
      </c>
      <c r="G70" s="2">
        <v>5.45</v>
      </c>
      <c r="H70" s="2">
        <v>5.21</v>
      </c>
      <c r="I70" s="2">
        <v>3.15</v>
      </c>
      <c r="J70" s="4">
        <f t="shared" si="3"/>
        <v>-8.9999999999999858E-2</v>
      </c>
      <c r="K70">
        <f t="shared" si="4"/>
        <v>2.0000000000003126E-2</v>
      </c>
      <c r="L70">
        <f t="shared" si="5"/>
        <v>4.9999999999998934E-2</v>
      </c>
    </row>
    <row r="71" spans="1:13" x14ac:dyDescent="0.25">
      <c r="A71" s="1">
        <v>37791</v>
      </c>
      <c r="B71" s="4">
        <v>25.19</v>
      </c>
      <c r="C71" s="2">
        <v>18.66</v>
      </c>
      <c r="D71" s="2">
        <v>12.6</v>
      </c>
      <c r="E71" s="2">
        <v>8.5500000000000007</v>
      </c>
      <c r="F71" s="2">
        <v>9.6199999999999992</v>
      </c>
      <c r="G71" s="2">
        <v>5.5</v>
      </c>
      <c r="H71" s="2">
        <v>5.26</v>
      </c>
      <c r="I71" s="2">
        <v>3.25</v>
      </c>
      <c r="J71" s="4">
        <f t="shared" si="3"/>
        <v>-0.16000000000000014</v>
      </c>
      <c r="K71">
        <f t="shared" si="4"/>
        <v>-0.19000000000000128</v>
      </c>
      <c r="L71">
        <f t="shared" si="5"/>
        <v>-0.16000000000000014</v>
      </c>
    </row>
    <row r="72" spans="1:13" x14ac:dyDescent="0.25">
      <c r="A72" s="1">
        <v>37792</v>
      </c>
      <c r="B72" s="4">
        <v>25.03</v>
      </c>
      <c r="C72" s="2">
        <v>18.47</v>
      </c>
      <c r="D72" s="2">
        <v>12.46</v>
      </c>
      <c r="E72" s="2">
        <v>8.42</v>
      </c>
      <c r="F72" s="2">
        <v>9.2200000000000006</v>
      </c>
      <c r="G72" s="2">
        <v>5.52</v>
      </c>
      <c r="H72" s="2">
        <v>5.3</v>
      </c>
      <c r="I72" s="2">
        <v>3.2</v>
      </c>
      <c r="J72" s="4">
        <f t="shared" si="3"/>
        <v>-0.16000000000000014</v>
      </c>
      <c r="K72">
        <f t="shared" si="4"/>
        <v>-0.19000000000000128</v>
      </c>
      <c r="L72">
        <f t="shared" si="5"/>
        <v>-0.39999999999999858</v>
      </c>
    </row>
    <row r="73" spans="1:13" x14ac:dyDescent="0.25">
      <c r="A73" s="1">
        <v>37793</v>
      </c>
      <c r="B73" s="4">
        <v>24.75</v>
      </c>
      <c r="C73" s="2">
        <v>18.350000000000001</v>
      </c>
      <c r="D73" s="2">
        <v>12.3</v>
      </c>
      <c r="E73" s="2">
        <v>8.27</v>
      </c>
      <c r="F73" s="2">
        <v>9.0500000000000007</v>
      </c>
      <c r="G73" s="2">
        <v>5.51</v>
      </c>
      <c r="H73" s="2">
        <v>5.28</v>
      </c>
      <c r="I73" s="2">
        <v>3.15</v>
      </c>
      <c r="J73" s="4">
        <f t="shared" si="3"/>
        <v>-0.28000000000000114</v>
      </c>
      <c r="K73">
        <f t="shared" si="4"/>
        <v>-0.11999999999999744</v>
      </c>
      <c r="L73">
        <f t="shared" si="5"/>
        <v>-0.16999999999999993</v>
      </c>
    </row>
    <row r="74" spans="1:13" x14ac:dyDescent="0.25">
      <c r="A74" s="1">
        <v>37794</v>
      </c>
      <c r="B74" s="4">
        <v>24.48</v>
      </c>
      <c r="C74" s="2">
        <v>18.07</v>
      </c>
      <c r="D74" s="2">
        <v>12.05</v>
      </c>
      <c r="E74" s="2">
        <v>8.1</v>
      </c>
      <c r="F74" s="2">
        <v>8.8699999999999992</v>
      </c>
      <c r="G74" s="2">
        <v>5.38</v>
      </c>
      <c r="H74" s="2">
        <v>5.3</v>
      </c>
      <c r="I74" s="2">
        <v>3.15</v>
      </c>
      <c r="J74" s="4">
        <f t="shared" si="3"/>
        <v>-0.26999999999999957</v>
      </c>
      <c r="K74">
        <f t="shared" si="4"/>
        <v>-0.28000000000000114</v>
      </c>
      <c r="L74">
        <f t="shared" si="5"/>
        <v>-0.18000000000000149</v>
      </c>
    </row>
    <row r="75" spans="1:13" x14ac:dyDescent="0.25">
      <c r="A75" s="1">
        <v>37795</v>
      </c>
      <c r="B75" s="4">
        <v>24.2</v>
      </c>
      <c r="C75" s="2">
        <v>17.79</v>
      </c>
      <c r="D75" s="2">
        <v>11.8</v>
      </c>
      <c r="E75" s="2">
        <v>7.85</v>
      </c>
      <c r="F75" s="2">
        <v>8.74</v>
      </c>
      <c r="G75" s="2">
        <v>5.3</v>
      </c>
      <c r="H75" s="2">
        <v>5.31</v>
      </c>
      <c r="I75" s="2">
        <v>3.1</v>
      </c>
      <c r="J75" s="4">
        <f t="shared" si="3"/>
        <v>-0.28000000000000114</v>
      </c>
      <c r="K75">
        <f t="shared" si="4"/>
        <v>-0.28000000000000114</v>
      </c>
      <c r="L75">
        <f t="shared" si="5"/>
        <v>-0.12999999999999901</v>
      </c>
    </row>
    <row r="76" spans="1:13" x14ac:dyDescent="0.25">
      <c r="A76" s="1">
        <v>37796</v>
      </c>
      <c r="B76" s="4">
        <v>24.03</v>
      </c>
      <c r="C76" s="2">
        <v>17.61</v>
      </c>
      <c r="D76" s="2">
        <v>11.6</v>
      </c>
      <c r="E76" s="2">
        <v>7.74</v>
      </c>
      <c r="F76" s="2">
        <v>8.66</v>
      </c>
      <c r="G76" s="2">
        <v>5.15</v>
      </c>
      <c r="H76" s="2">
        <v>5.3</v>
      </c>
      <c r="I76" s="2">
        <v>3.18</v>
      </c>
      <c r="J76" s="4">
        <f t="shared" si="3"/>
        <v>-0.16999999999999815</v>
      </c>
      <c r="K76">
        <f t="shared" si="4"/>
        <v>-0.17999999999999972</v>
      </c>
      <c r="L76">
        <f t="shared" si="5"/>
        <v>-8.0000000000000071E-2</v>
      </c>
      <c r="M76" s="4"/>
    </row>
    <row r="77" spans="1:13" x14ac:dyDescent="0.25">
      <c r="A77" s="1">
        <v>37797</v>
      </c>
      <c r="B77" s="4">
        <v>23.98</v>
      </c>
      <c r="C77" s="2">
        <v>17.5</v>
      </c>
      <c r="D77" s="2">
        <v>11.47</v>
      </c>
      <c r="E77" s="2">
        <v>7.52</v>
      </c>
      <c r="F77" s="2">
        <v>8.6</v>
      </c>
      <c r="G77" s="2">
        <v>5.07</v>
      </c>
      <c r="H77" s="2">
        <v>5.29</v>
      </c>
      <c r="I77" s="2">
        <v>3.2</v>
      </c>
      <c r="J77" s="4">
        <f>B77-B76</f>
        <v>-5.0000000000000711E-2</v>
      </c>
      <c r="K77">
        <f>C77-C76</f>
        <v>-0.10999999999999943</v>
      </c>
      <c r="L77">
        <f>F77-F76</f>
        <v>-6.0000000000000497E-2</v>
      </c>
    </row>
    <row r="78" spans="1:13" x14ac:dyDescent="0.25">
      <c r="A78" s="1">
        <v>37798</v>
      </c>
      <c r="B78" s="4">
        <v>24.18</v>
      </c>
      <c r="C78" s="2">
        <v>17.45</v>
      </c>
      <c r="D78" s="2">
        <v>11.41</v>
      </c>
      <c r="E78" s="2">
        <v>7.4</v>
      </c>
      <c r="F78" s="2">
        <v>8.4600000000000009</v>
      </c>
      <c r="G78" s="2">
        <v>4.96</v>
      </c>
      <c r="H78" s="2">
        <v>5.25</v>
      </c>
      <c r="I78" s="2">
        <v>3.1</v>
      </c>
      <c r="J78" s="4">
        <f t="shared" si="3"/>
        <v>0.19999999999999929</v>
      </c>
      <c r="K78">
        <f t="shared" si="4"/>
        <v>-5.0000000000000711E-2</v>
      </c>
      <c r="L78">
        <f t="shared" si="5"/>
        <v>-0.13999999999999879</v>
      </c>
    </row>
    <row r="79" spans="1:13" x14ac:dyDescent="0.25">
      <c r="A79" s="1">
        <v>37799</v>
      </c>
      <c r="B79" s="4">
        <v>24.31</v>
      </c>
      <c r="C79" s="2">
        <v>17.559999999999999</v>
      </c>
      <c r="D79" s="2">
        <v>11.48</v>
      </c>
      <c r="E79" s="2">
        <v>7.38</v>
      </c>
      <c r="F79" s="2">
        <v>8.44</v>
      </c>
      <c r="G79" s="2">
        <v>4.84</v>
      </c>
      <c r="H79" s="2">
        <v>5.23</v>
      </c>
      <c r="I79" s="2">
        <v>3.1</v>
      </c>
      <c r="J79" s="4">
        <f t="shared" si="3"/>
        <v>0.12999999999999901</v>
      </c>
      <c r="K79">
        <f t="shared" si="4"/>
        <v>0.10999999999999943</v>
      </c>
      <c r="L79">
        <f t="shared" si="5"/>
        <v>-2.000000000000135E-2</v>
      </c>
    </row>
    <row r="80" spans="1:13" x14ac:dyDescent="0.25">
      <c r="A80" s="1">
        <v>37800</v>
      </c>
      <c r="B80" s="4">
        <v>24.57</v>
      </c>
      <c r="C80" s="2">
        <v>17.739999999999998</v>
      </c>
      <c r="D80" s="2">
        <v>11.62</v>
      </c>
      <c r="E80" s="2">
        <v>7.45</v>
      </c>
      <c r="F80" s="2">
        <v>8.39</v>
      </c>
      <c r="G80" s="2">
        <v>4.76</v>
      </c>
      <c r="H80" s="2">
        <v>5.2</v>
      </c>
      <c r="I80" s="2">
        <v>3.05</v>
      </c>
      <c r="J80" s="4">
        <f t="shared" ref="J80:J91" si="6">B80-B79</f>
        <v>0.26000000000000156</v>
      </c>
      <c r="K80">
        <f t="shared" si="4"/>
        <v>0.17999999999999972</v>
      </c>
      <c r="L80">
        <f t="shared" si="5"/>
        <v>-4.9999999999998934E-2</v>
      </c>
    </row>
    <row r="81" spans="1:12" x14ac:dyDescent="0.25">
      <c r="A81" s="1">
        <v>37801</v>
      </c>
      <c r="B81" s="4">
        <v>24.93</v>
      </c>
      <c r="C81" s="2">
        <v>17.989999999999998</v>
      </c>
      <c r="D81" s="2">
        <v>11.83</v>
      </c>
      <c r="E81" s="2">
        <v>7.62</v>
      </c>
      <c r="F81" s="2">
        <v>8.57</v>
      </c>
      <c r="G81" s="2">
        <v>4.79</v>
      </c>
      <c r="H81" s="2">
        <v>5.2</v>
      </c>
      <c r="I81" s="2">
        <v>3</v>
      </c>
      <c r="J81" s="4">
        <f t="shared" si="6"/>
        <v>0.35999999999999943</v>
      </c>
      <c r="K81">
        <f t="shared" si="4"/>
        <v>0.25</v>
      </c>
      <c r="L81">
        <f t="shared" si="5"/>
        <v>0.17999999999999972</v>
      </c>
    </row>
    <row r="82" spans="1:12" x14ac:dyDescent="0.25">
      <c r="A82" s="1">
        <v>37802</v>
      </c>
      <c r="B82" s="4">
        <v>24.83</v>
      </c>
      <c r="C82" s="2">
        <v>18.309999999999999</v>
      </c>
      <c r="D82" s="2">
        <v>12.13</v>
      </c>
      <c r="E82" s="2">
        <v>7.9</v>
      </c>
      <c r="F82" s="2">
        <v>8.89</v>
      </c>
      <c r="G82" s="2">
        <v>4.8499999999999996</v>
      </c>
      <c r="H82" s="2">
        <v>5.19</v>
      </c>
      <c r="I82" s="2">
        <v>3.1</v>
      </c>
      <c r="J82" s="4">
        <f t="shared" si="6"/>
        <v>-0.10000000000000142</v>
      </c>
      <c r="K82">
        <f t="shared" ref="K82:K113" si="7">C82-C81</f>
        <v>0.32000000000000028</v>
      </c>
      <c r="L82">
        <f t="shared" si="5"/>
        <v>0.32000000000000028</v>
      </c>
    </row>
    <row r="83" spans="1:12" x14ac:dyDescent="0.25">
      <c r="A83" s="1">
        <v>37803</v>
      </c>
      <c r="B83" s="4">
        <v>24.63</v>
      </c>
      <c r="C83" s="2">
        <v>18.239999999999998</v>
      </c>
      <c r="D83" s="2">
        <v>12.16</v>
      </c>
      <c r="E83" s="2">
        <v>8.1</v>
      </c>
      <c r="F83" s="2">
        <v>9.25</v>
      </c>
      <c r="G83" s="2">
        <v>4.8899999999999997</v>
      </c>
      <c r="H83" s="2">
        <v>5.17</v>
      </c>
      <c r="I83" s="2">
        <v>3.2</v>
      </c>
      <c r="J83" s="4">
        <f t="shared" si="6"/>
        <v>-0.19999999999999929</v>
      </c>
      <c r="K83">
        <f t="shared" si="7"/>
        <v>-7.0000000000000284E-2</v>
      </c>
      <c r="L83">
        <f t="shared" si="5"/>
        <v>0.35999999999999943</v>
      </c>
    </row>
    <row r="84" spans="1:12" x14ac:dyDescent="0.25">
      <c r="A84" s="1">
        <v>37804</v>
      </c>
      <c r="B84" s="4">
        <v>24.54</v>
      </c>
      <c r="C84" s="2">
        <v>17.97</v>
      </c>
      <c r="D84" s="2">
        <v>12.02</v>
      </c>
      <c r="E84" s="2">
        <v>8.16</v>
      </c>
      <c r="F84" s="2">
        <v>9.64</v>
      </c>
      <c r="G84" s="2">
        <v>4.97</v>
      </c>
      <c r="H84" s="2">
        <v>5.18</v>
      </c>
      <c r="I84" s="2">
        <v>3.25</v>
      </c>
      <c r="J84" s="4">
        <f t="shared" si="6"/>
        <v>-8.9999999999999858E-2</v>
      </c>
      <c r="K84">
        <f t="shared" si="7"/>
        <v>-0.26999999999999957</v>
      </c>
      <c r="L84">
        <f t="shared" si="5"/>
        <v>0.39000000000000057</v>
      </c>
    </row>
    <row r="85" spans="1:12" x14ac:dyDescent="0.25">
      <c r="A85" s="1">
        <v>37805</v>
      </c>
      <c r="B85" s="4">
        <v>24.57</v>
      </c>
      <c r="C85" s="2">
        <v>17.97</v>
      </c>
      <c r="D85" s="2">
        <v>11.95</v>
      </c>
      <c r="E85" s="2">
        <v>8.1199999999999992</v>
      </c>
      <c r="F85" s="2">
        <v>9.81</v>
      </c>
      <c r="G85" s="2">
        <v>5.3</v>
      </c>
      <c r="H85" s="2">
        <v>5.17</v>
      </c>
      <c r="I85" s="2">
        <v>3.3</v>
      </c>
      <c r="J85" s="4">
        <f t="shared" si="6"/>
        <v>3.0000000000001137E-2</v>
      </c>
      <c r="K85">
        <f t="shared" si="7"/>
        <v>0</v>
      </c>
      <c r="L85">
        <f t="shared" si="5"/>
        <v>0.16999999999999993</v>
      </c>
    </row>
    <row r="86" spans="1:12" x14ac:dyDescent="0.25">
      <c r="A86" s="1">
        <v>37806</v>
      </c>
      <c r="B86" s="4">
        <v>24.59</v>
      </c>
      <c r="C86" s="2">
        <v>17.98</v>
      </c>
      <c r="D86" s="2">
        <v>11.98</v>
      </c>
      <c r="E86" s="2">
        <v>8.1</v>
      </c>
      <c r="F86" s="2">
        <v>9.84</v>
      </c>
      <c r="G86" s="2">
        <v>5.34</v>
      </c>
      <c r="H86" s="2">
        <v>5.13</v>
      </c>
      <c r="J86" s="4">
        <f t="shared" si="6"/>
        <v>1.9999999999999574E-2</v>
      </c>
      <c r="K86">
        <f t="shared" si="7"/>
        <v>1.0000000000001563E-2</v>
      </c>
      <c r="L86">
        <f t="shared" ref="L86:L117" si="8">F86-F85</f>
        <v>2.9999999999999361E-2</v>
      </c>
    </row>
    <row r="87" spans="1:12" x14ac:dyDescent="0.25">
      <c r="A87" s="1">
        <v>37807</v>
      </c>
      <c r="B87" s="4">
        <v>24.51</v>
      </c>
      <c r="C87" s="2">
        <v>17.98</v>
      </c>
      <c r="D87" s="2">
        <v>12</v>
      </c>
      <c r="E87" s="2">
        <v>8.1</v>
      </c>
      <c r="F87" s="2">
        <v>9.86</v>
      </c>
      <c r="G87" s="2">
        <v>5.3</v>
      </c>
      <c r="H87" s="2">
        <v>5.07</v>
      </c>
      <c r="J87" s="4">
        <f t="shared" si="6"/>
        <v>-7.9999999999998295E-2</v>
      </c>
      <c r="K87">
        <f t="shared" si="7"/>
        <v>0</v>
      </c>
      <c r="L87">
        <f t="shared" si="8"/>
        <v>1.9999999999999574E-2</v>
      </c>
    </row>
    <row r="88" spans="1:12" x14ac:dyDescent="0.25">
      <c r="A88" s="1">
        <v>37808</v>
      </c>
      <c r="B88" s="4">
        <v>24.42</v>
      </c>
      <c r="C88" s="2">
        <v>17.93</v>
      </c>
      <c r="D88" s="2">
        <v>11.97</v>
      </c>
      <c r="E88" s="2">
        <v>8.07</v>
      </c>
      <c r="F88" s="2">
        <v>9.91</v>
      </c>
      <c r="G88" s="2">
        <v>5.25</v>
      </c>
      <c r="H88" s="2">
        <v>5.0199999999999996</v>
      </c>
      <c r="J88" s="4">
        <f t="shared" si="6"/>
        <v>-8.9999999999999858E-2</v>
      </c>
      <c r="K88">
        <f t="shared" si="7"/>
        <v>-5.0000000000000711E-2</v>
      </c>
      <c r="L88">
        <f t="shared" si="8"/>
        <v>5.0000000000000711E-2</v>
      </c>
    </row>
    <row r="89" spans="1:12" x14ac:dyDescent="0.25">
      <c r="A89" s="1">
        <v>37809</v>
      </c>
      <c r="B89" s="4">
        <v>24.58</v>
      </c>
      <c r="C89" s="2">
        <v>17.899999999999999</v>
      </c>
      <c r="D89" s="2">
        <v>11.92</v>
      </c>
      <c r="E89" s="2">
        <v>8</v>
      </c>
      <c r="F89" s="2">
        <v>9.92</v>
      </c>
      <c r="G89" s="2">
        <v>5.2</v>
      </c>
      <c r="H89" s="2">
        <v>5</v>
      </c>
      <c r="J89" s="4">
        <f t="shared" si="6"/>
        <v>0.15999999999999659</v>
      </c>
      <c r="K89">
        <f t="shared" si="7"/>
        <v>-3.0000000000001137E-2</v>
      </c>
      <c r="L89">
        <f t="shared" si="8"/>
        <v>9.9999999999997868E-3</v>
      </c>
    </row>
    <row r="90" spans="1:12" x14ac:dyDescent="0.25">
      <c r="A90" s="1">
        <v>37810</v>
      </c>
      <c r="B90" s="4">
        <v>24.92</v>
      </c>
      <c r="C90" s="2">
        <v>18.100000000000001</v>
      </c>
      <c r="D90" s="2">
        <v>12</v>
      </c>
      <c r="E90" s="2">
        <v>8</v>
      </c>
      <c r="F90" s="2">
        <v>9.8699999999999992</v>
      </c>
      <c r="G90" s="2">
        <v>5.14</v>
      </c>
      <c r="H90" s="2">
        <v>5.03</v>
      </c>
      <c r="J90" s="4">
        <f t="shared" si="6"/>
        <v>0.34000000000000341</v>
      </c>
      <c r="K90">
        <f t="shared" si="7"/>
        <v>0.20000000000000284</v>
      </c>
      <c r="L90">
        <f t="shared" si="8"/>
        <v>-5.0000000000000711E-2</v>
      </c>
    </row>
    <row r="91" spans="1:12" x14ac:dyDescent="0.25">
      <c r="A91" s="1">
        <v>37811</v>
      </c>
      <c r="B91" s="4">
        <v>25.01</v>
      </c>
      <c r="C91" s="2">
        <v>18.510000000000002</v>
      </c>
      <c r="D91" s="2">
        <v>12.3</v>
      </c>
      <c r="E91" s="2">
        <v>8.14</v>
      </c>
      <c r="F91" s="2">
        <v>9.7899999999999991</v>
      </c>
      <c r="G91" s="2">
        <v>5.1100000000000003</v>
      </c>
      <c r="H91" s="2">
        <v>5.0999999999999996</v>
      </c>
      <c r="J91" s="4">
        <f t="shared" si="6"/>
        <v>8.9999999999999858E-2</v>
      </c>
      <c r="K91">
        <f t="shared" si="7"/>
        <v>0.41000000000000014</v>
      </c>
      <c r="L91">
        <f t="shared" si="8"/>
        <v>-8.0000000000000071E-2</v>
      </c>
    </row>
    <row r="92" spans="1:12" x14ac:dyDescent="0.25">
      <c r="A92" s="1">
        <v>37812</v>
      </c>
      <c r="B92" s="4">
        <v>24.87</v>
      </c>
      <c r="C92" s="2">
        <v>18.59</v>
      </c>
      <c r="D92" s="2">
        <v>12.42</v>
      </c>
      <c r="E92" s="2">
        <v>8.34</v>
      </c>
      <c r="F92" s="2">
        <v>9.98</v>
      </c>
      <c r="G92" s="2">
        <v>5.26</v>
      </c>
      <c r="H92" s="2">
        <v>5.15</v>
      </c>
      <c r="J92" s="4">
        <f t="shared" ref="J92:J121" si="9">B92-B91</f>
        <v>-0.14000000000000057</v>
      </c>
      <c r="K92">
        <f t="shared" si="7"/>
        <v>7.9999999999998295E-2</v>
      </c>
      <c r="L92">
        <f t="shared" si="8"/>
        <v>0.19000000000000128</v>
      </c>
    </row>
    <row r="93" spans="1:12" x14ac:dyDescent="0.25">
      <c r="A93" s="1">
        <v>37813</v>
      </c>
      <c r="B93" s="4">
        <v>24.87</v>
      </c>
      <c r="C93" s="2">
        <v>18.239999999999998</v>
      </c>
      <c r="D93" s="2">
        <v>12.33</v>
      </c>
      <c r="E93" s="2">
        <v>8.35</v>
      </c>
      <c r="F93" s="2">
        <v>10.31</v>
      </c>
      <c r="G93" s="2">
        <v>5.47</v>
      </c>
      <c r="H93" s="2">
        <v>5.19</v>
      </c>
      <c r="J93" s="4">
        <f t="shared" si="9"/>
        <v>0</v>
      </c>
      <c r="K93">
        <f t="shared" si="7"/>
        <v>-0.35000000000000142</v>
      </c>
      <c r="L93">
        <f t="shared" si="8"/>
        <v>0.33000000000000007</v>
      </c>
    </row>
    <row r="94" spans="1:12" x14ac:dyDescent="0.25">
      <c r="A94" s="1">
        <v>37814</v>
      </c>
      <c r="B94" s="4">
        <v>24.99</v>
      </c>
      <c r="C94" s="2">
        <v>18.36</v>
      </c>
      <c r="D94" s="2">
        <v>12.31</v>
      </c>
      <c r="E94" s="2">
        <v>8.4</v>
      </c>
      <c r="F94" s="2">
        <v>10.44</v>
      </c>
      <c r="G94" s="2">
        <v>5.5</v>
      </c>
      <c r="H94" s="2">
        <v>5.22</v>
      </c>
      <c r="I94" s="2">
        <v>3.4</v>
      </c>
      <c r="J94" s="4">
        <f t="shared" si="9"/>
        <v>0.11999999999999744</v>
      </c>
      <c r="K94">
        <f t="shared" si="7"/>
        <v>0.12000000000000099</v>
      </c>
      <c r="L94">
        <f t="shared" si="8"/>
        <v>0.12999999999999901</v>
      </c>
    </row>
    <row r="95" spans="1:12" x14ac:dyDescent="0.25">
      <c r="A95" s="1">
        <v>37815</v>
      </c>
      <c r="B95" s="4">
        <v>25.13</v>
      </c>
      <c r="C95" s="2">
        <v>18.61</v>
      </c>
      <c r="D95" s="2">
        <v>12.44</v>
      </c>
      <c r="E95" s="2">
        <v>8.5</v>
      </c>
      <c r="F95" s="2">
        <v>10.71</v>
      </c>
      <c r="G95" s="2">
        <v>5.54</v>
      </c>
      <c r="H95" s="2">
        <v>5.27</v>
      </c>
      <c r="I95" s="2">
        <v>3.5</v>
      </c>
      <c r="J95" s="4">
        <f t="shared" si="9"/>
        <v>0.14000000000000057</v>
      </c>
      <c r="K95">
        <f t="shared" si="7"/>
        <v>0.25</v>
      </c>
      <c r="L95">
        <f t="shared" si="8"/>
        <v>0.27000000000000135</v>
      </c>
    </row>
    <row r="96" spans="1:12" x14ac:dyDescent="0.25">
      <c r="A96" s="1">
        <v>37816</v>
      </c>
      <c r="B96" s="4">
        <v>25.11</v>
      </c>
      <c r="C96" s="2">
        <v>18.670000000000002</v>
      </c>
      <c r="D96" s="2">
        <v>12.56</v>
      </c>
      <c r="E96" s="2">
        <v>8.67</v>
      </c>
      <c r="F96" s="2">
        <v>11.35</v>
      </c>
      <c r="G96" s="2">
        <v>5.56</v>
      </c>
      <c r="H96" s="2"/>
      <c r="I96" s="2">
        <v>3.48</v>
      </c>
      <c r="J96" s="4">
        <f t="shared" si="9"/>
        <v>-1.9999999999999574E-2</v>
      </c>
      <c r="K96">
        <f t="shared" si="7"/>
        <v>6.0000000000002274E-2</v>
      </c>
      <c r="L96">
        <f t="shared" si="8"/>
        <v>0.63999999999999879</v>
      </c>
    </row>
    <row r="97" spans="1:12" x14ac:dyDescent="0.25">
      <c r="A97" s="1">
        <v>37817</v>
      </c>
      <c r="B97" s="4">
        <v>25.11</v>
      </c>
      <c r="C97" s="2">
        <v>18.55</v>
      </c>
      <c r="D97" s="2">
        <v>12.58</v>
      </c>
      <c r="E97" s="2">
        <v>8.8000000000000007</v>
      </c>
      <c r="F97" s="2">
        <v>11.68</v>
      </c>
      <c r="G97" s="2">
        <v>5.47</v>
      </c>
      <c r="H97" s="2">
        <v>5.35</v>
      </c>
      <c r="I97" s="2">
        <v>3.5</v>
      </c>
      <c r="J97" s="4">
        <f t="shared" si="9"/>
        <v>0</v>
      </c>
      <c r="K97">
        <f t="shared" si="7"/>
        <v>-0.12000000000000099</v>
      </c>
      <c r="L97">
        <f t="shared" si="8"/>
        <v>0.33000000000000007</v>
      </c>
    </row>
    <row r="98" spans="1:12" x14ac:dyDescent="0.25">
      <c r="A98" s="1">
        <v>37818</v>
      </c>
      <c r="B98" s="4">
        <v>25.12</v>
      </c>
      <c r="C98" s="2">
        <v>18.55</v>
      </c>
      <c r="D98" s="2">
        <v>12.55</v>
      </c>
      <c r="E98" s="2">
        <v>8.9</v>
      </c>
      <c r="F98" s="2">
        <v>11.96</v>
      </c>
      <c r="G98" s="2">
        <v>5.68</v>
      </c>
      <c r="H98" s="2">
        <v>5.39</v>
      </c>
      <c r="I98" s="2">
        <v>3.66</v>
      </c>
      <c r="J98" s="4">
        <f t="shared" si="9"/>
        <v>1.0000000000001563E-2</v>
      </c>
      <c r="K98">
        <f t="shared" si="7"/>
        <v>0</v>
      </c>
      <c r="L98">
        <f t="shared" si="8"/>
        <v>0.28000000000000114</v>
      </c>
    </row>
    <row r="99" spans="1:12" x14ac:dyDescent="0.25">
      <c r="A99" s="1">
        <v>37819</v>
      </c>
      <c r="B99" s="4">
        <v>25.08</v>
      </c>
      <c r="C99" s="2">
        <v>18.579999999999998</v>
      </c>
      <c r="D99" s="2">
        <v>12.6</v>
      </c>
      <c r="E99" s="2">
        <v>8.94</v>
      </c>
      <c r="F99" s="2">
        <v>12.13</v>
      </c>
      <c r="G99" s="2">
        <v>5.79</v>
      </c>
      <c r="H99" s="2">
        <v>5.41</v>
      </c>
      <c r="I99" s="2">
        <v>3.5</v>
      </c>
      <c r="J99" s="4">
        <f t="shared" si="9"/>
        <v>-4.00000000000027E-2</v>
      </c>
      <c r="K99">
        <f t="shared" si="7"/>
        <v>2.9999999999997584E-2</v>
      </c>
      <c r="L99">
        <f t="shared" si="8"/>
        <v>0.16999999999999993</v>
      </c>
    </row>
    <row r="100" spans="1:12" x14ac:dyDescent="0.25">
      <c r="A100" s="1">
        <v>37820</v>
      </c>
      <c r="B100" s="4">
        <v>24.99</v>
      </c>
      <c r="C100" s="2">
        <v>18.559999999999999</v>
      </c>
      <c r="D100" s="2">
        <v>12.6</v>
      </c>
      <c r="E100" s="2">
        <v>8.92</v>
      </c>
      <c r="F100" s="2">
        <v>12.22</v>
      </c>
      <c r="G100" s="2">
        <v>5.86</v>
      </c>
      <c r="H100" s="2">
        <v>5.41</v>
      </c>
      <c r="I100" s="2">
        <v>3.4</v>
      </c>
      <c r="J100" s="4">
        <f t="shared" si="9"/>
        <v>-8.9999999999999858E-2</v>
      </c>
      <c r="K100">
        <f t="shared" si="7"/>
        <v>-1.9999999999999574E-2</v>
      </c>
      <c r="L100">
        <f t="shared" si="8"/>
        <v>8.9999999999999858E-2</v>
      </c>
    </row>
    <row r="101" spans="1:12" x14ac:dyDescent="0.25">
      <c r="A101" s="1">
        <v>37821</v>
      </c>
      <c r="B101" s="4">
        <v>24.88</v>
      </c>
      <c r="C101" s="2">
        <v>18.52</v>
      </c>
      <c r="D101" s="2">
        <v>12.6</v>
      </c>
      <c r="E101" s="2">
        <v>8.9</v>
      </c>
      <c r="F101" s="2">
        <v>12.22</v>
      </c>
      <c r="G101" s="2">
        <v>5.81</v>
      </c>
      <c r="H101" s="2">
        <v>5.39</v>
      </c>
      <c r="J101" s="4">
        <f t="shared" si="9"/>
        <v>-0.10999999999999943</v>
      </c>
      <c r="K101">
        <f t="shared" si="7"/>
        <v>-3.9999999999999147E-2</v>
      </c>
      <c r="L101">
        <f t="shared" si="8"/>
        <v>0</v>
      </c>
    </row>
    <row r="102" spans="1:12" x14ac:dyDescent="0.25">
      <c r="A102" s="1">
        <v>37822</v>
      </c>
      <c r="B102" s="4"/>
      <c r="C102" s="2"/>
      <c r="D102" s="2"/>
      <c r="E102" s="2"/>
      <c r="F102" s="2"/>
      <c r="G102" s="2"/>
      <c r="H102" s="2"/>
      <c r="J102" s="4"/>
    </row>
    <row r="103" spans="1:12" x14ac:dyDescent="0.25">
      <c r="A103" s="1">
        <v>37823</v>
      </c>
      <c r="B103" s="4">
        <v>24.86</v>
      </c>
      <c r="C103" s="2">
        <v>18.350000000000001</v>
      </c>
      <c r="D103" s="2">
        <v>12.45</v>
      </c>
      <c r="E103" s="2">
        <v>8.8000000000000007</v>
      </c>
      <c r="F103" s="2">
        <v>12.24</v>
      </c>
      <c r="G103" s="2">
        <v>5.68</v>
      </c>
      <c r="H103" s="2">
        <v>5.31</v>
      </c>
      <c r="I103" s="2">
        <v>3.19</v>
      </c>
      <c r="J103" s="4"/>
    </row>
    <row r="104" spans="1:12" x14ac:dyDescent="0.25">
      <c r="A104" s="1">
        <v>37824</v>
      </c>
      <c r="B104" s="4">
        <v>24.85</v>
      </c>
      <c r="C104" s="2">
        <v>18.45</v>
      </c>
      <c r="D104" s="2">
        <v>12.47</v>
      </c>
      <c r="E104" s="2">
        <v>8.77</v>
      </c>
      <c r="F104" s="2">
        <v>12.27</v>
      </c>
      <c r="G104" s="2">
        <v>5.74</v>
      </c>
      <c r="H104" s="2">
        <v>5.31</v>
      </c>
      <c r="I104" s="2">
        <v>3.25</v>
      </c>
      <c r="J104" s="4">
        <f t="shared" si="9"/>
        <v>-9.9999999999980105E-3</v>
      </c>
      <c r="K104">
        <f t="shared" si="7"/>
        <v>9.9999999999997868E-2</v>
      </c>
      <c r="L104">
        <f t="shared" si="8"/>
        <v>2.9999999999999361E-2</v>
      </c>
    </row>
    <row r="105" spans="1:12" x14ac:dyDescent="0.25">
      <c r="A105" s="1">
        <v>37825</v>
      </c>
      <c r="B105" s="4">
        <v>24.78</v>
      </c>
      <c r="C105" s="2">
        <v>18.46</v>
      </c>
      <c r="D105" s="2">
        <v>12.45</v>
      </c>
      <c r="E105" s="2">
        <v>8.75</v>
      </c>
      <c r="F105" s="2">
        <v>12.35</v>
      </c>
      <c r="G105" s="2">
        <v>5.78</v>
      </c>
      <c r="H105" s="2">
        <v>5.31</v>
      </c>
      <c r="I105" s="2">
        <v>3.2</v>
      </c>
      <c r="J105" s="4">
        <f t="shared" si="9"/>
        <v>-7.0000000000000284E-2</v>
      </c>
      <c r="K105">
        <f t="shared" si="7"/>
        <v>1.0000000000001563E-2</v>
      </c>
      <c r="L105">
        <f t="shared" si="8"/>
        <v>8.0000000000000071E-2</v>
      </c>
    </row>
    <row r="106" spans="1:12" x14ac:dyDescent="0.25">
      <c r="A106" s="1">
        <v>37826</v>
      </c>
      <c r="B106" s="4">
        <v>24.75</v>
      </c>
      <c r="C106" s="2">
        <v>18.36</v>
      </c>
      <c r="D106" s="2">
        <v>12.41</v>
      </c>
      <c r="E106" s="2">
        <v>8.7200000000000006</v>
      </c>
      <c r="F106" s="2">
        <v>12.44</v>
      </c>
      <c r="G106" s="2">
        <v>5.75</v>
      </c>
      <c r="H106" s="2">
        <v>5.28</v>
      </c>
      <c r="I106" s="2">
        <v>3.2</v>
      </c>
      <c r="J106" s="4">
        <f t="shared" si="9"/>
        <v>-3.0000000000001137E-2</v>
      </c>
      <c r="K106">
        <f t="shared" si="7"/>
        <v>-0.10000000000000142</v>
      </c>
      <c r="L106">
        <f t="shared" si="8"/>
        <v>8.9999999999999858E-2</v>
      </c>
    </row>
    <row r="107" spans="1:12" x14ac:dyDescent="0.25">
      <c r="A107" s="1">
        <v>37827</v>
      </c>
      <c r="B107" s="4">
        <v>24.8</v>
      </c>
      <c r="C107" s="2">
        <v>18.27</v>
      </c>
      <c r="D107" s="2">
        <v>12.38</v>
      </c>
      <c r="E107" s="2">
        <v>8.6999999999999993</v>
      </c>
      <c r="F107" s="2">
        <v>12.5</v>
      </c>
      <c r="G107" s="2">
        <v>5.66</v>
      </c>
      <c r="H107" s="2">
        <v>5.26</v>
      </c>
      <c r="I107" s="2">
        <v>3.2</v>
      </c>
      <c r="J107" s="4">
        <f t="shared" si="9"/>
        <v>5.0000000000000711E-2</v>
      </c>
      <c r="K107">
        <f t="shared" si="7"/>
        <v>-8.9999999999999858E-2</v>
      </c>
      <c r="L107">
        <f t="shared" si="8"/>
        <v>6.0000000000000497E-2</v>
      </c>
    </row>
    <row r="108" spans="1:12" x14ac:dyDescent="0.25">
      <c r="A108" s="1">
        <v>37828</v>
      </c>
      <c r="B108" s="4">
        <v>24.94</v>
      </c>
      <c r="C108" s="2">
        <v>18.399999999999999</v>
      </c>
      <c r="D108" s="2">
        <v>12.41</v>
      </c>
      <c r="E108" s="2">
        <v>8.7200000000000006</v>
      </c>
      <c r="F108" s="2">
        <v>12.52</v>
      </c>
      <c r="G108" s="2">
        <v>5.62</v>
      </c>
      <c r="H108" s="2">
        <v>5.26</v>
      </c>
      <c r="I108" s="2">
        <v>3.1</v>
      </c>
      <c r="J108" s="4">
        <f t="shared" si="9"/>
        <v>0.14000000000000057</v>
      </c>
      <c r="K108">
        <f t="shared" si="7"/>
        <v>0.12999999999999901</v>
      </c>
      <c r="L108">
        <f t="shared" si="8"/>
        <v>1.9999999999999574E-2</v>
      </c>
    </row>
    <row r="109" spans="1:12" x14ac:dyDescent="0.25">
      <c r="A109" s="1">
        <v>37829</v>
      </c>
      <c r="B109" s="4">
        <v>25.1</v>
      </c>
      <c r="C109" s="2">
        <v>18.510000000000002</v>
      </c>
      <c r="D109" s="2">
        <v>12.5</v>
      </c>
      <c r="E109" s="2">
        <v>8.74</v>
      </c>
      <c r="F109" s="2">
        <v>12.54</v>
      </c>
      <c r="G109" s="2">
        <v>5.58</v>
      </c>
      <c r="H109" s="2">
        <v>5.28</v>
      </c>
      <c r="I109" s="2">
        <v>3.15</v>
      </c>
      <c r="J109" s="4">
        <f t="shared" si="9"/>
        <v>0.16000000000000014</v>
      </c>
      <c r="K109">
        <f t="shared" si="7"/>
        <v>0.11000000000000298</v>
      </c>
      <c r="L109">
        <f t="shared" si="8"/>
        <v>1.9999999999999574E-2</v>
      </c>
    </row>
    <row r="110" spans="1:12" x14ac:dyDescent="0.25">
      <c r="A110" s="1">
        <v>37830</v>
      </c>
      <c r="B110" s="4">
        <v>25.14</v>
      </c>
      <c r="C110" s="2"/>
      <c r="D110" s="2">
        <v>12.63</v>
      </c>
      <c r="E110" s="2">
        <v>8.84</v>
      </c>
      <c r="F110" s="2">
        <v>12.54</v>
      </c>
      <c r="G110" s="2">
        <v>5.53</v>
      </c>
      <c r="H110" s="2">
        <v>5.29</v>
      </c>
      <c r="I110" s="2">
        <v>3.1</v>
      </c>
      <c r="J110" s="4">
        <f t="shared" si="9"/>
        <v>3.9999999999999147E-2</v>
      </c>
      <c r="L110">
        <f t="shared" si="8"/>
        <v>0</v>
      </c>
    </row>
    <row r="111" spans="1:12" x14ac:dyDescent="0.25">
      <c r="A111" s="1">
        <v>37831</v>
      </c>
      <c r="B111" s="4">
        <v>25.14</v>
      </c>
      <c r="C111" s="2">
        <v>18.829999999999998</v>
      </c>
      <c r="D111" s="2">
        <v>12.71</v>
      </c>
      <c r="E111" s="2">
        <v>8.94</v>
      </c>
      <c r="F111" s="2">
        <v>12.59</v>
      </c>
      <c r="G111" s="2">
        <v>5.72</v>
      </c>
      <c r="H111" s="2">
        <v>5.37</v>
      </c>
      <c r="I111" s="2">
        <v>3.3</v>
      </c>
      <c r="J111" s="4">
        <f t="shared" si="9"/>
        <v>0</v>
      </c>
      <c r="L111">
        <f t="shared" si="8"/>
        <v>5.0000000000000711E-2</v>
      </c>
    </row>
    <row r="112" spans="1:12" x14ac:dyDescent="0.25">
      <c r="A112" s="1">
        <v>37832</v>
      </c>
      <c r="B112" s="4">
        <v>25.05</v>
      </c>
      <c r="C112" s="2">
        <v>18.71</v>
      </c>
      <c r="D112" s="2">
        <v>12.73</v>
      </c>
      <c r="E112" s="2">
        <v>8.98</v>
      </c>
      <c r="F112" s="2">
        <v>12.6</v>
      </c>
      <c r="G112" s="2">
        <v>5.77</v>
      </c>
      <c r="H112" s="2">
        <v>5.27</v>
      </c>
      <c r="I112" s="2">
        <v>3.35</v>
      </c>
      <c r="J112" s="4">
        <f t="shared" si="9"/>
        <v>-8.9999999999999858E-2</v>
      </c>
      <c r="K112">
        <f t="shared" si="7"/>
        <v>-0.11999999999999744</v>
      </c>
      <c r="L112">
        <f t="shared" si="8"/>
        <v>9.9999999999997868E-3</v>
      </c>
    </row>
    <row r="113" spans="1:12" x14ac:dyDescent="0.25">
      <c r="A113" s="1">
        <v>37833</v>
      </c>
      <c r="B113" s="4">
        <v>24.95</v>
      </c>
      <c r="C113" s="2">
        <v>18.59</v>
      </c>
      <c r="D113" s="2">
        <v>12.67</v>
      </c>
      <c r="E113" s="2">
        <v>8.93</v>
      </c>
      <c r="F113" s="2">
        <v>12.51</v>
      </c>
      <c r="G113" s="2">
        <v>5.8</v>
      </c>
      <c r="H113" s="2">
        <v>5.27</v>
      </c>
      <c r="I113" s="2">
        <v>3.42</v>
      </c>
      <c r="J113" s="4">
        <f t="shared" si="9"/>
        <v>-0.10000000000000142</v>
      </c>
      <c r="K113">
        <f t="shared" si="7"/>
        <v>-0.12000000000000099</v>
      </c>
      <c r="L113">
        <f t="shared" si="8"/>
        <v>-8.9999999999999858E-2</v>
      </c>
    </row>
    <row r="114" spans="1:12" x14ac:dyDescent="0.25">
      <c r="A114" s="1">
        <v>37834</v>
      </c>
      <c r="B114" s="4"/>
      <c r="C114" s="2"/>
      <c r="D114" s="2"/>
      <c r="E114" s="2"/>
      <c r="F114" s="2"/>
      <c r="G114" s="2"/>
      <c r="H114" s="2"/>
      <c r="J114" s="4"/>
    </row>
    <row r="115" spans="1:12" x14ac:dyDescent="0.25">
      <c r="A115" s="1">
        <v>37835</v>
      </c>
      <c r="B115" s="4">
        <v>24.44</v>
      </c>
      <c r="C115" s="2">
        <v>18.21</v>
      </c>
      <c r="D115" s="2">
        <v>12.4</v>
      </c>
      <c r="E115" s="2">
        <v>8.8000000000000007</v>
      </c>
      <c r="F115" s="2">
        <v>12.54</v>
      </c>
      <c r="G115" s="2"/>
      <c r="H115" s="2">
        <v>5.25</v>
      </c>
      <c r="I115" s="2">
        <v>3.2</v>
      </c>
      <c r="J115" s="4"/>
    </row>
    <row r="116" spans="1:12" x14ac:dyDescent="0.25">
      <c r="A116" s="1">
        <v>37836</v>
      </c>
      <c r="B116" s="4">
        <v>24.24</v>
      </c>
      <c r="C116" s="2">
        <v>18</v>
      </c>
      <c r="D116" s="2">
        <v>12.21</v>
      </c>
      <c r="E116" s="2">
        <v>8.77</v>
      </c>
      <c r="F116" s="2">
        <v>12.62</v>
      </c>
      <c r="G116" s="2"/>
      <c r="H116" s="2">
        <v>5.22</v>
      </c>
      <c r="I116" s="2">
        <v>3.2</v>
      </c>
      <c r="J116" s="4">
        <f t="shared" si="9"/>
        <v>-0.20000000000000284</v>
      </c>
      <c r="K116">
        <f t="shared" ref="K116:K145" si="10">C116-C115</f>
        <v>-0.21000000000000085</v>
      </c>
      <c r="L116">
        <f t="shared" si="8"/>
        <v>8.0000000000000071E-2</v>
      </c>
    </row>
    <row r="117" spans="1:12" x14ac:dyDescent="0.25">
      <c r="A117" s="1">
        <v>37837</v>
      </c>
      <c r="B117" s="4">
        <v>24.18</v>
      </c>
      <c r="C117" s="2">
        <v>17.82</v>
      </c>
      <c r="D117" s="2">
        <v>12.06</v>
      </c>
      <c r="E117" s="2">
        <v>8.67</v>
      </c>
      <c r="F117" s="2">
        <v>12.62</v>
      </c>
      <c r="G117" s="2">
        <v>5.7</v>
      </c>
      <c r="H117" s="2">
        <v>5.2</v>
      </c>
      <c r="I117" s="2">
        <v>3.35</v>
      </c>
      <c r="J117" s="4">
        <f t="shared" si="9"/>
        <v>-5.9999999999998721E-2</v>
      </c>
      <c r="K117">
        <f t="shared" si="10"/>
        <v>-0.17999999999999972</v>
      </c>
      <c r="L117">
        <f t="shared" si="8"/>
        <v>0</v>
      </c>
    </row>
    <row r="118" spans="1:12" x14ac:dyDescent="0.25">
      <c r="A118" s="1">
        <v>37838</v>
      </c>
      <c r="B118" s="4">
        <v>24.1</v>
      </c>
      <c r="C118" s="2">
        <v>17.79</v>
      </c>
      <c r="D118" s="2">
        <v>11.95</v>
      </c>
      <c r="E118" s="2">
        <v>8.52</v>
      </c>
      <c r="F118" s="2">
        <v>12.59</v>
      </c>
      <c r="G118" s="2">
        <v>5.57</v>
      </c>
      <c r="H118" s="2">
        <v>5.18</v>
      </c>
      <c r="I118" s="2">
        <v>3.3</v>
      </c>
      <c r="J118" s="4">
        <f t="shared" si="9"/>
        <v>-7.9999999999998295E-2</v>
      </c>
      <c r="K118">
        <f t="shared" si="10"/>
        <v>-3.0000000000001137E-2</v>
      </c>
      <c r="L118">
        <f t="shared" ref="L118:L149" si="11">F118-F117</f>
        <v>-2.9999999999999361E-2</v>
      </c>
    </row>
    <row r="119" spans="1:12" x14ac:dyDescent="0.25">
      <c r="A119" s="1">
        <v>37839</v>
      </c>
      <c r="B119" s="4">
        <v>24.06</v>
      </c>
      <c r="C119" s="2">
        <v>17.670000000000002</v>
      </c>
      <c r="D119" s="2">
        <v>11.86</v>
      </c>
      <c r="E119" s="2">
        <v>8.4700000000000006</v>
      </c>
      <c r="F119" s="2">
        <v>12.59</v>
      </c>
      <c r="G119" s="2">
        <v>5.5</v>
      </c>
      <c r="H119" s="2">
        <v>5.15</v>
      </c>
      <c r="I119" s="2">
        <v>3.15</v>
      </c>
      <c r="J119" s="4">
        <f t="shared" si="9"/>
        <v>-4.00000000000027E-2</v>
      </c>
      <c r="K119">
        <f t="shared" si="10"/>
        <v>-0.11999999999999744</v>
      </c>
      <c r="L119">
        <f t="shared" si="11"/>
        <v>0</v>
      </c>
    </row>
    <row r="120" spans="1:12" x14ac:dyDescent="0.25">
      <c r="A120" s="1">
        <v>37840</v>
      </c>
      <c r="B120" s="4">
        <v>24.1</v>
      </c>
      <c r="C120" s="2">
        <v>17.66</v>
      </c>
      <c r="D120" s="2">
        <v>11.84</v>
      </c>
      <c r="E120" s="2">
        <v>8.44</v>
      </c>
      <c r="F120" s="2">
        <v>12.58</v>
      </c>
      <c r="G120" s="2">
        <v>5.44</v>
      </c>
      <c r="H120" s="2">
        <v>5.08</v>
      </c>
      <c r="I120" s="2">
        <v>3.1</v>
      </c>
      <c r="J120" s="4">
        <f t="shared" si="9"/>
        <v>4.00000000000027E-2</v>
      </c>
      <c r="K120">
        <f t="shared" si="10"/>
        <v>-1.0000000000001563E-2</v>
      </c>
      <c r="L120">
        <f t="shared" si="11"/>
        <v>-9.9999999999997868E-3</v>
      </c>
    </row>
    <row r="121" spans="1:12" x14ac:dyDescent="0.25">
      <c r="A121" s="1">
        <v>37841</v>
      </c>
      <c r="B121" s="4">
        <v>24.03</v>
      </c>
      <c r="C121" s="2">
        <v>17.600000000000001</v>
      </c>
      <c r="D121" s="2">
        <v>11.78</v>
      </c>
      <c r="E121" s="2">
        <v>8.4</v>
      </c>
      <c r="F121" s="2">
        <v>12.55</v>
      </c>
      <c r="G121" s="2">
        <v>5.4</v>
      </c>
      <c r="H121" s="2">
        <v>5.0599999999999996</v>
      </c>
      <c r="I121" s="2">
        <v>2.98</v>
      </c>
      <c r="J121" s="4">
        <f t="shared" si="9"/>
        <v>-7.0000000000000284E-2</v>
      </c>
      <c r="K121">
        <f t="shared" si="10"/>
        <v>-5.9999999999998721E-2</v>
      </c>
      <c r="L121">
        <f t="shared" si="11"/>
        <v>-2.9999999999999361E-2</v>
      </c>
    </row>
    <row r="122" spans="1:12" x14ac:dyDescent="0.25">
      <c r="A122" s="1">
        <v>37842</v>
      </c>
      <c r="B122" s="4">
        <v>23.97</v>
      </c>
      <c r="C122" s="2">
        <v>17.600000000000001</v>
      </c>
      <c r="D122" s="2">
        <v>11.7</v>
      </c>
      <c r="E122" s="2">
        <v>8.3699999999999992</v>
      </c>
      <c r="F122" s="2">
        <v>12.55</v>
      </c>
      <c r="G122" s="2">
        <v>5.4</v>
      </c>
      <c r="H122" s="2">
        <v>5.05</v>
      </c>
      <c r="I122" s="2">
        <v>2.95</v>
      </c>
      <c r="J122" s="4">
        <f t="shared" ref="J122:J153" si="12">B122-B121</f>
        <v>-6.0000000000002274E-2</v>
      </c>
      <c r="K122">
        <f t="shared" si="10"/>
        <v>0</v>
      </c>
      <c r="L122">
        <f t="shared" si="11"/>
        <v>0</v>
      </c>
    </row>
    <row r="123" spans="1:12" x14ac:dyDescent="0.25">
      <c r="A123" s="1">
        <v>37843</v>
      </c>
      <c r="B123" s="4">
        <v>23.88</v>
      </c>
      <c r="C123" s="2">
        <v>17.41</v>
      </c>
      <c r="D123" s="2">
        <v>11.63</v>
      </c>
      <c r="E123" s="2">
        <v>8.3800000000000008</v>
      </c>
      <c r="F123" s="2">
        <v>12.57</v>
      </c>
      <c r="G123" s="2">
        <v>5.38</v>
      </c>
      <c r="H123" s="2">
        <v>5.04</v>
      </c>
      <c r="I123" s="2">
        <v>2.9</v>
      </c>
      <c r="J123" s="4">
        <f t="shared" si="12"/>
        <v>-8.9999999999999858E-2</v>
      </c>
      <c r="K123">
        <f t="shared" si="10"/>
        <v>-0.19000000000000128</v>
      </c>
      <c r="L123">
        <f t="shared" si="11"/>
        <v>1.9999999999999574E-2</v>
      </c>
    </row>
    <row r="124" spans="1:12" x14ac:dyDescent="0.25">
      <c r="A124" s="1">
        <v>37844</v>
      </c>
      <c r="B124" s="4">
        <v>23.72</v>
      </c>
      <c r="C124" s="2">
        <v>17.329999999999998</v>
      </c>
      <c r="D124" s="2">
        <v>11.5</v>
      </c>
      <c r="E124" s="2">
        <v>8.34</v>
      </c>
      <c r="F124" s="2">
        <v>12.53</v>
      </c>
      <c r="G124" s="2">
        <v>5.47</v>
      </c>
      <c r="H124" s="2">
        <v>5</v>
      </c>
      <c r="I124" s="2">
        <v>2.85</v>
      </c>
      <c r="J124" s="4">
        <f t="shared" si="12"/>
        <v>-0.16000000000000014</v>
      </c>
      <c r="K124">
        <f t="shared" si="10"/>
        <v>-8.0000000000001847E-2</v>
      </c>
      <c r="L124">
        <f t="shared" si="11"/>
        <v>-4.0000000000000924E-2</v>
      </c>
    </row>
    <row r="125" spans="1:12" x14ac:dyDescent="0.25">
      <c r="A125" s="1">
        <v>37845</v>
      </c>
      <c r="B125" s="4">
        <v>23.63</v>
      </c>
      <c r="C125" s="2">
        <v>17.23</v>
      </c>
      <c r="D125" s="2">
        <v>11.45</v>
      </c>
      <c r="E125" s="2">
        <v>8.3699999999999992</v>
      </c>
      <c r="F125" s="2">
        <v>12.53</v>
      </c>
      <c r="G125" s="2">
        <v>5.41</v>
      </c>
      <c r="H125" s="2">
        <v>5</v>
      </c>
      <c r="I125" s="2">
        <v>2.85</v>
      </c>
      <c r="J125" s="4">
        <f t="shared" si="12"/>
        <v>-8.9999999999999858E-2</v>
      </c>
      <c r="K125">
        <f t="shared" si="10"/>
        <v>-9.9999999999997868E-2</v>
      </c>
      <c r="L125">
        <f t="shared" si="11"/>
        <v>0</v>
      </c>
    </row>
    <row r="126" spans="1:12" x14ac:dyDescent="0.25">
      <c r="A126" s="1">
        <v>37846</v>
      </c>
      <c r="B126" s="4">
        <v>23.54</v>
      </c>
      <c r="C126" s="2">
        <v>17.12</v>
      </c>
      <c r="D126" s="2">
        <v>11.38</v>
      </c>
      <c r="E126" s="2">
        <v>8.3699999999999992</v>
      </c>
      <c r="F126" s="2">
        <v>12.49</v>
      </c>
      <c r="G126" s="2">
        <v>5.37</v>
      </c>
      <c r="H126" s="2">
        <v>4.97</v>
      </c>
      <c r="I126" s="2">
        <v>3.15</v>
      </c>
      <c r="J126" s="4">
        <f t="shared" si="12"/>
        <v>-8.9999999999999858E-2</v>
      </c>
      <c r="K126">
        <f t="shared" si="10"/>
        <v>-0.10999999999999943</v>
      </c>
      <c r="L126">
        <f t="shared" si="11"/>
        <v>-3.9999999999999147E-2</v>
      </c>
    </row>
    <row r="127" spans="1:12" x14ac:dyDescent="0.25">
      <c r="A127" s="1">
        <v>37847</v>
      </c>
      <c r="B127" s="4">
        <v>23.47</v>
      </c>
      <c r="C127" s="2">
        <v>17.04</v>
      </c>
      <c r="D127" s="2">
        <v>11.28</v>
      </c>
      <c r="E127" s="2">
        <v>8.4</v>
      </c>
      <c r="F127" s="2">
        <v>12.33</v>
      </c>
      <c r="G127" s="2">
        <v>5.4</v>
      </c>
      <c r="H127" s="2">
        <v>4.9400000000000004</v>
      </c>
      <c r="I127" s="2">
        <v>3.1</v>
      </c>
      <c r="J127" s="4">
        <f t="shared" si="12"/>
        <v>-7.0000000000000284E-2</v>
      </c>
      <c r="K127">
        <f t="shared" si="10"/>
        <v>-8.0000000000001847E-2</v>
      </c>
      <c r="L127">
        <f t="shared" si="11"/>
        <v>-0.16000000000000014</v>
      </c>
    </row>
    <row r="128" spans="1:12" x14ac:dyDescent="0.25">
      <c r="A128" s="1">
        <v>37848</v>
      </c>
      <c r="B128" s="4">
        <v>23.42</v>
      </c>
      <c r="C128" s="2">
        <v>16.989999999999998</v>
      </c>
      <c r="D128" s="2">
        <v>11.22</v>
      </c>
      <c r="E128" s="2">
        <v>8.17</v>
      </c>
      <c r="F128" s="2">
        <v>12.15</v>
      </c>
      <c r="G128" s="2">
        <v>5.38</v>
      </c>
      <c r="H128" s="2">
        <v>4.9000000000000004</v>
      </c>
      <c r="I128" s="2">
        <v>2.99</v>
      </c>
      <c r="J128" s="4">
        <f t="shared" si="12"/>
        <v>-4.9999999999997158E-2</v>
      </c>
      <c r="K128">
        <f t="shared" si="10"/>
        <v>-5.0000000000000711E-2</v>
      </c>
      <c r="L128">
        <f t="shared" si="11"/>
        <v>-0.17999999999999972</v>
      </c>
    </row>
    <row r="129" spans="1:12" x14ac:dyDescent="0.25">
      <c r="A129" s="1">
        <v>37849</v>
      </c>
      <c r="B129" s="4">
        <v>23.32</v>
      </c>
      <c r="C129" s="2">
        <v>16.899999999999999</v>
      </c>
      <c r="D129" s="2">
        <v>11.13</v>
      </c>
      <c r="E129" s="2">
        <v>8.0500000000000007</v>
      </c>
      <c r="F129" s="2">
        <v>12.06</v>
      </c>
      <c r="G129" s="2">
        <v>5.3</v>
      </c>
      <c r="H129" s="2">
        <v>4.83</v>
      </c>
      <c r="I129" s="2">
        <v>2.8</v>
      </c>
      <c r="J129" s="4">
        <f t="shared" si="12"/>
        <v>-0.10000000000000142</v>
      </c>
      <c r="K129">
        <f t="shared" si="10"/>
        <v>-8.9999999999999858E-2</v>
      </c>
      <c r="L129">
        <f t="shared" si="11"/>
        <v>-8.9999999999999858E-2</v>
      </c>
    </row>
    <row r="130" spans="1:12" x14ac:dyDescent="0.25">
      <c r="A130" s="1">
        <v>37850</v>
      </c>
      <c r="B130" s="4">
        <v>23.28</v>
      </c>
      <c r="C130" s="2">
        <v>16.84</v>
      </c>
      <c r="D130" s="2">
        <v>11.03</v>
      </c>
      <c r="E130" s="2">
        <v>7.98</v>
      </c>
      <c r="F130" s="2">
        <v>11.99</v>
      </c>
      <c r="G130" s="2">
        <v>5.21</v>
      </c>
      <c r="H130" s="2">
        <v>4.75</v>
      </c>
      <c r="I130" s="2">
        <v>2.8</v>
      </c>
      <c r="J130" s="4">
        <f t="shared" si="12"/>
        <v>-3.9999999999999147E-2</v>
      </c>
      <c r="K130">
        <f t="shared" si="10"/>
        <v>-5.9999999999998721E-2</v>
      </c>
      <c r="L130">
        <f t="shared" si="11"/>
        <v>-7.0000000000000284E-2</v>
      </c>
    </row>
    <row r="131" spans="1:12" x14ac:dyDescent="0.25">
      <c r="A131" s="1">
        <v>37851</v>
      </c>
      <c r="B131" s="4">
        <v>23.23</v>
      </c>
      <c r="C131" s="2">
        <v>16.75</v>
      </c>
      <c r="D131" s="2">
        <v>10.96</v>
      </c>
      <c r="E131" s="2">
        <v>7.88</v>
      </c>
      <c r="F131" s="2">
        <v>11.87</v>
      </c>
      <c r="G131" s="2">
        <v>5.17</v>
      </c>
      <c r="H131" s="2">
        <v>4.67</v>
      </c>
      <c r="I131" s="2">
        <v>2.7</v>
      </c>
      <c r="J131" s="4">
        <f t="shared" si="12"/>
        <v>-5.0000000000000711E-2</v>
      </c>
      <c r="K131">
        <f t="shared" si="10"/>
        <v>-8.9999999999999858E-2</v>
      </c>
      <c r="L131">
        <f t="shared" si="11"/>
        <v>-0.12000000000000099</v>
      </c>
    </row>
    <row r="132" spans="1:12" x14ac:dyDescent="0.25">
      <c r="A132" s="1">
        <v>37852</v>
      </c>
      <c r="B132" s="4">
        <v>23.19</v>
      </c>
      <c r="C132" s="2">
        <v>16.739999999999998</v>
      </c>
      <c r="D132" s="2">
        <v>10.9</v>
      </c>
      <c r="E132" s="2">
        <v>7.77</v>
      </c>
      <c r="F132" s="2">
        <v>11.85</v>
      </c>
      <c r="G132" s="2">
        <v>5.1100000000000003</v>
      </c>
      <c r="H132" s="2">
        <v>4.57</v>
      </c>
      <c r="I132" s="2">
        <v>2.64</v>
      </c>
      <c r="J132" s="4">
        <f t="shared" si="12"/>
        <v>-3.9999999999999147E-2</v>
      </c>
      <c r="K132">
        <f t="shared" si="10"/>
        <v>-1.0000000000001563E-2</v>
      </c>
      <c r="L132">
        <f t="shared" si="11"/>
        <v>-1.9999999999999574E-2</v>
      </c>
    </row>
    <row r="133" spans="1:12" x14ac:dyDescent="0.25">
      <c r="A133" s="1">
        <v>37853</v>
      </c>
      <c r="B133" s="4">
        <v>23.13</v>
      </c>
      <c r="C133" s="2">
        <v>16.690000000000001</v>
      </c>
      <c r="D133" s="2">
        <v>10.83</v>
      </c>
      <c r="E133" s="2">
        <v>7.74</v>
      </c>
      <c r="F133" s="2">
        <v>11.99</v>
      </c>
      <c r="G133" s="2">
        <v>5.0599999999999996</v>
      </c>
      <c r="H133" s="2">
        <v>4.4800000000000004</v>
      </c>
      <c r="I133" s="2">
        <v>2.6</v>
      </c>
      <c r="J133" s="4">
        <f t="shared" si="12"/>
        <v>-6.0000000000002274E-2</v>
      </c>
      <c r="K133">
        <f t="shared" si="10"/>
        <v>-4.9999999999997158E-2</v>
      </c>
      <c r="L133">
        <f t="shared" si="11"/>
        <v>0.14000000000000057</v>
      </c>
    </row>
    <row r="134" spans="1:12" x14ac:dyDescent="0.25">
      <c r="A134" s="1">
        <v>37854</v>
      </c>
      <c r="B134" s="4">
        <v>23.13</v>
      </c>
      <c r="C134" s="2">
        <v>16.64</v>
      </c>
      <c r="D134" s="2">
        <v>10.76</v>
      </c>
      <c r="E134" s="2">
        <v>7.75</v>
      </c>
      <c r="F134" s="2">
        <v>12.13</v>
      </c>
      <c r="G134" s="2">
        <v>5.03</v>
      </c>
      <c r="H134" s="2">
        <v>4.4000000000000004</v>
      </c>
      <c r="I134" s="2">
        <v>2.58</v>
      </c>
      <c r="J134" s="4">
        <f t="shared" si="12"/>
        <v>0</v>
      </c>
      <c r="K134">
        <f t="shared" si="10"/>
        <v>-5.0000000000000711E-2</v>
      </c>
      <c r="L134">
        <f t="shared" si="11"/>
        <v>0.14000000000000057</v>
      </c>
    </row>
    <row r="135" spans="1:12" x14ac:dyDescent="0.25">
      <c r="A135" s="1">
        <v>37855</v>
      </c>
      <c r="B135" s="4">
        <v>23.1</v>
      </c>
      <c r="C135" s="2">
        <v>16.63</v>
      </c>
      <c r="D135" s="2">
        <v>10.73</v>
      </c>
      <c r="E135" s="2">
        <v>7.8</v>
      </c>
      <c r="F135" s="2">
        <v>12.16</v>
      </c>
      <c r="G135" s="2">
        <v>4.96</v>
      </c>
      <c r="H135" s="2">
        <v>4.4000000000000004</v>
      </c>
      <c r="I135" s="2">
        <v>2.5</v>
      </c>
      <c r="J135" s="4">
        <f t="shared" si="12"/>
        <v>-2.9999999999997584E-2</v>
      </c>
      <c r="K135">
        <f t="shared" si="10"/>
        <v>-1.0000000000001563E-2</v>
      </c>
      <c r="L135">
        <f t="shared" si="11"/>
        <v>2.9999999999999361E-2</v>
      </c>
    </row>
    <row r="136" spans="1:12" x14ac:dyDescent="0.25">
      <c r="A136" s="1">
        <v>37856</v>
      </c>
      <c r="B136" s="4">
        <v>23.2</v>
      </c>
      <c r="C136" s="2">
        <v>16.64</v>
      </c>
      <c r="D136" s="2">
        <v>10.72</v>
      </c>
      <c r="E136" s="2">
        <v>7.9</v>
      </c>
      <c r="F136" s="2">
        <v>12.36</v>
      </c>
      <c r="G136" s="2">
        <v>4.92</v>
      </c>
      <c r="H136" s="2">
        <v>4.32</v>
      </c>
      <c r="I136" s="2">
        <v>2.72</v>
      </c>
      <c r="J136" s="4">
        <f t="shared" si="12"/>
        <v>9.9999999999997868E-2</v>
      </c>
      <c r="K136">
        <f t="shared" si="10"/>
        <v>1.0000000000001563E-2</v>
      </c>
      <c r="L136">
        <f t="shared" si="11"/>
        <v>0.19999999999999929</v>
      </c>
    </row>
    <row r="137" spans="1:12" x14ac:dyDescent="0.25">
      <c r="A137" s="1">
        <v>37857</v>
      </c>
      <c r="B137" s="4">
        <v>23.26</v>
      </c>
      <c r="C137" s="2">
        <v>16.66</v>
      </c>
      <c r="D137" s="2">
        <v>10.75</v>
      </c>
      <c r="E137" s="2">
        <v>8</v>
      </c>
      <c r="F137" s="2">
        <v>12.53</v>
      </c>
      <c r="G137" s="2">
        <v>5.0599999999999996</v>
      </c>
      <c r="H137" s="2"/>
      <c r="I137" s="2">
        <v>2.75</v>
      </c>
      <c r="J137" s="4">
        <f t="shared" si="12"/>
        <v>6.0000000000002274E-2</v>
      </c>
      <c r="K137">
        <f t="shared" si="10"/>
        <v>1.9999999999999574E-2</v>
      </c>
      <c r="L137">
        <f t="shared" si="11"/>
        <v>0.16999999999999993</v>
      </c>
    </row>
    <row r="138" spans="1:12" x14ac:dyDescent="0.25">
      <c r="A138" s="1">
        <v>37858</v>
      </c>
      <c r="B138" s="4">
        <v>23.3</v>
      </c>
      <c r="C138" s="2">
        <v>16.68</v>
      </c>
      <c r="D138" s="2">
        <v>10.8</v>
      </c>
      <c r="E138" s="2">
        <v>8.08</v>
      </c>
      <c r="F138" s="2">
        <v>12.62</v>
      </c>
      <c r="G138" s="2">
        <v>5.0999999999999996</v>
      </c>
      <c r="H138" s="2">
        <v>4.3499999999999996</v>
      </c>
      <c r="I138" s="2">
        <v>2.65</v>
      </c>
      <c r="J138" s="4">
        <f t="shared" si="12"/>
        <v>3.9999999999999147E-2</v>
      </c>
      <c r="K138">
        <f t="shared" si="10"/>
        <v>1.9999999999999574E-2</v>
      </c>
      <c r="L138">
        <f t="shared" si="11"/>
        <v>8.9999999999999858E-2</v>
      </c>
    </row>
    <row r="139" spans="1:12" x14ac:dyDescent="0.25">
      <c r="A139" s="1">
        <v>37859</v>
      </c>
      <c r="B139" s="4">
        <v>23.23</v>
      </c>
      <c r="C139" s="2">
        <v>16.670000000000002</v>
      </c>
      <c r="D139" s="2">
        <v>10.81</v>
      </c>
      <c r="E139" s="2">
        <v>8.14</v>
      </c>
      <c r="F139" s="2">
        <v>12.67</v>
      </c>
      <c r="G139" s="2"/>
      <c r="H139" s="2">
        <v>4.3099999999999996</v>
      </c>
      <c r="J139" s="4">
        <f t="shared" si="12"/>
        <v>-7.0000000000000284E-2</v>
      </c>
      <c r="K139">
        <f t="shared" si="10"/>
        <v>-9.9999999999980105E-3</v>
      </c>
      <c r="L139">
        <f t="shared" si="11"/>
        <v>5.0000000000000711E-2</v>
      </c>
    </row>
    <row r="140" spans="1:12" x14ac:dyDescent="0.25">
      <c r="A140" s="1">
        <v>37860</v>
      </c>
      <c r="B140" s="4">
        <v>23.36</v>
      </c>
      <c r="C140" s="2">
        <v>16.75</v>
      </c>
      <c r="D140" s="2">
        <v>10.83</v>
      </c>
      <c r="E140" s="2">
        <v>8.18</v>
      </c>
      <c r="F140" s="2">
        <v>12.74</v>
      </c>
      <c r="G140" s="2">
        <v>5.16</v>
      </c>
      <c r="H140" s="2">
        <v>4.3</v>
      </c>
      <c r="I140" s="2">
        <v>2.6</v>
      </c>
      <c r="J140" s="4">
        <f t="shared" si="12"/>
        <v>0.12999999999999901</v>
      </c>
      <c r="K140">
        <f t="shared" si="10"/>
        <v>7.9999999999998295E-2</v>
      </c>
      <c r="L140">
        <f t="shared" si="11"/>
        <v>7.0000000000000284E-2</v>
      </c>
    </row>
    <row r="141" spans="1:12" x14ac:dyDescent="0.25">
      <c r="A141" s="1">
        <v>37861</v>
      </c>
      <c r="B141" s="4">
        <v>23.59</v>
      </c>
      <c r="C141" s="2">
        <v>16.77</v>
      </c>
      <c r="D141" s="2">
        <v>10.91</v>
      </c>
      <c r="E141" s="2">
        <v>8.3000000000000007</v>
      </c>
      <c r="F141" s="2">
        <v>12.88</v>
      </c>
      <c r="G141" s="2">
        <v>5.21</v>
      </c>
      <c r="H141" s="2">
        <v>4.3099999999999996</v>
      </c>
      <c r="J141" s="4">
        <f t="shared" si="12"/>
        <v>0.23000000000000043</v>
      </c>
      <c r="K141">
        <f t="shared" si="10"/>
        <v>1.9999999999999574E-2</v>
      </c>
      <c r="L141">
        <f t="shared" si="11"/>
        <v>0.14000000000000057</v>
      </c>
    </row>
    <row r="142" spans="1:12" x14ac:dyDescent="0.25">
      <c r="A142" s="1">
        <v>37862</v>
      </c>
      <c r="B142" s="4">
        <v>23.65</v>
      </c>
      <c r="C142" s="2">
        <v>17.059999999999999</v>
      </c>
      <c r="D142" s="2">
        <v>11.12</v>
      </c>
      <c r="E142" s="2">
        <v>8.4700000000000006</v>
      </c>
      <c r="F142" s="2">
        <v>13.07</v>
      </c>
      <c r="G142" s="2">
        <v>5.41</v>
      </c>
      <c r="H142" s="2">
        <v>4.34</v>
      </c>
      <c r="I142" s="2">
        <v>2.75</v>
      </c>
      <c r="J142" s="4">
        <f t="shared" si="12"/>
        <v>5.9999999999998721E-2</v>
      </c>
      <c r="K142">
        <f t="shared" si="10"/>
        <v>0.28999999999999915</v>
      </c>
      <c r="L142">
        <f t="shared" si="11"/>
        <v>0.1899999999999995</v>
      </c>
    </row>
    <row r="143" spans="1:12" x14ac:dyDescent="0.25">
      <c r="A143" s="1">
        <v>37863</v>
      </c>
      <c r="B143" s="4">
        <v>23.86</v>
      </c>
      <c r="C143" s="2">
        <v>17.18</v>
      </c>
      <c r="D143" s="2">
        <v>11.3</v>
      </c>
      <c r="E143" s="2">
        <v>8.65</v>
      </c>
      <c r="F143" s="2">
        <v>13.24</v>
      </c>
      <c r="G143" s="2">
        <v>5.53</v>
      </c>
      <c r="H143" s="2">
        <v>4.3899999999999997</v>
      </c>
      <c r="I143" s="5">
        <v>2.95</v>
      </c>
      <c r="J143" s="4">
        <f t="shared" si="12"/>
        <v>0.21000000000000085</v>
      </c>
      <c r="K143">
        <f t="shared" si="10"/>
        <v>0.12000000000000099</v>
      </c>
      <c r="L143">
        <f t="shared" si="11"/>
        <v>0.16999999999999993</v>
      </c>
    </row>
    <row r="144" spans="1:12" x14ac:dyDescent="0.25">
      <c r="A144" s="1">
        <v>37864</v>
      </c>
      <c r="B144" s="4">
        <v>24.09</v>
      </c>
      <c r="C144" s="2">
        <v>17.37</v>
      </c>
      <c r="D144" s="2">
        <v>11.48</v>
      </c>
      <c r="E144" s="2">
        <v>8.74</v>
      </c>
      <c r="F144" s="2">
        <v>13.32</v>
      </c>
      <c r="G144" s="2">
        <v>5.6</v>
      </c>
      <c r="H144" s="2">
        <v>4.42</v>
      </c>
      <c r="I144" s="2">
        <v>2.8</v>
      </c>
      <c r="J144" s="4">
        <f t="shared" si="12"/>
        <v>0.23000000000000043</v>
      </c>
      <c r="K144">
        <f t="shared" si="10"/>
        <v>0.19000000000000128</v>
      </c>
      <c r="L144">
        <f t="shared" si="11"/>
        <v>8.0000000000000071E-2</v>
      </c>
    </row>
    <row r="145" spans="1:12" x14ac:dyDescent="0.25">
      <c r="A145" s="1">
        <v>37865</v>
      </c>
      <c r="B145" s="4">
        <v>24.18</v>
      </c>
      <c r="C145" s="2">
        <v>17.559999999999999</v>
      </c>
      <c r="D145" s="2">
        <v>11.7</v>
      </c>
      <c r="E145" s="2">
        <v>8.84</v>
      </c>
      <c r="F145" s="2">
        <v>13.34</v>
      </c>
      <c r="G145" s="2">
        <v>5.58</v>
      </c>
      <c r="H145" s="2">
        <v>4.3899999999999997</v>
      </c>
      <c r="J145" s="4">
        <f t="shared" si="12"/>
        <v>8.9999999999999858E-2</v>
      </c>
      <c r="K145">
        <f t="shared" si="10"/>
        <v>0.18999999999999773</v>
      </c>
      <c r="L145">
        <f t="shared" si="11"/>
        <v>1.9999999999999574E-2</v>
      </c>
    </row>
    <row r="146" spans="1:12" x14ac:dyDescent="0.25">
      <c r="A146" s="1">
        <v>37866</v>
      </c>
      <c r="B146" s="4">
        <v>24.15</v>
      </c>
      <c r="C146" s="2">
        <v>17.63</v>
      </c>
      <c r="D146" s="2">
        <v>11.85</v>
      </c>
      <c r="E146" s="2">
        <v>8.8699999999999992</v>
      </c>
      <c r="F146" s="2">
        <v>13.26</v>
      </c>
      <c r="G146" s="2">
        <v>5.57</v>
      </c>
      <c r="H146" s="2">
        <v>4.3600000000000003</v>
      </c>
      <c r="I146" s="2">
        <v>2.75</v>
      </c>
      <c r="J146" s="4">
        <f t="shared" si="12"/>
        <v>-3.0000000000001137E-2</v>
      </c>
      <c r="K146">
        <f t="shared" ref="K146:K177" si="13">C146-C145</f>
        <v>7.0000000000000284E-2</v>
      </c>
      <c r="L146">
        <f t="shared" si="11"/>
        <v>-8.0000000000000071E-2</v>
      </c>
    </row>
    <row r="147" spans="1:12" x14ac:dyDescent="0.25">
      <c r="A147" s="1">
        <v>37867</v>
      </c>
      <c r="B147" s="4">
        <v>24.03</v>
      </c>
      <c r="C147" s="2">
        <v>17.59</v>
      </c>
      <c r="D147" s="2">
        <v>11.88</v>
      </c>
      <c r="E147" s="2">
        <v>8.8699999999999992</v>
      </c>
      <c r="F147" s="2">
        <v>13.29</v>
      </c>
      <c r="G147" s="2">
        <v>5.58</v>
      </c>
      <c r="H147" s="2">
        <v>4.34</v>
      </c>
      <c r="J147" s="4">
        <f t="shared" si="12"/>
        <v>-0.11999999999999744</v>
      </c>
      <c r="K147">
        <f t="shared" si="13"/>
        <v>-3.9999999999999147E-2</v>
      </c>
      <c r="L147">
        <f t="shared" si="11"/>
        <v>2.9999999999999361E-2</v>
      </c>
    </row>
    <row r="148" spans="1:12" x14ac:dyDescent="0.25">
      <c r="A148" s="1">
        <v>37868</v>
      </c>
      <c r="B148" s="4">
        <v>23.89</v>
      </c>
      <c r="C148" s="2"/>
      <c r="D148" s="2">
        <v>11.78</v>
      </c>
      <c r="E148" s="2">
        <v>8.84</v>
      </c>
      <c r="F148" s="2">
        <v>13.29</v>
      </c>
      <c r="G148" s="2">
        <v>5.65</v>
      </c>
      <c r="H148" s="2">
        <v>4.33</v>
      </c>
      <c r="I148" s="2">
        <v>2.7</v>
      </c>
      <c r="J148" s="4">
        <f t="shared" si="12"/>
        <v>-0.14000000000000057</v>
      </c>
      <c r="L148">
        <f t="shared" si="11"/>
        <v>0</v>
      </c>
    </row>
    <row r="149" spans="1:12" x14ac:dyDescent="0.25">
      <c r="A149" s="1">
        <v>37869</v>
      </c>
      <c r="B149" s="4">
        <v>23.78</v>
      </c>
      <c r="C149" s="2"/>
      <c r="D149" s="2">
        <v>11.69</v>
      </c>
      <c r="E149" s="2">
        <v>8.75</v>
      </c>
      <c r="F149" s="2">
        <v>13.17</v>
      </c>
      <c r="G149" s="2">
        <v>5.65</v>
      </c>
      <c r="H149" s="2">
        <v>4.32</v>
      </c>
      <c r="I149" s="2">
        <v>2.65</v>
      </c>
      <c r="J149" s="4">
        <f t="shared" si="12"/>
        <v>-0.10999999999999943</v>
      </c>
      <c r="K149">
        <f t="shared" si="13"/>
        <v>0</v>
      </c>
      <c r="L149">
        <f t="shared" si="11"/>
        <v>-0.11999999999999922</v>
      </c>
    </row>
    <row r="150" spans="1:12" x14ac:dyDescent="0.25">
      <c r="A150" s="1">
        <v>37870</v>
      </c>
      <c r="B150" s="4">
        <v>23.67</v>
      </c>
      <c r="C150" s="2">
        <v>17.170000000000002</v>
      </c>
      <c r="D150" s="2">
        <v>11.51</v>
      </c>
      <c r="E150" s="2">
        <v>8.6199999999999992</v>
      </c>
      <c r="F150" s="2">
        <v>12.97</v>
      </c>
      <c r="G150" s="2">
        <v>5.42</v>
      </c>
      <c r="H150" s="2">
        <v>4.3</v>
      </c>
      <c r="I150" s="2">
        <v>2.6</v>
      </c>
      <c r="J150" s="4">
        <f t="shared" si="12"/>
        <v>-0.10999999999999943</v>
      </c>
      <c r="L150">
        <f t="shared" ref="L150:L181" si="14">F150-F149</f>
        <v>-0.19999999999999929</v>
      </c>
    </row>
    <row r="151" spans="1:12" x14ac:dyDescent="0.25">
      <c r="A151" s="1">
        <v>37871</v>
      </c>
      <c r="B151" s="4">
        <v>23.55</v>
      </c>
      <c r="C151" s="2">
        <v>17.09</v>
      </c>
      <c r="D151" s="2">
        <v>11.38</v>
      </c>
      <c r="E151" s="2">
        <v>8.44</v>
      </c>
      <c r="F151" s="2">
        <v>12.76</v>
      </c>
      <c r="G151" s="2">
        <v>5.3</v>
      </c>
      <c r="H151" s="2">
        <v>4.29</v>
      </c>
      <c r="I151" s="2">
        <v>2.75</v>
      </c>
      <c r="J151" s="4">
        <f t="shared" si="12"/>
        <v>-0.12000000000000099</v>
      </c>
      <c r="K151">
        <f t="shared" si="13"/>
        <v>-8.0000000000001847E-2</v>
      </c>
      <c r="L151">
        <f t="shared" si="14"/>
        <v>-0.21000000000000085</v>
      </c>
    </row>
    <row r="152" spans="1:12" x14ac:dyDescent="0.25">
      <c r="A152" s="1">
        <v>37872</v>
      </c>
      <c r="B152" s="4">
        <v>23.57</v>
      </c>
      <c r="C152" s="2">
        <v>16.97</v>
      </c>
      <c r="D152" s="2">
        <v>11.26</v>
      </c>
      <c r="E152" s="2">
        <v>8.44</v>
      </c>
      <c r="F152" s="2">
        <v>12.6</v>
      </c>
      <c r="G152" s="2">
        <v>5.21</v>
      </c>
      <c r="H152" s="2">
        <v>4.1900000000000004</v>
      </c>
      <c r="I152" s="2">
        <v>2.7</v>
      </c>
      <c r="J152" s="4">
        <f t="shared" si="12"/>
        <v>1.9999999999999574E-2</v>
      </c>
      <c r="K152">
        <f t="shared" si="13"/>
        <v>-0.12000000000000099</v>
      </c>
      <c r="L152">
        <f t="shared" si="14"/>
        <v>-0.16000000000000014</v>
      </c>
    </row>
    <row r="153" spans="1:12" x14ac:dyDescent="0.25">
      <c r="A153" s="1">
        <v>37873</v>
      </c>
      <c r="B153" s="4">
        <v>24.18</v>
      </c>
      <c r="C153" s="2">
        <v>16.96</v>
      </c>
      <c r="D153" s="2">
        <v>11.2</v>
      </c>
      <c r="E153" s="2">
        <v>8.3699999999999992</v>
      </c>
      <c r="F153" s="2">
        <v>12.79</v>
      </c>
      <c r="G153" s="2">
        <v>5.19</v>
      </c>
      <c r="H153" s="2">
        <v>4.25</v>
      </c>
      <c r="I153" s="2">
        <v>2.75</v>
      </c>
      <c r="J153" s="4">
        <f t="shared" si="12"/>
        <v>0.60999999999999943</v>
      </c>
      <c r="K153">
        <f t="shared" si="13"/>
        <v>-9.9999999999980105E-3</v>
      </c>
      <c r="L153">
        <f t="shared" si="14"/>
        <v>0.1899999999999995</v>
      </c>
    </row>
    <row r="154" spans="1:12" x14ac:dyDescent="0.25">
      <c r="A154" s="1">
        <v>37874</v>
      </c>
      <c r="B154" s="4">
        <v>24.33</v>
      </c>
      <c r="C154" s="2">
        <v>17.420000000000002</v>
      </c>
      <c r="D154" s="2">
        <v>11.43</v>
      </c>
      <c r="E154" s="2">
        <v>8.44</v>
      </c>
      <c r="F154" s="2">
        <v>12.87</v>
      </c>
      <c r="G154" s="2">
        <v>5.2</v>
      </c>
      <c r="H154" s="2">
        <v>4.25</v>
      </c>
      <c r="I154" s="2">
        <v>2.7</v>
      </c>
      <c r="J154" s="4">
        <f t="shared" ref="J154:J188" si="15">B154-B153</f>
        <v>0.14999999999999858</v>
      </c>
      <c r="K154">
        <f t="shared" si="13"/>
        <v>0.46000000000000085</v>
      </c>
      <c r="L154">
        <f t="shared" si="14"/>
        <v>8.0000000000000071E-2</v>
      </c>
    </row>
    <row r="155" spans="1:12" x14ac:dyDescent="0.25">
      <c r="A155" s="1">
        <v>37875</v>
      </c>
      <c r="B155" s="4">
        <v>24.23</v>
      </c>
      <c r="C155" s="2">
        <v>17.61</v>
      </c>
      <c r="D155" s="2">
        <v>11.72</v>
      </c>
      <c r="E155" s="2">
        <v>8.65</v>
      </c>
      <c r="F155" s="2">
        <v>13.14</v>
      </c>
      <c r="G155" s="2">
        <v>5.26</v>
      </c>
      <c r="H155" s="2">
        <v>4.3099999999999996</v>
      </c>
      <c r="I155" s="2">
        <v>2.8</v>
      </c>
      <c r="J155" s="4">
        <f t="shared" si="15"/>
        <v>-9.9999999999997868E-2</v>
      </c>
      <c r="K155">
        <f t="shared" si="13"/>
        <v>0.18999999999999773</v>
      </c>
      <c r="L155">
        <f t="shared" si="14"/>
        <v>0.27000000000000135</v>
      </c>
    </row>
    <row r="156" spans="1:12" x14ac:dyDescent="0.25">
      <c r="A156" s="1">
        <v>37876</v>
      </c>
      <c r="B156" s="4">
        <v>24.38</v>
      </c>
      <c r="C156" s="2">
        <v>17.63</v>
      </c>
      <c r="D156" s="2">
        <v>11.89</v>
      </c>
      <c r="E156" s="2">
        <v>8.6</v>
      </c>
      <c r="F156" s="2">
        <v>13.26</v>
      </c>
      <c r="G156" s="2">
        <v>5.5</v>
      </c>
      <c r="H156" s="2">
        <v>4.3600000000000003</v>
      </c>
      <c r="I156" s="2">
        <v>2.75</v>
      </c>
      <c r="J156" s="4">
        <f t="shared" si="15"/>
        <v>0.14999999999999858</v>
      </c>
      <c r="K156">
        <f t="shared" si="13"/>
        <v>1.9999999999999574E-2</v>
      </c>
      <c r="L156">
        <f t="shared" si="14"/>
        <v>0.11999999999999922</v>
      </c>
    </row>
    <row r="157" spans="1:12" x14ac:dyDescent="0.25">
      <c r="A157" s="1">
        <v>37877</v>
      </c>
      <c r="B157" s="4">
        <v>24.76</v>
      </c>
      <c r="C157" s="2">
        <v>17.690000000000001</v>
      </c>
      <c r="D157" s="2">
        <v>11.93</v>
      </c>
      <c r="E157" s="2">
        <v>8.86</v>
      </c>
      <c r="F157" s="2">
        <v>13.22</v>
      </c>
      <c r="G157" s="2">
        <v>5.55</v>
      </c>
      <c r="H157" s="2">
        <v>4.46</v>
      </c>
      <c r="I157" s="2">
        <v>2.7</v>
      </c>
      <c r="J157" s="4">
        <f t="shared" si="15"/>
        <v>0.38000000000000256</v>
      </c>
      <c r="K157">
        <f t="shared" si="13"/>
        <v>6.0000000000002274E-2</v>
      </c>
      <c r="L157">
        <f t="shared" si="14"/>
        <v>-3.9999999999999147E-2</v>
      </c>
    </row>
    <row r="158" spans="1:12" x14ac:dyDescent="0.25">
      <c r="A158" s="1">
        <v>37878</v>
      </c>
      <c r="B158" s="4">
        <v>25</v>
      </c>
      <c r="C158" s="2">
        <v>18.14</v>
      </c>
      <c r="D158" s="2">
        <v>12.16</v>
      </c>
      <c r="E158" s="2">
        <v>8.8699999999999992</v>
      </c>
      <c r="F158" s="2">
        <v>13.15</v>
      </c>
      <c r="G158" s="2">
        <v>5.54</v>
      </c>
      <c r="H158" s="2">
        <v>4.51</v>
      </c>
      <c r="I158" s="2">
        <v>2.8</v>
      </c>
      <c r="J158" s="4">
        <f t="shared" si="15"/>
        <v>0.23999999999999844</v>
      </c>
      <c r="K158">
        <f t="shared" si="13"/>
        <v>0.44999999999999929</v>
      </c>
      <c r="L158">
        <f t="shared" si="14"/>
        <v>-7.0000000000000284E-2</v>
      </c>
    </row>
    <row r="159" spans="1:12" x14ac:dyDescent="0.25">
      <c r="A159" s="1">
        <v>37879</v>
      </c>
      <c r="B159" s="4">
        <v>25.18</v>
      </c>
      <c r="C159" s="2">
        <v>18.43</v>
      </c>
      <c r="D159" s="2">
        <v>12.55</v>
      </c>
      <c r="E159" s="2">
        <v>8.89</v>
      </c>
      <c r="F159" s="2">
        <v>13.07</v>
      </c>
      <c r="G159" s="2">
        <v>5.52</v>
      </c>
      <c r="H159" s="2">
        <v>4.5199999999999996</v>
      </c>
      <c r="I159" s="2">
        <v>2.75</v>
      </c>
      <c r="J159" s="4">
        <f t="shared" si="15"/>
        <v>0.17999999999999972</v>
      </c>
      <c r="K159">
        <f t="shared" si="13"/>
        <v>0.28999999999999915</v>
      </c>
      <c r="L159">
        <f t="shared" si="14"/>
        <v>-8.0000000000000071E-2</v>
      </c>
    </row>
    <row r="160" spans="1:12" x14ac:dyDescent="0.25">
      <c r="A160" s="1">
        <v>37880</v>
      </c>
      <c r="B160" s="4">
        <v>25.21</v>
      </c>
      <c r="C160" s="2">
        <v>18.57</v>
      </c>
      <c r="D160" s="2">
        <v>12.74</v>
      </c>
      <c r="E160" s="2">
        <v>9.0500000000000007</v>
      </c>
      <c r="F160" s="2">
        <v>13.07</v>
      </c>
      <c r="G160" s="2">
        <v>5.46</v>
      </c>
      <c r="H160" s="2">
        <v>4.54</v>
      </c>
      <c r="I160" s="2">
        <v>2.7</v>
      </c>
      <c r="J160" s="4">
        <f t="shared" si="15"/>
        <v>3.0000000000001137E-2</v>
      </c>
      <c r="K160">
        <f t="shared" si="13"/>
        <v>0.14000000000000057</v>
      </c>
      <c r="L160">
        <f t="shared" si="14"/>
        <v>0</v>
      </c>
    </row>
    <row r="161" spans="1:12" x14ac:dyDescent="0.25">
      <c r="A161" s="1">
        <v>37881</v>
      </c>
      <c r="B161" s="4">
        <v>25.3</v>
      </c>
      <c r="C161" s="2">
        <v>18.600000000000001</v>
      </c>
      <c r="D161" s="2">
        <v>12.83</v>
      </c>
      <c r="E161" s="2">
        <v>9.1</v>
      </c>
      <c r="F161" s="2">
        <v>13.05</v>
      </c>
      <c r="G161" s="2">
        <v>5.5</v>
      </c>
      <c r="H161" s="2">
        <v>4.62</v>
      </c>
      <c r="I161" s="2">
        <v>2.7</v>
      </c>
      <c r="J161" s="4">
        <f t="shared" si="15"/>
        <v>8.9999999999999858E-2</v>
      </c>
      <c r="K161">
        <f t="shared" si="13"/>
        <v>3.0000000000001137E-2</v>
      </c>
      <c r="L161">
        <f t="shared" si="14"/>
        <v>-1.9999999999999574E-2</v>
      </c>
    </row>
    <row r="162" spans="1:12" x14ac:dyDescent="0.25">
      <c r="A162" s="1">
        <v>37882</v>
      </c>
      <c r="B162" s="4"/>
      <c r="C162" s="2"/>
      <c r="D162" s="2"/>
      <c r="E162" s="2"/>
      <c r="F162" s="2"/>
      <c r="G162" s="2"/>
      <c r="H162" s="2"/>
      <c r="J162" s="4"/>
    </row>
    <row r="163" spans="1:12" x14ac:dyDescent="0.25">
      <c r="A163" s="1">
        <v>37883</v>
      </c>
      <c r="B163" s="4"/>
      <c r="C163" s="2"/>
      <c r="D163" s="2"/>
      <c r="E163" s="2"/>
      <c r="F163" s="2"/>
      <c r="G163" s="2"/>
      <c r="H163" s="2"/>
      <c r="J163" s="4">
        <f t="shared" si="15"/>
        <v>0</v>
      </c>
      <c r="K163">
        <f t="shared" si="13"/>
        <v>0</v>
      </c>
      <c r="L163">
        <f t="shared" si="14"/>
        <v>0</v>
      </c>
    </row>
    <row r="164" spans="1:12" x14ac:dyDescent="0.25">
      <c r="A164" s="1">
        <v>37884</v>
      </c>
      <c r="B164" s="4"/>
      <c r="C164" s="2"/>
      <c r="D164" s="2"/>
      <c r="E164" s="2"/>
      <c r="F164" s="2"/>
      <c r="G164" s="2"/>
      <c r="H164" s="2"/>
      <c r="J164" s="4">
        <f t="shared" si="15"/>
        <v>0</v>
      </c>
      <c r="K164">
        <f t="shared" si="13"/>
        <v>0</v>
      </c>
      <c r="L164">
        <f t="shared" si="14"/>
        <v>0</v>
      </c>
    </row>
    <row r="165" spans="1:12" x14ac:dyDescent="0.25">
      <c r="A165" s="1">
        <v>37885</v>
      </c>
      <c r="B165" s="4"/>
      <c r="C165" s="2"/>
      <c r="D165" s="2"/>
      <c r="E165" s="2"/>
      <c r="F165" s="2"/>
      <c r="G165" s="2"/>
      <c r="H165" s="2"/>
      <c r="J165" s="4">
        <f t="shared" si="15"/>
        <v>0</v>
      </c>
      <c r="K165">
        <f t="shared" si="13"/>
        <v>0</v>
      </c>
      <c r="L165">
        <f t="shared" si="14"/>
        <v>0</v>
      </c>
    </row>
    <row r="166" spans="1:12" x14ac:dyDescent="0.25">
      <c r="A166" s="1">
        <v>37886</v>
      </c>
      <c r="B166" s="4">
        <v>24.58</v>
      </c>
      <c r="C166">
        <v>18.18</v>
      </c>
      <c r="D166">
        <v>12.6</v>
      </c>
      <c r="E166">
        <v>9.0500000000000007</v>
      </c>
      <c r="F166">
        <v>12.75</v>
      </c>
      <c r="G166">
        <v>5.86</v>
      </c>
      <c r="H166">
        <v>4.9000000000000004</v>
      </c>
      <c r="I166">
        <v>3.3</v>
      </c>
      <c r="J166" s="4"/>
    </row>
    <row r="167" spans="1:12" x14ac:dyDescent="0.25">
      <c r="A167" s="1">
        <v>37887</v>
      </c>
      <c r="B167" s="4">
        <v>24.39</v>
      </c>
      <c r="C167">
        <v>17.97</v>
      </c>
      <c r="D167">
        <v>12.44</v>
      </c>
      <c r="E167">
        <v>8.9</v>
      </c>
      <c r="F167">
        <v>12.59</v>
      </c>
      <c r="G167">
        <v>5.88</v>
      </c>
      <c r="H167">
        <v>4.96</v>
      </c>
      <c r="I167">
        <v>3.4</v>
      </c>
      <c r="J167" s="4">
        <f t="shared" si="15"/>
        <v>-0.18999999999999773</v>
      </c>
      <c r="K167">
        <f t="shared" si="13"/>
        <v>-0.21000000000000085</v>
      </c>
      <c r="L167">
        <f t="shared" si="14"/>
        <v>-0.16000000000000014</v>
      </c>
    </row>
    <row r="168" spans="1:12" x14ac:dyDescent="0.25">
      <c r="A168" s="1">
        <v>37888</v>
      </c>
      <c r="B168" s="4">
        <v>24.4</v>
      </c>
      <c r="C168">
        <v>17.84</v>
      </c>
      <c r="D168">
        <v>12.25</v>
      </c>
      <c r="E168">
        <v>8.75</v>
      </c>
      <c r="F168">
        <v>12.47</v>
      </c>
      <c r="H168">
        <v>4.9800000000000004</v>
      </c>
      <c r="I168">
        <v>3.35</v>
      </c>
      <c r="J168" s="4">
        <f t="shared" si="15"/>
        <v>9.9999999999980105E-3</v>
      </c>
      <c r="K168">
        <f t="shared" si="13"/>
        <v>-0.12999999999999901</v>
      </c>
      <c r="L168">
        <f t="shared" si="14"/>
        <v>-0.11999999999999922</v>
      </c>
    </row>
    <row r="169" spans="1:12" x14ac:dyDescent="0.25">
      <c r="A169" s="1">
        <v>37889</v>
      </c>
      <c r="B169" s="4">
        <v>24.51</v>
      </c>
      <c r="C169">
        <v>17.75</v>
      </c>
      <c r="D169">
        <v>12.14</v>
      </c>
      <c r="E169">
        <v>8.65</v>
      </c>
      <c r="F169">
        <v>12.52</v>
      </c>
      <c r="G169">
        <v>5.5</v>
      </c>
      <c r="H169">
        <v>4.93</v>
      </c>
      <c r="I169">
        <v>3.3</v>
      </c>
      <c r="J169" s="4">
        <f t="shared" si="15"/>
        <v>0.11000000000000298</v>
      </c>
      <c r="K169">
        <f t="shared" si="13"/>
        <v>-8.9999999999999858E-2</v>
      </c>
      <c r="L169">
        <f t="shared" si="14"/>
        <v>4.9999999999998934E-2</v>
      </c>
    </row>
    <row r="170" spans="1:12" x14ac:dyDescent="0.25">
      <c r="A170" s="1">
        <v>37890</v>
      </c>
      <c r="B170" s="4">
        <v>24.31</v>
      </c>
      <c r="C170">
        <v>17.84</v>
      </c>
      <c r="D170">
        <v>12.1</v>
      </c>
      <c r="E170">
        <v>8.68</v>
      </c>
      <c r="F170">
        <v>12.92</v>
      </c>
      <c r="G170">
        <v>5.44</v>
      </c>
      <c r="H170">
        <v>4.87</v>
      </c>
      <c r="I170">
        <v>3.3</v>
      </c>
      <c r="J170" s="4">
        <f t="shared" si="15"/>
        <v>-0.20000000000000284</v>
      </c>
      <c r="K170">
        <f t="shared" si="13"/>
        <v>8.9999999999999858E-2</v>
      </c>
      <c r="L170">
        <f t="shared" si="14"/>
        <v>0.40000000000000036</v>
      </c>
    </row>
    <row r="171" spans="1:12" x14ac:dyDescent="0.25">
      <c r="A171" s="1">
        <v>37891</v>
      </c>
      <c r="B171" s="4">
        <v>24.06</v>
      </c>
      <c r="C171">
        <v>17.7</v>
      </c>
      <c r="D171">
        <v>12.07</v>
      </c>
      <c r="E171">
        <v>8.84</v>
      </c>
      <c r="F171">
        <v>13.09</v>
      </c>
      <c r="G171">
        <v>5.52</v>
      </c>
      <c r="H171">
        <v>4.8099999999999996</v>
      </c>
      <c r="I171">
        <v>3.28</v>
      </c>
      <c r="J171" s="4">
        <f t="shared" si="15"/>
        <v>-0.25</v>
      </c>
      <c r="K171">
        <f t="shared" si="13"/>
        <v>-0.14000000000000057</v>
      </c>
      <c r="L171">
        <f t="shared" si="14"/>
        <v>0.16999999999999993</v>
      </c>
    </row>
    <row r="172" spans="1:12" x14ac:dyDescent="0.25">
      <c r="A172" s="1">
        <v>37892</v>
      </c>
      <c r="B172" s="4">
        <v>23.81</v>
      </c>
      <c r="C172">
        <v>17.55</v>
      </c>
      <c r="D172">
        <v>11.92</v>
      </c>
      <c r="E172">
        <v>8.77</v>
      </c>
      <c r="F172">
        <v>13.12</v>
      </c>
      <c r="G172" s="3">
        <v>5.51</v>
      </c>
      <c r="H172" s="3">
        <v>4.78</v>
      </c>
      <c r="J172" s="4">
        <f t="shared" si="15"/>
        <v>-0.25</v>
      </c>
      <c r="K172">
        <f t="shared" si="13"/>
        <v>-0.14999999999999858</v>
      </c>
      <c r="L172">
        <f t="shared" si="14"/>
        <v>2.9999999999999361E-2</v>
      </c>
    </row>
    <row r="173" spans="1:12" x14ac:dyDescent="0.25">
      <c r="A173" s="1">
        <v>37893</v>
      </c>
      <c r="B173" s="4">
        <v>23.62</v>
      </c>
      <c r="C173">
        <v>17.329999999999998</v>
      </c>
      <c r="D173">
        <v>11.7</v>
      </c>
      <c r="E173">
        <v>8.6999999999999993</v>
      </c>
      <c r="F173">
        <v>13.07</v>
      </c>
      <c r="G173" s="3">
        <v>5.5</v>
      </c>
      <c r="H173" s="3">
        <v>4.72</v>
      </c>
      <c r="I173" s="3">
        <v>3.15</v>
      </c>
      <c r="J173" s="4">
        <f t="shared" si="15"/>
        <v>-0.18999999999999773</v>
      </c>
      <c r="K173">
        <f t="shared" si="13"/>
        <v>-0.22000000000000242</v>
      </c>
      <c r="L173">
        <f t="shared" si="14"/>
        <v>-4.9999999999998934E-2</v>
      </c>
    </row>
    <row r="174" spans="1:12" x14ac:dyDescent="0.25">
      <c r="A174" s="1">
        <v>37894</v>
      </c>
      <c r="B174" s="4">
        <v>23.54</v>
      </c>
      <c r="C174">
        <v>17.11</v>
      </c>
      <c r="D174">
        <v>11.5</v>
      </c>
      <c r="E174">
        <v>8.57</v>
      </c>
      <c r="F174">
        <v>12.86</v>
      </c>
      <c r="G174" s="3">
        <v>5.43</v>
      </c>
      <c r="H174" s="3">
        <v>4.66</v>
      </c>
      <c r="I174" s="3">
        <v>3.1</v>
      </c>
      <c r="J174" s="4">
        <f t="shared" si="15"/>
        <v>-8.0000000000001847E-2</v>
      </c>
      <c r="K174">
        <f t="shared" si="13"/>
        <v>-0.21999999999999886</v>
      </c>
      <c r="L174">
        <f t="shared" si="14"/>
        <v>-0.21000000000000085</v>
      </c>
    </row>
    <row r="175" spans="1:12" x14ac:dyDescent="0.25">
      <c r="A175" s="1">
        <v>37895</v>
      </c>
      <c r="B175" s="4">
        <v>23.51</v>
      </c>
      <c r="C175">
        <v>17.079999999999998</v>
      </c>
      <c r="D175">
        <v>11.28</v>
      </c>
      <c r="E175">
        <v>8.42</v>
      </c>
      <c r="F175">
        <v>12.77</v>
      </c>
      <c r="G175" s="3">
        <v>5.31</v>
      </c>
      <c r="H175" s="3">
        <v>4.53</v>
      </c>
      <c r="I175" s="3">
        <v>3</v>
      </c>
      <c r="J175" s="4">
        <f t="shared" si="15"/>
        <v>-2.9999999999997584E-2</v>
      </c>
      <c r="K175">
        <f t="shared" si="13"/>
        <v>-3.0000000000001137E-2</v>
      </c>
      <c r="L175">
        <f t="shared" si="14"/>
        <v>-8.9999999999999858E-2</v>
      </c>
    </row>
    <row r="176" spans="1:12" x14ac:dyDescent="0.25">
      <c r="A176" s="1">
        <v>37896</v>
      </c>
      <c r="B176" s="4">
        <v>23.48</v>
      </c>
      <c r="C176">
        <v>17.04</v>
      </c>
      <c r="D176">
        <v>11.28</v>
      </c>
      <c r="E176">
        <v>8.3000000000000007</v>
      </c>
      <c r="F176">
        <v>12.58</v>
      </c>
      <c r="G176" s="3">
        <v>5.25</v>
      </c>
      <c r="H176" s="3">
        <v>4.57</v>
      </c>
      <c r="I176" s="3">
        <v>2.9</v>
      </c>
      <c r="J176" s="4">
        <f t="shared" si="15"/>
        <v>-3.0000000000001137E-2</v>
      </c>
      <c r="K176">
        <f t="shared" si="13"/>
        <v>-3.9999999999999147E-2</v>
      </c>
      <c r="L176">
        <f t="shared" si="14"/>
        <v>-0.1899999999999995</v>
      </c>
    </row>
    <row r="177" spans="1:12" x14ac:dyDescent="0.25">
      <c r="A177" s="1">
        <v>37897</v>
      </c>
      <c r="B177" s="4">
        <v>23.55</v>
      </c>
      <c r="C177">
        <v>17.03</v>
      </c>
      <c r="D177">
        <v>11.3</v>
      </c>
      <c r="E177">
        <v>8.1999999999999993</v>
      </c>
      <c r="F177">
        <v>12.41</v>
      </c>
      <c r="G177" s="3">
        <v>5.2</v>
      </c>
      <c r="H177" s="3">
        <v>4.47</v>
      </c>
      <c r="I177" s="3">
        <v>2.85</v>
      </c>
      <c r="J177" s="4">
        <f t="shared" si="15"/>
        <v>7.0000000000000284E-2</v>
      </c>
      <c r="K177">
        <f t="shared" si="13"/>
        <v>-9.9999999999980105E-3</v>
      </c>
      <c r="L177">
        <f t="shared" si="14"/>
        <v>-0.16999999999999993</v>
      </c>
    </row>
    <row r="178" spans="1:12" x14ac:dyDescent="0.25">
      <c r="A178" s="1">
        <v>37898</v>
      </c>
      <c r="B178" s="4">
        <v>23.62</v>
      </c>
      <c r="C178">
        <v>17.010000000000002</v>
      </c>
      <c r="D178">
        <v>11.3</v>
      </c>
      <c r="E178">
        <v>8.1</v>
      </c>
      <c r="F178">
        <v>12.24</v>
      </c>
      <c r="G178" s="3">
        <v>5.05</v>
      </c>
      <c r="H178" s="3">
        <v>4.42</v>
      </c>
      <c r="I178" s="3">
        <v>2.8</v>
      </c>
      <c r="J178" s="4">
        <f t="shared" si="15"/>
        <v>7.0000000000000284E-2</v>
      </c>
      <c r="K178">
        <f t="shared" ref="K178:K188" si="16">C178-C177</f>
        <v>-1.9999999999999574E-2</v>
      </c>
      <c r="L178">
        <f t="shared" si="14"/>
        <v>-0.16999999999999993</v>
      </c>
    </row>
    <row r="179" spans="1:12" x14ac:dyDescent="0.25">
      <c r="A179" s="1">
        <v>37899</v>
      </c>
      <c r="B179" s="4">
        <v>23.68</v>
      </c>
      <c r="C179">
        <v>17.03</v>
      </c>
      <c r="D179">
        <v>11.3</v>
      </c>
      <c r="E179">
        <v>8.0399999999999991</v>
      </c>
      <c r="F179">
        <v>12.19</v>
      </c>
      <c r="G179" s="3">
        <v>5.05</v>
      </c>
      <c r="H179" s="3">
        <v>4.37</v>
      </c>
      <c r="I179" s="3">
        <v>2.8</v>
      </c>
      <c r="J179" s="4">
        <f t="shared" si="15"/>
        <v>5.9999999999998721E-2</v>
      </c>
      <c r="K179">
        <f t="shared" si="16"/>
        <v>1.9999999999999574E-2</v>
      </c>
      <c r="L179">
        <f t="shared" si="14"/>
        <v>-5.0000000000000711E-2</v>
      </c>
    </row>
    <row r="180" spans="1:12" x14ac:dyDescent="0.25">
      <c r="A180" s="1">
        <v>37900</v>
      </c>
      <c r="B180" s="4">
        <v>23.65</v>
      </c>
      <c r="C180">
        <v>17.059999999999999</v>
      </c>
      <c r="D180">
        <v>11.28</v>
      </c>
      <c r="E180">
        <v>8.0399999999999991</v>
      </c>
      <c r="F180">
        <v>12.14</v>
      </c>
      <c r="G180" s="3">
        <v>5.03</v>
      </c>
      <c r="H180" s="3">
        <v>4.3600000000000003</v>
      </c>
      <c r="I180" s="3">
        <v>2.75</v>
      </c>
      <c r="J180" s="4">
        <f t="shared" si="15"/>
        <v>-3.0000000000001137E-2</v>
      </c>
      <c r="K180">
        <f t="shared" si="16"/>
        <v>2.9999999999997584E-2</v>
      </c>
      <c r="L180">
        <f t="shared" si="14"/>
        <v>-4.9999999999998934E-2</v>
      </c>
    </row>
    <row r="181" spans="1:12" x14ac:dyDescent="0.25">
      <c r="A181" s="1">
        <v>37901</v>
      </c>
      <c r="B181" s="4">
        <v>23.55</v>
      </c>
      <c r="D181">
        <v>11.32</v>
      </c>
      <c r="E181">
        <v>8.0399999999999991</v>
      </c>
      <c r="F181">
        <v>12.09</v>
      </c>
      <c r="G181" s="3">
        <v>5.01</v>
      </c>
      <c r="H181" s="3">
        <v>4.37</v>
      </c>
      <c r="I181" s="3">
        <v>2.85</v>
      </c>
      <c r="J181" s="4">
        <f t="shared" si="15"/>
        <v>-9.9999999999997868E-2</v>
      </c>
      <c r="L181">
        <f t="shared" si="14"/>
        <v>-5.0000000000000711E-2</v>
      </c>
    </row>
    <row r="182" spans="1:12" x14ac:dyDescent="0.25">
      <c r="A182" s="1">
        <v>37902</v>
      </c>
      <c r="B182" s="4">
        <v>23.42</v>
      </c>
      <c r="C182">
        <v>17.04</v>
      </c>
      <c r="D182">
        <v>11.32</v>
      </c>
      <c r="E182">
        <v>8</v>
      </c>
      <c r="F182">
        <v>11.96</v>
      </c>
      <c r="G182" s="3">
        <v>4.96</v>
      </c>
      <c r="H182" s="3">
        <v>4.3099999999999996</v>
      </c>
      <c r="I182" s="3">
        <v>2.8</v>
      </c>
      <c r="J182" s="4">
        <f t="shared" si="15"/>
        <v>-0.12999999999999901</v>
      </c>
      <c r="L182">
        <f t="shared" ref="L182:L188" si="17">F182-F181</f>
        <v>-0.12999999999999901</v>
      </c>
    </row>
    <row r="183" spans="1:12" x14ac:dyDescent="0.25">
      <c r="A183" s="1">
        <v>37903</v>
      </c>
      <c r="B183" s="4">
        <v>23.32</v>
      </c>
      <c r="C183">
        <v>16.89</v>
      </c>
      <c r="D183">
        <v>11.23</v>
      </c>
      <c r="E183">
        <v>7.97</v>
      </c>
      <c r="F183">
        <v>11.83</v>
      </c>
      <c r="G183" s="3">
        <v>4.87</v>
      </c>
      <c r="H183" s="3">
        <v>4.3099999999999996</v>
      </c>
      <c r="I183" s="3">
        <v>2.7</v>
      </c>
      <c r="J183" s="4">
        <f t="shared" si="15"/>
        <v>-0.10000000000000142</v>
      </c>
      <c r="K183">
        <f t="shared" si="16"/>
        <v>-0.14999999999999858</v>
      </c>
      <c r="L183">
        <f t="shared" si="17"/>
        <v>-0.13000000000000078</v>
      </c>
    </row>
    <row r="184" spans="1:12" x14ac:dyDescent="0.25">
      <c r="A184" s="1">
        <v>37904</v>
      </c>
      <c r="B184" s="4">
        <v>23.29</v>
      </c>
      <c r="D184">
        <v>11.16</v>
      </c>
      <c r="E184">
        <v>7.8</v>
      </c>
      <c r="F184">
        <v>11.73</v>
      </c>
      <c r="G184" s="3">
        <v>4.8</v>
      </c>
      <c r="H184" s="3">
        <v>4.26</v>
      </c>
      <c r="I184" s="3">
        <v>2.7</v>
      </c>
      <c r="J184" s="4">
        <f t="shared" si="15"/>
        <v>-3.0000000000001137E-2</v>
      </c>
      <c r="L184">
        <f t="shared" si="17"/>
        <v>-9.9999999999999645E-2</v>
      </c>
    </row>
    <row r="185" spans="1:12" x14ac:dyDescent="0.25">
      <c r="A185" s="1">
        <v>37905</v>
      </c>
      <c r="B185" s="4">
        <v>23.3</v>
      </c>
      <c r="C185">
        <v>16.920000000000002</v>
      </c>
      <c r="D185">
        <v>11.15</v>
      </c>
      <c r="E185">
        <v>7.7</v>
      </c>
      <c r="F185">
        <v>11.49</v>
      </c>
      <c r="G185" s="3">
        <v>4.74</v>
      </c>
      <c r="H185" s="3">
        <v>4.18</v>
      </c>
      <c r="I185" s="3">
        <v>2.85</v>
      </c>
      <c r="J185" s="4">
        <f t="shared" si="15"/>
        <v>1.0000000000001563E-2</v>
      </c>
      <c r="L185">
        <f t="shared" si="17"/>
        <v>-0.24000000000000021</v>
      </c>
    </row>
    <row r="186" spans="1:12" x14ac:dyDescent="0.25">
      <c r="A186" s="1">
        <v>37906</v>
      </c>
      <c r="B186" s="4">
        <v>23.25</v>
      </c>
      <c r="C186">
        <v>16.95</v>
      </c>
      <c r="D186">
        <v>11.18</v>
      </c>
      <c r="E186">
        <v>7.66</v>
      </c>
      <c r="F186">
        <v>11.42</v>
      </c>
      <c r="G186" s="3">
        <v>4.66</v>
      </c>
      <c r="H186" s="3">
        <v>4.09</v>
      </c>
      <c r="I186" s="3">
        <v>2.75</v>
      </c>
      <c r="J186" s="4">
        <f t="shared" si="15"/>
        <v>-5.0000000000000711E-2</v>
      </c>
      <c r="K186">
        <f t="shared" si="16"/>
        <v>2.9999999999997584E-2</v>
      </c>
      <c r="L186">
        <f t="shared" si="17"/>
        <v>-7.0000000000000284E-2</v>
      </c>
    </row>
    <row r="187" spans="1:12" x14ac:dyDescent="0.25">
      <c r="A187" s="1">
        <v>37907</v>
      </c>
      <c r="B187" s="4">
        <v>23.18</v>
      </c>
      <c r="C187">
        <v>16.940000000000001</v>
      </c>
      <c r="D187">
        <v>11.18</v>
      </c>
      <c r="E187">
        <v>7.62</v>
      </c>
      <c r="F187">
        <v>11.34</v>
      </c>
      <c r="G187" s="3">
        <v>4.63</v>
      </c>
      <c r="H187" s="3">
        <v>3.98</v>
      </c>
      <c r="I187" s="3">
        <v>2.6</v>
      </c>
      <c r="J187" s="4">
        <f t="shared" si="15"/>
        <v>-7.0000000000000284E-2</v>
      </c>
      <c r="K187">
        <f t="shared" si="16"/>
        <v>-9.9999999999980105E-3</v>
      </c>
      <c r="L187">
        <f t="shared" si="17"/>
        <v>-8.0000000000000071E-2</v>
      </c>
    </row>
    <row r="188" spans="1:12" x14ac:dyDescent="0.25">
      <c r="A188" s="1">
        <v>37908</v>
      </c>
      <c r="B188" s="4">
        <v>23.08</v>
      </c>
      <c r="C188">
        <v>16.75</v>
      </c>
      <c r="D188">
        <v>11.05</v>
      </c>
      <c r="E188">
        <v>7.54</v>
      </c>
      <c r="F188">
        <v>11.22</v>
      </c>
      <c r="G188" s="3">
        <v>4.54</v>
      </c>
      <c r="H188" s="3">
        <v>3.83</v>
      </c>
      <c r="I188" s="3">
        <v>2.7</v>
      </c>
      <c r="J188" s="4">
        <f t="shared" si="15"/>
        <v>-0.10000000000000142</v>
      </c>
      <c r="K188">
        <f t="shared" si="16"/>
        <v>-0.19000000000000128</v>
      </c>
      <c r="L188">
        <f t="shared" si="17"/>
        <v>-0.11999999999999922</v>
      </c>
    </row>
    <row r="189" spans="1:12" x14ac:dyDescent="0.25">
      <c r="A189" s="1">
        <v>37909</v>
      </c>
      <c r="B189" s="4">
        <v>22.94</v>
      </c>
      <c r="C189">
        <v>16.59</v>
      </c>
      <c r="D189">
        <v>10.85</v>
      </c>
      <c r="E189">
        <v>7.4</v>
      </c>
      <c r="F189">
        <v>11.1</v>
      </c>
      <c r="G189" s="3">
        <v>4.46</v>
      </c>
      <c r="H189" s="3">
        <v>3.78</v>
      </c>
      <c r="I189" s="3">
        <v>2.6</v>
      </c>
      <c r="J189" s="4">
        <f>B189-B188</f>
        <v>-0.13999999999999702</v>
      </c>
      <c r="K189">
        <f>C189-C188</f>
        <v>-0.16000000000000014</v>
      </c>
      <c r="L189">
        <f>F189-F188</f>
        <v>-0.12000000000000099</v>
      </c>
    </row>
    <row r="190" spans="1:12" x14ac:dyDescent="0.25">
      <c r="A190" s="1">
        <v>37910</v>
      </c>
      <c r="B190" s="4">
        <v>22.82</v>
      </c>
      <c r="C190">
        <v>16.48</v>
      </c>
      <c r="D190">
        <v>10.68</v>
      </c>
      <c r="E190">
        <v>7.24</v>
      </c>
      <c r="F190">
        <v>10.93</v>
      </c>
      <c r="G190" s="3">
        <v>4.3600000000000003</v>
      </c>
      <c r="H190" s="3">
        <v>3.64</v>
      </c>
      <c r="I190" s="3">
        <v>2.5499999999999998</v>
      </c>
      <c r="J190" s="4">
        <f>B190-B189</f>
        <v>-0.12000000000000099</v>
      </c>
      <c r="K190">
        <f>C190-C189</f>
        <v>-0.10999999999999943</v>
      </c>
      <c r="L190">
        <f>F190-F189</f>
        <v>-0.16999999999999993</v>
      </c>
    </row>
    <row r="191" spans="1:12" x14ac:dyDescent="0.25">
      <c r="A191" s="1">
        <v>37911</v>
      </c>
      <c r="B191" s="4">
        <v>22.72</v>
      </c>
      <c r="C191">
        <v>16.3</v>
      </c>
      <c r="D191">
        <v>10.51</v>
      </c>
      <c r="E191">
        <v>7.1</v>
      </c>
      <c r="F191">
        <v>10.78</v>
      </c>
      <c r="G191" s="3">
        <v>4.24</v>
      </c>
      <c r="H191" s="3">
        <v>3.53</v>
      </c>
      <c r="I191" s="3">
        <v>2.4</v>
      </c>
      <c r="J191" s="4">
        <f t="shared" ref="J191:K194" si="18">B191-B190</f>
        <v>-0.10000000000000142</v>
      </c>
      <c r="K191">
        <f t="shared" si="18"/>
        <v>-0.17999999999999972</v>
      </c>
      <c r="L191">
        <f t="shared" ref="L191:L198" si="19">F191-F190</f>
        <v>-0.15000000000000036</v>
      </c>
    </row>
    <row r="192" spans="1:12" x14ac:dyDescent="0.25">
      <c r="A192" s="1">
        <v>37912</v>
      </c>
      <c r="B192" s="4">
        <v>22.68</v>
      </c>
      <c r="C192">
        <v>16.170000000000002</v>
      </c>
      <c r="D192">
        <v>10.35</v>
      </c>
      <c r="E192">
        <v>6.97</v>
      </c>
      <c r="F192">
        <v>10.6</v>
      </c>
      <c r="G192" s="3">
        <v>4.16</v>
      </c>
      <c r="H192" s="3">
        <v>3.36</v>
      </c>
      <c r="I192" s="3">
        <v>2.25</v>
      </c>
      <c r="J192" s="4">
        <f t="shared" si="18"/>
        <v>-3.9999999999999147E-2</v>
      </c>
      <c r="K192">
        <f t="shared" si="18"/>
        <v>-0.12999999999999901</v>
      </c>
      <c r="L192">
        <f t="shared" si="19"/>
        <v>-0.17999999999999972</v>
      </c>
    </row>
    <row r="193" spans="1:12" x14ac:dyDescent="0.25">
      <c r="A193" s="1">
        <v>37913</v>
      </c>
      <c r="B193" s="4">
        <v>22.64</v>
      </c>
      <c r="D193">
        <v>10.25</v>
      </c>
      <c r="E193">
        <v>6.85</v>
      </c>
      <c r="F193">
        <v>10.49</v>
      </c>
      <c r="G193" s="3">
        <v>4.08</v>
      </c>
      <c r="H193" s="3">
        <v>3.24</v>
      </c>
      <c r="I193" s="3">
        <v>2.15</v>
      </c>
      <c r="J193" s="4">
        <f t="shared" si="18"/>
        <v>-3.9999999999999147E-2</v>
      </c>
      <c r="L193">
        <f t="shared" si="19"/>
        <v>-0.10999999999999943</v>
      </c>
    </row>
    <row r="194" spans="1:12" x14ac:dyDescent="0.25">
      <c r="A194" s="1">
        <v>37914</v>
      </c>
      <c r="B194" s="4">
        <v>22.57</v>
      </c>
      <c r="C194">
        <v>16.05</v>
      </c>
      <c r="D194">
        <v>10.18</v>
      </c>
      <c r="E194">
        <v>6.74</v>
      </c>
      <c r="F194">
        <v>10.31</v>
      </c>
      <c r="G194" s="3">
        <v>4.01</v>
      </c>
      <c r="H194" s="3">
        <v>3.18</v>
      </c>
      <c r="J194" s="4">
        <f t="shared" si="18"/>
        <v>-7.0000000000000284E-2</v>
      </c>
      <c r="L194">
        <f t="shared" si="19"/>
        <v>-0.17999999999999972</v>
      </c>
    </row>
    <row r="195" spans="1:12" x14ac:dyDescent="0.25">
      <c r="A195" s="1">
        <v>37915</v>
      </c>
      <c r="B195" s="4">
        <v>22.52</v>
      </c>
      <c r="C195">
        <v>16.04</v>
      </c>
      <c r="D195">
        <v>10.11</v>
      </c>
      <c r="E195">
        <v>6.68</v>
      </c>
      <c r="F195">
        <v>10.25</v>
      </c>
      <c r="G195" s="3">
        <v>3.97</v>
      </c>
      <c r="H195" s="3">
        <v>3.13</v>
      </c>
      <c r="J195" s="4">
        <f>B195-B194</f>
        <v>-5.0000000000000711E-2</v>
      </c>
      <c r="L195">
        <f t="shared" si="19"/>
        <v>-6.0000000000000497E-2</v>
      </c>
    </row>
    <row r="196" spans="1:12" x14ac:dyDescent="0.25">
      <c r="A196" s="1">
        <v>37916</v>
      </c>
      <c r="B196" s="4">
        <v>22.49</v>
      </c>
      <c r="C196">
        <v>15.97</v>
      </c>
      <c r="D196">
        <v>10.050000000000001</v>
      </c>
      <c r="F196">
        <v>10.16</v>
      </c>
      <c r="G196" s="3">
        <v>3.95</v>
      </c>
      <c r="H196" s="3">
        <v>3.1</v>
      </c>
      <c r="J196" s="4"/>
    </row>
    <row r="197" spans="1:12" x14ac:dyDescent="0.25">
      <c r="A197" s="1">
        <v>37917</v>
      </c>
      <c r="B197" s="4"/>
      <c r="J197" s="4"/>
    </row>
    <row r="198" spans="1:12" x14ac:dyDescent="0.25">
      <c r="A198" s="1">
        <v>37918</v>
      </c>
      <c r="B198" s="4"/>
      <c r="J198" s="4">
        <f>B198-B197</f>
        <v>0</v>
      </c>
      <c r="K198">
        <f>C198-C197</f>
        <v>0</v>
      </c>
      <c r="L198">
        <f t="shared" si="19"/>
        <v>0</v>
      </c>
    </row>
    <row r="199" spans="1:12" x14ac:dyDescent="0.25">
      <c r="A199" s="1">
        <v>37919</v>
      </c>
      <c r="B199" s="4"/>
      <c r="J199" s="4">
        <f t="shared" ref="J199:J205" si="20">B199-B198</f>
        <v>0</v>
      </c>
      <c r="K199">
        <f t="shared" ref="K199:K205" si="21">C199-C198</f>
        <v>0</v>
      </c>
      <c r="L199">
        <f t="shared" ref="L199:L205" si="22">F199-F198</f>
        <v>0</v>
      </c>
    </row>
    <row r="200" spans="1:12" x14ac:dyDescent="0.25">
      <c r="A200" s="1">
        <v>37920</v>
      </c>
      <c r="B200" s="4"/>
      <c r="J200" s="4">
        <f t="shared" si="20"/>
        <v>0</v>
      </c>
      <c r="K200">
        <f t="shared" si="21"/>
        <v>0</v>
      </c>
      <c r="L200">
        <f t="shared" si="22"/>
        <v>0</v>
      </c>
    </row>
    <row r="201" spans="1:12" x14ac:dyDescent="0.25">
      <c r="A201" s="1">
        <v>37921</v>
      </c>
      <c r="B201" s="4"/>
      <c r="J201" s="4">
        <f t="shared" si="20"/>
        <v>0</v>
      </c>
      <c r="K201">
        <f t="shared" si="21"/>
        <v>0</v>
      </c>
      <c r="L201">
        <f t="shared" si="22"/>
        <v>0</v>
      </c>
    </row>
    <row r="202" spans="1:12" x14ac:dyDescent="0.25">
      <c r="A202" s="1">
        <v>37922</v>
      </c>
      <c r="B202" s="4"/>
      <c r="J202" s="4">
        <f t="shared" si="20"/>
        <v>0</v>
      </c>
      <c r="K202">
        <f t="shared" si="21"/>
        <v>0</v>
      </c>
      <c r="L202">
        <f t="shared" si="22"/>
        <v>0</v>
      </c>
    </row>
    <row r="203" spans="1:12" x14ac:dyDescent="0.25">
      <c r="A203" s="1">
        <v>37923</v>
      </c>
      <c r="B203" s="4"/>
      <c r="J203" s="4">
        <f t="shared" si="20"/>
        <v>0</v>
      </c>
      <c r="K203">
        <f t="shared" si="21"/>
        <v>0</v>
      </c>
      <c r="L203">
        <f t="shared" si="22"/>
        <v>0</v>
      </c>
    </row>
    <row r="204" spans="1:12" x14ac:dyDescent="0.25">
      <c r="A204" s="1">
        <v>37924</v>
      </c>
      <c r="B204" s="4"/>
      <c r="J204" s="4">
        <f t="shared" si="20"/>
        <v>0</v>
      </c>
      <c r="K204">
        <f t="shared" si="21"/>
        <v>0</v>
      </c>
      <c r="L204">
        <f t="shared" si="22"/>
        <v>0</v>
      </c>
    </row>
    <row r="205" spans="1:12" x14ac:dyDescent="0.25">
      <c r="A205" s="1">
        <v>37925</v>
      </c>
      <c r="B205" s="4"/>
      <c r="J205" s="4">
        <f t="shared" si="20"/>
        <v>0</v>
      </c>
      <c r="K205">
        <f t="shared" si="21"/>
        <v>0</v>
      </c>
      <c r="L205">
        <f t="shared" si="22"/>
        <v>0</v>
      </c>
    </row>
    <row r="206" spans="1:12" x14ac:dyDescent="0.25">
      <c r="B206" s="4"/>
    </row>
    <row r="207" spans="1:12" x14ac:dyDescent="0.25">
      <c r="B207" s="4">
        <f t="shared" ref="B207:H207" si="23">MAX(B60:B205)</f>
        <v>25.44</v>
      </c>
      <c r="C207" s="4">
        <f t="shared" si="23"/>
        <v>18.850000000000001</v>
      </c>
      <c r="D207" s="4">
        <f t="shared" si="23"/>
        <v>12.83</v>
      </c>
      <c r="E207" s="4">
        <f t="shared" si="23"/>
        <v>9.1</v>
      </c>
      <c r="F207" s="4">
        <f t="shared" si="23"/>
        <v>13.34</v>
      </c>
      <c r="G207" s="4">
        <f t="shared" si="23"/>
        <v>5.88</v>
      </c>
      <c r="H207" s="4">
        <f t="shared" si="23"/>
        <v>5.41</v>
      </c>
      <c r="I207" t="s">
        <v>30</v>
      </c>
      <c r="J207" s="4">
        <f>MAX(J60:J205)</f>
        <v>0.60999999999999943</v>
      </c>
      <c r="K207" s="4">
        <f>MAX(K60:K205)</f>
        <v>0.46000000000000085</v>
      </c>
      <c r="L207" s="4">
        <f>MAX(L60:L205)</f>
        <v>0.63999999999999879</v>
      </c>
    </row>
    <row r="208" spans="1:12" x14ac:dyDescent="0.25">
      <c r="B208">
        <f t="shared" ref="B208:H208" si="24">MIN(B60:B205)</f>
        <v>22.49</v>
      </c>
      <c r="C208">
        <f t="shared" si="24"/>
        <v>15.97</v>
      </c>
      <c r="D208">
        <f t="shared" si="24"/>
        <v>10.050000000000001</v>
      </c>
      <c r="E208">
        <f t="shared" si="24"/>
        <v>6.68</v>
      </c>
      <c r="F208">
        <f t="shared" si="24"/>
        <v>8.0399999999999991</v>
      </c>
      <c r="G208">
        <f t="shared" si="24"/>
        <v>3.95</v>
      </c>
      <c r="H208">
        <f t="shared" si="24"/>
        <v>3.1</v>
      </c>
      <c r="I208" t="s">
        <v>31</v>
      </c>
      <c r="J208">
        <f>MIN(J60:J205)</f>
        <v>-0.28000000000000114</v>
      </c>
      <c r="K208">
        <f>MIN(K60:K205)</f>
        <v>-0.35000000000000142</v>
      </c>
      <c r="L208">
        <f>MIN(L60:L205)</f>
        <v>-0.39999999999999858</v>
      </c>
    </row>
    <row r="209" spans="2:2" x14ac:dyDescent="0.25">
      <c r="B209" s="4"/>
    </row>
    <row r="210" spans="2:2" x14ac:dyDescent="0.25">
      <c r="B210" s="4"/>
    </row>
    <row r="211" spans="2:2" x14ac:dyDescent="0.25">
      <c r="B211" s="4"/>
    </row>
    <row r="212" spans="2:2" x14ac:dyDescent="0.25">
      <c r="B212" s="4"/>
    </row>
    <row r="213" spans="2:2" x14ac:dyDescent="0.25">
      <c r="B213" s="4"/>
    </row>
    <row r="214" spans="2:2" x14ac:dyDescent="0.25">
      <c r="B214" s="4"/>
    </row>
    <row r="215" spans="2:2" x14ac:dyDescent="0.25">
      <c r="B215" s="4"/>
    </row>
    <row r="216" spans="2:2" x14ac:dyDescent="0.25">
      <c r="B216" s="4"/>
    </row>
    <row r="217" spans="2:2" x14ac:dyDescent="0.25">
      <c r="B217" s="4"/>
    </row>
    <row r="218" spans="2:2" x14ac:dyDescent="0.25">
      <c r="B218" s="4"/>
    </row>
    <row r="219" spans="2:2" x14ac:dyDescent="0.25">
      <c r="B219" s="4"/>
    </row>
    <row r="220" spans="2:2" x14ac:dyDescent="0.25">
      <c r="B220" s="4"/>
    </row>
    <row r="221" spans="2:2" x14ac:dyDescent="0.25">
      <c r="B221" s="4"/>
    </row>
    <row r="222" spans="2:2" x14ac:dyDescent="0.25">
      <c r="B222" s="4"/>
    </row>
    <row r="223" spans="2:2" x14ac:dyDescent="0.25">
      <c r="B223" s="4"/>
    </row>
  </sheetData>
  <phoneticPr fontId="0"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O223"/>
  <sheetViews>
    <sheetView topLeftCell="A3" workbookViewId="0">
      <pane xSplit="1" ySplit="3" topLeftCell="B26" activePane="bottomRight" state="frozen"/>
      <selection activeCell="A3" sqref="A3"/>
      <selection pane="topRight" activeCell="B3" sqref="B3"/>
      <selection pane="bottomLeft" activeCell="A6" sqref="A6"/>
      <selection pane="bottomRight" activeCell="A26" sqref="A26"/>
    </sheetView>
  </sheetViews>
  <sheetFormatPr defaultRowHeight="13.2" x14ac:dyDescent="0.25"/>
  <cols>
    <col min="1" max="1" width="10.109375" customWidth="1"/>
    <col min="13" max="13" width="12.109375" customWidth="1"/>
  </cols>
  <sheetData>
    <row r="1" spans="1:14" x14ac:dyDescent="0.25">
      <c r="A1" t="s">
        <v>0</v>
      </c>
    </row>
    <row r="2" spans="1:14" x14ac:dyDescent="0.25">
      <c r="A2" t="s">
        <v>1</v>
      </c>
    </row>
    <row r="3" spans="1:14" x14ac:dyDescent="0.25">
      <c r="A3" t="s">
        <v>2</v>
      </c>
    </row>
    <row r="4" spans="1:14" ht="26.4" x14ac:dyDescent="0.25">
      <c r="A4" s="2" t="s">
        <v>50</v>
      </c>
      <c r="B4" s="2">
        <v>27.89</v>
      </c>
      <c r="C4" s="2">
        <v>19.5</v>
      </c>
      <c r="D4" s="2">
        <v>13.75</v>
      </c>
      <c r="E4" s="2">
        <v>9.4</v>
      </c>
      <c r="F4" s="2">
        <v>15.19</v>
      </c>
      <c r="G4" s="2">
        <v>10.210000000000001</v>
      </c>
      <c r="H4" s="2">
        <v>7.58</v>
      </c>
      <c r="I4" s="2">
        <v>6.25</v>
      </c>
      <c r="J4" s="2">
        <v>4</v>
      </c>
    </row>
    <row r="5" spans="1:14" s="2" customFormat="1" ht="30" customHeight="1" x14ac:dyDescent="0.25">
      <c r="A5" s="2" t="s">
        <v>29</v>
      </c>
      <c r="B5" s="2" t="s">
        <v>40</v>
      </c>
      <c r="C5" s="2" t="s">
        <v>41</v>
      </c>
      <c r="D5" s="2" t="s">
        <v>42</v>
      </c>
      <c r="E5" s="2" t="s">
        <v>43</v>
      </c>
      <c r="F5" s="2" t="s">
        <v>44</v>
      </c>
      <c r="G5" s="2" t="s">
        <v>48</v>
      </c>
      <c r="H5" s="2" t="s">
        <v>45</v>
      </c>
      <c r="I5" s="2" t="s">
        <v>46</v>
      </c>
      <c r="J5" s="2" t="s">
        <v>47</v>
      </c>
      <c r="K5" s="2" t="s">
        <v>49</v>
      </c>
      <c r="L5" s="2" t="s">
        <v>8</v>
      </c>
      <c r="M5" s="2" t="s">
        <v>5</v>
      </c>
      <c r="N5" s="2" t="s">
        <v>6</v>
      </c>
    </row>
    <row r="6" spans="1:14" s="2" customFormat="1" ht="12.75" customHeight="1" x14ac:dyDescent="0.25"/>
    <row r="7" spans="1:14" s="2" customFormat="1" ht="12.75" customHeight="1" x14ac:dyDescent="0.25">
      <c r="A7" s="1">
        <v>37727</v>
      </c>
    </row>
    <row r="8" spans="1:14" s="2" customFormat="1" ht="12.75" customHeight="1" x14ac:dyDescent="0.25">
      <c r="A8" s="1">
        <v>37728</v>
      </c>
    </row>
    <row r="9" spans="1:14" s="2" customFormat="1" ht="12.75" customHeight="1" x14ac:dyDescent="0.25">
      <c r="A9" s="1">
        <v>37729</v>
      </c>
    </row>
    <row r="10" spans="1:14" s="2" customFormat="1" ht="12.75" customHeight="1" x14ac:dyDescent="0.25">
      <c r="A10" s="1">
        <v>37730</v>
      </c>
      <c r="L10" s="4"/>
      <c r="M10">
        <f>C10-C9</f>
        <v>0</v>
      </c>
    </row>
    <row r="11" spans="1:14" s="2" customFormat="1" ht="12.75" customHeight="1" x14ac:dyDescent="0.25">
      <c r="A11" s="1">
        <v>37731</v>
      </c>
      <c r="L11" s="4">
        <f>B11-B10</f>
        <v>0</v>
      </c>
      <c r="M11">
        <f t="shared" ref="M11:M41" si="0">C11-C10</f>
        <v>0</v>
      </c>
    </row>
    <row r="12" spans="1:14" s="2" customFormat="1" ht="12.75" customHeight="1" x14ac:dyDescent="0.25">
      <c r="A12" s="1">
        <v>37732</v>
      </c>
      <c r="L12" s="4">
        <f t="shared" ref="L12:L35" si="1">B12-B11</f>
        <v>0</v>
      </c>
      <c r="M12">
        <f t="shared" si="0"/>
        <v>0</v>
      </c>
    </row>
    <row r="13" spans="1:14" s="2" customFormat="1" ht="12.75" customHeight="1" x14ac:dyDescent="0.25">
      <c r="A13" s="1">
        <v>37733</v>
      </c>
      <c r="L13" s="4">
        <f t="shared" si="1"/>
        <v>0</v>
      </c>
      <c r="M13">
        <f t="shared" si="0"/>
        <v>0</v>
      </c>
    </row>
    <row r="14" spans="1:14" s="2" customFormat="1" ht="12.75" customHeight="1" x14ac:dyDescent="0.25">
      <c r="A14" s="1">
        <v>37734</v>
      </c>
      <c r="L14" s="4">
        <f t="shared" si="1"/>
        <v>0</v>
      </c>
      <c r="M14">
        <f t="shared" si="0"/>
        <v>0</v>
      </c>
    </row>
    <row r="15" spans="1:14" s="2" customFormat="1" ht="12.75" customHeight="1" x14ac:dyDescent="0.25">
      <c r="A15" s="1">
        <v>37735</v>
      </c>
      <c r="L15" s="4">
        <f t="shared" si="1"/>
        <v>0</v>
      </c>
      <c r="M15">
        <f t="shared" si="0"/>
        <v>0</v>
      </c>
    </row>
    <row r="16" spans="1:14" s="2" customFormat="1" ht="12.75" customHeight="1" x14ac:dyDescent="0.25">
      <c r="A16" s="1">
        <v>37736</v>
      </c>
      <c r="L16" s="4">
        <f t="shared" si="1"/>
        <v>0</v>
      </c>
      <c r="M16">
        <f t="shared" si="0"/>
        <v>0</v>
      </c>
    </row>
    <row r="17" spans="1:13" s="2" customFormat="1" ht="12.75" customHeight="1" x14ac:dyDescent="0.25">
      <c r="A17" s="1">
        <v>37737</v>
      </c>
      <c r="L17" s="4">
        <f t="shared" si="1"/>
        <v>0</v>
      </c>
      <c r="M17">
        <f t="shared" si="0"/>
        <v>0</v>
      </c>
    </row>
    <row r="18" spans="1:13" s="2" customFormat="1" ht="12.75" customHeight="1" x14ac:dyDescent="0.25">
      <c r="A18" s="1">
        <v>37738</v>
      </c>
      <c r="L18" s="4">
        <f t="shared" si="1"/>
        <v>0</v>
      </c>
      <c r="M18">
        <f t="shared" si="0"/>
        <v>0</v>
      </c>
    </row>
    <row r="19" spans="1:13" s="2" customFormat="1" ht="12.75" customHeight="1" x14ac:dyDescent="0.25">
      <c r="A19" s="1">
        <v>37739</v>
      </c>
      <c r="L19" s="4">
        <f t="shared" si="1"/>
        <v>0</v>
      </c>
      <c r="M19">
        <f t="shared" si="0"/>
        <v>0</v>
      </c>
    </row>
    <row r="20" spans="1:13" s="2" customFormat="1" ht="12.75" customHeight="1" x14ac:dyDescent="0.25">
      <c r="A20" s="1">
        <v>37740</v>
      </c>
      <c r="L20" s="4">
        <f t="shared" si="1"/>
        <v>0</v>
      </c>
      <c r="M20">
        <f t="shared" si="0"/>
        <v>0</v>
      </c>
    </row>
    <row r="21" spans="1:13" s="2" customFormat="1" ht="12.75" customHeight="1" x14ac:dyDescent="0.25">
      <c r="A21" s="1">
        <v>37741</v>
      </c>
      <c r="L21" s="4">
        <f t="shared" si="1"/>
        <v>0</v>
      </c>
      <c r="M21">
        <f t="shared" si="0"/>
        <v>0</v>
      </c>
    </row>
    <row r="22" spans="1:13" s="2" customFormat="1" ht="12.75" customHeight="1" x14ac:dyDescent="0.25">
      <c r="A22" s="1">
        <v>37742</v>
      </c>
      <c r="L22" s="4">
        <f t="shared" si="1"/>
        <v>0</v>
      </c>
      <c r="M22">
        <f t="shared" si="0"/>
        <v>0</v>
      </c>
    </row>
    <row r="23" spans="1:13" s="2" customFormat="1" ht="12.75" customHeight="1" x14ac:dyDescent="0.25">
      <c r="A23" s="1">
        <v>37743</v>
      </c>
      <c r="L23" s="4">
        <f t="shared" si="1"/>
        <v>0</v>
      </c>
      <c r="M23">
        <f t="shared" si="0"/>
        <v>0</v>
      </c>
    </row>
    <row r="24" spans="1:13" s="2" customFormat="1" ht="12.75" customHeight="1" x14ac:dyDescent="0.25">
      <c r="A24" s="1">
        <v>37744</v>
      </c>
      <c r="L24" s="4">
        <f t="shared" si="1"/>
        <v>0</v>
      </c>
      <c r="M24">
        <f t="shared" si="0"/>
        <v>0</v>
      </c>
    </row>
    <row r="25" spans="1:13" s="2" customFormat="1" ht="12.75" customHeight="1" x14ac:dyDescent="0.25">
      <c r="A25" s="1">
        <v>37745</v>
      </c>
      <c r="L25" s="4">
        <f t="shared" si="1"/>
        <v>0</v>
      </c>
      <c r="M25">
        <f t="shared" si="0"/>
        <v>0</v>
      </c>
    </row>
    <row r="26" spans="1:13" s="2" customFormat="1" ht="12.75" customHeight="1" x14ac:dyDescent="0.25">
      <c r="A26" s="1">
        <v>37746</v>
      </c>
      <c r="L26" s="4">
        <f t="shared" si="1"/>
        <v>0</v>
      </c>
      <c r="M26">
        <f t="shared" si="0"/>
        <v>0</v>
      </c>
    </row>
    <row r="27" spans="1:13" s="2" customFormat="1" ht="12.75" customHeight="1" x14ac:dyDescent="0.25">
      <c r="A27" s="1">
        <v>37747</v>
      </c>
      <c r="L27" s="4">
        <f t="shared" si="1"/>
        <v>0</v>
      </c>
      <c r="M27">
        <f t="shared" si="0"/>
        <v>0</v>
      </c>
    </row>
    <row r="28" spans="1:13" s="2" customFormat="1" ht="12.75" customHeight="1" x14ac:dyDescent="0.25">
      <c r="A28" s="1">
        <v>37748</v>
      </c>
      <c r="L28" s="4">
        <f t="shared" si="1"/>
        <v>0</v>
      </c>
      <c r="M28">
        <f t="shared" si="0"/>
        <v>0</v>
      </c>
    </row>
    <row r="29" spans="1:13" s="2" customFormat="1" ht="12.75" customHeight="1" x14ac:dyDescent="0.25">
      <c r="A29" s="1">
        <v>37749</v>
      </c>
      <c r="L29" s="4">
        <f t="shared" si="1"/>
        <v>0</v>
      </c>
      <c r="M29">
        <f t="shared" si="0"/>
        <v>0</v>
      </c>
    </row>
    <row r="30" spans="1:13" s="2" customFormat="1" ht="12.75" customHeight="1" x14ac:dyDescent="0.25">
      <c r="A30" s="1">
        <v>37750</v>
      </c>
      <c r="L30" s="4">
        <f t="shared" si="1"/>
        <v>0</v>
      </c>
      <c r="M30">
        <f t="shared" si="0"/>
        <v>0</v>
      </c>
    </row>
    <row r="31" spans="1:13" s="2" customFormat="1" ht="12.75" customHeight="1" x14ac:dyDescent="0.25">
      <c r="A31" s="1">
        <v>37751</v>
      </c>
      <c r="L31" s="4">
        <f t="shared" si="1"/>
        <v>0</v>
      </c>
      <c r="M31">
        <f t="shared" si="0"/>
        <v>0</v>
      </c>
    </row>
    <row r="32" spans="1:13" s="2" customFormat="1" ht="12.75" customHeight="1" x14ac:dyDescent="0.25">
      <c r="A32" s="1">
        <v>37752</v>
      </c>
      <c r="L32" s="4">
        <f t="shared" si="1"/>
        <v>0</v>
      </c>
      <c r="M32">
        <f t="shared" si="0"/>
        <v>0</v>
      </c>
    </row>
    <row r="33" spans="1:14" s="2" customFormat="1" ht="12.75" customHeight="1" x14ac:dyDescent="0.25">
      <c r="A33" s="1">
        <v>37753</v>
      </c>
      <c r="L33" s="4">
        <f t="shared" si="1"/>
        <v>0</v>
      </c>
      <c r="M33">
        <f t="shared" si="0"/>
        <v>0</v>
      </c>
    </row>
    <row r="34" spans="1:14" s="2" customFormat="1" ht="12.75" customHeight="1" x14ac:dyDescent="0.25">
      <c r="A34" s="1">
        <v>37754</v>
      </c>
      <c r="L34" s="4">
        <f t="shared" si="1"/>
        <v>0</v>
      </c>
      <c r="M34">
        <f t="shared" si="0"/>
        <v>0</v>
      </c>
    </row>
    <row r="35" spans="1:14" s="2" customFormat="1" ht="12.75" customHeight="1" x14ac:dyDescent="0.25">
      <c r="A35" s="1">
        <v>37755</v>
      </c>
      <c r="L35" s="4">
        <f t="shared" si="1"/>
        <v>0</v>
      </c>
      <c r="M35">
        <f t="shared" si="0"/>
        <v>0</v>
      </c>
    </row>
    <row r="36" spans="1:14" s="2" customFormat="1" ht="12.75" customHeight="1" x14ac:dyDescent="0.25">
      <c r="A36" s="1">
        <v>37756</v>
      </c>
      <c r="C36" s="2">
        <v>14.68</v>
      </c>
      <c r="D36" s="2">
        <v>8.84</v>
      </c>
      <c r="E36" s="2">
        <v>3.95</v>
      </c>
      <c r="G36" s="2">
        <v>3.42</v>
      </c>
      <c r="I36" s="2">
        <v>2.19</v>
      </c>
      <c r="L36" s="4">
        <f>B36-B35</f>
        <v>0</v>
      </c>
      <c r="M36"/>
    </row>
    <row r="37" spans="1:14" s="2" customFormat="1" ht="12.75" customHeight="1" x14ac:dyDescent="0.25">
      <c r="A37" s="1">
        <v>37757</v>
      </c>
      <c r="C37" s="2">
        <v>14.7</v>
      </c>
      <c r="D37" s="2">
        <v>8.8699999999999992</v>
      </c>
      <c r="E37" s="2">
        <v>4.05</v>
      </c>
      <c r="G37" s="2">
        <v>3.54</v>
      </c>
      <c r="I37" s="2">
        <v>2.48</v>
      </c>
      <c r="L37" s="4">
        <f>B37-B36</f>
        <v>0</v>
      </c>
      <c r="M37">
        <f t="shared" si="0"/>
        <v>1.9999999999999574E-2</v>
      </c>
    </row>
    <row r="38" spans="1:14" s="2" customFormat="1" ht="12.75" customHeight="1" x14ac:dyDescent="0.25">
      <c r="A38" s="1">
        <v>37758</v>
      </c>
      <c r="D38" s="2">
        <v>8.89</v>
      </c>
      <c r="E38" s="2">
        <v>4.1500000000000004</v>
      </c>
      <c r="G38" s="2">
        <v>3.68</v>
      </c>
      <c r="I38" s="2">
        <v>2.7</v>
      </c>
      <c r="L38" s="4">
        <f>B38-B37</f>
        <v>0</v>
      </c>
      <c r="M38"/>
    </row>
    <row r="39" spans="1:14" s="2" customFormat="1" ht="12.75" customHeight="1" x14ac:dyDescent="0.25">
      <c r="A39" s="1">
        <v>37759</v>
      </c>
      <c r="D39" s="2">
        <v>8.9</v>
      </c>
      <c r="G39" s="2">
        <v>3.74</v>
      </c>
      <c r="L39" s="4">
        <f>B39-B38</f>
        <v>0</v>
      </c>
      <c r="M39">
        <f t="shared" si="0"/>
        <v>0</v>
      </c>
    </row>
    <row r="40" spans="1:14" s="2" customFormat="1" ht="12.75" customHeight="1" x14ac:dyDescent="0.25">
      <c r="A40" s="1">
        <v>37760</v>
      </c>
      <c r="D40" s="2">
        <v>8.9700000000000006</v>
      </c>
      <c r="E40" s="2">
        <v>4.22</v>
      </c>
      <c r="G40" s="2">
        <v>3.77</v>
      </c>
      <c r="I40" s="2">
        <v>2.79</v>
      </c>
      <c r="L40" s="4">
        <f t="shared" ref="L40:L49" si="2">B40-B39</f>
        <v>0</v>
      </c>
      <c r="M40">
        <f t="shared" si="0"/>
        <v>0</v>
      </c>
    </row>
    <row r="41" spans="1:14" s="2" customFormat="1" ht="12.75" customHeight="1" x14ac:dyDescent="0.25">
      <c r="A41" s="1">
        <v>37761</v>
      </c>
      <c r="D41" s="2">
        <v>9.08</v>
      </c>
      <c r="E41" s="2">
        <v>4.28</v>
      </c>
      <c r="G41" s="2">
        <v>3.84</v>
      </c>
      <c r="I41" s="2">
        <v>2.8</v>
      </c>
      <c r="L41" s="4">
        <f t="shared" si="2"/>
        <v>0</v>
      </c>
      <c r="M41">
        <f t="shared" si="0"/>
        <v>0</v>
      </c>
    </row>
    <row r="42" spans="1:14" s="2" customFormat="1" ht="12.75" customHeight="1" x14ac:dyDescent="0.25">
      <c r="A42" s="1">
        <v>37762</v>
      </c>
      <c r="B42" s="2">
        <v>22.81</v>
      </c>
      <c r="C42" s="2">
        <v>15.13</v>
      </c>
      <c r="D42" s="2">
        <v>9.26</v>
      </c>
      <c r="E42" s="2">
        <v>4.37</v>
      </c>
      <c r="G42" s="2">
        <v>3.91</v>
      </c>
      <c r="I42" s="2">
        <v>2.81</v>
      </c>
      <c r="L42" s="4"/>
      <c r="M42"/>
    </row>
    <row r="43" spans="1:14" s="2" customFormat="1" ht="12.75" customHeight="1" x14ac:dyDescent="0.25">
      <c r="A43" s="1">
        <v>37763</v>
      </c>
      <c r="B43" s="2">
        <v>23.26</v>
      </c>
      <c r="C43" s="2">
        <v>15.48</v>
      </c>
      <c r="D43" s="2">
        <v>9.48</v>
      </c>
      <c r="E43" s="2">
        <v>4.47</v>
      </c>
      <c r="G43" s="2">
        <v>3.99</v>
      </c>
      <c r="I43" s="2">
        <v>2.81</v>
      </c>
      <c r="L43" s="4">
        <f t="shared" si="2"/>
        <v>0.45000000000000284</v>
      </c>
      <c r="M43">
        <f>C43-C42</f>
        <v>0.34999999999999964</v>
      </c>
    </row>
    <row r="44" spans="1:14" s="2" customFormat="1" ht="12.75" customHeight="1" x14ac:dyDescent="0.25">
      <c r="A44" s="1">
        <v>37764</v>
      </c>
      <c r="B44" s="2">
        <v>23.39</v>
      </c>
      <c r="C44" s="2">
        <v>15.83</v>
      </c>
      <c r="D44" s="2">
        <v>9.9499999999999993</v>
      </c>
      <c r="E44" s="2">
        <v>4.67</v>
      </c>
      <c r="G44" s="2">
        <v>4.16</v>
      </c>
      <c r="I44" s="2">
        <v>2.79</v>
      </c>
      <c r="L44" s="4">
        <f t="shared" si="2"/>
        <v>0.12999999999999901</v>
      </c>
      <c r="M44">
        <f>C44-C43</f>
        <v>0.34999999999999964</v>
      </c>
    </row>
    <row r="45" spans="1:14" s="2" customFormat="1" ht="12.75" customHeight="1" x14ac:dyDescent="0.25">
      <c r="A45" s="1">
        <v>37765</v>
      </c>
      <c r="B45" s="2">
        <v>23.41</v>
      </c>
      <c r="C45" s="2">
        <v>15.86</v>
      </c>
      <c r="D45" s="2">
        <v>10.28</v>
      </c>
      <c r="E45" s="2">
        <v>4.95</v>
      </c>
      <c r="G45" s="2">
        <v>4.42</v>
      </c>
      <c r="I45" s="2">
        <v>2.9</v>
      </c>
      <c r="L45" s="4">
        <f t="shared" si="2"/>
        <v>1.9999999999999574E-2</v>
      </c>
      <c r="M45">
        <f>C45-C44</f>
        <v>2.9999999999999361E-2</v>
      </c>
    </row>
    <row r="46" spans="1:14" s="2" customFormat="1" ht="12.75" customHeight="1" x14ac:dyDescent="0.25">
      <c r="A46" s="1">
        <v>37766</v>
      </c>
      <c r="B46" s="2">
        <v>23.46</v>
      </c>
      <c r="C46" s="2">
        <v>15.86</v>
      </c>
      <c r="D46" s="2">
        <v>10.38</v>
      </c>
      <c r="G46" s="2">
        <v>4.6100000000000003</v>
      </c>
      <c r="I46" s="2">
        <v>2.83</v>
      </c>
      <c r="L46" s="4">
        <f t="shared" si="2"/>
        <v>5.0000000000000711E-2</v>
      </c>
      <c r="M46">
        <f>C46-C45</f>
        <v>0</v>
      </c>
      <c r="N46"/>
    </row>
    <row r="47" spans="1:14" s="2" customFormat="1" ht="12.75" customHeight="1" x14ac:dyDescent="0.25">
      <c r="A47" s="1">
        <v>37767</v>
      </c>
      <c r="C47" s="2">
        <v>15.87</v>
      </c>
      <c r="D47" s="2">
        <v>10.41</v>
      </c>
      <c r="E47" s="2">
        <v>5.16</v>
      </c>
      <c r="G47" s="2">
        <v>4.6900000000000004</v>
      </c>
      <c r="I47" s="2">
        <v>2.71</v>
      </c>
      <c r="L47" s="4"/>
      <c r="M47">
        <f t="shared" ref="M47:M78" si="3">C47-C46</f>
        <v>9.9999999999997868E-3</v>
      </c>
      <c r="N47"/>
    </row>
    <row r="48" spans="1:14" s="2" customFormat="1" ht="12.75" customHeight="1" x14ac:dyDescent="0.25">
      <c r="A48" s="1">
        <v>37768</v>
      </c>
      <c r="B48" s="2">
        <v>23.36</v>
      </c>
      <c r="C48" s="2">
        <v>15.85</v>
      </c>
      <c r="D48" s="2">
        <v>10.4</v>
      </c>
      <c r="E48" s="2">
        <v>5.17</v>
      </c>
      <c r="G48" s="2">
        <v>4.6900000000000004</v>
      </c>
      <c r="I48" s="2">
        <v>2.68</v>
      </c>
      <c r="L48" s="4"/>
      <c r="M48">
        <f t="shared" si="3"/>
        <v>-1.9999999999999574E-2</v>
      </c>
      <c r="N48"/>
    </row>
    <row r="49" spans="1:14" s="2" customFormat="1" ht="12.75" customHeight="1" x14ac:dyDescent="0.25">
      <c r="A49" s="1">
        <v>37769</v>
      </c>
      <c r="B49" s="2">
        <v>23.41</v>
      </c>
      <c r="C49" s="2">
        <v>15.83</v>
      </c>
      <c r="D49" s="2">
        <v>10.39</v>
      </c>
      <c r="E49" s="2">
        <v>5.19</v>
      </c>
      <c r="G49" s="2">
        <v>4.71</v>
      </c>
      <c r="I49" s="2">
        <v>2.69</v>
      </c>
      <c r="L49" s="4">
        <f t="shared" si="2"/>
        <v>5.0000000000000711E-2</v>
      </c>
      <c r="M49">
        <f t="shared" si="3"/>
        <v>-1.9999999999999574E-2</v>
      </c>
      <c r="N49"/>
    </row>
    <row r="50" spans="1:14" s="2" customFormat="1" ht="12.75" customHeight="1" x14ac:dyDescent="0.25">
      <c r="A50" s="1">
        <v>37770</v>
      </c>
      <c r="B50" s="2">
        <v>23.72</v>
      </c>
      <c r="C50" s="2">
        <v>15.93</v>
      </c>
      <c r="D50" s="2">
        <v>10.43</v>
      </c>
      <c r="E50" s="2">
        <v>5.2</v>
      </c>
      <c r="G50" s="2">
        <v>4.71</v>
      </c>
      <c r="I50" s="2">
        <v>2.7</v>
      </c>
      <c r="L50" s="4">
        <f t="shared" ref="L50:L80" si="4">B50-B49</f>
        <v>0.30999999999999872</v>
      </c>
      <c r="M50">
        <f t="shared" si="3"/>
        <v>9.9999999999999645E-2</v>
      </c>
      <c r="N50"/>
    </row>
    <row r="51" spans="1:14" s="2" customFormat="1" ht="12.75" customHeight="1" x14ac:dyDescent="0.25">
      <c r="A51" s="1">
        <v>37771</v>
      </c>
      <c r="B51" s="2">
        <v>24.29</v>
      </c>
      <c r="C51" s="2">
        <v>16.22</v>
      </c>
      <c r="D51" s="2">
        <v>10.68</v>
      </c>
      <c r="E51" s="2">
        <v>5.19</v>
      </c>
      <c r="G51" s="2">
        <v>4.78</v>
      </c>
      <c r="I51" s="2">
        <v>2.7</v>
      </c>
      <c r="L51" s="4">
        <f t="shared" si="4"/>
        <v>0.57000000000000028</v>
      </c>
      <c r="M51">
        <f t="shared" si="3"/>
        <v>0.28999999999999915</v>
      </c>
      <c r="N51"/>
    </row>
    <row r="52" spans="1:14" s="2" customFormat="1" ht="12.75" customHeight="1" x14ac:dyDescent="0.25">
      <c r="A52" s="1">
        <v>37772</v>
      </c>
      <c r="B52" s="2">
        <v>24.45</v>
      </c>
      <c r="C52" s="2">
        <v>16.71</v>
      </c>
      <c r="D52" s="2">
        <v>11.2</v>
      </c>
      <c r="E52" s="2">
        <v>5.6</v>
      </c>
      <c r="G52" s="2">
        <v>5.0999999999999996</v>
      </c>
      <c r="I52" s="2">
        <v>2.72</v>
      </c>
      <c r="L52" s="4">
        <f t="shared" si="4"/>
        <v>0.16000000000000014</v>
      </c>
      <c r="M52">
        <f t="shared" si="3"/>
        <v>0.49000000000000199</v>
      </c>
      <c r="N52"/>
    </row>
    <row r="53" spans="1:14" s="2" customFormat="1" ht="12.75" customHeight="1" x14ac:dyDescent="0.25">
      <c r="A53" s="1">
        <v>37773</v>
      </c>
      <c r="B53" s="2">
        <v>24.34</v>
      </c>
      <c r="C53" s="2">
        <v>16.899999999999999</v>
      </c>
      <c r="D53" s="2">
        <v>11.5</v>
      </c>
      <c r="F53" s="2">
        <v>6.67</v>
      </c>
      <c r="G53" s="2">
        <v>5.51</v>
      </c>
      <c r="I53" s="2">
        <v>2.79</v>
      </c>
      <c r="L53" s="4">
        <f t="shared" si="4"/>
        <v>-0.10999999999999943</v>
      </c>
      <c r="M53">
        <f t="shared" si="3"/>
        <v>0.18999999999999773</v>
      </c>
      <c r="N53"/>
    </row>
    <row r="54" spans="1:14" s="2" customFormat="1" ht="12.75" customHeight="1" x14ac:dyDescent="0.25">
      <c r="A54" s="1">
        <v>37774</v>
      </c>
      <c r="B54" s="2">
        <v>24.07</v>
      </c>
      <c r="C54" s="2">
        <v>16.82</v>
      </c>
      <c r="D54" s="2">
        <v>11.45</v>
      </c>
      <c r="E54" s="2">
        <v>6.14</v>
      </c>
      <c r="F54" s="2">
        <v>6.65</v>
      </c>
      <c r="G54" s="2">
        <v>5.73</v>
      </c>
      <c r="I54" s="2">
        <v>2.98</v>
      </c>
      <c r="L54" s="4">
        <f t="shared" si="4"/>
        <v>-0.26999999999999957</v>
      </c>
      <c r="M54">
        <f t="shared" si="3"/>
        <v>-7.9999999999998295E-2</v>
      </c>
      <c r="N54">
        <f t="shared" ref="N54:N101" si="5">F54-F53</f>
        <v>-1.9999999999999574E-2</v>
      </c>
    </row>
    <row r="55" spans="1:14" s="2" customFormat="1" ht="12.75" customHeight="1" x14ac:dyDescent="0.25">
      <c r="A55" s="1">
        <v>37775</v>
      </c>
      <c r="B55" s="2">
        <v>23.92</v>
      </c>
      <c r="C55" s="2">
        <v>16.670000000000002</v>
      </c>
      <c r="D55" s="2">
        <v>11.32</v>
      </c>
      <c r="E55" s="2">
        <v>6.12</v>
      </c>
      <c r="F55" s="2">
        <v>6.6</v>
      </c>
      <c r="G55" s="2">
        <v>5.74</v>
      </c>
      <c r="I55" s="2">
        <v>3.03</v>
      </c>
      <c r="L55" s="4">
        <f t="shared" si="4"/>
        <v>-0.14999999999999858</v>
      </c>
      <c r="M55">
        <f t="shared" si="3"/>
        <v>-0.14999999999999858</v>
      </c>
      <c r="N55">
        <f t="shared" si="5"/>
        <v>-5.0000000000000711E-2</v>
      </c>
    </row>
    <row r="56" spans="1:14" s="2" customFormat="1" ht="12.75" customHeight="1" x14ac:dyDescent="0.25">
      <c r="A56" s="1">
        <v>37776</v>
      </c>
      <c r="B56" s="2">
        <v>23.85</v>
      </c>
      <c r="C56" s="2">
        <v>16.510000000000002</v>
      </c>
      <c r="D56" s="2">
        <v>11.18</v>
      </c>
      <c r="E56" s="2">
        <v>6.07</v>
      </c>
      <c r="F56" s="2">
        <v>6.57</v>
      </c>
      <c r="G56" s="2">
        <v>5.7</v>
      </c>
      <c r="I56" s="2">
        <v>3.1</v>
      </c>
      <c r="L56" s="4">
        <f t="shared" si="4"/>
        <v>-7.0000000000000284E-2</v>
      </c>
      <c r="M56">
        <f t="shared" si="3"/>
        <v>-0.16000000000000014</v>
      </c>
      <c r="N56">
        <f t="shared" si="5"/>
        <v>-2.9999999999999361E-2</v>
      </c>
    </row>
    <row r="57" spans="1:14" s="2" customFormat="1" ht="12.75" customHeight="1" x14ac:dyDescent="0.25">
      <c r="A57" s="1">
        <v>37777</v>
      </c>
      <c r="B57" s="2">
        <v>23.83</v>
      </c>
      <c r="C57" s="2">
        <v>16.48</v>
      </c>
      <c r="D57" s="2">
        <v>11.11</v>
      </c>
      <c r="E57" s="2">
        <v>6.04</v>
      </c>
      <c r="F57" s="2">
        <v>6.56</v>
      </c>
      <c r="G57" s="2">
        <v>5.58</v>
      </c>
      <c r="I57" s="2">
        <v>3.08</v>
      </c>
      <c r="L57" s="4">
        <f t="shared" si="4"/>
        <v>-2.0000000000003126E-2</v>
      </c>
      <c r="M57">
        <f t="shared" si="3"/>
        <v>-3.0000000000001137E-2</v>
      </c>
      <c r="N57">
        <f t="shared" si="5"/>
        <v>-1.0000000000000675E-2</v>
      </c>
    </row>
    <row r="58" spans="1:14" s="2" customFormat="1" ht="12.75" customHeight="1" x14ac:dyDescent="0.25">
      <c r="A58" s="1">
        <v>37778</v>
      </c>
      <c r="B58" s="2">
        <v>23.92</v>
      </c>
      <c r="C58" s="2">
        <v>16.440000000000001</v>
      </c>
      <c r="D58" s="2">
        <v>11.06</v>
      </c>
      <c r="E58" s="2">
        <v>5.9</v>
      </c>
      <c r="F58" s="2">
        <v>6.58</v>
      </c>
      <c r="G58" s="2">
        <v>5.49</v>
      </c>
      <c r="I58" s="2">
        <v>3.11</v>
      </c>
      <c r="L58" s="4">
        <f t="shared" si="4"/>
        <v>9.0000000000003411E-2</v>
      </c>
      <c r="M58">
        <f t="shared" si="3"/>
        <v>-3.9999999999999147E-2</v>
      </c>
      <c r="N58">
        <f t="shared" si="5"/>
        <v>2.0000000000000462E-2</v>
      </c>
    </row>
    <row r="59" spans="1:14" s="2" customFormat="1" ht="12.75" customHeight="1" x14ac:dyDescent="0.25">
      <c r="A59" s="1">
        <v>37779</v>
      </c>
      <c r="B59" s="2">
        <v>24.02</v>
      </c>
      <c r="C59" s="2">
        <v>16.55</v>
      </c>
      <c r="D59" s="2">
        <v>11.06</v>
      </c>
      <c r="E59" s="2">
        <v>5.84</v>
      </c>
      <c r="F59" s="2">
        <v>6.48</v>
      </c>
      <c r="G59" s="2">
        <v>5.44</v>
      </c>
      <c r="H59" s="2">
        <v>3.76</v>
      </c>
      <c r="I59" s="2">
        <v>3.13</v>
      </c>
      <c r="J59" s="2">
        <v>1.45</v>
      </c>
      <c r="K59" s="2">
        <v>2.35</v>
      </c>
      <c r="L59" s="4">
        <f t="shared" si="4"/>
        <v>9.9999999999997868E-2</v>
      </c>
      <c r="M59">
        <f t="shared" si="3"/>
        <v>0.10999999999999943</v>
      </c>
      <c r="N59">
        <f t="shared" si="5"/>
        <v>-9.9999999999999645E-2</v>
      </c>
    </row>
    <row r="60" spans="1:14" x14ac:dyDescent="0.25">
      <c r="A60" s="1">
        <v>37780</v>
      </c>
      <c r="B60" s="4">
        <v>24.13</v>
      </c>
      <c r="C60" s="2">
        <v>16.66</v>
      </c>
      <c r="D60" s="2">
        <v>11.16</v>
      </c>
      <c r="E60" s="2">
        <v>5.9</v>
      </c>
      <c r="F60" s="2">
        <v>6.43</v>
      </c>
      <c r="G60" s="2">
        <v>5.49</v>
      </c>
      <c r="H60" s="2">
        <v>3.85</v>
      </c>
      <c r="I60" s="2">
        <v>3.18</v>
      </c>
      <c r="J60" s="2">
        <v>1.54</v>
      </c>
      <c r="K60" s="2">
        <v>2.25</v>
      </c>
      <c r="L60" s="4">
        <f t="shared" si="4"/>
        <v>0.10999999999999943</v>
      </c>
      <c r="M60">
        <f t="shared" si="3"/>
        <v>0.10999999999999943</v>
      </c>
      <c r="N60">
        <f t="shared" si="5"/>
        <v>-5.0000000000000711E-2</v>
      </c>
    </row>
    <row r="61" spans="1:14" x14ac:dyDescent="0.25">
      <c r="A61" s="1">
        <v>37781</v>
      </c>
      <c r="B61" s="4">
        <v>24.56</v>
      </c>
      <c r="C61" s="2">
        <v>16.739999999999998</v>
      </c>
      <c r="D61" s="2">
        <v>11.3</v>
      </c>
      <c r="E61" s="2">
        <v>5.97</v>
      </c>
      <c r="F61" s="2">
        <v>6.37</v>
      </c>
      <c r="G61" s="2">
        <v>5.57</v>
      </c>
      <c r="H61" s="2">
        <v>3.9</v>
      </c>
      <c r="I61" s="2">
        <v>3.2</v>
      </c>
      <c r="J61" s="2">
        <v>1.5</v>
      </c>
      <c r="K61" s="2">
        <v>2.2999999999999998</v>
      </c>
      <c r="L61" s="4">
        <f t="shared" si="4"/>
        <v>0.42999999999999972</v>
      </c>
      <c r="M61">
        <f t="shared" si="3"/>
        <v>7.9999999999998295E-2</v>
      </c>
      <c r="N61">
        <f t="shared" si="5"/>
        <v>-5.9999999999999609E-2</v>
      </c>
    </row>
    <row r="62" spans="1:14" x14ac:dyDescent="0.25">
      <c r="A62" s="1">
        <v>37782</v>
      </c>
      <c r="B62" s="4">
        <v>24.76</v>
      </c>
      <c r="C62" s="2">
        <v>17.22</v>
      </c>
      <c r="D62" s="2">
        <v>11.67</v>
      </c>
      <c r="E62" s="2">
        <v>6.2</v>
      </c>
      <c r="F62" s="2">
        <v>6.42</v>
      </c>
      <c r="G62" s="2">
        <v>5.81</v>
      </c>
      <c r="H62" s="2">
        <v>3.98</v>
      </c>
      <c r="I62" s="2">
        <v>3.29</v>
      </c>
      <c r="J62" s="2">
        <v>1.6</v>
      </c>
      <c r="K62" s="2">
        <v>2.35</v>
      </c>
      <c r="L62" s="4">
        <f t="shared" si="4"/>
        <v>0.20000000000000284</v>
      </c>
      <c r="M62">
        <f t="shared" si="3"/>
        <v>0.48000000000000043</v>
      </c>
      <c r="N62">
        <f t="shared" si="5"/>
        <v>4.9999999999999822E-2</v>
      </c>
    </row>
    <row r="63" spans="1:14" x14ac:dyDescent="0.25">
      <c r="A63" s="1">
        <v>37783</v>
      </c>
      <c r="B63" s="4">
        <v>24.68</v>
      </c>
      <c r="C63" s="2">
        <v>17.350000000000001</v>
      </c>
      <c r="D63" s="2">
        <v>11.95</v>
      </c>
      <c r="E63" s="2">
        <v>6.6</v>
      </c>
      <c r="F63" s="2">
        <v>6.78</v>
      </c>
      <c r="G63" s="2">
        <v>6.21</v>
      </c>
      <c r="H63" s="2">
        <v>4.34</v>
      </c>
      <c r="I63" s="2">
        <v>3.54</v>
      </c>
      <c r="J63" s="2">
        <v>1.7</v>
      </c>
      <c r="K63" s="2">
        <v>2.5</v>
      </c>
      <c r="L63" s="4">
        <f t="shared" si="4"/>
        <v>-8.0000000000001847E-2</v>
      </c>
      <c r="M63">
        <f t="shared" si="3"/>
        <v>0.13000000000000256</v>
      </c>
      <c r="N63">
        <f t="shared" si="5"/>
        <v>0.36000000000000032</v>
      </c>
    </row>
    <row r="64" spans="1:14" x14ac:dyDescent="0.25">
      <c r="A64" s="1">
        <v>37784</v>
      </c>
      <c r="B64" s="4">
        <v>24.56</v>
      </c>
      <c r="C64" s="2">
        <v>17.18</v>
      </c>
      <c r="D64" s="2">
        <v>11.89</v>
      </c>
      <c r="E64" s="2">
        <v>6.75</v>
      </c>
      <c r="F64" s="2">
        <v>6.94</v>
      </c>
      <c r="G64" s="2">
        <v>6.4</v>
      </c>
      <c r="H64" s="2">
        <v>4.54</v>
      </c>
      <c r="I64" s="2">
        <v>3.96</v>
      </c>
      <c r="J64" s="2">
        <v>1.85</v>
      </c>
      <c r="K64" s="2">
        <v>2.5499999999999998</v>
      </c>
      <c r="L64" s="4">
        <f t="shared" si="4"/>
        <v>-0.12000000000000099</v>
      </c>
      <c r="M64">
        <f t="shared" si="3"/>
        <v>-0.17000000000000171</v>
      </c>
      <c r="N64">
        <f t="shared" si="5"/>
        <v>0.16000000000000014</v>
      </c>
    </row>
    <row r="65" spans="1:15" x14ac:dyDescent="0.25">
      <c r="A65" s="1">
        <v>37785</v>
      </c>
      <c r="B65" s="4">
        <v>24.5</v>
      </c>
      <c r="C65" s="2">
        <v>17.100000000000001</v>
      </c>
      <c r="D65" s="2">
        <v>11.75</v>
      </c>
      <c r="E65" s="2">
        <v>6.74</v>
      </c>
      <c r="F65" s="2">
        <v>7.01</v>
      </c>
      <c r="G65" s="2">
        <v>6.38</v>
      </c>
      <c r="H65" s="2">
        <v>4.57</v>
      </c>
      <c r="I65" s="2">
        <v>4.22</v>
      </c>
      <c r="J65" s="2">
        <v>2.1</v>
      </c>
      <c r="K65" s="2">
        <v>2.8</v>
      </c>
      <c r="L65" s="4">
        <f t="shared" si="4"/>
        <v>-5.9999999999998721E-2</v>
      </c>
      <c r="M65">
        <f t="shared" si="3"/>
        <v>-7.9999999999998295E-2</v>
      </c>
      <c r="N65">
        <f t="shared" si="5"/>
        <v>6.9999999999999396E-2</v>
      </c>
    </row>
    <row r="66" spans="1:15" x14ac:dyDescent="0.25">
      <c r="A66" s="1">
        <v>37786</v>
      </c>
      <c r="B66" s="4">
        <v>24.51</v>
      </c>
      <c r="C66" s="2">
        <v>17.09</v>
      </c>
      <c r="D66" s="2">
        <v>11.71</v>
      </c>
      <c r="E66" s="2">
        <v>6.7</v>
      </c>
      <c r="F66" s="2">
        <v>7.09</v>
      </c>
      <c r="G66" s="2">
        <v>6.34</v>
      </c>
      <c r="H66" s="2">
        <v>4.5</v>
      </c>
      <c r="I66" s="2">
        <v>4.42</v>
      </c>
      <c r="J66" s="2">
        <v>2.2000000000000002</v>
      </c>
      <c r="K66" s="2">
        <v>2.9</v>
      </c>
      <c r="L66" s="4">
        <f t="shared" si="4"/>
        <v>1.0000000000001563E-2</v>
      </c>
      <c r="M66">
        <f t="shared" si="3"/>
        <v>-1.0000000000001563E-2</v>
      </c>
      <c r="N66">
        <f t="shared" si="5"/>
        <v>8.0000000000000071E-2</v>
      </c>
    </row>
    <row r="67" spans="1:15" x14ac:dyDescent="0.25">
      <c r="A67" s="1">
        <v>37787</v>
      </c>
      <c r="B67" s="4">
        <v>24.61</v>
      </c>
      <c r="C67" s="2">
        <v>17.12</v>
      </c>
      <c r="D67" s="2">
        <v>11.73</v>
      </c>
      <c r="E67" s="2">
        <v>6.68</v>
      </c>
      <c r="F67" s="2">
        <v>7.16</v>
      </c>
      <c r="G67" s="2">
        <v>6.33</v>
      </c>
      <c r="H67" s="2">
        <v>4.47</v>
      </c>
      <c r="I67" s="2">
        <v>4.53</v>
      </c>
      <c r="J67" s="2">
        <v>2.17</v>
      </c>
      <c r="K67" s="2">
        <v>3</v>
      </c>
      <c r="L67" s="4">
        <f t="shared" si="4"/>
        <v>9.9999999999997868E-2</v>
      </c>
      <c r="M67">
        <f t="shared" si="3"/>
        <v>3.0000000000001137E-2</v>
      </c>
      <c r="N67">
        <f t="shared" si="5"/>
        <v>7.0000000000000284E-2</v>
      </c>
    </row>
    <row r="68" spans="1:15" x14ac:dyDescent="0.25">
      <c r="A68" s="1">
        <v>37788</v>
      </c>
      <c r="B68" s="4">
        <v>24.89</v>
      </c>
      <c r="C68" s="2">
        <v>17.22</v>
      </c>
      <c r="D68" s="2">
        <v>11.88</v>
      </c>
      <c r="E68" s="2">
        <v>6.8</v>
      </c>
      <c r="F68" s="2">
        <v>7.32</v>
      </c>
      <c r="G68" s="2">
        <v>6.44</v>
      </c>
      <c r="H68" s="2">
        <v>4.54</v>
      </c>
      <c r="I68" s="2">
        <v>4.67</v>
      </c>
      <c r="J68" s="2">
        <v>2.38</v>
      </c>
      <c r="K68" s="2">
        <v>3.37</v>
      </c>
      <c r="L68" s="4">
        <f t="shared" si="4"/>
        <v>0.28000000000000114</v>
      </c>
      <c r="M68">
        <f t="shared" si="3"/>
        <v>9.9999999999997868E-2</v>
      </c>
      <c r="N68">
        <f t="shared" si="5"/>
        <v>0.16000000000000014</v>
      </c>
    </row>
    <row r="69" spans="1:15" x14ac:dyDescent="0.25">
      <c r="A69" s="1">
        <v>37789</v>
      </c>
      <c r="B69" s="4">
        <v>25.3</v>
      </c>
      <c r="C69" s="2">
        <v>17.649999999999999</v>
      </c>
      <c r="D69" s="2">
        <v>12.17</v>
      </c>
      <c r="E69" s="2">
        <v>7</v>
      </c>
      <c r="F69" s="2">
        <v>7.6</v>
      </c>
      <c r="G69" s="2">
        <v>6.64</v>
      </c>
      <c r="H69" s="2">
        <v>4.63</v>
      </c>
      <c r="I69" s="2">
        <v>4.74</v>
      </c>
      <c r="J69" s="2">
        <v>2.4</v>
      </c>
      <c r="K69" s="2">
        <v>3.2</v>
      </c>
      <c r="L69" s="4">
        <f t="shared" si="4"/>
        <v>0.41000000000000014</v>
      </c>
      <c r="M69">
        <f t="shared" si="3"/>
        <v>0.42999999999999972</v>
      </c>
      <c r="N69">
        <f t="shared" si="5"/>
        <v>0.27999999999999936</v>
      </c>
    </row>
    <row r="70" spans="1:15" x14ac:dyDescent="0.25">
      <c r="A70" s="1">
        <v>37790</v>
      </c>
      <c r="B70" s="4">
        <v>25.48</v>
      </c>
      <c r="C70" s="2">
        <v>17.88</v>
      </c>
      <c r="D70" s="2">
        <v>12.54</v>
      </c>
      <c r="E70" s="2">
        <v>7.3</v>
      </c>
      <c r="F70" s="2">
        <v>7.96</v>
      </c>
      <c r="G70" s="2">
        <v>6.95</v>
      </c>
      <c r="H70" s="2">
        <v>4.82</v>
      </c>
      <c r="I70" s="2">
        <v>4.84</v>
      </c>
      <c r="J70" s="2">
        <v>2.4700000000000002</v>
      </c>
      <c r="K70" s="2">
        <v>3.18</v>
      </c>
      <c r="L70" s="4">
        <f t="shared" si="4"/>
        <v>0.17999999999999972</v>
      </c>
      <c r="M70">
        <f t="shared" si="3"/>
        <v>0.23000000000000043</v>
      </c>
      <c r="N70">
        <f t="shared" si="5"/>
        <v>0.36000000000000032</v>
      </c>
    </row>
    <row r="71" spans="1:15" x14ac:dyDescent="0.25">
      <c r="A71" s="1">
        <v>37791</v>
      </c>
      <c r="B71" s="4">
        <v>25.58</v>
      </c>
      <c r="C71" s="2">
        <v>17.93</v>
      </c>
      <c r="D71" s="2">
        <v>12.7</v>
      </c>
      <c r="E71" s="2">
        <v>7.4</v>
      </c>
      <c r="F71" s="2">
        <v>8.4700000000000006</v>
      </c>
      <c r="G71" s="2">
        <v>7.23</v>
      </c>
      <c r="H71" s="2">
        <v>4.9400000000000004</v>
      </c>
      <c r="I71" s="2">
        <v>5.0599999999999996</v>
      </c>
      <c r="J71" s="2">
        <v>2.62</v>
      </c>
      <c r="K71" s="2">
        <v>3.04</v>
      </c>
      <c r="L71" s="4">
        <f t="shared" si="4"/>
        <v>9.9999999999997868E-2</v>
      </c>
      <c r="M71">
        <f t="shared" si="3"/>
        <v>5.0000000000000711E-2</v>
      </c>
      <c r="N71">
        <f t="shared" si="5"/>
        <v>0.51000000000000068</v>
      </c>
    </row>
    <row r="72" spans="1:15" x14ac:dyDescent="0.25">
      <c r="A72" s="1">
        <v>37792</v>
      </c>
      <c r="B72" s="4">
        <v>25.81</v>
      </c>
      <c r="C72" s="2">
        <v>18.100000000000001</v>
      </c>
      <c r="D72" s="2">
        <v>12.8</v>
      </c>
      <c r="E72" s="2">
        <v>7.6</v>
      </c>
      <c r="F72" s="2">
        <v>8.84</v>
      </c>
      <c r="G72" s="2">
        <v>7.46</v>
      </c>
      <c r="H72" s="2">
        <v>5.08</v>
      </c>
      <c r="I72" s="2">
        <v>5.18</v>
      </c>
      <c r="J72" s="2">
        <v>2.68</v>
      </c>
      <c r="K72" s="2">
        <v>3.12</v>
      </c>
      <c r="L72" s="4">
        <f t="shared" si="4"/>
        <v>0.23000000000000043</v>
      </c>
      <c r="M72">
        <f t="shared" si="3"/>
        <v>0.17000000000000171</v>
      </c>
      <c r="N72">
        <f t="shared" si="5"/>
        <v>0.36999999999999922</v>
      </c>
    </row>
    <row r="73" spans="1:15" x14ac:dyDescent="0.25">
      <c r="A73" s="1">
        <v>37793</v>
      </c>
      <c r="B73" s="4">
        <v>26.07</v>
      </c>
      <c r="C73" s="2">
        <v>18.27</v>
      </c>
      <c r="D73" s="2">
        <v>12.99</v>
      </c>
      <c r="E73" s="2">
        <v>7.94</v>
      </c>
      <c r="F73" s="2">
        <v>8.98</v>
      </c>
      <c r="G73" s="2">
        <v>7.59</v>
      </c>
      <c r="H73" s="2">
        <v>5.2</v>
      </c>
      <c r="I73" s="2">
        <v>5.28</v>
      </c>
      <c r="J73" s="2">
        <v>2.68</v>
      </c>
      <c r="K73" s="2">
        <v>3.15</v>
      </c>
      <c r="L73" s="4">
        <f t="shared" si="4"/>
        <v>0.26000000000000156</v>
      </c>
      <c r="M73">
        <f t="shared" si="3"/>
        <v>0.16999999999999815</v>
      </c>
      <c r="N73">
        <f t="shared" si="5"/>
        <v>0.14000000000000057</v>
      </c>
    </row>
    <row r="74" spans="1:15" x14ac:dyDescent="0.25">
      <c r="A74" s="1">
        <v>37794</v>
      </c>
      <c r="B74" s="4">
        <v>26.23</v>
      </c>
      <c r="C74" s="2">
        <v>18.670000000000002</v>
      </c>
      <c r="D74" s="2">
        <v>13.25</v>
      </c>
      <c r="E74" s="2">
        <v>8.15</v>
      </c>
      <c r="F74" s="2">
        <v>9.2100000000000009</v>
      </c>
      <c r="G74" s="2">
        <v>7.8</v>
      </c>
      <c r="H74" s="2">
        <v>5.37</v>
      </c>
      <c r="I74" s="2">
        <v>5.37</v>
      </c>
      <c r="J74" s="2">
        <v>2.58</v>
      </c>
      <c r="K74" s="2">
        <v>3.18</v>
      </c>
      <c r="L74" s="4">
        <f t="shared" si="4"/>
        <v>0.16000000000000014</v>
      </c>
      <c r="M74">
        <f t="shared" si="3"/>
        <v>0.40000000000000213</v>
      </c>
      <c r="N74">
        <f t="shared" si="5"/>
        <v>0.23000000000000043</v>
      </c>
    </row>
    <row r="75" spans="1:15" x14ac:dyDescent="0.25">
      <c r="A75" s="1">
        <v>37795</v>
      </c>
      <c r="B75" s="4">
        <v>26.28</v>
      </c>
      <c r="C75" s="2">
        <v>18.79</v>
      </c>
      <c r="D75" s="2">
        <v>13.45</v>
      </c>
      <c r="E75" s="2">
        <v>8.3699999999999992</v>
      </c>
      <c r="F75" s="2">
        <v>9.51</v>
      </c>
      <c r="G75" s="2">
        <v>8.02</v>
      </c>
      <c r="H75" s="2">
        <v>5.56</v>
      </c>
      <c r="I75" s="2">
        <v>5.43</v>
      </c>
      <c r="J75" s="2">
        <v>2.58</v>
      </c>
      <c r="K75" s="2">
        <v>2.7</v>
      </c>
      <c r="L75" s="4">
        <f t="shared" si="4"/>
        <v>5.0000000000000711E-2</v>
      </c>
      <c r="M75">
        <f t="shared" si="3"/>
        <v>0.11999999999999744</v>
      </c>
      <c r="N75">
        <f t="shared" si="5"/>
        <v>0.29999999999999893</v>
      </c>
    </row>
    <row r="76" spans="1:15" x14ac:dyDescent="0.25">
      <c r="A76" s="1">
        <v>37796</v>
      </c>
      <c r="B76" s="4">
        <v>26.21</v>
      </c>
      <c r="C76" s="2">
        <v>18.8</v>
      </c>
      <c r="D76" s="2">
        <v>13.5</v>
      </c>
      <c r="E76" s="2">
        <v>8.52</v>
      </c>
      <c r="F76" s="2">
        <v>9.69</v>
      </c>
      <c r="G76" s="2">
        <v>8.14</v>
      </c>
      <c r="H76" s="2">
        <v>5.63</v>
      </c>
      <c r="I76" s="2">
        <v>5.5</v>
      </c>
      <c r="J76" s="2">
        <v>3.35</v>
      </c>
      <c r="K76" s="2">
        <v>3.5</v>
      </c>
      <c r="L76" s="4">
        <f t="shared" si="4"/>
        <v>-7.0000000000000284E-2</v>
      </c>
      <c r="M76">
        <f t="shared" si="3"/>
        <v>1.0000000000001563E-2</v>
      </c>
      <c r="N76">
        <f t="shared" si="5"/>
        <v>0.17999999999999972</v>
      </c>
      <c r="O76" s="4"/>
    </row>
    <row r="77" spans="1:15" x14ac:dyDescent="0.25">
      <c r="A77" s="1">
        <v>37797</v>
      </c>
      <c r="B77" s="4">
        <v>26.04</v>
      </c>
      <c r="C77" s="2">
        <v>18.84</v>
      </c>
      <c r="D77" s="2">
        <v>13.45</v>
      </c>
      <c r="E77" s="2">
        <v>8.52</v>
      </c>
      <c r="F77" s="2">
        <v>9.7100000000000009</v>
      </c>
      <c r="G77" s="2">
        <v>8.17</v>
      </c>
      <c r="H77" s="2">
        <v>5.65</v>
      </c>
      <c r="I77" s="2">
        <v>5.52</v>
      </c>
      <c r="J77" s="2">
        <v>2.99</v>
      </c>
      <c r="K77" s="2">
        <v>3.5</v>
      </c>
      <c r="L77" s="4">
        <f t="shared" si="4"/>
        <v>-0.17000000000000171</v>
      </c>
      <c r="M77">
        <f t="shared" si="3"/>
        <v>3.9999999999999147E-2</v>
      </c>
      <c r="N77">
        <f t="shared" si="5"/>
        <v>2.000000000000135E-2</v>
      </c>
    </row>
    <row r="78" spans="1:15" x14ac:dyDescent="0.25">
      <c r="A78" s="1">
        <v>37798</v>
      </c>
      <c r="B78" s="4">
        <v>25.92</v>
      </c>
      <c r="C78" s="2">
        <v>18.45</v>
      </c>
      <c r="D78" s="2">
        <v>13.32</v>
      </c>
      <c r="E78" s="2">
        <v>8.48</v>
      </c>
      <c r="F78" s="2">
        <v>9.9600000000000009</v>
      </c>
      <c r="G78" s="2">
        <v>8.1199999999999992</v>
      </c>
      <c r="H78" s="2">
        <v>5.61</v>
      </c>
      <c r="I78" s="2">
        <v>5.53</v>
      </c>
      <c r="J78" s="2">
        <v>3.07</v>
      </c>
      <c r="K78" s="2">
        <v>3.55</v>
      </c>
      <c r="L78" s="4">
        <f t="shared" si="4"/>
        <v>-0.11999999999999744</v>
      </c>
      <c r="M78">
        <f t="shared" si="3"/>
        <v>-0.39000000000000057</v>
      </c>
      <c r="N78">
        <f t="shared" si="5"/>
        <v>0.25</v>
      </c>
    </row>
    <row r="79" spans="1:15" x14ac:dyDescent="0.25">
      <c r="A79" s="1">
        <v>37799</v>
      </c>
      <c r="B79" s="4">
        <v>25.87</v>
      </c>
      <c r="C79" s="2">
        <v>18.36</v>
      </c>
      <c r="D79" s="2">
        <v>13.2</v>
      </c>
      <c r="E79" s="2">
        <v>8.36</v>
      </c>
      <c r="F79" s="2">
        <v>9.64</v>
      </c>
      <c r="G79" s="2">
        <v>8</v>
      </c>
      <c r="H79" s="2">
        <v>5.55</v>
      </c>
      <c r="I79" s="2">
        <v>5.52</v>
      </c>
      <c r="J79" s="2">
        <v>3.1</v>
      </c>
      <c r="K79" s="2">
        <v>3.12</v>
      </c>
      <c r="L79" s="4">
        <f t="shared" si="4"/>
        <v>-5.0000000000000711E-2</v>
      </c>
      <c r="M79">
        <f t="shared" ref="M79:M101" si="6">C79-C78</f>
        <v>-8.9999999999999858E-2</v>
      </c>
      <c r="N79">
        <f t="shared" si="5"/>
        <v>-0.32000000000000028</v>
      </c>
    </row>
    <row r="80" spans="1:15" x14ac:dyDescent="0.25">
      <c r="A80" s="1">
        <v>37800</v>
      </c>
      <c r="B80" s="4">
        <v>25.91</v>
      </c>
      <c r="C80" s="2">
        <v>18.36</v>
      </c>
      <c r="D80" s="2">
        <v>13.16</v>
      </c>
      <c r="E80" s="2">
        <v>8.26</v>
      </c>
      <c r="F80" s="2">
        <v>9.59</v>
      </c>
      <c r="G80" s="2">
        <v>7.94</v>
      </c>
      <c r="H80" s="2">
        <v>5.54</v>
      </c>
      <c r="I80" s="2">
        <v>5.52</v>
      </c>
      <c r="J80" s="2">
        <v>3.58</v>
      </c>
      <c r="K80" s="2">
        <v>3.6</v>
      </c>
      <c r="L80" s="4">
        <f t="shared" si="4"/>
        <v>3.9999999999999147E-2</v>
      </c>
      <c r="M80">
        <f t="shared" si="6"/>
        <v>0</v>
      </c>
      <c r="N80">
        <f t="shared" si="5"/>
        <v>-5.0000000000000711E-2</v>
      </c>
    </row>
    <row r="81" spans="1:14" x14ac:dyDescent="0.25">
      <c r="A81" s="1">
        <v>37801</v>
      </c>
      <c r="B81" s="4">
        <v>25.87</v>
      </c>
      <c r="C81" s="2">
        <v>18.47</v>
      </c>
      <c r="D81" s="2">
        <v>13.19</v>
      </c>
      <c r="E81" s="2">
        <v>8.33</v>
      </c>
      <c r="F81" s="2">
        <v>9.65</v>
      </c>
      <c r="G81" s="2">
        <v>8.01</v>
      </c>
      <c r="H81" s="2">
        <v>5.65</v>
      </c>
      <c r="I81" s="2">
        <v>5.51</v>
      </c>
      <c r="J81" s="2">
        <v>3.2</v>
      </c>
      <c r="K81" s="2">
        <v>3.8</v>
      </c>
      <c r="L81" s="4">
        <f t="shared" ref="L81:L101" si="7">B81-B80</f>
        <v>-3.9999999999999147E-2</v>
      </c>
      <c r="M81">
        <f t="shared" si="6"/>
        <v>0.10999999999999943</v>
      </c>
      <c r="N81">
        <f t="shared" si="5"/>
        <v>6.0000000000000497E-2</v>
      </c>
    </row>
    <row r="82" spans="1:14" x14ac:dyDescent="0.25">
      <c r="A82" s="1">
        <v>37802</v>
      </c>
      <c r="B82" s="4">
        <v>25.66</v>
      </c>
      <c r="C82" s="2">
        <v>18.41</v>
      </c>
      <c r="D82" s="2">
        <v>13.17</v>
      </c>
      <c r="E82" s="2">
        <v>8.35</v>
      </c>
      <c r="F82" s="2">
        <v>9.58</v>
      </c>
      <c r="G82" s="2">
        <v>8.01</v>
      </c>
      <c r="H82" s="2">
        <v>5.59</v>
      </c>
      <c r="I82" s="2">
        <v>5.5</v>
      </c>
      <c r="J82" s="2">
        <v>3.4</v>
      </c>
      <c r="K82" s="2">
        <v>3.9</v>
      </c>
      <c r="L82" s="4">
        <f t="shared" si="7"/>
        <v>-0.21000000000000085</v>
      </c>
      <c r="M82">
        <f t="shared" si="6"/>
        <v>-5.9999999999998721E-2</v>
      </c>
      <c r="N82">
        <f t="shared" si="5"/>
        <v>-7.0000000000000284E-2</v>
      </c>
    </row>
    <row r="83" spans="1:14" x14ac:dyDescent="0.25">
      <c r="A83" s="1">
        <v>37803</v>
      </c>
      <c r="B83" s="4">
        <v>25.38</v>
      </c>
      <c r="C83" s="2">
        <v>18.13</v>
      </c>
      <c r="D83" s="2">
        <v>13</v>
      </c>
      <c r="E83" s="2">
        <v>8.26</v>
      </c>
      <c r="F83" s="2">
        <v>9.48</v>
      </c>
      <c r="G83" s="2">
        <v>7.89</v>
      </c>
      <c r="H83" s="2">
        <v>5.48</v>
      </c>
      <c r="I83" s="2">
        <v>5.47</v>
      </c>
      <c r="J83" s="2">
        <v>3.3</v>
      </c>
      <c r="K83" s="2">
        <v>3.92</v>
      </c>
      <c r="L83" s="4">
        <f t="shared" si="7"/>
        <v>-0.28000000000000114</v>
      </c>
      <c r="M83">
        <f t="shared" si="6"/>
        <v>-0.28000000000000114</v>
      </c>
      <c r="N83">
        <f t="shared" si="5"/>
        <v>-9.9999999999999645E-2</v>
      </c>
    </row>
    <row r="84" spans="1:14" x14ac:dyDescent="0.25">
      <c r="A84" s="1">
        <v>37804</v>
      </c>
      <c r="B84" s="4">
        <v>25.17</v>
      </c>
      <c r="C84" s="2">
        <v>17.95</v>
      </c>
      <c r="D84" s="2">
        <v>12.79</v>
      </c>
      <c r="E84" s="2">
        <v>8.07</v>
      </c>
      <c r="F84" s="2">
        <v>9.33</v>
      </c>
      <c r="G84" s="2">
        <v>7.7</v>
      </c>
      <c r="H84" s="2">
        <v>5.36</v>
      </c>
      <c r="I84" s="2">
        <v>5.43</v>
      </c>
      <c r="J84" s="2">
        <v>3</v>
      </c>
      <c r="K84" s="2">
        <v>3.9</v>
      </c>
      <c r="L84" s="4">
        <f t="shared" si="7"/>
        <v>-0.2099999999999973</v>
      </c>
      <c r="M84">
        <f t="shared" si="6"/>
        <v>-0.17999999999999972</v>
      </c>
      <c r="N84">
        <f t="shared" si="5"/>
        <v>-0.15000000000000036</v>
      </c>
    </row>
    <row r="85" spans="1:14" x14ac:dyDescent="0.25">
      <c r="A85" s="1">
        <v>37805</v>
      </c>
      <c r="B85" s="4">
        <v>25.03</v>
      </c>
      <c r="C85" s="2">
        <v>17.72</v>
      </c>
      <c r="D85" s="2">
        <v>12.65</v>
      </c>
      <c r="E85" s="2">
        <v>7.87</v>
      </c>
      <c r="F85" s="2">
        <v>9.24</v>
      </c>
      <c r="G85" s="2">
        <v>7.53</v>
      </c>
      <c r="H85" s="2">
        <v>5.23</v>
      </c>
      <c r="I85" s="2">
        <v>5.37</v>
      </c>
      <c r="J85" s="2">
        <v>4</v>
      </c>
      <c r="K85" s="2">
        <v>3</v>
      </c>
      <c r="L85" s="4">
        <f t="shared" si="7"/>
        <v>-0.14000000000000057</v>
      </c>
      <c r="M85">
        <f t="shared" si="6"/>
        <v>-0.23000000000000043</v>
      </c>
      <c r="N85">
        <f t="shared" si="5"/>
        <v>-8.9999999999999858E-2</v>
      </c>
    </row>
    <row r="86" spans="1:14" x14ac:dyDescent="0.25">
      <c r="A86" s="1">
        <v>37806</v>
      </c>
      <c r="B86" s="4">
        <v>24.94</v>
      </c>
      <c r="C86" s="2">
        <v>17.649999999999999</v>
      </c>
      <c r="D86" s="2">
        <v>12.54</v>
      </c>
      <c r="E86" s="2">
        <v>7.75</v>
      </c>
      <c r="F86" s="2">
        <v>9.1300000000000008</v>
      </c>
      <c r="G86" s="2">
        <v>7.41</v>
      </c>
      <c r="H86" s="2">
        <v>5.14</v>
      </c>
      <c r="I86" s="2">
        <v>5.31</v>
      </c>
      <c r="J86" s="2">
        <v>3.15</v>
      </c>
      <c r="K86" s="2">
        <v>3.68</v>
      </c>
      <c r="L86" s="4">
        <f t="shared" si="7"/>
        <v>-8.9999999999999858E-2</v>
      </c>
      <c r="M86">
        <f t="shared" si="6"/>
        <v>-7.0000000000000284E-2</v>
      </c>
      <c r="N86">
        <f t="shared" si="5"/>
        <v>-0.10999999999999943</v>
      </c>
    </row>
    <row r="87" spans="1:14" x14ac:dyDescent="0.25">
      <c r="A87" s="1">
        <v>37807</v>
      </c>
      <c r="B87" s="4">
        <v>24.85</v>
      </c>
      <c r="C87" s="2">
        <v>17.54</v>
      </c>
      <c r="D87" s="2">
        <v>12.49</v>
      </c>
      <c r="E87" s="2">
        <v>7.7</v>
      </c>
      <c r="F87" s="2">
        <v>9.11</v>
      </c>
      <c r="G87" s="2">
        <v>7.37</v>
      </c>
      <c r="H87" s="2">
        <v>5.15</v>
      </c>
      <c r="I87" s="2">
        <v>5.24</v>
      </c>
      <c r="J87" s="2">
        <v>2.95</v>
      </c>
      <c r="K87" s="2">
        <v>3.6</v>
      </c>
      <c r="L87" s="4">
        <f t="shared" si="7"/>
        <v>-8.9999999999999858E-2</v>
      </c>
      <c r="M87">
        <f t="shared" si="6"/>
        <v>-0.10999999999999943</v>
      </c>
      <c r="N87">
        <f t="shared" si="5"/>
        <v>-2.000000000000135E-2</v>
      </c>
    </row>
    <row r="88" spans="1:14" x14ac:dyDescent="0.25">
      <c r="A88" s="1">
        <v>37808</v>
      </c>
      <c r="B88" s="4">
        <v>24.75</v>
      </c>
      <c r="C88" s="2">
        <v>17.47</v>
      </c>
      <c r="D88" s="2">
        <v>12.45</v>
      </c>
      <c r="E88" s="2">
        <v>7.7</v>
      </c>
      <c r="F88" s="2">
        <v>9.2200000000000006</v>
      </c>
      <c r="G88" s="2">
        <v>7.33</v>
      </c>
      <c r="H88" s="2">
        <v>5.07</v>
      </c>
      <c r="I88" s="2">
        <v>5.32</v>
      </c>
      <c r="J88" s="2">
        <v>3</v>
      </c>
      <c r="K88" s="2">
        <v>3.56</v>
      </c>
      <c r="L88" s="4">
        <f t="shared" si="7"/>
        <v>-0.10000000000000142</v>
      </c>
      <c r="M88">
        <f t="shared" si="6"/>
        <v>-7.0000000000000284E-2</v>
      </c>
      <c r="N88">
        <f t="shared" si="5"/>
        <v>0.11000000000000121</v>
      </c>
    </row>
    <row r="89" spans="1:14" x14ac:dyDescent="0.25">
      <c r="A89" s="1">
        <v>37809</v>
      </c>
      <c r="B89" s="4">
        <v>24.72</v>
      </c>
      <c r="C89" s="2">
        <v>17.38</v>
      </c>
      <c r="D89" s="2">
        <v>12.47</v>
      </c>
      <c r="E89" s="2">
        <v>7.76</v>
      </c>
      <c r="F89" s="2">
        <v>9.24</v>
      </c>
      <c r="G89" s="2">
        <v>7.28</v>
      </c>
      <c r="H89" s="2">
        <v>5</v>
      </c>
      <c r="I89" s="2">
        <v>5.25</v>
      </c>
      <c r="J89" s="2">
        <v>2.75</v>
      </c>
      <c r="K89" s="2">
        <v>3.45</v>
      </c>
      <c r="L89" s="4">
        <f t="shared" si="7"/>
        <v>-3.0000000000001137E-2</v>
      </c>
      <c r="M89">
        <f t="shared" si="6"/>
        <v>-8.9999999999999858E-2</v>
      </c>
      <c r="N89">
        <f t="shared" si="5"/>
        <v>1.9999999999999574E-2</v>
      </c>
    </row>
    <row r="90" spans="1:14" x14ac:dyDescent="0.25">
      <c r="A90" s="1">
        <v>37810</v>
      </c>
      <c r="B90" s="4">
        <v>24.71</v>
      </c>
      <c r="C90" s="2">
        <v>17.420000000000002</v>
      </c>
      <c r="D90" s="2">
        <v>12.42</v>
      </c>
      <c r="E90" s="2">
        <v>7.74</v>
      </c>
      <c r="F90" s="2">
        <v>9.18</v>
      </c>
      <c r="G90" s="2">
        <v>7.21</v>
      </c>
      <c r="H90" s="2">
        <v>4.95</v>
      </c>
      <c r="I90" s="2">
        <v>5.21</v>
      </c>
      <c r="J90" s="2">
        <v>2.78</v>
      </c>
      <c r="K90" s="2">
        <v>3.4</v>
      </c>
      <c r="L90" s="4">
        <f t="shared" si="7"/>
        <v>-9.9999999999980105E-3</v>
      </c>
      <c r="M90">
        <f t="shared" si="6"/>
        <v>4.00000000000027E-2</v>
      </c>
      <c r="N90">
        <f t="shared" si="5"/>
        <v>-6.0000000000000497E-2</v>
      </c>
    </row>
    <row r="91" spans="1:14" x14ac:dyDescent="0.25">
      <c r="A91" s="1">
        <v>37811</v>
      </c>
      <c r="B91" s="4">
        <v>24.55</v>
      </c>
      <c r="C91" s="2">
        <v>17.34</v>
      </c>
      <c r="D91" s="2">
        <v>12.39</v>
      </c>
      <c r="E91" s="2">
        <v>7.65</v>
      </c>
      <c r="F91" s="2">
        <v>9.18</v>
      </c>
      <c r="G91" s="2">
        <v>7.13</v>
      </c>
      <c r="H91" s="2">
        <v>4.8899999999999997</v>
      </c>
      <c r="I91" s="2">
        <v>5.13</v>
      </c>
      <c r="J91" s="2">
        <v>2.7</v>
      </c>
      <c r="K91" s="2">
        <v>3.5</v>
      </c>
      <c r="L91" s="4">
        <f t="shared" si="7"/>
        <v>-0.16000000000000014</v>
      </c>
      <c r="M91">
        <f t="shared" si="6"/>
        <v>-8.0000000000001847E-2</v>
      </c>
      <c r="N91">
        <f t="shared" si="5"/>
        <v>0</v>
      </c>
    </row>
    <row r="92" spans="1:14" x14ac:dyDescent="0.25">
      <c r="A92" s="1">
        <v>37812</v>
      </c>
      <c r="B92" s="4">
        <v>24.65</v>
      </c>
      <c r="C92" s="2">
        <v>17.3</v>
      </c>
      <c r="D92" s="2">
        <v>12.36</v>
      </c>
      <c r="E92" s="2">
        <v>7.6</v>
      </c>
      <c r="F92" s="2">
        <v>9.23</v>
      </c>
      <c r="G92" s="2">
        <v>7.08</v>
      </c>
      <c r="H92" s="2">
        <v>4.8600000000000003</v>
      </c>
      <c r="I92" s="2">
        <v>5.03</v>
      </c>
      <c r="J92" s="2">
        <v>2.6</v>
      </c>
      <c r="K92" s="2">
        <v>3.3</v>
      </c>
      <c r="L92" s="4">
        <f t="shared" si="7"/>
        <v>9.9999999999997868E-2</v>
      </c>
      <c r="M92">
        <f t="shared" si="6"/>
        <v>-3.9999999999999147E-2</v>
      </c>
      <c r="N92">
        <f t="shared" si="5"/>
        <v>5.0000000000000711E-2</v>
      </c>
    </row>
    <row r="93" spans="1:14" x14ac:dyDescent="0.25">
      <c r="A93" s="1">
        <v>37813</v>
      </c>
      <c r="B93" s="4">
        <v>24.69</v>
      </c>
      <c r="C93" s="2">
        <v>17.37</v>
      </c>
      <c r="D93" s="2">
        <v>12.34</v>
      </c>
      <c r="E93" s="2">
        <v>7.57</v>
      </c>
      <c r="F93" s="2">
        <v>9.2799999999999994</v>
      </c>
      <c r="G93" s="2">
        <v>7.05</v>
      </c>
      <c r="H93" s="2">
        <v>4.88</v>
      </c>
      <c r="I93" s="2">
        <v>4.93</v>
      </c>
      <c r="J93" s="2">
        <v>2.58</v>
      </c>
      <c r="K93" s="2">
        <v>3.3</v>
      </c>
      <c r="L93" s="4">
        <f t="shared" si="7"/>
        <v>4.00000000000027E-2</v>
      </c>
      <c r="M93">
        <f t="shared" si="6"/>
        <v>7.0000000000000284E-2</v>
      </c>
      <c r="N93">
        <f t="shared" si="5"/>
        <v>4.9999999999998934E-2</v>
      </c>
    </row>
    <row r="94" spans="1:14" x14ac:dyDescent="0.25">
      <c r="A94" s="1">
        <v>37814</v>
      </c>
      <c r="B94" s="4">
        <v>24.78</v>
      </c>
      <c r="C94" s="2">
        <v>17.420000000000002</v>
      </c>
      <c r="D94" s="2">
        <v>12.34</v>
      </c>
      <c r="E94" s="2">
        <v>7.55</v>
      </c>
      <c r="F94" s="2">
        <v>9.33</v>
      </c>
      <c r="G94" s="2">
        <v>7.05</v>
      </c>
      <c r="H94" s="2">
        <v>4.87</v>
      </c>
      <c r="I94" s="2">
        <v>4.87</v>
      </c>
      <c r="J94" s="2">
        <v>2.58</v>
      </c>
      <c r="K94" s="2">
        <v>3.2</v>
      </c>
      <c r="L94" s="4">
        <f t="shared" si="7"/>
        <v>8.9999999999999858E-2</v>
      </c>
      <c r="M94">
        <f t="shared" si="6"/>
        <v>5.0000000000000711E-2</v>
      </c>
      <c r="N94">
        <f t="shared" si="5"/>
        <v>5.0000000000000711E-2</v>
      </c>
    </row>
    <row r="95" spans="1:14" x14ac:dyDescent="0.25">
      <c r="A95" s="1">
        <v>37815</v>
      </c>
      <c r="B95" s="4">
        <v>25.05</v>
      </c>
      <c r="C95" s="2">
        <v>17.5</v>
      </c>
      <c r="D95" s="2">
        <v>12.4</v>
      </c>
      <c r="E95" s="2">
        <v>7.6</v>
      </c>
      <c r="F95" s="2">
        <v>9.43</v>
      </c>
      <c r="G95" s="2">
        <v>7.07</v>
      </c>
      <c r="H95" s="2">
        <v>4.74</v>
      </c>
      <c r="I95" s="2">
        <v>4.9400000000000004</v>
      </c>
      <c r="J95" s="2">
        <v>2.5499999999999998</v>
      </c>
      <c r="K95" s="2">
        <v>3.28</v>
      </c>
      <c r="L95" s="4">
        <f t="shared" si="7"/>
        <v>0.26999999999999957</v>
      </c>
      <c r="M95">
        <f t="shared" si="6"/>
        <v>7.9999999999998295E-2</v>
      </c>
      <c r="N95">
        <f t="shared" si="5"/>
        <v>9.9999999999999645E-2</v>
      </c>
    </row>
    <row r="96" spans="1:14" x14ac:dyDescent="0.25">
      <c r="A96" s="1">
        <v>37816</v>
      </c>
      <c r="B96" s="4">
        <v>25.1</v>
      </c>
      <c r="C96" s="2">
        <v>17.829999999999998</v>
      </c>
      <c r="D96" s="2">
        <v>12.6</v>
      </c>
      <c r="E96" s="2">
        <v>7.72</v>
      </c>
      <c r="F96" s="2">
        <v>9.65</v>
      </c>
      <c r="G96" s="2">
        <v>7.19</v>
      </c>
      <c r="H96" s="2">
        <v>4.8</v>
      </c>
      <c r="I96" s="2">
        <v>4.91</v>
      </c>
      <c r="J96" s="2">
        <v>2.4500000000000002</v>
      </c>
      <c r="K96" s="2">
        <v>3.42</v>
      </c>
      <c r="L96" s="4">
        <f t="shared" si="7"/>
        <v>5.0000000000000711E-2</v>
      </c>
      <c r="M96">
        <f t="shared" si="6"/>
        <v>0.32999999999999829</v>
      </c>
      <c r="N96">
        <f t="shared" si="5"/>
        <v>0.22000000000000064</v>
      </c>
    </row>
    <row r="97" spans="1:14" x14ac:dyDescent="0.25">
      <c r="A97" s="1">
        <v>37817</v>
      </c>
      <c r="B97" s="4">
        <v>25.12</v>
      </c>
      <c r="C97" s="2">
        <v>17.920000000000002</v>
      </c>
      <c r="D97" s="2">
        <v>12.72</v>
      </c>
      <c r="E97" s="2">
        <v>7.9</v>
      </c>
      <c r="F97" s="2">
        <v>9.93</v>
      </c>
      <c r="G97" s="2">
        <v>7.37</v>
      </c>
      <c r="H97" s="2">
        <v>4.9000000000000004</v>
      </c>
      <c r="I97" s="2">
        <v>4.92</v>
      </c>
      <c r="J97" s="2"/>
      <c r="K97" s="2"/>
      <c r="L97" s="4">
        <f t="shared" si="7"/>
        <v>1.9999999999999574E-2</v>
      </c>
      <c r="M97">
        <f t="shared" si="6"/>
        <v>9.0000000000003411E-2</v>
      </c>
      <c r="N97">
        <f t="shared" si="5"/>
        <v>0.27999999999999936</v>
      </c>
    </row>
    <row r="98" spans="1:14" x14ac:dyDescent="0.25">
      <c r="A98" s="1">
        <v>37818</v>
      </c>
      <c r="B98" s="4">
        <v>25.35</v>
      </c>
      <c r="C98" s="2">
        <v>17.989999999999998</v>
      </c>
      <c r="D98" s="2">
        <v>12.8</v>
      </c>
      <c r="E98" s="2">
        <v>8.08</v>
      </c>
      <c r="F98" s="2">
        <v>10.24</v>
      </c>
      <c r="G98" s="2">
        <v>7.54</v>
      </c>
      <c r="H98" s="2">
        <v>5.04</v>
      </c>
      <c r="I98" s="2">
        <v>4.93</v>
      </c>
      <c r="J98" s="2">
        <v>2.88</v>
      </c>
      <c r="K98" s="2">
        <v>3.8</v>
      </c>
      <c r="L98" s="4">
        <f t="shared" si="7"/>
        <v>0.23000000000000043</v>
      </c>
      <c r="M98">
        <f t="shared" si="6"/>
        <v>6.9999999999996732E-2</v>
      </c>
      <c r="N98">
        <f t="shared" si="5"/>
        <v>0.3100000000000005</v>
      </c>
    </row>
    <row r="99" spans="1:14" x14ac:dyDescent="0.25">
      <c r="A99" s="1">
        <v>37819</v>
      </c>
      <c r="B99" s="4">
        <v>25.57</v>
      </c>
      <c r="C99" s="2">
        <v>18.239999999999998</v>
      </c>
      <c r="D99" s="2">
        <v>12.98</v>
      </c>
      <c r="E99" s="2">
        <v>8.1999999999999993</v>
      </c>
      <c r="F99" s="2">
        <v>10.43</v>
      </c>
      <c r="G99" s="2">
        <v>7.65</v>
      </c>
      <c r="H99" s="2">
        <v>5</v>
      </c>
      <c r="I99" s="2">
        <v>4.92</v>
      </c>
      <c r="J99" s="2">
        <v>2.85</v>
      </c>
      <c r="K99" s="2">
        <v>2.88</v>
      </c>
      <c r="L99" s="4">
        <f t="shared" si="7"/>
        <v>0.21999999999999886</v>
      </c>
      <c r="M99">
        <f t="shared" si="6"/>
        <v>0.25</v>
      </c>
      <c r="N99">
        <f t="shared" si="5"/>
        <v>0.1899999999999995</v>
      </c>
    </row>
    <row r="100" spans="1:14" x14ac:dyDescent="0.25">
      <c r="A100" s="1">
        <v>37820</v>
      </c>
      <c r="B100" s="4">
        <v>25.64</v>
      </c>
      <c r="C100" s="2">
        <v>18.420000000000002</v>
      </c>
      <c r="D100" s="2">
        <v>13.15</v>
      </c>
      <c r="E100" s="2">
        <v>8.3800000000000008</v>
      </c>
      <c r="F100" s="2">
        <v>10.73</v>
      </c>
      <c r="G100" s="2">
        <v>7.8</v>
      </c>
      <c r="H100" s="2">
        <v>5.0599999999999996</v>
      </c>
      <c r="I100" s="2">
        <v>4.9000000000000004</v>
      </c>
      <c r="J100" s="2">
        <v>3.75</v>
      </c>
      <c r="K100" s="2">
        <v>3.65</v>
      </c>
      <c r="L100" s="4">
        <f t="shared" si="7"/>
        <v>7.0000000000000284E-2</v>
      </c>
      <c r="M100">
        <f t="shared" si="6"/>
        <v>0.18000000000000327</v>
      </c>
      <c r="N100">
        <f t="shared" si="5"/>
        <v>0.30000000000000071</v>
      </c>
    </row>
    <row r="101" spans="1:14" x14ac:dyDescent="0.25">
      <c r="A101" s="1">
        <v>37821</v>
      </c>
      <c r="B101" s="4">
        <v>25.68</v>
      </c>
      <c r="C101" s="2">
        <v>18.489999999999998</v>
      </c>
      <c r="D101" s="2">
        <v>13.35</v>
      </c>
      <c r="E101" s="2">
        <v>8.5500000000000007</v>
      </c>
      <c r="F101" s="2">
        <v>10.96</v>
      </c>
      <c r="G101" s="2">
        <v>7.96</v>
      </c>
      <c r="H101" s="2">
        <v>5.3</v>
      </c>
      <c r="I101" s="2">
        <v>4.8899999999999997</v>
      </c>
      <c r="J101" s="2">
        <v>2.9</v>
      </c>
      <c r="K101" s="2">
        <v>3.52</v>
      </c>
      <c r="L101" s="4">
        <f t="shared" si="7"/>
        <v>3.9999999999999147E-2</v>
      </c>
      <c r="M101">
        <f t="shared" si="6"/>
        <v>6.9999999999996732E-2</v>
      </c>
      <c r="N101">
        <f t="shared" si="5"/>
        <v>0.23000000000000043</v>
      </c>
    </row>
    <row r="102" spans="1:14" x14ac:dyDescent="0.25">
      <c r="A102" s="1">
        <v>37822</v>
      </c>
      <c r="B102" s="4">
        <v>25.89</v>
      </c>
      <c r="C102" s="2">
        <v>18.66</v>
      </c>
      <c r="D102" s="2">
        <v>13.45</v>
      </c>
      <c r="E102" s="2">
        <v>8.67</v>
      </c>
      <c r="F102" s="2">
        <v>11.16</v>
      </c>
      <c r="G102" s="2">
        <v>8.08</v>
      </c>
      <c r="H102" s="2">
        <v>5.48</v>
      </c>
      <c r="I102" s="2">
        <v>4.99</v>
      </c>
      <c r="J102" s="2">
        <v>2.95</v>
      </c>
      <c r="K102" s="2">
        <v>3.55</v>
      </c>
      <c r="L102" s="4">
        <f t="shared" ref="L102:M104" si="8">B102-B101</f>
        <v>0.21000000000000085</v>
      </c>
      <c r="M102">
        <f t="shared" si="8"/>
        <v>0.17000000000000171</v>
      </c>
      <c r="N102">
        <f>F102-F101</f>
        <v>0.19999999999999929</v>
      </c>
    </row>
    <row r="103" spans="1:14" x14ac:dyDescent="0.25">
      <c r="A103" s="1">
        <v>37823</v>
      </c>
      <c r="B103" s="4">
        <v>25.97</v>
      </c>
      <c r="C103" s="2">
        <v>18.73</v>
      </c>
      <c r="D103" s="2">
        <v>13.5</v>
      </c>
      <c r="E103" s="2">
        <v>8.75</v>
      </c>
      <c r="F103" s="2">
        <v>11.54</v>
      </c>
      <c r="G103" s="2">
        <v>8.24</v>
      </c>
      <c r="H103" s="2">
        <v>5.61</v>
      </c>
      <c r="I103" s="2">
        <v>5.0599999999999996</v>
      </c>
      <c r="J103" s="2">
        <v>2.9</v>
      </c>
      <c r="K103" s="2">
        <v>3.6</v>
      </c>
      <c r="L103" s="4">
        <f t="shared" si="8"/>
        <v>7.9999999999998295E-2</v>
      </c>
      <c r="M103">
        <f t="shared" si="8"/>
        <v>7.0000000000000284E-2</v>
      </c>
      <c r="N103">
        <f>F103-F102</f>
        <v>0.37999999999999901</v>
      </c>
    </row>
    <row r="104" spans="1:14" x14ac:dyDescent="0.25">
      <c r="A104" s="1">
        <v>37824</v>
      </c>
      <c r="B104" s="4">
        <v>25.95</v>
      </c>
      <c r="C104" s="2">
        <v>18.84</v>
      </c>
      <c r="D104" s="2">
        <v>13.6</v>
      </c>
      <c r="E104" s="2">
        <v>8.98</v>
      </c>
      <c r="F104" s="2">
        <v>12.03</v>
      </c>
      <c r="G104" s="2">
        <v>8.48</v>
      </c>
      <c r="H104" s="2">
        <v>5.8</v>
      </c>
      <c r="I104" s="2">
        <v>5.1100000000000003</v>
      </c>
      <c r="J104" s="2">
        <v>3</v>
      </c>
      <c r="K104" s="2">
        <v>3.6</v>
      </c>
      <c r="L104" s="4">
        <f t="shared" si="8"/>
        <v>-1.9999999999999574E-2</v>
      </c>
      <c r="M104">
        <f t="shared" si="8"/>
        <v>0.10999999999999943</v>
      </c>
      <c r="N104">
        <f>F104-F103</f>
        <v>0.49000000000000021</v>
      </c>
    </row>
    <row r="105" spans="1:14" x14ac:dyDescent="0.25">
      <c r="A105" s="1">
        <v>37825</v>
      </c>
      <c r="B105" s="4">
        <v>25.92</v>
      </c>
      <c r="C105" s="2">
        <v>18.78</v>
      </c>
      <c r="D105" s="2">
        <v>13.63</v>
      </c>
      <c r="E105" s="2">
        <v>9.1199999999999992</v>
      </c>
      <c r="F105" s="2">
        <v>12.4</v>
      </c>
      <c r="G105" s="2">
        <v>8.51</v>
      </c>
      <c r="H105" s="2">
        <v>5.94</v>
      </c>
      <c r="I105" s="2">
        <v>5.35</v>
      </c>
      <c r="J105" s="2">
        <v>3.09</v>
      </c>
      <c r="K105" s="2">
        <v>3.8</v>
      </c>
      <c r="L105" s="4">
        <f t="shared" ref="L105:L147" si="9">B105-B104</f>
        <v>-2.9999999999997584E-2</v>
      </c>
      <c r="M105">
        <f t="shared" ref="M105:M151" si="10">C105-C104</f>
        <v>-5.9999999999998721E-2</v>
      </c>
      <c r="N105">
        <f t="shared" ref="N105:N135" si="11">F105-F104</f>
        <v>0.37000000000000099</v>
      </c>
    </row>
    <row r="106" spans="1:14" x14ac:dyDescent="0.25">
      <c r="A106" s="1">
        <v>37826</v>
      </c>
      <c r="B106" s="4">
        <v>26.1</v>
      </c>
      <c r="C106" s="2">
        <v>18.829999999999998</v>
      </c>
      <c r="D106" s="2">
        <v>13.65</v>
      </c>
      <c r="E106" s="2">
        <v>9.25</v>
      </c>
      <c r="F106" s="2">
        <v>12.67</v>
      </c>
      <c r="G106" s="2">
        <v>8.6</v>
      </c>
      <c r="H106" s="2">
        <v>5.97</v>
      </c>
      <c r="I106" s="2">
        <v>5.44</v>
      </c>
      <c r="J106" s="2">
        <v>3.1</v>
      </c>
      <c r="K106" s="2">
        <v>3.7</v>
      </c>
      <c r="L106" s="4">
        <f t="shared" si="9"/>
        <v>0.17999999999999972</v>
      </c>
      <c r="M106">
        <f t="shared" si="10"/>
        <v>4.9999999999997158E-2</v>
      </c>
      <c r="N106">
        <f t="shared" si="11"/>
        <v>0.26999999999999957</v>
      </c>
    </row>
    <row r="107" spans="1:14" x14ac:dyDescent="0.25">
      <c r="A107" s="1">
        <v>37827</v>
      </c>
      <c r="B107" s="4">
        <v>26.4</v>
      </c>
      <c r="C107" s="2">
        <v>19.010000000000002</v>
      </c>
      <c r="D107" s="2">
        <v>13.8</v>
      </c>
      <c r="E107" s="2">
        <v>9.2799999999999994</v>
      </c>
      <c r="F107" s="2">
        <v>12.8</v>
      </c>
      <c r="G107" s="2">
        <v>8.65</v>
      </c>
      <c r="H107" s="2">
        <v>6.04</v>
      </c>
      <c r="I107" s="2">
        <v>5.5</v>
      </c>
      <c r="J107" s="2">
        <v>3.28</v>
      </c>
      <c r="K107" s="2">
        <v>3.75</v>
      </c>
      <c r="L107" s="4">
        <f t="shared" si="9"/>
        <v>0.29999999999999716</v>
      </c>
      <c r="M107">
        <f t="shared" si="10"/>
        <v>0.18000000000000327</v>
      </c>
      <c r="N107">
        <f t="shared" si="11"/>
        <v>0.13000000000000078</v>
      </c>
    </row>
    <row r="108" spans="1:14" x14ac:dyDescent="0.25">
      <c r="A108" s="1">
        <v>37828</v>
      </c>
      <c r="B108" s="4">
        <v>26.75</v>
      </c>
      <c r="C108" s="2">
        <v>19.34</v>
      </c>
      <c r="D108" s="2">
        <v>14.05</v>
      </c>
      <c r="E108" s="2">
        <v>9.42</v>
      </c>
      <c r="F108" s="2">
        <v>12.88</v>
      </c>
      <c r="G108" s="2">
        <v>8.8000000000000007</v>
      </c>
      <c r="H108" s="2">
        <v>6.11</v>
      </c>
      <c r="I108" s="2">
        <v>5.64</v>
      </c>
      <c r="J108" s="2">
        <v>3.35</v>
      </c>
      <c r="K108" s="2">
        <v>3.88</v>
      </c>
      <c r="L108" s="4">
        <f t="shared" si="9"/>
        <v>0.35000000000000142</v>
      </c>
      <c r="M108">
        <f t="shared" si="10"/>
        <v>0.32999999999999829</v>
      </c>
      <c r="N108">
        <f t="shared" si="11"/>
        <v>8.0000000000000071E-2</v>
      </c>
    </row>
    <row r="109" spans="1:14" x14ac:dyDescent="0.25">
      <c r="A109" s="1">
        <v>37829</v>
      </c>
      <c r="B109" s="4">
        <v>27.04</v>
      </c>
      <c r="C109" s="2">
        <v>19.559999999999999</v>
      </c>
      <c r="D109" s="2">
        <v>14.35</v>
      </c>
      <c r="E109" s="2">
        <v>9.57</v>
      </c>
      <c r="F109" s="2">
        <v>12.94</v>
      </c>
      <c r="G109" s="2">
        <v>8.9600000000000009</v>
      </c>
      <c r="H109" s="2">
        <v>6.23</v>
      </c>
      <c r="I109" s="2">
        <v>5.86</v>
      </c>
      <c r="J109" s="2">
        <v>3.5</v>
      </c>
      <c r="K109" s="2">
        <v>3.85</v>
      </c>
      <c r="L109" s="4">
        <f t="shared" si="9"/>
        <v>0.28999999999999915</v>
      </c>
      <c r="M109">
        <f t="shared" si="10"/>
        <v>0.21999999999999886</v>
      </c>
      <c r="N109">
        <f t="shared" si="11"/>
        <v>5.9999999999998721E-2</v>
      </c>
    </row>
    <row r="110" spans="1:14" x14ac:dyDescent="0.25">
      <c r="A110" s="1">
        <v>37830</v>
      </c>
      <c r="B110" s="4">
        <v>27.42</v>
      </c>
      <c r="C110" s="2">
        <v>19.93</v>
      </c>
      <c r="D110" s="2">
        <v>14.3</v>
      </c>
      <c r="E110" s="2">
        <v>9.6999999999999993</v>
      </c>
      <c r="F110" s="2">
        <v>13.01</v>
      </c>
      <c r="G110" s="2">
        <v>9.1199999999999992</v>
      </c>
      <c r="H110" s="2">
        <v>6.35</v>
      </c>
      <c r="I110" s="2">
        <v>6.05</v>
      </c>
      <c r="J110" s="2">
        <v>3.58</v>
      </c>
      <c r="K110" s="2">
        <v>4.0999999999999996</v>
      </c>
      <c r="L110" s="4">
        <f t="shared" si="9"/>
        <v>0.38000000000000256</v>
      </c>
      <c r="M110">
        <f t="shared" si="10"/>
        <v>0.37000000000000099</v>
      </c>
      <c r="N110">
        <f t="shared" si="11"/>
        <v>7.0000000000000284E-2</v>
      </c>
    </row>
    <row r="111" spans="1:14" x14ac:dyDescent="0.25">
      <c r="A111" s="1">
        <v>37831</v>
      </c>
      <c r="B111" s="4">
        <v>27.65</v>
      </c>
      <c r="C111" s="2">
        <v>20.18</v>
      </c>
      <c r="D111" s="2">
        <v>14.55</v>
      </c>
      <c r="E111" s="2">
        <v>10.050000000000001</v>
      </c>
      <c r="F111" s="2">
        <v>13.17</v>
      </c>
      <c r="G111" s="2">
        <v>9.3699999999999992</v>
      </c>
      <c r="H111" s="2">
        <v>6.5</v>
      </c>
      <c r="I111" s="2">
        <v>6.24</v>
      </c>
      <c r="J111" s="2">
        <v>3.75</v>
      </c>
      <c r="K111" s="2">
        <v>4.4000000000000004</v>
      </c>
      <c r="L111" s="4">
        <f t="shared" si="9"/>
        <v>0.22999999999999687</v>
      </c>
      <c r="M111">
        <f t="shared" si="10"/>
        <v>0.25</v>
      </c>
      <c r="N111">
        <f t="shared" si="11"/>
        <v>0.16000000000000014</v>
      </c>
    </row>
    <row r="112" spans="1:14" x14ac:dyDescent="0.25">
      <c r="A112" s="1">
        <v>37832</v>
      </c>
      <c r="B112" s="4">
        <v>27.86</v>
      </c>
      <c r="C112" s="2">
        <v>20.34</v>
      </c>
      <c r="D112" s="2">
        <v>14.74</v>
      </c>
      <c r="E112" s="2">
        <v>10.25</v>
      </c>
      <c r="F112" s="2">
        <v>13.34</v>
      </c>
      <c r="G112" s="2">
        <v>9.5500000000000007</v>
      </c>
      <c r="H112" s="2">
        <v>6.66</v>
      </c>
      <c r="I112" s="2">
        <v>6.39</v>
      </c>
      <c r="J112" s="2">
        <v>3.83</v>
      </c>
      <c r="K112" s="2">
        <v>4.41</v>
      </c>
      <c r="L112" s="4">
        <f t="shared" si="9"/>
        <v>0.21000000000000085</v>
      </c>
      <c r="M112">
        <f t="shared" si="10"/>
        <v>0.16000000000000014</v>
      </c>
      <c r="N112">
        <f t="shared" si="11"/>
        <v>0.16999999999999993</v>
      </c>
    </row>
    <row r="113" spans="1:14" x14ac:dyDescent="0.25">
      <c r="A113" s="1">
        <v>37833</v>
      </c>
      <c r="B113" s="4">
        <v>27.81</v>
      </c>
      <c r="C113" s="2">
        <v>20.38</v>
      </c>
      <c r="D113" s="2">
        <v>14.87</v>
      </c>
      <c r="E113" s="2">
        <v>10.4</v>
      </c>
      <c r="F113" s="2">
        <v>13.5</v>
      </c>
      <c r="G113" s="2">
        <v>9.7200000000000006</v>
      </c>
      <c r="H113" s="2">
        <v>6.78</v>
      </c>
      <c r="I113" s="2">
        <v>6.5</v>
      </c>
      <c r="J113" s="2">
        <v>3.8</v>
      </c>
      <c r="K113" s="2">
        <v>4.45</v>
      </c>
      <c r="L113" s="4">
        <f t="shared" si="9"/>
        <v>-5.0000000000000711E-2</v>
      </c>
      <c r="M113">
        <f t="shared" si="10"/>
        <v>3.9999999999999147E-2</v>
      </c>
      <c r="N113">
        <f t="shared" si="11"/>
        <v>0.16000000000000014</v>
      </c>
    </row>
    <row r="114" spans="1:14" x14ac:dyDescent="0.25">
      <c r="A114" s="1">
        <v>37834</v>
      </c>
      <c r="B114" s="4">
        <v>27.75</v>
      </c>
      <c r="C114" s="2">
        <v>20.329999999999998</v>
      </c>
      <c r="D114" s="2">
        <v>14.92</v>
      </c>
      <c r="E114" s="2">
        <v>10.52</v>
      </c>
      <c r="F114" s="2">
        <v>13.64</v>
      </c>
      <c r="G114" s="2">
        <v>9.86</v>
      </c>
      <c r="H114" s="2">
        <v>6.92</v>
      </c>
      <c r="I114" s="2">
        <v>6.65</v>
      </c>
      <c r="J114" s="2">
        <v>4.05</v>
      </c>
      <c r="K114" s="2">
        <v>4.4800000000000004</v>
      </c>
      <c r="L114" s="4">
        <f t="shared" si="9"/>
        <v>-5.9999999999998721E-2</v>
      </c>
      <c r="M114">
        <f t="shared" si="10"/>
        <v>-5.0000000000000711E-2</v>
      </c>
      <c r="N114">
        <f t="shared" si="11"/>
        <v>0.14000000000000057</v>
      </c>
    </row>
    <row r="115" spans="1:14" x14ac:dyDescent="0.25">
      <c r="A115" s="1">
        <v>37835</v>
      </c>
      <c r="B115" s="4">
        <v>27.6</v>
      </c>
      <c r="C115" s="2">
        <v>20.27</v>
      </c>
      <c r="D115" s="2">
        <v>14.95</v>
      </c>
      <c r="E115" s="2">
        <v>10.62</v>
      </c>
      <c r="F115" s="2">
        <v>13.77</v>
      </c>
      <c r="G115" s="2">
        <v>9.94</v>
      </c>
      <c r="H115" s="2">
        <v>7</v>
      </c>
      <c r="I115" s="2">
        <v>6.78</v>
      </c>
      <c r="J115" s="2">
        <v>4.3</v>
      </c>
      <c r="K115" s="2">
        <v>4.5999999999999996</v>
      </c>
      <c r="L115" s="4">
        <f t="shared" si="9"/>
        <v>-0.14999999999999858</v>
      </c>
      <c r="M115">
        <f t="shared" si="10"/>
        <v>-5.9999999999998721E-2</v>
      </c>
      <c r="N115">
        <f t="shared" si="11"/>
        <v>0.12999999999999901</v>
      </c>
    </row>
    <row r="116" spans="1:14" x14ac:dyDescent="0.25">
      <c r="A116" s="1">
        <v>37836</v>
      </c>
      <c r="B116" s="4">
        <v>27.44</v>
      </c>
      <c r="C116" s="2">
        <v>20.149999999999999</v>
      </c>
      <c r="D116" s="2">
        <v>14.88</v>
      </c>
      <c r="E116" s="2">
        <v>10.66</v>
      </c>
      <c r="F116" s="2">
        <v>13.84</v>
      </c>
      <c r="G116" s="2">
        <v>10</v>
      </c>
      <c r="H116" s="2">
        <v>7.06</v>
      </c>
      <c r="I116" s="2">
        <v>6.87</v>
      </c>
      <c r="J116" s="2">
        <v>4.25</v>
      </c>
      <c r="K116" s="2">
        <v>4.7699999999999996</v>
      </c>
      <c r="L116" s="4">
        <f t="shared" si="9"/>
        <v>-0.16000000000000014</v>
      </c>
      <c r="M116">
        <f t="shared" si="10"/>
        <v>-0.12000000000000099</v>
      </c>
      <c r="N116">
        <f t="shared" si="11"/>
        <v>7.0000000000000284E-2</v>
      </c>
    </row>
    <row r="117" spans="1:14" x14ac:dyDescent="0.25">
      <c r="A117" s="1">
        <v>37837</v>
      </c>
      <c r="B117" s="4">
        <v>27.26</v>
      </c>
      <c r="C117" s="2">
        <v>20</v>
      </c>
      <c r="D117" s="2">
        <v>14.8</v>
      </c>
      <c r="E117" s="2">
        <v>10.65</v>
      </c>
      <c r="F117" s="2">
        <v>13.9</v>
      </c>
      <c r="G117" s="2">
        <v>9.99</v>
      </c>
      <c r="H117" s="2">
        <v>7.09</v>
      </c>
      <c r="I117" s="2">
        <v>6.92</v>
      </c>
      <c r="J117" s="2">
        <v>4.45</v>
      </c>
      <c r="K117" s="2">
        <v>4.95</v>
      </c>
      <c r="L117" s="4">
        <f t="shared" si="9"/>
        <v>-0.17999999999999972</v>
      </c>
      <c r="M117">
        <f t="shared" si="10"/>
        <v>-0.14999999999999858</v>
      </c>
      <c r="N117">
        <f t="shared" si="11"/>
        <v>6.0000000000000497E-2</v>
      </c>
    </row>
    <row r="118" spans="1:14" x14ac:dyDescent="0.25">
      <c r="A118" s="1">
        <v>37838</v>
      </c>
      <c r="B118" s="4">
        <v>27</v>
      </c>
      <c r="C118" s="2">
        <v>19.829999999999998</v>
      </c>
      <c r="D118" s="2">
        <v>14.69</v>
      </c>
      <c r="E118" s="2">
        <v>10.61</v>
      </c>
      <c r="F118" s="2">
        <v>13.96</v>
      </c>
      <c r="G118" s="2">
        <v>9.9499999999999993</v>
      </c>
      <c r="H118" s="2">
        <v>7.1</v>
      </c>
      <c r="I118" s="2">
        <v>6.94</v>
      </c>
      <c r="J118" s="2">
        <v>4.4000000000000004</v>
      </c>
      <c r="K118" s="2">
        <v>4.8</v>
      </c>
      <c r="L118" s="4">
        <f t="shared" si="9"/>
        <v>-0.26000000000000156</v>
      </c>
      <c r="M118">
        <f t="shared" si="10"/>
        <v>-0.17000000000000171</v>
      </c>
      <c r="N118">
        <f t="shared" si="11"/>
        <v>6.0000000000000497E-2</v>
      </c>
    </row>
    <row r="119" spans="1:14" x14ac:dyDescent="0.25">
      <c r="A119" s="1">
        <v>37839</v>
      </c>
      <c r="B119" s="4">
        <v>26.69</v>
      </c>
      <c r="C119" s="2">
        <v>19.57</v>
      </c>
      <c r="D119" s="2">
        <v>14.54</v>
      </c>
      <c r="E119" s="2">
        <v>10.45</v>
      </c>
      <c r="F119" s="2">
        <v>14</v>
      </c>
      <c r="G119" s="2">
        <v>9.8699999999999992</v>
      </c>
      <c r="H119" s="2">
        <v>7.1</v>
      </c>
      <c r="I119" s="2">
        <v>6.92</v>
      </c>
      <c r="J119" s="2">
        <v>4.5</v>
      </c>
      <c r="K119" s="2">
        <v>4.95</v>
      </c>
      <c r="L119" s="4">
        <f t="shared" si="9"/>
        <v>-0.30999999999999872</v>
      </c>
      <c r="M119">
        <f t="shared" si="10"/>
        <v>-0.25999999999999801</v>
      </c>
      <c r="N119">
        <f t="shared" si="11"/>
        <v>3.9999999999999147E-2</v>
      </c>
    </row>
    <row r="120" spans="1:14" x14ac:dyDescent="0.25">
      <c r="A120" s="1">
        <v>37840</v>
      </c>
      <c r="B120" s="4">
        <v>26.34</v>
      </c>
      <c r="C120" s="2">
        <v>19.32</v>
      </c>
      <c r="D120" s="2">
        <v>14.35</v>
      </c>
      <c r="E120" s="2">
        <v>10.35</v>
      </c>
      <c r="F120" s="2">
        <v>13.96</v>
      </c>
      <c r="G120" s="2">
        <v>9.73</v>
      </c>
      <c r="H120" s="2">
        <v>7.03</v>
      </c>
      <c r="I120" s="2">
        <v>6.87</v>
      </c>
      <c r="J120" s="2">
        <v>4.5</v>
      </c>
      <c r="K120" s="2">
        <v>4.95</v>
      </c>
      <c r="L120" s="4">
        <f t="shared" si="9"/>
        <v>-0.35000000000000142</v>
      </c>
      <c r="M120">
        <f t="shared" si="10"/>
        <v>-0.25</v>
      </c>
      <c r="N120">
        <f t="shared" si="11"/>
        <v>-3.9999999999999147E-2</v>
      </c>
    </row>
    <row r="121" spans="1:14" x14ac:dyDescent="0.25">
      <c r="A121" s="1">
        <v>37841</v>
      </c>
      <c r="B121" s="4">
        <v>26.02</v>
      </c>
      <c r="C121" s="2">
        <v>19.07</v>
      </c>
      <c r="D121" s="2">
        <v>14.14</v>
      </c>
      <c r="E121" s="2">
        <v>10.199999999999999</v>
      </c>
      <c r="F121" s="2">
        <v>13.82</v>
      </c>
      <c r="G121" s="2">
        <v>9.5399999999999991</v>
      </c>
      <c r="H121" s="2">
        <v>6.88</v>
      </c>
      <c r="I121" s="2">
        <v>6.83</v>
      </c>
      <c r="J121" s="2">
        <v>4.45</v>
      </c>
      <c r="K121" s="2">
        <v>4.75</v>
      </c>
      <c r="L121" s="4">
        <f t="shared" si="9"/>
        <v>-0.32000000000000028</v>
      </c>
      <c r="M121">
        <f t="shared" si="10"/>
        <v>-0.25</v>
      </c>
      <c r="N121">
        <f t="shared" si="11"/>
        <v>-0.14000000000000057</v>
      </c>
    </row>
    <row r="122" spans="1:14" x14ac:dyDescent="0.25">
      <c r="A122" s="1">
        <v>37842</v>
      </c>
      <c r="B122" s="4">
        <v>25.74</v>
      </c>
      <c r="C122" s="2">
        <v>18.88</v>
      </c>
      <c r="D122" s="2">
        <v>13.87</v>
      </c>
      <c r="E122" s="2">
        <v>9.9600000000000009</v>
      </c>
      <c r="F122" s="2">
        <v>13.7</v>
      </c>
      <c r="G122" s="2">
        <v>9.35</v>
      </c>
      <c r="H122" s="2">
        <v>6.73</v>
      </c>
      <c r="I122" s="2">
        <v>6.79</v>
      </c>
      <c r="J122" s="2"/>
      <c r="K122" s="2"/>
      <c r="L122" s="4">
        <f t="shared" si="9"/>
        <v>-0.28000000000000114</v>
      </c>
      <c r="M122">
        <f t="shared" si="10"/>
        <v>-0.19000000000000128</v>
      </c>
      <c r="N122">
        <f t="shared" si="11"/>
        <v>-0.12000000000000099</v>
      </c>
    </row>
    <row r="123" spans="1:14" x14ac:dyDescent="0.25">
      <c r="A123" s="1">
        <v>37843</v>
      </c>
      <c r="B123" s="4">
        <v>25.51</v>
      </c>
      <c r="C123" s="2">
        <v>18.77</v>
      </c>
      <c r="D123" s="2">
        <v>13.69</v>
      </c>
      <c r="E123" s="2">
        <v>9.8000000000000007</v>
      </c>
      <c r="F123" s="2">
        <v>13.53</v>
      </c>
      <c r="G123" s="2">
        <v>9.16</v>
      </c>
      <c r="H123" s="2">
        <v>6.57</v>
      </c>
      <c r="I123" s="2">
        <v>6.75</v>
      </c>
      <c r="J123" s="2">
        <v>4.3</v>
      </c>
      <c r="K123" s="2">
        <v>4.5999999999999996</v>
      </c>
      <c r="L123" s="4">
        <f t="shared" si="9"/>
        <v>-0.22999999999999687</v>
      </c>
      <c r="M123">
        <f t="shared" si="10"/>
        <v>-0.10999999999999943</v>
      </c>
      <c r="N123">
        <f t="shared" si="11"/>
        <v>-0.16999999999999993</v>
      </c>
    </row>
    <row r="124" spans="1:14" x14ac:dyDescent="0.25">
      <c r="A124" s="1">
        <v>37844</v>
      </c>
      <c r="B124" s="4">
        <v>25.29</v>
      </c>
      <c r="C124" s="2">
        <v>18.59</v>
      </c>
      <c r="D124" s="2">
        <v>13.51</v>
      </c>
      <c r="E124" s="2">
        <v>9.65</v>
      </c>
      <c r="F124" s="2">
        <v>13.44</v>
      </c>
      <c r="G124" s="2">
        <v>9.01</v>
      </c>
      <c r="H124" s="2">
        <v>6.45</v>
      </c>
      <c r="I124" s="2">
        <v>6.68</v>
      </c>
      <c r="J124" s="2">
        <v>4.2</v>
      </c>
      <c r="K124" s="2">
        <v>4.5999999999999996</v>
      </c>
      <c r="L124" s="4">
        <f t="shared" si="9"/>
        <v>-0.22000000000000242</v>
      </c>
      <c r="M124">
        <f t="shared" si="10"/>
        <v>-0.17999999999999972</v>
      </c>
      <c r="N124">
        <f t="shared" si="11"/>
        <v>-8.9999999999999858E-2</v>
      </c>
    </row>
    <row r="125" spans="1:14" x14ac:dyDescent="0.25">
      <c r="A125" s="1">
        <v>37845</v>
      </c>
      <c r="B125" s="4">
        <v>25.11</v>
      </c>
      <c r="C125" s="2">
        <v>18.46</v>
      </c>
      <c r="D125" s="2">
        <v>13.35</v>
      </c>
      <c r="E125" s="2">
        <v>9.52</v>
      </c>
      <c r="F125" s="2">
        <v>13.35</v>
      </c>
      <c r="G125" s="2">
        <v>8.92</v>
      </c>
      <c r="H125" s="2">
        <v>6.4</v>
      </c>
      <c r="I125" s="2">
        <v>6.6</v>
      </c>
      <c r="J125" s="2">
        <v>4.1900000000000004</v>
      </c>
      <c r="K125" s="2">
        <v>4.7</v>
      </c>
      <c r="L125" s="4">
        <f t="shared" si="9"/>
        <v>-0.17999999999999972</v>
      </c>
      <c r="M125">
        <f t="shared" si="10"/>
        <v>-0.12999999999999901</v>
      </c>
      <c r="N125">
        <f t="shared" si="11"/>
        <v>-8.9999999999999858E-2</v>
      </c>
    </row>
    <row r="126" spans="1:14" x14ac:dyDescent="0.25">
      <c r="A126" s="1">
        <v>37846</v>
      </c>
      <c r="B126" s="4">
        <v>25.07</v>
      </c>
      <c r="C126" s="2">
        <v>18.39</v>
      </c>
      <c r="D126" s="2">
        <v>13.24</v>
      </c>
      <c r="E126" s="2">
        <v>9.48</v>
      </c>
      <c r="F126" s="2">
        <v>13.24</v>
      </c>
      <c r="G126" s="2">
        <v>8.85</v>
      </c>
      <c r="H126" s="2">
        <v>6.35</v>
      </c>
      <c r="I126" s="2">
        <v>6.52</v>
      </c>
      <c r="J126" s="2">
        <v>4.2</v>
      </c>
      <c r="K126" s="2">
        <v>4.9000000000000004</v>
      </c>
      <c r="L126" s="4">
        <f t="shared" si="9"/>
        <v>-3.9999999999999147E-2</v>
      </c>
      <c r="M126">
        <f t="shared" si="10"/>
        <v>-7.0000000000000284E-2</v>
      </c>
      <c r="N126">
        <f t="shared" si="11"/>
        <v>-0.10999999999999943</v>
      </c>
    </row>
    <row r="127" spans="1:14" x14ac:dyDescent="0.25">
      <c r="A127" s="1">
        <v>37847</v>
      </c>
      <c r="B127" s="4">
        <v>25.07</v>
      </c>
      <c r="C127" s="2">
        <v>18.350000000000001</v>
      </c>
      <c r="D127" s="2">
        <v>13.2</v>
      </c>
      <c r="E127" s="2">
        <v>9.34</v>
      </c>
      <c r="F127" s="2">
        <v>13.12</v>
      </c>
      <c r="G127" s="2">
        <v>8.73</v>
      </c>
      <c r="H127" s="2">
        <v>6.29</v>
      </c>
      <c r="I127" s="2">
        <v>6.45</v>
      </c>
      <c r="J127" s="2">
        <v>4.18</v>
      </c>
      <c r="K127" s="2">
        <v>4.83</v>
      </c>
      <c r="L127" s="4">
        <f t="shared" si="9"/>
        <v>0</v>
      </c>
      <c r="M127">
        <f t="shared" si="10"/>
        <v>-3.9999999999999147E-2</v>
      </c>
      <c r="N127">
        <f t="shared" si="11"/>
        <v>-0.12000000000000099</v>
      </c>
    </row>
    <row r="128" spans="1:14" x14ac:dyDescent="0.25">
      <c r="A128" s="1">
        <v>37848</v>
      </c>
      <c r="B128" s="4">
        <v>25.35</v>
      </c>
      <c r="C128" s="2">
        <v>18.399999999999999</v>
      </c>
      <c r="D128" s="2">
        <v>13.17</v>
      </c>
      <c r="E128" s="2">
        <v>9.2799999999999994</v>
      </c>
      <c r="F128" s="2">
        <v>13.06</v>
      </c>
      <c r="G128" s="2">
        <v>8.65</v>
      </c>
      <c r="H128" s="2">
        <v>6.2</v>
      </c>
      <c r="I128" s="2">
        <v>6.41</v>
      </c>
      <c r="J128" s="2">
        <v>4.05</v>
      </c>
      <c r="K128" s="2">
        <v>4.6500000000000004</v>
      </c>
      <c r="L128" s="4">
        <f t="shared" si="9"/>
        <v>0.28000000000000114</v>
      </c>
      <c r="M128">
        <f t="shared" si="10"/>
        <v>4.9999999999997158E-2</v>
      </c>
      <c r="N128">
        <f t="shared" si="11"/>
        <v>-5.9999999999998721E-2</v>
      </c>
    </row>
    <row r="129" spans="1:14" x14ac:dyDescent="0.25">
      <c r="A129" s="1">
        <v>37849</v>
      </c>
      <c r="B129" s="4">
        <v>25.71</v>
      </c>
      <c r="C129" s="2">
        <v>18.55</v>
      </c>
      <c r="D129" s="2">
        <v>13.17</v>
      </c>
      <c r="E129" s="2">
        <v>9.25</v>
      </c>
      <c r="F129" s="2">
        <v>13.04</v>
      </c>
      <c r="G129" s="2">
        <v>8.61</v>
      </c>
      <c r="H129" s="2">
        <v>6.12</v>
      </c>
      <c r="I129" s="2">
        <v>6.45</v>
      </c>
      <c r="J129" s="2">
        <v>3.9</v>
      </c>
      <c r="K129" s="2">
        <v>4.3499999999999996</v>
      </c>
      <c r="L129" s="4">
        <f t="shared" si="9"/>
        <v>0.35999999999999943</v>
      </c>
      <c r="M129">
        <f t="shared" si="10"/>
        <v>0.15000000000000213</v>
      </c>
      <c r="N129">
        <f t="shared" si="11"/>
        <v>-2.000000000000135E-2</v>
      </c>
    </row>
    <row r="130" spans="1:14" x14ac:dyDescent="0.25">
      <c r="A130" s="1">
        <v>37850</v>
      </c>
      <c r="B130" s="4">
        <v>25.76</v>
      </c>
      <c r="C130" s="2">
        <v>18.79</v>
      </c>
      <c r="D130" s="2">
        <v>13.51</v>
      </c>
      <c r="E130" s="2">
        <v>9.32</v>
      </c>
      <c r="F130" s="2">
        <v>13.12</v>
      </c>
      <c r="G130" s="2">
        <v>8.64</v>
      </c>
      <c r="H130" s="2">
        <v>6.14</v>
      </c>
      <c r="I130" s="2">
        <v>6.45</v>
      </c>
      <c r="J130" s="2">
        <v>3.87</v>
      </c>
      <c r="K130" s="2">
        <v>4.3499999999999996</v>
      </c>
      <c r="L130" s="4">
        <f t="shared" si="9"/>
        <v>5.0000000000000711E-2</v>
      </c>
      <c r="M130">
        <f t="shared" si="10"/>
        <v>0.23999999999999844</v>
      </c>
      <c r="N130">
        <f t="shared" si="11"/>
        <v>8.0000000000000071E-2</v>
      </c>
    </row>
    <row r="131" spans="1:14" x14ac:dyDescent="0.25">
      <c r="A131" s="1">
        <v>37851</v>
      </c>
      <c r="B131" s="4">
        <v>25.82</v>
      </c>
      <c r="C131" s="2">
        <v>18.87</v>
      </c>
      <c r="D131" s="2">
        <v>13.59</v>
      </c>
      <c r="E131" s="2">
        <v>9.4499999999999993</v>
      </c>
      <c r="F131" s="2">
        <v>13.25</v>
      </c>
      <c r="G131" s="2">
        <v>8.75</v>
      </c>
      <c r="H131" s="2">
        <v>6.22</v>
      </c>
      <c r="I131" s="2">
        <v>6.41</v>
      </c>
      <c r="J131" s="2">
        <v>3.87</v>
      </c>
      <c r="K131" s="2">
        <v>4.33</v>
      </c>
      <c r="L131" s="4">
        <f t="shared" si="9"/>
        <v>5.9999999999998721E-2</v>
      </c>
      <c r="M131">
        <f t="shared" si="10"/>
        <v>8.0000000000001847E-2</v>
      </c>
      <c r="N131">
        <f t="shared" si="11"/>
        <v>0.13000000000000078</v>
      </c>
    </row>
    <row r="132" spans="1:14" x14ac:dyDescent="0.25">
      <c r="A132" s="1">
        <v>37852</v>
      </c>
      <c r="B132" s="4">
        <v>25.85</v>
      </c>
      <c r="C132" s="2">
        <v>18.899999999999999</v>
      </c>
      <c r="D132" s="2">
        <v>13.58</v>
      </c>
      <c r="E132" s="2">
        <v>9.52</v>
      </c>
      <c r="F132" s="2">
        <v>13.37</v>
      </c>
      <c r="G132" s="2">
        <v>8.86</v>
      </c>
      <c r="H132" s="2">
        <v>6.3</v>
      </c>
      <c r="I132" s="2">
        <v>6.36</v>
      </c>
      <c r="J132" s="2">
        <v>3.84</v>
      </c>
      <c r="K132" s="2">
        <v>4.43</v>
      </c>
      <c r="L132" s="4">
        <f t="shared" si="9"/>
        <v>3.0000000000001137E-2</v>
      </c>
      <c r="M132">
        <f t="shared" si="10"/>
        <v>2.9999999999997584E-2</v>
      </c>
      <c r="N132">
        <f t="shared" si="11"/>
        <v>0.11999999999999922</v>
      </c>
    </row>
    <row r="133" spans="1:14" x14ac:dyDescent="0.25">
      <c r="A133" s="1">
        <v>37853</v>
      </c>
      <c r="B133" s="4">
        <v>25.85</v>
      </c>
      <c r="C133" s="2">
        <v>18.91</v>
      </c>
      <c r="D133" s="2">
        <v>13.63</v>
      </c>
      <c r="E133" s="2">
        <v>9.5500000000000007</v>
      </c>
      <c r="F133" s="2">
        <v>13.46</v>
      </c>
      <c r="G133" s="2">
        <v>8.86</v>
      </c>
      <c r="H133" s="2">
        <v>6.3</v>
      </c>
      <c r="I133" s="2">
        <v>6.33</v>
      </c>
      <c r="J133" s="2">
        <v>3.85</v>
      </c>
      <c r="K133" s="2">
        <v>4.3499999999999996</v>
      </c>
      <c r="L133" s="4">
        <f t="shared" si="9"/>
        <v>0</v>
      </c>
      <c r="M133">
        <f t="shared" si="10"/>
        <v>1.0000000000001563E-2</v>
      </c>
      <c r="N133">
        <f t="shared" si="11"/>
        <v>9.0000000000001634E-2</v>
      </c>
    </row>
    <row r="134" spans="1:14" x14ac:dyDescent="0.25">
      <c r="A134" s="1">
        <v>37854</v>
      </c>
      <c r="B134" s="4">
        <v>25.81</v>
      </c>
      <c r="C134" s="2">
        <v>18.91</v>
      </c>
      <c r="D134" s="2">
        <v>13.63</v>
      </c>
      <c r="E134" s="2">
        <v>9.52</v>
      </c>
      <c r="F134" s="2">
        <v>13.44</v>
      </c>
      <c r="G134" s="2">
        <v>8.85</v>
      </c>
      <c r="H134" s="2">
        <v>6.27</v>
      </c>
      <c r="I134" s="2">
        <v>6.27</v>
      </c>
      <c r="J134" s="2">
        <v>3.7</v>
      </c>
      <c r="K134" s="2">
        <v>4.24</v>
      </c>
      <c r="L134" s="4">
        <f t="shared" si="9"/>
        <v>-4.00000000000027E-2</v>
      </c>
      <c r="M134">
        <f t="shared" si="10"/>
        <v>0</v>
      </c>
      <c r="N134">
        <f t="shared" si="11"/>
        <v>-2.000000000000135E-2</v>
      </c>
    </row>
    <row r="135" spans="1:14" x14ac:dyDescent="0.25">
      <c r="A135" s="1">
        <v>37855</v>
      </c>
      <c r="B135" s="4">
        <v>25.74</v>
      </c>
      <c r="C135" s="2">
        <v>18.850000000000001</v>
      </c>
      <c r="D135" s="2">
        <v>13.62</v>
      </c>
      <c r="E135" s="2">
        <v>9.48</v>
      </c>
      <c r="F135" s="2">
        <v>13.44</v>
      </c>
      <c r="G135" s="2">
        <v>8.84</v>
      </c>
      <c r="H135" s="2">
        <v>6.24</v>
      </c>
      <c r="I135" s="2">
        <v>6.2</v>
      </c>
      <c r="J135" s="2">
        <v>3.62</v>
      </c>
      <c r="K135" s="2">
        <v>3.92</v>
      </c>
      <c r="L135" s="4">
        <f t="shared" si="9"/>
        <v>-7.0000000000000284E-2</v>
      </c>
      <c r="M135">
        <f t="shared" si="10"/>
        <v>-5.9999999999998721E-2</v>
      </c>
      <c r="N135">
        <f t="shared" si="11"/>
        <v>0</v>
      </c>
    </row>
    <row r="136" spans="1:14" x14ac:dyDescent="0.25">
      <c r="A136" s="1">
        <v>37856</v>
      </c>
      <c r="B136" s="4">
        <v>25.66</v>
      </c>
      <c r="C136" s="2">
        <v>18.8</v>
      </c>
      <c r="D136" s="2">
        <v>13.58</v>
      </c>
      <c r="E136" s="2">
        <v>9.4700000000000006</v>
      </c>
      <c r="F136" s="2">
        <v>13.45</v>
      </c>
      <c r="G136" s="2">
        <v>8.82</v>
      </c>
      <c r="H136" s="2">
        <v>6.22</v>
      </c>
      <c r="I136" s="2">
        <v>6.13</v>
      </c>
      <c r="J136" s="2">
        <v>3.5</v>
      </c>
      <c r="K136" s="2">
        <v>3.77</v>
      </c>
      <c r="L136" s="4">
        <f t="shared" si="9"/>
        <v>-7.9999999999998295E-2</v>
      </c>
      <c r="M136">
        <f t="shared" si="10"/>
        <v>-5.0000000000000711E-2</v>
      </c>
      <c r="N136">
        <f t="shared" ref="N136:N161" si="12">F136-F135</f>
        <v>9.9999999999997868E-3</v>
      </c>
    </row>
    <row r="137" spans="1:14" x14ac:dyDescent="0.25">
      <c r="A137" s="1">
        <v>37857</v>
      </c>
      <c r="B137" s="4">
        <v>25.54</v>
      </c>
      <c r="C137" s="2">
        <v>18.71</v>
      </c>
      <c r="D137" s="2">
        <v>13.52</v>
      </c>
      <c r="E137" s="2">
        <v>9.4499999999999993</v>
      </c>
      <c r="F137" s="2">
        <v>13.5</v>
      </c>
      <c r="G137" s="2">
        <v>8.8000000000000007</v>
      </c>
      <c r="H137" s="2">
        <v>6.19</v>
      </c>
      <c r="I137" s="2">
        <v>6.08</v>
      </c>
      <c r="J137" s="2">
        <v>3.57</v>
      </c>
      <c r="K137" s="2">
        <v>3.7</v>
      </c>
      <c r="L137" s="4">
        <f t="shared" si="9"/>
        <v>-0.12000000000000099</v>
      </c>
      <c r="M137">
        <f t="shared" si="10"/>
        <v>-8.9999999999999858E-2</v>
      </c>
      <c r="N137">
        <f t="shared" si="12"/>
        <v>5.0000000000000711E-2</v>
      </c>
    </row>
    <row r="138" spans="1:14" x14ac:dyDescent="0.25">
      <c r="A138" s="1">
        <v>37858</v>
      </c>
      <c r="B138" s="4">
        <v>25.45</v>
      </c>
      <c r="C138" s="2">
        <v>18.649999999999999</v>
      </c>
      <c r="D138" s="2">
        <v>13.44</v>
      </c>
      <c r="E138" s="2">
        <v>9.3800000000000008</v>
      </c>
      <c r="F138" s="2">
        <v>13.51</v>
      </c>
      <c r="G138" s="2">
        <v>8.75</v>
      </c>
      <c r="H138" s="2">
        <v>6.17</v>
      </c>
      <c r="I138" s="2">
        <v>6.02</v>
      </c>
      <c r="J138" s="2">
        <v>3.52</v>
      </c>
      <c r="K138" s="2">
        <v>3.7</v>
      </c>
      <c r="L138" s="4">
        <f t="shared" si="9"/>
        <v>-8.9999999999999858E-2</v>
      </c>
      <c r="M138">
        <f t="shared" si="10"/>
        <v>-6.0000000000002274E-2</v>
      </c>
      <c r="N138">
        <f t="shared" si="12"/>
        <v>9.9999999999997868E-3</v>
      </c>
    </row>
    <row r="139" spans="1:14" x14ac:dyDescent="0.25">
      <c r="A139" s="1">
        <v>37859</v>
      </c>
      <c r="B139" s="4">
        <v>25.35</v>
      </c>
      <c r="C139" s="2">
        <v>18.559999999999999</v>
      </c>
      <c r="D139" s="2">
        <v>13.35</v>
      </c>
      <c r="E139" s="2">
        <v>9.3000000000000007</v>
      </c>
      <c r="F139" s="2">
        <v>13.49</v>
      </c>
      <c r="G139" s="2">
        <v>8.7100000000000009</v>
      </c>
      <c r="H139" s="2">
        <v>6.12</v>
      </c>
      <c r="I139" s="2">
        <v>5.97</v>
      </c>
      <c r="J139" s="2">
        <v>3.42</v>
      </c>
      <c r="K139" s="2">
        <v>3.75</v>
      </c>
      <c r="L139" s="4">
        <f t="shared" si="9"/>
        <v>-9.9999999999997868E-2</v>
      </c>
      <c r="M139">
        <f t="shared" si="10"/>
        <v>-8.9999999999999858E-2</v>
      </c>
      <c r="N139">
        <f t="shared" si="12"/>
        <v>-1.9999999999999574E-2</v>
      </c>
    </row>
    <row r="140" spans="1:14" x14ac:dyDescent="0.25">
      <c r="A140" s="1">
        <v>37860</v>
      </c>
      <c r="B140" s="4">
        <v>25.34</v>
      </c>
      <c r="C140" s="2">
        <v>18.489999999999998</v>
      </c>
      <c r="D140" s="2">
        <v>13.31</v>
      </c>
      <c r="E140" s="2">
        <v>9.25</v>
      </c>
      <c r="F140" s="2">
        <v>13.43</v>
      </c>
      <c r="G140" s="2">
        <v>8.6199999999999992</v>
      </c>
      <c r="H140" s="2">
        <v>6.1</v>
      </c>
      <c r="I140" s="2">
        <v>5.97</v>
      </c>
      <c r="J140" s="2">
        <v>3.43</v>
      </c>
      <c r="K140" s="2">
        <v>3.85</v>
      </c>
      <c r="L140" s="4">
        <f t="shared" si="9"/>
        <v>-1.0000000000001563E-2</v>
      </c>
      <c r="M140">
        <f t="shared" si="10"/>
        <v>-7.0000000000000284E-2</v>
      </c>
      <c r="N140">
        <f t="shared" si="12"/>
        <v>-6.0000000000000497E-2</v>
      </c>
    </row>
    <row r="141" spans="1:14" x14ac:dyDescent="0.25">
      <c r="A141" s="1">
        <v>37861</v>
      </c>
      <c r="B141" s="4">
        <v>25.29</v>
      </c>
      <c r="C141" s="2">
        <v>18.47</v>
      </c>
      <c r="D141" s="2">
        <v>13.25</v>
      </c>
      <c r="E141" s="2">
        <v>9.1999999999999993</v>
      </c>
      <c r="F141" s="2">
        <v>13.36</v>
      </c>
      <c r="G141" s="2">
        <v>8.58</v>
      </c>
      <c r="H141" s="2">
        <v>6.08</v>
      </c>
      <c r="I141" s="2">
        <v>5.94</v>
      </c>
      <c r="J141" s="2">
        <v>3.47</v>
      </c>
      <c r="K141" s="2">
        <v>3.9</v>
      </c>
      <c r="L141" s="4">
        <f t="shared" si="9"/>
        <v>-5.0000000000000711E-2</v>
      </c>
      <c r="M141">
        <f t="shared" si="10"/>
        <v>-1.9999999999999574E-2</v>
      </c>
      <c r="N141">
        <f t="shared" si="12"/>
        <v>-7.0000000000000284E-2</v>
      </c>
    </row>
    <row r="142" spans="1:14" x14ac:dyDescent="0.25">
      <c r="A142" s="1">
        <v>37862</v>
      </c>
      <c r="B142" s="4">
        <v>25.22</v>
      </c>
      <c r="C142" s="2">
        <v>18.43</v>
      </c>
      <c r="D142" s="2">
        <v>13.18</v>
      </c>
      <c r="E142" s="2">
        <v>9.15</v>
      </c>
      <c r="F142" s="2">
        <v>13.22</v>
      </c>
      <c r="G142" s="2">
        <v>8.49</v>
      </c>
      <c r="H142" s="2">
        <v>6.01</v>
      </c>
      <c r="I142" s="2">
        <v>5.89</v>
      </c>
      <c r="J142" s="2">
        <v>3.41</v>
      </c>
      <c r="K142" s="2">
        <v>3.99</v>
      </c>
      <c r="L142" s="4">
        <f t="shared" si="9"/>
        <v>-7.0000000000000284E-2</v>
      </c>
      <c r="M142">
        <f t="shared" si="10"/>
        <v>-3.9999999999999147E-2</v>
      </c>
      <c r="N142">
        <f t="shared" si="12"/>
        <v>-0.13999999999999879</v>
      </c>
    </row>
    <row r="143" spans="1:14" x14ac:dyDescent="0.25">
      <c r="A143" s="1">
        <v>37863</v>
      </c>
      <c r="B143" s="4">
        <v>25.19</v>
      </c>
      <c r="C143" s="2">
        <v>18.39</v>
      </c>
      <c r="D143" s="2">
        <v>13.11</v>
      </c>
      <c r="E143" s="2">
        <v>9.0500000000000007</v>
      </c>
      <c r="F143" s="2">
        <v>13.1</v>
      </c>
      <c r="G143" s="2">
        <v>8.42</v>
      </c>
      <c r="H143" s="2">
        <v>5.95</v>
      </c>
      <c r="I143" s="2">
        <v>5.89</v>
      </c>
      <c r="J143" s="5">
        <v>3.4</v>
      </c>
      <c r="K143" s="5">
        <v>4</v>
      </c>
      <c r="L143" s="4">
        <f t="shared" si="9"/>
        <v>-2.9999999999997584E-2</v>
      </c>
      <c r="M143">
        <f t="shared" si="10"/>
        <v>-3.9999999999999147E-2</v>
      </c>
      <c r="N143">
        <f t="shared" si="12"/>
        <v>-0.12000000000000099</v>
      </c>
    </row>
    <row r="144" spans="1:14" x14ac:dyDescent="0.25">
      <c r="A144" s="1">
        <v>37864</v>
      </c>
      <c r="B144" s="4">
        <v>25.43</v>
      </c>
      <c r="C144" s="2">
        <v>18.420000000000002</v>
      </c>
      <c r="D144" s="2">
        <v>13.09</v>
      </c>
      <c r="E144" s="2">
        <v>8.94</v>
      </c>
      <c r="F144" s="2">
        <v>12.99</v>
      </c>
      <c r="G144" s="2">
        <v>8.34</v>
      </c>
      <c r="H144" s="2">
        <v>5.91</v>
      </c>
      <c r="I144" s="2">
        <v>5.87</v>
      </c>
      <c r="J144" s="2">
        <v>3.4</v>
      </c>
      <c r="K144" s="2">
        <v>4</v>
      </c>
      <c r="L144" s="4">
        <f t="shared" si="9"/>
        <v>0.23999999999999844</v>
      </c>
      <c r="M144">
        <f t="shared" si="10"/>
        <v>3.0000000000001137E-2</v>
      </c>
      <c r="N144">
        <f t="shared" si="12"/>
        <v>-0.10999999999999943</v>
      </c>
    </row>
    <row r="145" spans="1:14" x14ac:dyDescent="0.25">
      <c r="A145" s="1">
        <v>37865</v>
      </c>
      <c r="B145" s="4">
        <v>25.46</v>
      </c>
      <c r="C145" s="2">
        <v>18.53</v>
      </c>
      <c r="D145" s="2">
        <v>13.17</v>
      </c>
      <c r="E145" s="2">
        <v>8.9</v>
      </c>
      <c r="F145" s="2">
        <v>12.95</v>
      </c>
      <c r="G145" s="2">
        <v>8.3000000000000007</v>
      </c>
      <c r="H145" s="2">
        <v>5.84</v>
      </c>
      <c r="I145" s="2">
        <v>5.86</v>
      </c>
      <c r="J145" s="2">
        <v>3.39</v>
      </c>
      <c r="K145" s="2">
        <v>4</v>
      </c>
      <c r="L145" s="4">
        <f t="shared" si="9"/>
        <v>3.0000000000001137E-2</v>
      </c>
      <c r="M145">
        <f t="shared" si="10"/>
        <v>0.10999999999999943</v>
      </c>
      <c r="N145">
        <f t="shared" si="12"/>
        <v>-4.0000000000000924E-2</v>
      </c>
    </row>
    <row r="146" spans="1:14" x14ac:dyDescent="0.25">
      <c r="A146" s="1">
        <v>37866</v>
      </c>
      <c r="B146" s="4">
        <v>25.41</v>
      </c>
      <c r="C146" s="2">
        <v>18.8</v>
      </c>
      <c r="D146" s="2">
        <v>13.29</v>
      </c>
      <c r="E146" s="2">
        <v>9</v>
      </c>
      <c r="F146" s="2">
        <v>12.97</v>
      </c>
      <c r="G146" s="2">
        <v>8.35</v>
      </c>
      <c r="H146" s="2">
        <v>5.9</v>
      </c>
      <c r="I146" s="2">
        <v>5.82</v>
      </c>
      <c r="J146" s="2">
        <v>3.32</v>
      </c>
      <c r="K146" s="2">
        <v>3.95</v>
      </c>
      <c r="L146" s="4">
        <f t="shared" si="9"/>
        <v>-5.0000000000000711E-2</v>
      </c>
      <c r="M146">
        <f t="shared" si="10"/>
        <v>0.26999999999999957</v>
      </c>
      <c r="N146">
        <f t="shared" si="12"/>
        <v>2.000000000000135E-2</v>
      </c>
    </row>
    <row r="147" spans="1:14" x14ac:dyDescent="0.25">
      <c r="A147" s="1">
        <v>37867</v>
      </c>
      <c r="B147" s="4">
        <v>25.34</v>
      </c>
      <c r="C147" s="2">
        <v>18.649999999999999</v>
      </c>
      <c r="D147" s="2">
        <v>13.24</v>
      </c>
      <c r="E147" s="2">
        <v>9</v>
      </c>
      <c r="F147" s="2">
        <v>12.99</v>
      </c>
      <c r="G147" s="2">
        <v>8.4</v>
      </c>
      <c r="H147" s="2">
        <v>5.94</v>
      </c>
      <c r="I147" s="2">
        <v>5.81</v>
      </c>
      <c r="J147" s="2">
        <v>3.36</v>
      </c>
      <c r="K147" s="2">
        <v>4</v>
      </c>
      <c r="L147" s="4">
        <f t="shared" si="9"/>
        <v>-7.0000000000000284E-2</v>
      </c>
      <c r="M147">
        <f t="shared" si="10"/>
        <v>-0.15000000000000213</v>
      </c>
      <c r="N147">
        <f t="shared" si="12"/>
        <v>1.9999999999999574E-2</v>
      </c>
    </row>
    <row r="148" spans="1:14" x14ac:dyDescent="0.25">
      <c r="A148" s="1">
        <v>37868</v>
      </c>
      <c r="B148" s="4">
        <v>25.48</v>
      </c>
      <c r="C148" s="2">
        <v>18.57</v>
      </c>
      <c r="D148" s="2">
        <v>13.21</v>
      </c>
      <c r="E148" s="2">
        <v>8.98</v>
      </c>
      <c r="F148" s="2">
        <v>13.02</v>
      </c>
      <c r="G148" s="2">
        <v>8.3800000000000008</v>
      </c>
      <c r="H148" s="2">
        <v>5.93</v>
      </c>
      <c r="I148" s="2">
        <v>5.75</v>
      </c>
      <c r="J148" s="2">
        <v>3.32</v>
      </c>
      <c r="K148" s="2">
        <v>3.9</v>
      </c>
      <c r="L148" s="4">
        <f t="shared" ref="L148:L161" si="13">B148-B147</f>
        <v>0.14000000000000057</v>
      </c>
      <c r="M148">
        <f t="shared" si="10"/>
        <v>-7.9999999999998295E-2</v>
      </c>
      <c r="N148">
        <f t="shared" si="12"/>
        <v>2.9999999999999361E-2</v>
      </c>
    </row>
    <row r="149" spans="1:14" x14ac:dyDescent="0.25">
      <c r="A149" s="1">
        <v>37869</v>
      </c>
      <c r="B149" s="4">
        <v>25.67</v>
      </c>
      <c r="C149" s="2">
        <v>18.600000000000001</v>
      </c>
      <c r="D149" s="2">
        <v>13.2</v>
      </c>
      <c r="E149" s="2">
        <v>8.92</v>
      </c>
      <c r="F149" s="2">
        <v>13.07</v>
      </c>
      <c r="G149" s="2">
        <v>8.39</v>
      </c>
      <c r="H149" s="2">
        <v>5.93</v>
      </c>
      <c r="I149" s="2">
        <v>5.73</v>
      </c>
      <c r="J149" s="2">
        <v>3.35</v>
      </c>
      <c r="K149" s="2">
        <v>3.82</v>
      </c>
      <c r="L149" s="4">
        <f t="shared" si="13"/>
        <v>0.19000000000000128</v>
      </c>
      <c r="M149">
        <f t="shared" si="10"/>
        <v>3.0000000000001137E-2</v>
      </c>
      <c r="N149">
        <f t="shared" si="12"/>
        <v>5.0000000000000711E-2</v>
      </c>
    </row>
    <row r="150" spans="1:14" x14ac:dyDescent="0.25">
      <c r="A150" s="1">
        <v>37870</v>
      </c>
      <c r="B150" s="4">
        <v>26.03</v>
      </c>
      <c r="C150" s="2">
        <v>18.66</v>
      </c>
      <c r="D150" s="2">
        <v>13.35</v>
      </c>
      <c r="E150" s="2">
        <v>8.9</v>
      </c>
      <c r="F150" s="2">
        <v>13.12</v>
      </c>
      <c r="G150" s="2">
        <v>8.44</v>
      </c>
      <c r="H150" s="2">
        <v>5.99</v>
      </c>
      <c r="I150" s="2">
        <v>5.73</v>
      </c>
      <c r="J150" s="2">
        <v>3.3</v>
      </c>
      <c r="K150" s="2">
        <v>3.77</v>
      </c>
      <c r="L150" s="4">
        <f t="shared" si="13"/>
        <v>0.35999999999999943</v>
      </c>
      <c r="M150">
        <f t="shared" si="10"/>
        <v>5.9999999999998721E-2</v>
      </c>
      <c r="N150">
        <f t="shared" si="12"/>
        <v>4.9999999999998934E-2</v>
      </c>
    </row>
    <row r="151" spans="1:14" x14ac:dyDescent="0.25">
      <c r="A151" s="1">
        <v>37871</v>
      </c>
      <c r="B151" s="4">
        <v>26.47</v>
      </c>
      <c r="C151" s="2">
        <v>19.170000000000002</v>
      </c>
      <c r="D151" s="2">
        <v>13.72</v>
      </c>
      <c r="E151" s="2">
        <v>9.02</v>
      </c>
      <c r="F151" s="2">
        <v>13.22</v>
      </c>
      <c r="G151" s="2">
        <v>8.56</v>
      </c>
      <c r="H151" s="2">
        <v>6.04</v>
      </c>
      <c r="I151" s="2">
        <v>5.69</v>
      </c>
      <c r="J151" s="2">
        <v>3.46</v>
      </c>
      <c r="K151" s="2">
        <v>3.82</v>
      </c>
      <c r="L151" s="4">
        <f t="shared" si="13"/>
        <v>0.43999999999999773</v>
      </c>
      <c r="M151">
        <f t="shared" si="10"/>
        <v>0.51000000000000156</v>
      </c>
      <c r="N151">
        <f t="shared" si="12"/>
        <v>0.10000000000000142</v>
      </c>
    </row>
    <row r="152" spans="1:14" x14ac:dyDescent="0.25">
      <c r="A152" s="1">
        <v>37872</v>
      </c>
      <c r="B152" s="4">
        <v>26.98</v>
      </c>
      <c r="C152" s="2">
        <v>19.5</v>
      </c>
      <c r="D152" s="2">
        <v>14.1</v>
      </c>
      <c r="E152" s="2">
        <v>9.27</v>
      </c>
      <c r="F152" s="2">
        <v>13.32</v>
      </c>
      <c r="G152" s="2">
        <v>8.75</v>
      </c>
      <c r="H152" s="2">
        <v>6.18</v>
      </c>
      <c r="I152" s="2">
        <v>5.74</v>
      </c>
      <c r="J152" s="2">
        <v>3.42</v>
      </c>
      <c r="K152" s="2">
        <v>3.85</v>
      </c>
      <c r="L152" s="4">
        <f t="shared" si="13"/>
        <v>0.51000000000000156</v>
      </c>
      <c r="M152">
        <f t="shared" ref="M152:M161" si="14">C152-C151</f>
        <v>0.32999999999999829</v>
      </c>
      <c r="N152">
        <f t="shared" si="12"/>
        <v>9.9999999999999645E-2</v>
      </c>
    </row>
    <row r="153" spans="1:14" x14ac:dyDescent="0.25">
      <c r="A153" s="1">
        <v>37873</v>
      </c>
      <c r="B153" s="4">
        <v>27.27</v>
      </c>
      <c r="C153" s="2">
        <v>19.89</v>
      </c>
      <c r="D153" s="2">
        <v>14.45</v>
      </c>
      <c r="E153" s="2">
        <v>9.5</v>
      </c>
      <c r="F153" s="2">
        <v>13.4</v>
      </c>
      <c r="G153" s="2">
        <v>8.9600000000000009</v>
      </c>
      <c r="H153" s="2">
        <v>6.33</v>
      </c>
      <c r="I153" s="2">
        <v>5.85</v>
      </c>
      <c r="J153" s="2">
        <v>3.5</v>
      </c>
      <c r="K153" s="2">
        <v>3.92</v>
      </c>
      <c r="L153" s="4">
        <f t="shared" si="13"/>
        <v>0.28999999999999915</v>
      </c>
      <c r="M153">
        <f t="shared" si="14"/>
        <v>0.39000000000000057</v>
      </c>
      <c r="N153">
        <f t="shared" si="12"/>
        <v>8.0000000000000071E-2</v>
      </c>
    </row>
    <row r="154" spans="1:14" x14ac:dyDescent="0.25">
      <c r="A154" s="1">
        <v>37874</v>
      </c>
      <c r="B154" s="4">
        <v>27.2</v>
      </c>
      <c r="C154" s="2">
        <v>19.88</v>
      </c>
      <c r="D154" s="2">
        <v>14.57</v>
      </c>
      <c r="E154" s="2">
        <v>9.7200000000000006</v>
      </c>
      <c r="F154" s="2">
        <v>13.48</v>
      </c>
      <c r="G154" s="2">
        <v>9.19</v>
      </c>
      <c r="H154" s="2">
        <v>6.52</v>
      </c>
      <c r="I154" s="2">
        <v>6.03</v>
      </c>
      <c r="J154" s="2">
        <v>3.57</v>
      </c>
      <c r="K154" s="2">
        <v>4.0199999999999996</v>
      </c>
      <c r="L154" s="4">
        <f t="shared" si="13"/>
        <v>-7.0000000000000284E-2</v>
      </c>
      <c r="M154">
        <f t="shared" si="14"/>
        <v>-1.0000000000001563E-2</v>
      </c>
      <c r="N154">
        <f t="shared" si="12"/>
        <v>8.0000000000000071E-2</v>
      </c>
    </row>
    <row r="155" spans="1:14" x14ac:dyDescent="0.25">
      <c r="A155" s="1">
        <v>37875</v>
      </c>
      <c r="B155" s="4">
        <v>27.21</v>
      </c>
      <c r="C155" s="2">
        <v>19.82</v>
      </c>
      <c r="D155" s="2">
        <v>14.55</v>
      </c>
      <c r="E155" s="2">
        <v>9.77</v>
      </c>
      <c r="F155" s="2">
        <v>13.58</v>
      </c>
      <c r="G155" s="2">
        <v>9.2899999999999991</v>
      </c>
      <c r="H155" s="2">
        <v>6.64</v>
      </c>
      <c r="I155" s="2">
        <v>6.17</v>
      </c>
      <c r="J155" s="2">
        <v>3.62</v>
      </c>
      <c r="K155" s="2">
        <v>4.12</v>
      </c>
      <c r="L155" s="4">
        <f t="shared" si="13"/>
        <v>1.0000000000001563E-2</v>
      </c>
      <c r="M155">
        <f t="shared" si="14"/>
        <v>-5.9999999999998721E-2</v>
      </c>
      <c r="N155">
        <f t="shared" si="12"/>
        <v>9.9999999999999645E-2</v>
      </c>
    </row>
    <row r="156" spans="1:14" x14ac:dyDescent="0.25">
      <c r="A156" s="1">
        <v>37876</v>
      </c>
      <c r="B156" s="4">
        <v>27.34</v>
      </c>
      <c r="C156" s="2">
        <v>19.87</v>
      </c>
      <c r="D156" s="2">
        <v>14.59</v>
      </c>
      <c r="E156" s="2">
        <v>9.86</v>
      </c>
      <c r="F156" s="2">
        <v>13.63</v>
      </c>
      <c r="G156" s="2">
        <v>9.35</v>
      </c>
      <c r="H156" s="2">
        <v>6.69</v>
      </c>
      <c r="I156" s="2">
        <v>6.28</v>
      </c>
      <c r="J156" s="2">
        <v>3.71</v>
      </c>
      <c r="K156" s="2">
        <v>4.26</v>
      </c>
      <c r="L156" s="4">
        <f t="shared" si="13"/>
        <v>0.12999999999999901</v>
      </c>
      <c r="M156">
        <f t="shared" si="14"/>
        <v>5.0000000000000711E-2</v>
      </c>
      <c r="N156">
        <f t="shared" si="12"/>
        <v>5.0000000000000711E-2</v>
      </c>
    </row>
    <row r="157" spans="1:14" x14ac:dyDescent="0.25">
      <c r="A157" s="1">
        <v>37877</v>
      </c>
      <c r="B157" s="4">
        <v>27.37</v>
      </c>
      <c r="C157" s="2">
        <v>19.96</v>
      </c>
      <c r="D157" s="2">
        <v>14.67</v>
      </c>
      <c r="E157" s="2">
        <v>9.94</v>
      </c>
      <c r="F157" s="2">
        <v>13.7</v>
      </c>
      <c r="G157" s="2">
        <v>9.4600000000000009</v>
      </c>
      <c r="H157" s="2">
        <v>6.79</v>
      </c>
      <c r="I157" s="2">
        <v>6.38</v>
      </c>
      <c r="J157" s="2">
        <v>3.85</v>
      </c>
      <c r="K157" s="2">
        <v>4.2300000000000004</v>
      </c>
      <c r="L157" s="4">
        <f t="shared" si="13"/>
        <v>3.0000000000001137E-2</v>
      </c>
      <c r="M157">
        <f t="shared" si="14"/>
        <v>8.9999999999999858E-2</v>
      </c>
      <c r="N157">
        <f t="shared" si="12"/>
        <v>6.9999999999998508E-2</v>
      </c>
    </row>
    <row r="158" spans="1:14" x14ac:dyDescent="0.25">
      <c r="A158" s="1">
        <v>37878</v>
      </c>
      <c r="B158" s="4">
        <v>27.25</v>
      </c>
      <c r="C158" s="2">
        <v>19.940000000000001</v>
      </c>
      <c r="D158" s="2">
        <v>14.71</v>
      </c>
      <c r="E158" s="2">
        <v>10</v>
      </c>
      <c r="F158" s="2">
        <v>13.79</v>
      </c>
      <c r="G158" s="2">
        <v>9.5299999999999994</v>
      </c>
      <c r="H158" s="2">
        <v>6.88</v>
      </c>
      <c r="I158" s="2">
        <v>6.45</v>
      </c>
      <c r="J158" s="2">
        <v>3.96</v>
      </c>
      <c r="K158" s="2">
        <v>4.22</v>
      </c>
      <c r="L158" s="4">
        <f t="shared" si="13"/>
        <v>-0.12000000000000099</v>
      </c>
      <c r="M158">
        <f t="shared" si="14"/>
        <v>-1.9999999999999574E-2</v>
      </c>
      <c r="N158">
        <f t="shared" si="12"/>
        <v>8.9999999999999858E-2</v>
      </c>
    </row>
    <row r="159" spans="1:14" x14ac:dyDescent="0.25">
      <c r="A159" s="1">
        <v>37879</v>
      </c>
      <c r="B159" s="4">
        <v>27.05</v>
      </c>
      <c r="C159" s="2">
        <v>19.8</v>
      </c>
      <c r="D159" s="2">
        <v>14.64</v>
      </c>
      <c r="E159" s="2">
        <v>10.02</v>
      </c>
      <c r="F159" s="2">
        <v>13.83</v>
      </c>
      <c r="G159" s="2">
        <v>9.59</v>
      </c>
      <c r="H159" s="2">
        <v>6.9</v>
      </c>
      <c r="I159" s="2">
        <v>6.47</v>
      </c>
      <c r="J159" s="2">
        <v>4.0599999999999996</v>
      </c>
      <c r="K159" s="2">
        <v>4.45</v>
      </c>
      <c r="L159" s="4">
        <f t="shared" si="13"/>
        <v>-0.19999999999999929</v>
      </c>
      <c r="M159">
        <f t="shared" si="14"/>
        <v>-0.14000000000000057</v>
      </c>
      <c r="N159">
        <f t="shared" si="12"/>
        <v>4.0000000000000924E-2</v>
      </c>
    </row>
    <row r="160" spans="1:14" x14ac:dyDescent="0.25">
      <c r="A160" s="1">
        <v>37880</v>
      </c>
      <c r="B160" s="4">
        <v>26.88</v>
      </c>
      <c r="C160" s="2">
        <v>19.649999999999999</v>
      </c>
      <c r="D160" s="2">
        <v>14.52</v>
      </c>
      <c r="E160" s="2">
        <v>9.98</v>
      </c>
      <c r="F160" s="2">
        <v>13.8</v>
      </c>
      <c r="G160" s="2">
        <v>9.56</v>
      </c>
      <c r="H160" s="2">
        <v>6.88</v>
      </c>
      <c r="I160" s="2">
        <v>6.53</v>
      </c>
      <c r="J160" s="2">
        <v>4.03</v>
      </c>
      <c r="K160" s="2">
        <v>4.4000000000000004</v>
      </c>
      <c r="L160" s="4">
        <f t="shared" si="13"/>
        <v>-0.17000000000000171</v>
      </c>
      <c r="M160">
        <f t="shared" si="14"/>
        <v>-0.15000000000000213</v>
      </c>
      <c r="N160">
        <f t="shared" si="12"/>
        <v>-2.9999999999999361E-2</v>
      </c>
    </row>
    <row r="161" spans="1:14" x14ac:dyDescent="0.25">
      <c r="A161" s="1">
        <v>37881</v>
      </c>
      <c r="B161" s="4">
        <v>26.69</v>
      </c>
      <c r="C161" s="2">
        <v>19.53</v>
      </c>
      <c r="D161" s="2">
        <v>14.41</v>
      </c>
      <c r="E161" s="2">
        <v>9.92</v>
      </c>
      <c r="F161" s="2">
        <v>13.7</v>
      </c>
      <c r="G161" s="2">
        <v>9.48</v>
      </c>
      <c r="H161" s="2">
        <v>6.81</v>
      </c>
      <c r="I161" s="2">
        <v>6.53</v>
      </c>
      <c r="J161" s="2">
        <v>4.05</v>
      </c>
      <c r="K161" s="2">
        <v>4.3600000000000003</v>
      </c>
      <c r="L161" s="4">
        <f t="shared" si="13"/>
        <v>-0.18999999999999773</v>
      </c>
      <c r="M161">
        <f t="shared" si="14"/>
        <v>-0.11999999999999744</v>
      </c>
      <c r="N161">
        <f t="shared" si="12"/>
        <v>-0.10000000000000142</v>
      </c>
    </row>
    <row r="162" spans="1:14" x14ac:dyDescent="0.25">
      <c r="A162" s="1">
        <v>37882</v>
      </c>
      <c r="B162" s="4">
        <v>26.48</v>
      </c>
      <c r="C162" s="2">
        <v>19.43</v>
      </c>
      <c r="D162" s="2">
        <v>14.27</v>
      </c>
      <c r="E162" s="2">
        <v>9.8000000000000007</v>
      </c>
      <c r="F162" s="2">
        <v>13.58</v>
      </c>
      <c r="G162" s="2">
        <v>9.3800000000000008</v>
      </c>
      <c r="H162" s="2">
        <v>6.75</v>
      </c>
      <c r="I162" s="2">
        <v>6.53</v>
      </c>
      <c r="J162" s="2">
        <v>4.03</v>
      </c>
      <c r="K162" s="2">
        <v>4.2699999999999996</v>
      </c>
      <c r="L162" s="4">
        <f t="shared" ref="L162:M168" si="15">B162-B161</f>
        <v>-0.21000000000000085</v>
      </c>
      <c r="M162">
        <f t="shared" si="15"/>
        <v>-0.10000000000000142</v>
      </c>
      <c r="N162">
        <f>F162-F161</f>
        <v>-0.11999999999999922</v>
      </c>
    </row>
    <row r="163" spans="1:14" x14ac:dyDescent="0.25">
      <c r="A163" s="1">
        <v>37883</v>
      </c>
      <c r="B163" s="4">
        <v>26.16</v>
      </c>
      <c r="C163" s="2">
        <v>19.18</v>
      </c>
      <c r="D163" s="2">
        <v>14.09</v>
      </c>
      <c r="E163" s="2">
        <v>9.64</v>
      </c>
      <c r="F163" s="2">
        <v>13.41</v>
      </c>
      <c r="G163" s="2">
        <v>9.2200000000000006</v>
      </c>
      <c r="H163" s="2">
        <v>6.6</v>
      </c>
      <c r="I163" s="2">
        <v>6.52</v>
      </c>
      <c r="J163" s="2">
        <v>3.97</v>
      </c>
      <c r="K163" s="2">
        <v>4.22</v>
      </c>
      <c r="L163" s="4">
        <f t="shared" si="15"/>
        <v>-0.32000000000000028</v>
      </c>
      <c r="M163">
        <f t="shared" si="15"/>
        <v>-0.25</v>
      </c>
      <c r="N163">
        <f>F163-F162</f>
        <v>-0.16999999999999993</v>
      </c>
    </row>
    <row r="164" spans="1:14" x14ac:dyDescent="0.25">
      <c r="A164" s="1">
        <v>37884</v>
      </c>
      <c r="B164" s="4">
        <v>25.96</v>
      </c>
      <c r="C164" s="2">
        <v>19.079999999999998</v>
      </c>
      <c r="D164" s="2">
        <v>13.93</v>
      </c>
      <c r="E164" s="2">
        <v>9.4700000000000006</v>
      </c>
      <c r="F164" s="2">
        <v>13.22</v>
      </c>
      <c r="G164" s="2">
        <v>9.0399999999999991</v>
      </c>
      <c r="H164" s="2">
        <v>6.5</v>
      </c>
      <c r="I164" s="2">
        <v>6.47</v>
      </c>
      <c r="J164" s="2">
        <v>3.94</v>
      </c>
      <c r="K164" s="2">
        <v>4.12</v>
      </c>
      <c r="L164" s="4">
        <f t="shared" si="15"/>
        <v>-0.19999999999999929</v>
      </c>
      <c r="M164">
        <f t="shared" si="15"/>
        <v>-0.10000000000000142</v>
      </c>
      <c r="N164">
        <f>F164-F163</f>
        <v>-0.1899999999999995</v>
      </c>
    </row>
    <row r="165" spans="1:14" x14ac:dyDescent="0.25">
      <c r="A165" s="1">
        <v>37885</v>
      </c>
      <c r="B165" s="4">
        <v>25.73</v>
      </c>
      <c r="C165" s="2">
        <v>18.95</v>
      </c>
      <c r="D165" s="2">
        <v>13.77</v>
      </c>
      <c r="E165" s="2">
        <v>9.3000000000000007</v>
      </c>
      <c r="F165" s="2">
        <v>13</v>
      </c>
      <c r="G165" s="2">
        <v>8.85</v>
      </c>
      <c r="H165" s="2">
        <v>6.39</v>
      </c>
      <c r="I165" s="2">
        <v>6.45</v>
      </c>
      <c r="J165" s="2">
        <v>3.8</v>
      </c>
      <c r="K165" s="2">
        <v>4.0599999999999996</v>
      </c>
      <c r="L165" s="4">
        <f t="shared" si="15"/>
        <v>-0.23000000000000043</v>
      </c>
      <c r="M165">
        <f t="shared" si="15"/>
        <v>-0.12999999999999901</v>
      </c>
      <c r="N165">
        <f>F165-F164</f>
        <v>-0.22000000000000064</v>
      </c>
    </row>
    <row r="166" spans="1:14" x14ac:dyDescent="0.25">
      <c r="A166" s="1">
        <v>37886</v>
      </c>
      <c r="B166" s="2">
        <v>25.5</v>
      </c>
      <c r="C166" s="2">
        <v>18.8</v>
      </c>
      <c r="D166" s="2">
        <v>13.6</v>
      </c>
      <c r="E166" s="2">
        <v>9.1</v>
      </c>
      <c r="F166" s="2">
        <v>12.83</v>
      </c>
      <c r="G166" s="2">
        <v>8.67</v>
      </c>
      <c r="H166" s="2">
        <v>6.25</v>
      </c>
      <c r="I166" s="2">
        <v>6.4</v>
      </c>
      <c r="J166" s="2">
        <v>3.8</v>
      </c>
      <c r="K166" s="2">
        <v>3.96</v>
      </c>
      <c r="L166" s="4">
        <f t="shared" si="15"/>
        <v>-0.23000000000000043</v>
      </c>
      <c r="M166">
        <f t="shared" si="15"/>
        <v>-0.14999999999999858</v>
      </c>
    </row>
    <row r="167" spans="1:14" x14ac:dyDescent="0.25">
      <c r="A167" s="1">
        <v>37887</v>
      </c>
      <c r="B167" s="2">
        <v>25.24</v>
      </c>
      <c r="C167" s="2">
        <v>18.600000000000001</v>
      </c>
      <c r="D167" s="2">
        <v>13.42</v>
      </c>
      <c r="E167" s="2">
        <v>8.9499999999999993</v>
      </c>
      <c r="F167" s="2">
        <v>12.77</v>
      </c>
      <c r="G167" s="2">
        <v>8.5500000000000007</v>
      </c>
      <c r="H167" s="2">
        <v>6.19</v>
      </c>
      <c r="I167" s="2">
        <v>6.3</v>
      </c>
      <c r="J167" s="2">
        <v>3.86</v>
      </c>
      <c r="K167" s="2">
        <v>4.05</v>
      </c>
      <c r="L167" s="4">
        <f t="shared" si="15"/>
        <v>-0.26000000000000156</v>
      </c>
      <c r="M167">
        <f t="shared" si="15"/>
        <v>-0.19999999999999929</v>
      </c>
      <c r="N167">
        <f t="shared" ref="N167:N194" si="16">F167-F166</f>
        <v>-6.0000000000000497E-2</v>
      </c>
    </row>
    <row r="168" spans="1:14" x14ac:dyDescent="0.25">
      <c r="A168" s="1">
        <v>37888</v>
      </c>
      <c r="B168" s="4">
        <v>24.95</v>
      </c>
      <c r="C168" s="2">
        <v>18.420000000000002</v>
      </c>
      <c r="D168" s="2">
        <v>13.24</v>
      </c>
      <c r="E168" s="2">
        <v>8.85</v>
      </c>
      <c r="F168" s="2">
        <v>12.71</v>
      </c>
      <c r="G168" s="2">
        <v>8.4700000000000006</v>
      </c>
      <c r="H168" s="2">
        <v>6.14</v>
      </c>
      <c r="I168" s="2">
        <v>6.28</v>
      </c>
      <c r="J168" s="2">
        <v>3.8</v>
      </c>
      <c r="K168" s="2">
        <v>4.0999999999999996</v>
      </c>
      <c r="L168" s="4">
        <f t="shared" ref="L168:L178" si="17">B168-B167</f>
        <v>-0.28999999999999915</v>
      </c>
      <c r="M168">
        <f t="shared" si="15"/>
        <v>-0.17999999999999972</v>
      </c>
      <c r="N168">
        <f t="shared" si="16"/>
        <v>-5.9999999999998721E-2</v>
      </c>
    </row>
    <row r="169" spans="1:14" x14ac:dyDescent="0.25">
      <c r="A169" s="1">
        <v>37889</v>
      </c>
      <c r="B169" s="4">
        <v>24.69</v>
      </c>
      <c r="C169" s="2">
        <v>18.2</v>
      </c>
      <c r="D169" s="2">
        <v>13.02</v>
      </c>
      <c r="E169" s="2">
        <v>8.6999999999999993</v>
      </c>
      <c r="F169" s="2">
        <v>12.52</v>
      </c>
      <c r="G169" s="2">
        <v>8.26</v>
      </c>
      <c r="H169" s="2">
        <v>5.98</v>
      </c>
      <c r="I169" s="2">
        <v>6.25</v>
      </c>
      <c r="J169" s="2">
        <v>3.82</v>
      </c>
      <c r="K169" s="2">
        <v>4.17</v>
      </c>
      <c r="L169" s="4">
        <f t="shared" si="17"/>
        <v>-0.25999999999999801</v>
      </c>
      <c r="M169">
        <f t="shared" ref="M169:M178" si="18">C169-C168</f>
        <v>-0.22000000000000242</v>
      </c>
      <c r="N169">
        <f t="shared" si="16"/>
        <v>-0.19000000000000128</v>
      </c>
    </row>
    <row r="170" spans="1:14" x14ac:dyDescent="0.25">
      <c r="A170" s="1">
        <v>37890</v>
      </c>
      <c r="B170" s="4">
        <v>24.45</v>
      </c>
      <c r="C170" s="2">
        <v>17.93</v>
      </c>
      <c r="D170" s="2">
        <v>12.82</v>
      </c>
      <c r="E170" s="2">
        <v>8.5</v>
      </c>
      <c r="F170" s="2">
        <v>12.33</v>
      </c>
      <c r="G170" s="2">
        <v>8.02</v>
      </c>
      <c r="H170" s="2">
        <v>5.8</v>
      </c>
      <c r="I170" s="2">
        <v>6.17</v>
      </c>
      <c r="J170" s="2">
        <v>3.6</v>
      </c>
      <c r="K170" s="2">
        <v>4.0999999999999996</v>
      </c>
      <c r="L170" s="4">
        <f t="shared" si="17"/>
        <v>-0.24000000000000199</v>
      </c>
      <c r="M170">
        <f t="shared" si="18"/>
        <v>-0.26999999999999957</v>
      </c>
      <c r="N170">
        <f t="shared" si="16"/>
        <v>-0.1899999999999995</v>
      </c>
    </row>
    <row r="171" spans="1:14" x14ac:dyDescent="0.25">
      <c r="A171" s="1">
        <v>37891</v>
      </c>
      <c r="B171" s="4">
        <v>24.27</v>
      </c>
      <c r="C171" s="2">
        <v>17.78</v>
      </c>
      <c r="D171" s="2">
        <v>12.61</v>
      </c>
      <c r="E171" s="2">
        <v>8.34</v>
      </c>
      <c r="F171" s="2">
        <v>12.4</v>
      </c>
      <c r="G171" s="2">
        <v>7.88</v>
      </c>
      <c r="H171" s="2">
        <v>5.64</v>
      </c>
      <c r="I171" s="2">
        <v>6.12</v>
      </c>
      <c r="J171" s="2">
        <v>3.46</v>
      </c>
      <c r="K171" s="2">
        <v>4.0199999999999996</v>
      </c>
      <c r="L171" s="4">
        <f t="shared" si="17"/>
        <v>-0.17999999999999972</v>
      </c>
      <c r="M171">
        <f t="shared" si="18"/>
        <v>-0.14999999999999858</v>
      </c>
      <c r="N171">
        <f t="shared" si="16"/>
        <v>7.0000000000000284E-2</v>
      </c>
    </row>
    <row r="172" spans="1:14" x14ac:dyDescent="0.25">
      <c r="A172" s="1">
        <v>37892</v>
      </c>
      <c r="B172" s="4">
        <v>24.14</v>
      </c>
      <c r="C172" s="2">
        <v>17.600000000000001</v>
      </c>
      <c r="D172" s="2">
        <v>12.42</v>
      </c>
      <c r="E172" s="2">
        <v>8.3000000000000007</v>
      </c>
      <c r="F172" s="2">
        <v>12.47</v>
      </c>
      <c r="G172" s="2">
        <v>7.83</v>
      </c>
      <c r="H172" s="2">
        <v>5.55</v>
      </c>
      <c r="I172" s="2">
        <v>6.04</v>
      </c>
      <c r="J172" s="2">
        <v>3.3</v>
      </c>
      <c r="K172" s="2">
        <v>4</v>
      </c>
      <c r="L172" s="4">
        <f t="shared" si="17"/>
        <v>-0.12999999999999901</v>
      </c>
      <c r="M172">
        <f t="shared" si="18"/>
        <v>-0.17999999999999972</v>
      </c>
      <c r="N172">
        <f t="shared" si="16"/>
        <v>7.0000000000000284E-2</v>
      </c>
    </row>
    <row r="173" spans="1:14" x14ac:dyDescent="0.25">
      <c r="A173" s="1">
        <v>37893</v>
      </c>
      <c r="B173" s="4">
        <v>24</v>
      </c>
      <c r="C173" s="2">
        <v>17.43</v>
      </c>
      <c r="D173" s="2">
        <v>12.28</v>
      </c>
      <c r="E173" s="2">
        <v>8.25</v>
      </c>
      <c r="F173" s="2">
        <v>12.45</v>
      </c>
      <c r="G173" s="2">
        <v>7.77</v>
      </c>
      <c r="H173" s="2">
        <v>5.47</v>
      </c>
      <c r="I173" s="2">
        <v>5.99</v>
      </c>
      <c r="J173" s="2">
        <v>3.2</v>
      </c>
      <c r="K173" s="2">
        <v>4.0199999999999996</v>
      </c>
      <c r="L173" s="4">
        <f t="shared" si="17"/>
        <v>-0.14000000000000057</v>
      </c>
      <c r="M173">
        <f t="shared" si="18"/>
        <v>-0.17000000000000171</v>
      </c>
      <c r="N173">
        <f t="shared" si="16"/>
        <v>-2.000000000000135E-2</v>
      </c>
    </row>
    <row r="174" spans="1:14" x14ac:dyDescent="0.25">
      <c r="A174" s="1">
        <v>37894</v>
      </c>
      <c r="B174" s="4">
        <v>23.9</v>
      </c>
      <c r="C174" s="2">
        <v>17.29</v>
      </c>
      <c r="D174" s="2">
        <v>12.12</v>
      </c>
      <c r="E174" s="2">
        <v>8.15</v>
      </c>
      <c r="F174" s="2">
        <v>12.39</v>
      </c>
      <c r="G174" s="2">
        <v>7.67</v>
      </c>
      <c r="H174" s="2">
        <v>5.35</v>
      </c>
      <c r="I174" s="2">
        <v>5.96</v>
      </c>
      <c r="J174" s="2">
        <v>3.1</v>
      </c>
      <c r="K174" s="2">
        <v>4.0199999999999996</v>
      </c>
      <c r="L174" s="4">
        <f t="shared" ref="L174:M176" si="19">B174-B173</f>
        <v>-0.10000000000000142</v>
      </c>
      <c r="M174">
        <f t="shared" si="19"/>
        <v>-0.14000000000000057</v>
      </c>
      <c r="N174">
        <f>F174-F173</f>
        <v>-5.9999999999998721E-2</v>
      </c>
    </row>
    <row r="175" spans="1:14" x14ac:dyDescent="0.25">
      <c r="A175" s="1">
        <v>37895</v>
      </c>
      <c r="B175" s="4">
        <v>23.82</v>
      </c>
      <c r="C175" s="2">
        <v>17.170000000000002</v>
      </c>
      <c r="D175" s="2">
        <v>11.97</v>
      </c>
      <c r="E175" s="2">
        <v>8.08</v>
      </c>
      <c r="F175" s="2">
        <v>12.42</v>
      </c>
      <c r="G175" s="2">
        <v>7.61</v>
      </c>
      <c r="H175" s="2">
        <v>5.24</v>
      </c>
      <c r="I175" s="2">
        <v>5.87</v>
      </c>
      <c r="J175" s="2">
        <v>3.1</v>
      </c>
      <c r="K175" s="2">
        <v>3.77</v>
      </c>
      <c r="L175" s="4">
        <f t="shared" si="19"/>
        <v>-7.9999999999998295E-2</v>
      </c>
      <c r="M175">
        <f t="shared" si="19"/>
        <v>-0.11999999999999744</v>
      </c>
      <c r="N175">
        <f>F175-F174</f>
        <v>2.9999999999999361E-2</v>
      </c>
    </row>
    <row r="176" spans="1:14" x14ac:dyDescent="0.25">
      <c r="A176" s="1">
        <v>37896</v>
      </c>
      <c r="B176" s="4">
        <v>23.78</v>
      </c>
      <c r="C176" s="2">
        <v>17.079999999999998</v>
      </c>
      <c r="D176" s="2">
        <v>11.91</v>
      </c>
      <c r="E176" s="2">
        <v>8.0399999999999991</v>
      </c>
      <c r="F176" s="2">
        <v>12.47</v>
      </c>
      <c r="G176" s="2">
        <v>7.59</v>
      </c>
      <c r="H176" s="2">
        <v>5.19</v>
      </c>
      <c r="I176" s="2">
        <v>5.77</v>
      </c>
      <c r="J176" s="2">
        <v>3.02</v>
      </c>
      <c r="K176" s="2">
        <v>3.74</v>
      </c>
      <c r="L176" s="4">
        <f t="shared" si="19"/>
        <v>-3.9999999999999147E-2</v>
      </c>
      <c r="M176">
        <f t="shared" si="19"/>
        <v>-9.0000000000003411E-2</v>
      </c>
      <c r="N176">
        <f>F176-F175</f>
        <v>5.0000000000000711E-2</v>
      </c>
    </row>
    <row r="177" spans="1:14" x14ac:dyDescent="0.25">
      <c r="A177" s="1">
        <v>37897</v>
      </c>
      <c r="B177" s="4">
        <v>23.71</v>
      </c>
      <c r="C177" s="2">
        <v>17.05</v>
      </c>
      <c r="D177" s="2">
        <v>11.8</v>
      </c>
      <c r="E177" s="2">
        <v>7.98</v>
      </c>
      <c r="F177" s="2">
        <v>12.51</v>
      </c>
      <c r="G177" s="2">
        <v>7.54</v>
      </c>
      <c r="H177" s="2">
        <v>5.14</v>
      </c>
      <c r="I177" s="2">
        <v>5.69</v>
      </c>
      <c r="J177" s="2">
        <v>2.94</v>
      </c>
      <c r="K177" s="2">
        <v>3.3</v>
      </c>
      <c r="L177" s="4">
        <f t="shared" si="17"/>
        <v>-7.0000000000000284E-2</v>
      </c>
      <c r="M177">
        <f t="shared" si="18"/>
        <v>-2.9999999999997584E-2</v>
      </c>
      <c r="N177">
        <f t="shared" si="16"/>
        <v>3.9999999999999147E-2</v>
      </c>
    </row>
    <row r="178" spans="1:14" x14ac:dyDescent="0.25">
      <c r="A178" s="1">
        <v>37898</v>
      </c>
      <c r="B178" s="4">
        <v>23.65</v>
      </c>
      <c r="C178" s="2">
        <v>16.96</v>
      </c>
      <c r="D178" s="2">
        <v>11.71</v>
      </c>
      <c r="E178" s="2">
        <v>7.97</v>
      </c>
      <c r="F178" s="2">
        <v>12.6</v>
      </c>
      <c r="G178" s="2">
        <v>7.53</v>
      </c>
      <c r="H178" s="2">
        <v>5.12</v>
      </c>
      <c r="I178" s="2">
        <v>5.59</v>
      </c>
      <c r="J178" s="2">
        <v>2.85</v>
      </c>
      <c r="K178" s="2">
        <v>3.22</v>
      </c>
      <c r="L178" s="4">
        <f t="shared" si="17"/>
        <v>-6.0000000000002274E-2</v>
      </c>
      <c r="M178">
        <f t="shared" si="18"/>
        <v>-8.9999999999999858E-2</v>
      </c>
      <c r="N178">
        <f t="shared" si="16"/>
        <v>8.9999999999999858E-2</v>
      </c>
    </row>
    <row r="179" spans="1:14" x14ac:dyDescent="0.25">
      <c r="A179" s="1">
        <v>37899</v>
      </c>
      <c r="B179" s="4"/>
      <c r="H179" s="3"/>
      <c r="I179" s="3"/>
      <c r="J179" s="3"/>
      <c r="K179" s="3"/>
      <c r="L179" s="4"/>
    </row>
    <row r="180" spans="1:14" x14ac:dyDescent="0.25">
      <c r="A180" s="1">
        <v>37900</v>
      </c>
      <c r="B180" s="4">
        <v>23.55</v>
      </c>
      <c r="C180" s="2">
        <v>16.850000000000001</v>
      </c>
      <c r="D180" s="2">
        <v>11.57</v>
      </c>
      <c r="E180" s="2">
        <v>7.94</v>
      </c>
      <c r="F180" s="2">
        <v>12.71</v>
      </c>
      <c r="G180" s="2">
        <v>7.52</v>
      </c>
      <c r="H180" s="2">
        <v>5.15</v>
      </c>
      <c r="I180" s="2">
        <v>5.4</v>
      </c>
      <c r="J180" s="3"/>
      <c r="K180" s="3"/>
      <c r="L180" s="4"/>
    </row>
    <row r="181" spans="1:14" x14ac:dyDescent="0.25">
      <c r="A181" s="1">
        <v>37901</v>
      </c>
      <c r="B181" s="4">
        <v>23.5</v>
      </c>
      <c r="C181" s="2">
        <v>16.79</v>
      </c>
      <c r="D181" s="2">
        <v>11.51</v>
      </c>
      <c r="E181" s="2">
        <v>7.94</v>
      </c>
      <c r="F181" s="2">
        <v>12.73</v>
      </c>
      <c r="G181" s="2">
        <v>7.53</v>
      </c>
      <c r="H181" s="2">
        <v>5.2</v>
      </c>
      <c r="I181" s="2">
        <v>5.31</v>
      </c>
      <c r="J181" s="3"/>
      <c r="K181" s="3"/>
      <c r="L181" s="4">
        <f t="shared" ref="L181:L194" si="20">B181-B180</f>
        <v>-5.0000000000000711E-2</v>
      </c>
      <c r="M181">
        <f>C181-C180</f>
        <v>-6.0000000000002274E-2</v>
      </c>
      <c r="N181">
        <f t="shared" si="16"/>
        <v>1.9999999999999574E-2</v>
      </c>
    </row>
    <row r="182" spans="1:14" x14ac:dyDescent="0.25">
      <c r="A182" s="1">
        <v>37902</v>
      </c>
      <c r="B182" s="4">
        <v>23.44</v>
      </c>
      <c r="C182" s="2">
        <v>16.7</v>
      </c>
      <c r="D182" s="2">
        <v>11.44</v>
      </c>
      <c r="E182" s="2">
        <v>7.92</v>
      </c>
      <c r="F182" s="2">
        <v>12.66</v>
      </c>
      <c r="G182" s="2">
        <v>7.53</v>
      </c>
      <c r="H182" s="2">
        <v>5.25</v>
      </c>
      <c r="I182" s="2">
        <v>5.23</v>
      </c>
      <c r="J182" s="3"/>
      <c r="K182" s="3"/>
      <c r="L182" s="4">
        <f t="shared" si="20"/>
        <v>-5.9999999999998721E-2</v>
      </c>
      <c r="M182">
        <f>C182-C181</f>
        <v>-8.9999999999999858E-2</v>
      </c>
      <c r="N182">
        <f t="shared" si="16"/>
        <v>-7.0000000000000284E-2</v>
      </c>
    </row>
    <row r="183" spans="1:14" x14ac:dyDescent="0.25">
      <c r="A183" s="1">
        <v>37903</v>
      </c>
      <c r="B183" s="4">
        <v>23.4</v>
      </c>
      <c r="C183" s="2">
        <v>16.649999999999999</v>
      </c>
      <c r="D183" s="2">
        <v>11.55</v>
      </c>
      <c r="E183" s="2">
        <v>7.98</v>
      </c>
      <c r="F183" s="2">
        <v>12.54</v>
      </c>
      <c r="G183" s="2">
        <v>7.68</v>
      </c>
      <c r="H183" s="2">
        <v>5.36</v>
      </c>
      <c r="I183" s="2">
        <v>5.16</v>
      </c>
      <c r="J183" s="3"/>
      <c r="K183" s="3"/>
      <c r="L183" s="4">
        <f t="shared" si="20"/>
        <v>-4.00000000000027E-2</v>
      </c>
      <c r="M183">
        <f>C183-C182</f>
        <v>-5.0000000000000711E-2</v>
      </c>
      <c r="N183">
        <f t="shared" si="16"/>
        <v>-0.12000000000000099</v>
      </c>
    </row>
    <row r="184" spans="1:14" x14ac:dyDescent="0.25">
      <c r="A184" s="1">
        <v>37904</v>
      </c>
      <c r="B184" s="4">
        <v>23.53</v>
      </c>
      <c r="C184" s="2">
        <v>16.899999999999999</v>
      </c>
      <c r="D184" s="2">
        <v>11.57</v>
      </c>
      <c r="E184" s="2">
        <v>7.91</v>
      </c>
      <c r="F184" s="2">
        <v>12.34</v>
      </c>
      <c r="G184" s="2">
        <v>7.54</v>
      </c>
      <c r="H184" s="2">
        <v>5.27</v>
      </c>
      <c r="I184" s="2">
        <v>5.13</v>
      </c>
      <c r="J184" s="3"/>
      <c r="K184" s="3"/>
      <c r="L184" s="4">
        <f>B184-B183</f>
        <v>0.13000000000000256</v>
      </c>
      <c r="M184">
        <f>C184-C183</f>
        <v>0.25</v>
      </c>
      <c r="N184">
        <f>F184-F183</f>
        <v>-0.19999999999999929</v>
      </c>
    </row>
    <row r="185" spans="1:14" x14ac:dyDescent="0.25">
      <c r="A185" s="1">
        <v>37905</v>
      </c>
      <c r="B185" s="4">
        <v>23.71</v>
      </c>
      <c r="C185" s="2">
        <v>16.82</v>
      </c>
      <c r="D185" s="2">
        <v>11.6</v>
      </c>
      <c r="E185" s="2">
        <v>7.78</v>
      </c>
      <c r="F185" s="2">
        <v>12.22</v>
      </c>
      <c r="G185" s="2">
        <v>7.44</v>
      </c>
      <c r="H185" s="2">
        <v>5.16</v>
      </c>
      <c r="I185" s="2">
        <v>5.1100000000000003</v>
      </c>
      <c r="J185" s="3"/>
      <c r="K185" s="3"/>
      <c r="L185" s="4">
        <f>B185-B184</f>
        <v>0.17999999999999972</v>
      </c>
      <c r="M185">
        <f>C185-C184</f>
        <v>-7.9999999999998295E-2</v>
      </c>
      <c r="N185">
        <f>F185-F184</f>
        <v>-0.11999999999999922</v>
      </c>
    </row>
    <row r="186" spans="1:14" x14ac:dyDescent="0.25">
      <c r="A186" s="1">
        <v>37906</v>
      </c>
      <c r="B186" s="4"/>
      <c r="H186" s="3"/>
      <c r="I186" s="3"/>
      <c r="J186" s="3"/>
      <c r="K186" s="3"/>
      <c r="L186" s="4"/>
    </row>
    <row r="187" spans="1:14" x14ac:dyDescent="0.25">
      <c r="A187" s="1">
        <v>37907</v>
      </c>
      <c r="B187" s="4"/>
      <c r="H187" s="3"/>
      <c r="I187" s="3"/>
      <c r="J187" s="3"/>
      <c r="K187" s="3"/>
      <c r="L187" s="4">
        <f t="shared" si="20"/>
        <v>0</v>
      </c>
      <c r="M187">
        <f t="shared" ref="M187:M192" si="21">C187-C186</f>
        <v>0</v>
      </c>
      <c r="N187">
        <f t="shared" si="16"/>
        <v>0</v>
      </c>
    </row>
    <row r="188" spans="1:14" x14ac:dyDescent="0.25">
      <c r="A188" s="1">
        <v>37908</v>
      </c>
      <c r="B188" s="4"/>
      <c r="H188" s="3"/>
      <c r="I188" s="3"/>
      <c r="J188" s="3"/>
      <c r="K188" s="3"/>
      <c r="L188" s="4">
        <f t="shared" si="20"/>
        <v>0</v>
      </c>
      <c r="M188">
        <f t="shared" si="21"/>
        <v>0</v>
      </c>
      <c r="N188">
        <f t="shared" si="16"/>
        <v>0</v>
      </c>
    </row>
    <row r="189" spans="1:14" x14ac:dyDescent="0.25">
      <c r="A189" s="1">
        <v>37909</v>
      </c>
      <c r="B189" s="4"/>
      <c r="H189" s="3"/>
      <c r="I189" s="3"/>
      <c r="J189" s="3"/>
      <c r="K189" s="3"/>
      <c r="L189" s="4">
        <f t="shared" si="20"/>
        <v>0</v>
      </c>
      <c r="M189">
        <f t="shared" si="21"/>
        <v>0</v>
      </c>
      <c r="N189">
        <f t="shared" si="16"/>
        <v>0</v>
      </c>
    </row>
    <row r="190" spans="1:14" x14ac:dyDescent="0.25">
      <c r="A190" s="1">
        <v>37910</v>
      </c>
      <c r="B190" s="4"/>
      <c r="H190" s="3"/>
      <c r="I190" s="3"/>
      <c r="J190" s="3"/>
      <c r="K190" s="3"/>
      <c r="L190" s="4">
        <f t="shared" si="20"/>
        <v>0</v>
      </c>
      <c r="M190">
        <f t="shared" si="21"/>
        <v>0</v>
      </c>
      <c r="N190">
        <f t="shared" si="16"/>
        <v>0</v>
      </c>
    </row>
    <row r="191" spans="1:14" x14ac:dyDescent="0.25">
      <c r="A191" s="1">
        <v>37911</v>
      </c>
      <c r="B191" s="4"/>
      <c r="H191" s="3"/>
      <c r="I191" s="3"/>
      <c r="J191" s="3"/>
      <c r="K191" s="3"/>
      <c r="L191" s="4">
        <f t="shared" si="20"/>
        <v>0</v>
      </c>
      <c r="M191">
        <f t="shared" si="21"/>
        <v>0</v>
      </c>
      <c r="N191">
        <f t="shared" si="16"/>
        <v>0</v>
      </c>
    </row>
    <row r="192" spans="1:14" x14ac:dyDescent="0.25">
      <c r="A192" s="1">
        <v>37912</v>
      </c>
      <c r="B192" s="4"/>
      <c r="H192" s="3"/>
      <c r="I192" s="3"/>
      <c r="J192" s="3"/>
      <c r="K192" s="3"/>
      <c r="L192" s="4">
        <f t="shared" si="20"/>
        <v>0</v>
      </c>
      <c r="M192">
        <f t="shared" si="21"/>
        <v>0</v>
      </c>
      <c r="N192">
        <f t="shared" si="16"/>
        <v>0</v>
      </c>
    </row>
    <row r="193" spans="1:14" x14ac:dyDescent="0.25">
      <c r="A193" s="1">
        <v>37913</v>
      </c>
      <c r="B193" s="4">
        <v>23.42</v>
      </c>
      <c r="C193">
        <v>16.87</v>
      </c>
      <c r="D193">
        <v>11.46</v>
      </c>
      <c r="E193">
        <v>7.3</v>
      </c>
      <c r="F193">
        <v>11.35</v>
      </c>
      <c r="G193">
        <v>6.99</v>
      </c>
      <c r="H193" s="3">
        <v>4.6500000000000004</v>
      </c>
      <c r="I193" s="3">
        <v>4.8600000000000003</v>
      </c>
      <c r="J193" s="3"/>
      <c r="K193" s="3"/>
      <c r="L193" s="4"/>
    </row>
    <row r="194" spans="1:14" x14ac:dyDescent="0.25">
      <c r="A194" s="1">
        <v>37914</v>
      </c>
      <c r="B194" s="4">
        <v>23.33</v>
      </c>
      <c r="C194">
        <v>16.62</v>
      </c>
      <c r="D194">
        <v>11.32</v>
      </c>
      <c r="E194">
        <v>7.15</v>
      </c>
      <c r="F194">
        <v>11.22</v>
      </c>
      <c r="G194">
        <v>6.85</v>
      </c>
      <c r="H194" s="3">
        <v>4.5199999999999996</v>
      </c>
      <c r="I194" s="3">
        <v>4.8</v>
      </c>
      <c r="L194" s="4">
        <f t="shared" si="20"/>
        <v>-9.0000000000003411E-2</v>
      </c>
      <c r="M194">
        <f>C194-C193</f>
        <v>-0.25</v>
      </c>
      <c r="N194">
        <f t="shared" si="16"/>
        <v>-0.12999999999999901</v>
      </c>
    </row>
    <row r="195" spans="1:14" x14ac:dyDescent="0.25">
      <c r="A195" s="1">
        <v>37915</v>
      </c>
      <c r="B195" s="4">
        <v>23.25</v>
      </c>
      <c r="C195">
        <v>16.5</v>
      </c>
      <c r="D195">
        <v>11.19</v>
      </c>
      <c r="E195">
        <v>7.07</v>
      </c>
      <c r="F195">
        <v>11.23</v>
      </c>
      <c r="G195">
        <v>6.8</v>
      </c>
      <c r="H195" s="3">
        <v>4.45</v>
      </c>
      <c r="I195" s="3">
        <v>4.72</v>
      </c>
      <c r="L195" s="4">
        <f>B195-B194</f>
        <v>-7.9999999999998295E-2</v>
      </c>
      <c r="M195">
        <f>C195-C194</f>
        <v>-0.12000000000000099</v>
      </c>
      <c r="N195">
        <f>F195-F194</f>
        <v>9.9999999999997868E-3</v>
      </c>
    </row>
    <row r="196" spans="1:14" x14ac:dyDescent="0.25">
      <c r="A196" s="1">
        <v>37916</v>
      </c>
      <c r="B196" s="4">
        <v>23.26</v>
      </c>
      <c r="C196">
        <v>16.45</v>
      </c>
      <c r="D196">
        <v>11.09</v>
      </c>
      <c r="E196">
        <v>7</v>
      </c>
      <c r="F196">
        <v>11.18</v>
      </c>
      <c r="G196">
        <v>6.73</v>
      </c>
      <c r="H196" s="3">
        <v>4.45</v>
      </c>
      <c r="I196" s="3">
        <v>4.62</v>
      </c>
      <c r="L196" s="4">
        <f>B196-B195</f>
        <v>1.0000000000001563E-2</v>
      </c>
      <c r="M196">
        <f>C196-C195</f>
        <v>-5.0000000000000711E-2</v>
      </c>
      <c r="N196">
        <f>F196-F195</f>
        <v>-5.0000000000000711E-2</v>
      </c>
    </row>
    <row r="197" spans="1:14" x14ac:dyDescent="0.25">
      <c r="A197" s="1">
        <v>37917</v>
      </c>
      <c r="B197" s="4">
        <v>23.25</v>
      </c>
      <c r="C197">
        <v>16.399999999999999</v>
      </c>
      <c r="D197">
        <v>11.05</v>
      </c>
      <c r="E197">
        <v>6.94</v>
      </c>
      <c r="F197">
        <v>11.07</v>
      </c>
      <c r="G197">
        <v>6.65</v>
      </c>
      <c r="H197" s="3">
        <v>4.45</v>
      </c>
      <c r="I197" s="3">
        <v>4.55</v>
      </c>
      <c r="L197" s="4">
        <f>B197-B196</f>
        <v>-1.0000000000001563E-2</v>
      </c>
      <c r="M197">
        <f>C197-C196</f>
        <v>-5.0000000000000711E-2</v>
      </c>
      <c r="N197">
        <f>F197-F196</f>
        <v>-0.10999999999999943</v>
      </c>
    </row>
    <row r="198" spans="1:14" x14ac:dyDescent="0.25">
      <c r="A198" s="1">
        <v>37918</v>
      </c>
      <c r="B198" s="4">
        <v>23.35</v>
      </c>
      <c r="C198">
        <v>16.350000000000001</v>
      </c>
      <c r="D198">
        <v>11.06</v>
      </c>
      <c r="E198">
        <v>6.9</v>
      </c>
      <c r="F198">
        <v>10.97</v>
      </c>
      <c r="G198">
        <v>6.61</v>
      </c>
      <c r="H198" s="3">
        <v>4.5599999999999996</v>
      </c>
      <c r="I198" s="3">
        <v>4.47</v>
      </c>
      <c r="L198" s="4">
        <f t="shared" ref="L198:L205" si="22">B198-B197</f>
        <v>0.10000000000000142</v>
      </c>
      <c r="M198">
        <f t="shared" ref="M198:M205" si="23">C198-C197</f>
        <v>-4.9999999999997158E-2</v>
      </c>
      <c r="N198">
        <f t="shared" ref="N198:N205" si="24">F198-F197</f>
        <v>-9.9999999999999645E-2</v>
      </c>
    </row>
    <row r="199" spans="1:14" x14ac:dyDescent="0.25">
      <c r="A199" s="1">
        <v>37919</v>
      </c>
      <c r="B199" s="4">
        <v>23.41</v>
      </c>
      <c r="C199">
        <v>16.47</v>
      </c>
      <c r="D199">
        <v>11.09</v>
      </c>
      <c r="E199">
        <v>6.88</v>
      </c>
      <c r="F199">
        <v>10.89</v>
      </c>
      <c r="G199">
        <v>6.57</v>
      </c>
      <c r="H199" s="3">
        <v>4.55</v>
      </c>
      <c r="I199" s="3">
        <v>4.41</v>
      </c>
      <c r="L199" s="4">
        <f t="shared" si="22"/>
        <v>5.9999999999998721E-2</v>
      </c>
      <c r="M199">
        <f t="shared" si="23"/>
        <v>0.11999999999999744</v>
      </c>
      <c r="N199">
        <f t="shared" si="24"/>
        <v>-8.0000000000000071E-2</v>
      </c>
    </row>
    <row r="200" spans="1:14" x14ac:dyDescent="0.25">
      <c r="A200" s="1">
        <v>37920</v>
      </c>
      <c r="B200" s="4">
        <v>23.45</v>
      </c>
      <c r="C200">
        <v>16.55</v>
      </c>
      <c r="D200">
        <v>11.13</v>
      </c>
      <c r="E200">
        <v>6.87</v>
      </c>
      <c r="F200">
        <v>10.75</v>
      </c>
      <c r="G200">
        <v>6.54</v>
      </c>
      <c r="H200" s="3">
        <v>4.5199999999999996</v>
      </c>
      <c r="I200" s="3">
        <v>4.3499999999999996</v>
      </c>
      <c r="L200" s="4">
        <f t="shared" si="22"/>
        <v>3.9999999999999147E-2</v>
      </c>
      <c r="M200">
        <f t="shared" si="23"/>
        <v>8.0000000000001847E-2</v>
      </c>
      <c r="N200">
        <f t="shared" si="24"/>
        <v>-0.14000000000000057</v>
      </c>
    </row>
    <row r="201" spans="1:14" x14ac:dyDescent="0.25">
      <c r="A201" s="1">
        <v>37921</v>
      </c>
      <c r="B201" s="4">
        <v>23.3</v>
      </c>
      <c r="C201">
        <v>16.559999999999999</v>
      </c>
      <c r="D201">
        <v>11.12</v>
      </c>
      <c r="E201">
        <v>6.84</v>
      </c>
      <c r="F201">
        <v>10.68</v>
      </c>
      <c r="G201">
        <v>6.52</v>
      </c>
      <c r="H201" s="3">
        <v>4.54</v>
      </c>
      <c r="I201" s="3">
        <v>4.3</v>
      </c>
      <c r="L201" s="4">
        <f t="shared" si="22"/>
        <v>-0.14999999999999858</v>
      </c>
      <c r="M201">
        <f t="shared" si="23"/>
        <v>9.9999999999980105E-3</v>
      </c>
      <c r="N201">
        <f t="shared" si="24"/>
        <v>-7.0000000000000284E-2</v>
      </c>
    </row>
    <row r="202" spans="1:14" x14ac:dyDescent="0.25">
      <c r="A202" s="1">
        <v>37922</v>
      </c>
      <c r="B202" s="4"/>
      <c r="L202" s="4">
        <f t="shared" si="22"/>
        <v>-23.3</v>
      </c>
      <c r="M202">
        <f t="shared" si="23"/>
        <v>-16.559999999999999</v>
      </c>
      <c r="N202">
        <f t="shared" si="24"/>
        <v>-10.68</v>
      </c>
    </row>
    <row r="203" spans="1:14" x14ac:dyDescent="0.25">
      <c r="A203" s="1">
        <v>37923</v>
      </c>
      <c r="B203" s="4"/>
      <c r="L203" s="4">
        <f t="shared" si="22"/>
        <v>0</v>
      </c>
      <c r="M203">
        <f t="shared" si="23"/>
        <v>0</v>
      </c>
      <c r="N203">
        <f t="shared" si="24"/>
        <v>0</v>
      </c>
    </row>
    <row r="204" spans="1:14" x14ac:dyDescent="0.25">
      <c r="A204" s="1">
        <v>37924</v>
      </c>
      <c r="B204" s="4"/>
      <c r="L204" s="4">
        <f t="shared" si="22"/>
        <v>0</v>
      </c>
      <c r="M204">
        <f t="shared" si="23"/>
        <v>0</v>
      </c>
      <c r="N204">
        <f t="shared" si="24"/>
        <v>0</v>
      </c>
    </row>
    <row r="205" spans="1:14" x14ac:dyDescent="0.25">
      <c r="A205" s="1">
        <v>37925</v>
      </c>
      <c r="B205" s="4">
        <v>22.82</v>
      </c>
      <c r="C205">
        <v>15.96</v>
      </c>
      <c r="D205">
        <v>10.55</v>
      </c>
      <c r="E205">
        <v>6.4</v>
      </c>
      <c r="F205">
        <v>10.4</v>
      </c>
      <c r="G205">
        <v>6.16</v>
      </c>
      <c r="H205">
        <v>4.17</v>
      </c>
      <c r="I205">
        <v>3.95</v>
      </c>
      <c r="L205" s="4">
        <f t="shared" si="22"/>
        <v>22.82</v>
      </c>
      <c r="M205">
        <f t="shared" si="23"/>
        <v>15.96</v>
      </c>
      <c r="N205">
        <f t="shared" si="24"/>
        <v>10.4</v>
      </c>
    </row>
    <row r="206" spans="1:14" x14ac:dyDescent="0.25">
      <c r="A206" s="1">
        <v>37926</v>
      </c>
      <c r="B206" s="4">
        <v>22.74</v>
      </c>
      <c r="C206">
        <v>15.88</v>
      </c>
      <c r="D206">
        <v>10.4</v>
      </c>
      <c r="E206">
        <v>6.22</v>
      </c>
      <c r="F206">
        <v>10.24</v>
      </c>
      <c r="G206">
        <v>6</v>
      </c>
      <c r="H206">
        <v>4.1399999999999997</v>
      </c>
      <c r="I206">
        <v>3.82</v>
      </c>
    </row>
    <row r="207" spans="1:14" x14ac:dyDescent="0.25">
      <c r="A207" s="1">
        <v>37927</v>
      </c>
      <c r="B207" s="4">
        <v>22.65</v>
      </c>
      <c r="C207">
        <v>15.76</v>
      </c>
      <c r="D207">
        <v>10.27</v>
      </c>
      <c r="E207">
        <v>6.05</v>
      </c>
      <c r="F207">
        <v>10.09</v>
      </c>
      <c r="G207">
        <v>5.82</v>
      </c>
      <c r="H207">
        <v>4</v>
      </c>
      <c r="I207">
        <v>3.65</v>
      </c>
    </row>
    <row r="208" spans="1:14" x14ac:dyDescent="0.25">
      <c r="A208" s="1">
        <v>37928</v>
      </c>
      <c r="B208" s="4">
        <v>22.6</v>
      </c>
      <c r="C208">
        <v>15.69</v>
      </c>
      <c r="D208">
        <v>10.16</v>
      </c>
      <c r="E208">
        <v>5.94</v>
      </c>
      <c r="F208">
        <v>10.039999999999999</v>
      </c>
      <c r="G208">
        <v>5.69</v>
      </c>
      <c r="H208">
        <v>3.93</v>
      </c>
      <c r="I208">
        <v>3.49</v>
      </c>
    </row>
    <row r="209" spans="1:14" x14ac:dyDescent="0.25">
      <c r="A209" s="1">
        <v>37929</v>
      </c>
      <c r="B209" s="4">
        <v>22.55</v>
      </c>
      <c r="C209">
        <v>15.54</v>
      </c>
      <c r="D209">
        <v>10.06</v>
      </c>
      <c r="E209">
        <v>5.8</v>
      </c>
      <c r="F209">
        <v>9.98</v>
      </c>
      <c r="G209">
        <v>5.61</v>
      </c>
      <c r="H209">
        <v>3.87</v>
      </c>
      <c r="I209">
        <v>3.36</v>
      </c>
    </row>
    <row r="210" spans="1:14" x14ac:dyDescent="0.25">
      <c r="A210" s="1">
        <v>37930</v>
      </c>
      <c r="B210" s="4"/>
    </row>
    <row r="211" spans="1:14" x14ac:dyDescent="0.25">
      <c r="A211" s="1">
        <v>37931</v>
      </c>
      <c r="B211" s="4"/>
    </row>
    <row r="212" spans="1:14" x14ac:dyDescent="0.25">
      <c r="A212" s="1">
        <v>37932</v>
      </c>
      <c r="B212" s="4"/>
    </row>
    <row r="213" spans="1:14" x14ac:dyDescent="0.25">
      <c r="A213" s="1">
        <v>37933</v>
      </c>
      <c r="B213" s="4">
        <v>22.35</v>
      </c>
      <c r="C213">
        <v>15.35</v>
      </c>
      <c r="D213">
        <v>9.74</v>
      </c>
      <c r="E213">
        <v>5.44</v>
      </c>
      <c r="F213">
        <v>9.66</v>
      </c>
      <c r="G213">
        <v>5.18</v>
      </c>
      <c r="H213">
        <v>3.64</v>
      </c>
      <c r="I213">
        <v>3.09</v>
      </c>
    </row>
    <row r="214" spans="1:14" x14ac:dyDescent="0.25">
      <c r="A214" s="1">
        <v>37934</v>
      </c>
      <c r="B214" s="4">
        <v>22.32</v>
      </c>
      <c r="D214">
        <v>9.68</v>
      </c>
      <c r="E214">
        <v>5.37</v>
      </c>
      <c r="F214">
        <v>9.6199999999999992</v>
      </c>
      <c r="G214">
        <v>5.1100000000000003</v>
      </c>
      <c r="H214">
        <v>3.57</v>
      </c>
      <c r="I214">
        <v>3.04</v>
      </c>
    </row>
    <row r="215" spans="1:14" x14ac:dyDescent="0.25">
      <c r="A215" s="1">
        <v>37935</v>
      </c>
      <c r="B215" s="4">
        <v>22.27</v>
      </c>
      <c r="C215">
        <v>15.25</v>
      </c>
      <c r="D215">
        <v>9.6</v>
      </c>
      <c r="E215">
        <v>5.3</v>
      </c>
      <c r="F215">
        <v>9.5500000000000007</v>
      </c>
      <c r="G215">
        <v>5.01</v>
      </c>
      <c r="H215">
        <v>3.51</v>
      </c>
      <c r="I215">
        <v>3.02</v>
      </c>
    </row>
    <row r="216" spans="1:14" x14ac:dyDescent="0.25">
      <c r="A216" s="1">
        <v>37936</v>
      </c>
      <c r="B216" s="4"/>
    </row>
    <row r="217" spans="1:14" x14ac:dyDescent="0.25">
      <c r="A217" s="1">
        <v>37937</v>
      </c>
      <c r="B217" s="4"/>
    </row>
    <row r="218" spans="1:14" x14ac:dyDescent="0.25">
      <c r="B218" s="4">
        <f t="shared" ref="B218:I218" si="25">MAX(B60:B205)</f>
        <v>27.86</v>
      </c>
      <c r="C218" s="4">
        <f t="shared" si="25"/>
        <v>20.38</v>
      </c>
      <c r="D218" s="4">
        <f t="shared" si="25"/>
        <v>14.95</v>
      </c>
      <c r="E218" s="4">
        <f t="shared" si="25"/>
        <v>10.66</v>
      </c>
      <c r="F218" s="4">
        <f t="shared" si="25"/>
        <v>14</v>
      </c>
      <c r="G218" s="4">
        <f t="shared" si="25"/>
        <v>10</v>
      </c>
      <c r="H218" s="4">
        <f t="shared" si="25"/>
        <v>7.1</v>
      </c>
      <c r="I218" s="4">
        <f t="shared" si="25"/>
        <v>6.94</v>
      </c>
      <c r="J218" t="s">
        <v>30</v>
      </c>
      <c r="L218" s="4">
        <f>MAX(L60:L205)</f>
        <v>22.82</v>
      </c>
      <c r="M218" s="4">
        <f>MAX(M60:M205)</f>
        <v>15.96</v>
      </c>
      <c r="N218" s="4">
        <f>MAX(N60:N205)</f>
        <v>10.4</v>
      </c>
    </row>
    <row r="219" spans="1:14" x14ac:dyDescent="0.25">
      <c r="B219">
        <f t="shared" ref="B219:I219" si="26">MIN(B60:B205)</f>
        <v>22.82</v>
      </c>
      <c r="C219">
        <f t="shared" si="26"/>
        <v>15.96</v>
      </c>
      <c r="D219">
        <f t="shared" si="26"/>
        <v>10.55</v>
      </c>
      <c r="E219">
        <f t="shared" si="26"/>
        <v>5.9</v>
      </c>
      <c r="F219">
        <f t="shared" si="26"/>
        <v>6.37</v>
      </c>
      <c r="G219">
        <f t="shared" si="26"/>
        <v>5.49</v>
      </c>
      <c r="H219">
        <f t="shared" si="26"/>
        <v>3.85</v>
      </c>
      <c r="I219">
        <f t="shared" si="26"/>
        <v>3.18</v>
      </c>
      <c r="J219" t="s">
        <v>31</v>
      </c>
      <c r="L219">
        <f>MIN(L60:L205)</f>
        <v>-23.3</v>
      </c>
      <c r="M219">
        <f>MIN(M60:M205)</f>
        <v>-16.559999999999999</v>
      </c>
      <c r="N219">
        <f>MIN(N60:N205)</f>
        <v>-10.68</v>
      </c>
    </row>
    <row r="220" spans="1:14" x14ac:dyDescent="0.25">
      <c r="B220" s="4"/>
    </row>
    <row r="221" spans="1:14" x14ac:dyDescent="0.25">
      <c r="B221" s="4"/>
    </row>
    <row r="222" spans="1:14" x14ac:dyDescent="0.25">
      <c r="B222" s="4"/>
    </row>
    <row r="223" spans="1:14" x14ac:dyDescent="0.25">
      <c r="B223" s="4"/>
    </row>
  </sheetData>
  <phoneticPr fontId="0"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O223"/>
  <sheetViews>
    <sheetView topLeftCell="A3" workbookViewId="0">
      <pane xSplit="1" ySplit="3" topLeftCell="B32" activePane="bottomRight" state="frozen"/>
      <selection activeCell="A3" sqref="A3"/>
      <selection pane="topRight" activeCell="B3" sqref="B3"/>
      <selection pane="bottomLeft" activeCell="A6" sqref="A6"/>
      <selection pane="bottomRight" activeCell="B60" sqref="B60"/>
    </sheetView>
  </sheetViews>
  <sheetFormatPr defaultRowHeight="13.2" x14ac:dyDescent="0.25"/>
  <cols>
    <col min="1" max="1" width="10.109375" customWidth="1"/>
    <col min="13" max="13" width="12.109375" customWidth="1"/>
  </cols>
  <sheetData>
    <row r="1" spans="1:14" x14ac:dyDescent="0.25">
      <c r="A1" t="s">
        <v>0</v>
      </c>
    </row>
    <row r="2" spans="1:14" x14ac:dyDescent="0.25">
      <c r="A2" t="s">
        <v>1</v>
      </c>
    </row>
    <row r="3" spans="1:14" x14ac:dyDescent="0.25">
      <c r="A3" t="s">
        <v>2</v>
      </c>
    </row>
    <row r="4" spans="1:14" ht="26.4" x14ac:dyDescent="0.25">
      <c r="A4" s="2" t="s">
        <v>50</v>
      </c>
      <c r="B4" s="2">
        <v>27.89</v>
      </c>
      <c r="C4" s="2">
        <v>19.5</v>
      </c>
      <c r="D4" s="2">
        <v>13.75</v>
      </c>
      <c r="E4" s="2">
        <v>9.4</v>
      </c>
      <c r="F4" s="2">
        <v>15.19</v>
      </c>
      <c r="G4" s="2">
        <v>10.210000000000001</v>
      </c>
      <c r="H4" s="2">
        <v>7.58</v>
      </c>
      <c r="I4" s="2">
        <v>6.25</v>
      </c>
      <c r="J4" s="2">
        <v>4</v>
      </c>
    </row>
    <row r="5" spans="1:14" s="2" customFormat="1" ht="30" customHeight="1" x14ac:dyDescent="0.25">
      <c r="A5" s="2" t="s">
        <v>29</v>
      </c>
      <c r="B5" s="2" t="s">
        <v>52</v>
      </c>
      <c r="C5" s="2" t="s">
        <v>53</v>
      </c>
      <c r="D5" s="2" t="s">
        <v>54</v>
      </c>
      <c r="E5" s="2" t="s">
        <v>55</v>
      </c>
      <c r="F5" s="2" t="s">
        <v>56</v>
      </c>
      <c r="G5" s="2" t="s">
        <v>57</v>
      </c>
      <c r="H5" s="2" t="s">
        <v>58</v>
      </c>
      <c r="I5" s="2" t="s">
        <v>59</v>
      </c>
      <c r="J5" s="2" t="s">
        <v>60</v>
      </c>
      <c r="K5" s="2" t="s">
        <v>61</v>
      </c>
      <c r="L5" s="2" t="s">
        <v>8</v>
      </c>
      <c r="M5" s="2" t="s">
        <v>5</v>
      </c>
      <c r="N5" s="2" t="s">
        <v>6</v>
      </c>
    </row>
    <row r="6" spans="1:14" s="2" customFormat="1" ht="12.75" customHeight="1" x14ac:dyDescent="0.25"/>
    <row r="7" spans="1:14" s="2" customFormat="1" ht="12.75" customHeight="1" x14ac:dyDescent="0.25">
      <c r="A7" s="1">
        <v>37727</v>
      </c>
    </row>
    <row r="8" spans="1:14" s="2" customFormat="1" ht="12.75" customHeight="1" x14ac:dyDescent="0.25">
      <c r="A8" s="1">
        <v>37728</v>
      </c>
    </row>
    <row r="9" spans="1:14" s="2" customFormat="1" ht="12.75" customHeight="1" x14ac:dyDescent="0.25">
      <c r="A9" s="1">
        <v>37729</v>
      </c>
    </row>
    <row r="10" spans="1:14" s="2" customFormat="1" ht="12.75" customHeight="1" x14ac:dyDescent="0.25">
      <c r="A10" s="1">
        <v>37730</v>
      </c>
      <c r="L10" s="4"/>
      <c r="M10">
        <f t="shared" ref="M10:M40" si="0">C10-C9</f>
        <v>0</v>
      </c>
    </row>
    <row r="11" spans="1:14" s="2" customFormat="1" ht="12.75" customHeight="1" x14ac:dyDescent="0.25">
      <c r="A11" s="1">
        <v>37731</v>
      </c>
      <c r="L11" s="4">
        <f t="shared" ref="L11:L42" si="1">B11-B10</f>
        <v>0</v>
      </c>
      <c r="M11">
        <f t="shared" si="0"/>
        <v>0</v>
      </c>
    </row>
    <row r="12" spans="1:14" s="2" customFormat="1" ht="12.75" customHeight="1" x14ac:dyDescent="0.25">
      <c r="A12" s="1">
        <v>37732</v>
      </c>
      <c r="L12" s="4">
        <f t="shared" si="1"/>
        <v>0</v>
      </c>
      <c r="M12">
        <f t="shared" si="0"/>
        <v>0</v>
      </c>
    </row>
    <row r="13" spans="1:14" s="2" customFormat="1" ht="12.75" customHeight="1" x14ac:dyDescent="0.25">
      <c r="A13" s="1">
        <v>37733</v>
      </c>
      <c r="L13" s="4">
        <f t="shared" si="1"/>
        <v>0</v>
      </c>
      <c r="M13">
        <f t="shared" si="0"/>
        <v>0</v>
      </c>
    </row>
    <row r="14" spans="1:14" s="2" customFormat="1" ht="12.75" customHeight="1" x14ac:dyDescent="0.25">
      <c r="A14" s="1">
        <v>37734</v>
      </c>
      <c r="L14" s="4">
        <f t="shared" si="1"/>
        <v>0</v>
      </c>
      <c r="M14">
        <f t="shared" si="0"/>
        <v>0</v>
      </c>
    </row>
    <row r="15" spans="1:14" s="2" customFormat="1" ht="12.75" customHeight="1" x14ac:dyDescent="0.25">
      <c r="A15" s="1">
        <v>37735</v>
      </c>
      <c r="L15" s="4">
        <f t="shared" si="1"/>
        <v>0</v>
      </c>
      <c r="M15">
        <f t="shared" si="0"/>
        <v>0</v>
      </c>
    </row>
    <row r="16" spans="1:14" s="2" customFormat="1" ht="12.75" customHeight="1" x14ac:dyDescent="0.25">
      <c r="A16" s="1">
        <v>37736</v>
      </c>
      <c r="L16" s="4">
        <f t="shared" si="1"/>
        <v>0</v>
      </c>
      <c r="M16">
        <f t="shared" si="0"/>
        <v>0</v>
      </c>
    </row>
    <row r="17" spans="1:13" s="2" customFormat="1" ht="12.75" customHeight="1" x14ac:dyDescent="0.25">
      <c r="A17" s="1">
        <v>37737</v>
      </c>
      <c r="L17" s="4">
        <f t="shared" si="1"/>
        <v>0</v>
      </c>
      <c r="M17">
        <f t="shared" si="0"/>
        <v>0</v>
      </c>
    </row>
    <row r="18" spans="1:13" s="2" customFormat="1" ht="12.75" customHeight="1" x14ac:dyDescent="0.25">
      <c r="A18" s="1">
        <v>37738</v>
      </c>
      <c r="L18" s="4">
        <f t="shared" si="1"/>
        <v>0</v>
      </c>
      <c r="M18">
        <f t="shared" si="0"/>
        <v>0</v>
      </c>
    </row>
    <row r="19" spans="1:13" s="2" customFormat="1" ht="12.75" customHeight="1" x14ac:dyDescent="0.25">
      <c r="A19" s="1">
        <v>37739</v>
      </c>
      <c r="L19" s="4">
        <f t="shared" si="1"/>
        <v>0</v>
      </c>
      <c r="M19">
        <f t="shared" si="0"/>
        <v>0</v>
      </c>
    </row>
    <row r="20" spans="1:13" s="2" customFormat="1" ht="12.75" customHeight="1" x14ac:dyDescent="0.25">
      <c r="A20" s="1">
        <v>37740</v>
      </c>
      <c r="L20" s="4">
        <f t="shared" si="1"/>
        <v>0</v>
      </c>
      <c r="M20">
        <f t="shared" si="0"/>
        <v>0</v>
      </c>
    </row>
    <row r="21" spans="1:13" s="2" customFormat="1" ht="12.75" customHeight="1" x14ac:dyDescent="0.25">
      <c r="A21" s="1">
        <v>37741</v>
      </c>
      <c r="L21" s="4">
        <f t="shared" si="1"/>
        <v>0</v>
      </c>
      <c r="M21">
        <f t="shared" si="0"/>
        <v>0</v>
      </c>
    </row>
    <row r="22" spans="1:13" s="2" customFormat="1" ht="12.75" customHeight="1" x14ac:dyDescent="0.25">
      <c r="A22" s="1">
        <v>37742</v>
      </c>
      <c r="L22" s="4">
        <f t="shared" si="1"/>
        <v>0</v>
      </c>
      <c r="M22">
        <f t="shared" si="0"/>
        <v>0</v>
      </c>
    </row>
    <row r="23" spans="1:13" s="2" customFormat="1" ht="12.75" customHeight="1" x14ac:dyDescent="0.25">
      <c r="A23" s="1">
        <v>37743</v>
      </c>
      <c r="L23" s="4">
        <f t="shared" si="1"/>
        <v>0</v>
      </c>
      <c r="M23">
        <f t="shared" si="0"/>
        <v>0</v>
      </c>
    </row>
    <row r="24" spans="1:13" s="2" customFormat="1" ht="12.75" customHeight="1" x14ac:dyDescent="0.25">
      <c r="A24" s="1">
        <v>37744</v>
      </c>
      <c r="L24" s="4">
        <f t="shared" si="1"/>
        <v>0</v>
      </c>
      <c r="M24">
        <f t="shared" si="0"/>
        <v>0</v>
      </c>
    </row>
    <row r="25" spans="1:13" s="2" customFormat="1" ht="12.75" customHeight="1" x14ac:dyDescent="0.25">
      <c r="A25" s="1">
        <v>37745</v>
      </c>
      <c r="B25" s="2">
        <v>23.12</v>
      </c>
      <c r="C25" s="2">
        <v>15.62</v>
      </c>
      <c r="D25" s="2">
        <v>9.16</v>
      </c>
      <c r="E25" s="2">
        <v>4.4000000000000004</v>
      </c>
      <c r="F25" s="2">
        <v>5.94</v>
      </c>
      <c r="G25" s="2">
        <v>3.86</v>
      </c>
      <c r="H25" s="2">
        <v>2.95</v>
      </c>
      <c r="I25" s="2">
        <v>2.34</v>
      </c>
      <c r="J25" s="2">
        <v>1.25</v>
      </c>
      <c r="K25" s="2">
        <v>2</v>
      </c>
      <c r="L25" s="4" t="s">
        <v>51</v>
      </c>
      <c r="M25" t="s">
        <v>51</v>
      </c>
    </row>
    <row r="26" spans="1:13" s="2" customFormat="1" ht="12.75" customHeight="1" x14ac:dyDescent="0.25">
      <c r="A26" s="1">
        <v>37746</v>
      </c>
      <c r="B26" s="2">
        <v>23.18</v>
      </c>
      <c r="C26" s="2">
        <v>15.89</v>
      </c>
      <c r="D26" s="2">
        <v>9.68</v>
      </c>
      <c r="E26" s="2">
        <v>4.74</v>
      </c>
      <c r="F26" s="2">
        <v>5.78</v>
      </c>
      <c r="G26" s="2">
        <v>3.89</v>
      </c>
      <c r="H26" s="2">
        <v>3.15</v>
      </c>
      <c r="I26" s="2">
        <v>2.5</v>
      </c>
      <c r="J26" s="2">
        <v>1.4</v>
      </c>
      <c r="K26" s="2">
        <v>2.15</v>
      </c>
      <c r="L26" s="4">
        <f t="shared" si="1"/>
        <v>5.9999999999998721E-2</v>
      </c>
      <c r="M26">
        <f t="shared" si="0"/>
        <v>0.27000000000000135</v>
      </c>
    </row>
    <row r="27" spans="1:13" s="2" customFormat="1" ht="12.75" customHeight="1" x14ac:dyDescent="0.25">
      <c r="A27" s="1">
        <v>37747</v>
      </c>
      <c r="B27" s="2">
        <v>23.05</v>
      </c>
      <c r="C27" s="2">
        <v>15.93</v>
      </c>
      <c r="D27" s="2">
        <v>9.94</v>
      </c>
      <c r="E27" s="2">
        <v>4.8499999999999996</v>
      </c>
      <c r="F27" s="2">
        <v>5.7</v>
      </c>
      <c r="G27" s="2">
        <v>4.57</v>
      </c>
      <c r="H27" s="2">
        <v>3.3</v>
      </c>
      <c r="I27" s="2">
        <v>2.66</v>
      </c>
      <c r="J27" s="2">
        <v>1.5</v>
      </c>
      <c r="K27" s="2">
        <v>2.2799999999999998</v>
      </c>
      <c r="L27" s="4">
        <f t="shared" si="1"/>
        <v>-0.12999999999999901</v>
      </c>
      <c r="M27">
        <f t="shared" si="0"/>
        <v>3.9999999999999147E-2</v>
      </c>
    </row>
    <row r="28" spans="1:13" s="2" customFormat="1" ht="12.75" customHeight="1" x14ac:dyDescent="0.25">
      <c r="A28" s="1">
        <v>37748</v>
      </c>
      <c r="B28" s="2">
        <v>22.9</v>
      </c>
      <c r="C28" s="2">
        <v>15.93</v>
      </c>
      <c r="D28" s="2">
        <v>9.9</v>
      </c>
      <c r="E28" s="2">
        <v>5.2</v>
      </c>
      <c r="F28" s="2">
        <v>5.67</v>
      </c>
      <c r="G28" s="2">
        <v>4.71</v>
      </c>
      <c r="H28" s="2">
        <v>3.36</v>
      </c>
      <c r="I28" s="2">
        <v>2.82</v>
      </c>
      <c r="J28" s="2">
        <v>1.6</v>
      </c>
      <c r="K28" s="2">
        <v>2.2999999999999998</v>
      </c>
      <c r="L28" s="4">
        <f t="shared" si="1"/>
        <v>-0.15000000000000213</v>
      </c>
      <c r="M28">
        <f t="shared" si="0"/>
        <v>0</v>
      </c>
    </row>
    <row r="29" spans="1:13" s="2" customFormat="1" ht="12.75" customHeight="1" x14ac:dyDescent="0.25">
      <c r="A29" s="1">
        <v>37749</v>
      </c>
      <c r="B29" s="2">
        <v>22.83</v>
      </c>
      <c r="C29" s="2">
        <v>15.69</v>
      </c>
      <c r="D29" s="2">
        <v>9.76</v>
      </c>
      <c r="E29" s="2">
        <v>5.17</v>
      </c>
      <c r="F29" s="2">
        <v>5.67</v>
      </c>
      <c r="G29" s="2">
        <v>4.6900000000000004</v>
      </c>
      <c r="H29" s="2">
        <v>3.34</v>
      </c>
      <c r="I29" s="2">
        <v>2.9</v>
      </c>
      <c r="J29" s="2">
        <v>1.7</v>
      </c>
      <c r="K29" s="2">
        <v>2.35</v>
      </c>
      <c r="L29" s="4">
        <f t="shared" si="1"/>
        <v>-7.0000000000000284E-2</v>
      </c>
      <c r="M29">
        <f t="shared" si="0"/>
        <v>-0.24000000000000021</v>
      </c>
    </row>
    <row r="30" spans="1:13" s="2" customFormat="1" ht="12.75" customHeight="1" x14ac:dyDescent="0.25">
      <c r="A30" s="1">
        <v>37750</v>
      </c>
      <c r="B30" s="2">
        <v>22.81</v>
      </c>
      <c r="C30" s="2">
        <v>15.61</v>
      </c>
      <c r="D30" s="2">
        <v>9.66</v>
      </c>
      <c r="E30" s="2">
        <v>5.08</v>
      </c>
      <c r="F30" s="2">
        <v>5.67</v>
      </c>
      <c r="G30" s="2">
        <v>4.75</v>
      </c>
      <c r="H30" s="2">
        <v>3.3</v>
      </c>
      <c r="I30" s="2">
        <v>2.88</v>
      </c>
      <c r="J30" s="2">
        <v>1.65</v>
      </c>
      <c r="K30" s="2">
        <v>2.2999999999999998</v>
      </c>
      <c r="L30" s="4">
        <f t="shared" si="1"/>
        <v>-1.9999999999999574E-2</v>
      </c>
      <c r="M30">
        <f t="shared" si="0"/>
        <v>-8.0000000000000071E-2</v>
      </c>
    </row>
    <row r="31" spans="1:13" s="2" customFormat="1" ht="12.75" customHeight="1" x14ac:dyDescent="0.25">
      <c r="A31" s="1">
        <v>37751</v>
      </c>
      <c r="B31" s="2">
        <v>22.77</v>
      </c>
      <c r="C31" s="2">
        <v>15.53</v>
      </c>
      <c r="D31" s="2">
        <v>9.6300000000000008</v>
      </c>
      <c r="E31" s="2">
        <v>4.95</v>
      </c>
      <c r="F31" s="2">
        <v>5.56</v>
      </c>
      <c r="G31" s="2">
        <v>4.54</v>
      </c>
      <c r="H31" s="2">
        <v>3.25</v>
      </c>
      <c r="I31" s="2">
        <v>2.84</v>
      </c>
      <c r="J31" s="2">
        <v>1.7</v>
      </c>
      <c r="K31" s="2">
        <v>2.25</v>
      </c>
      <c r="L31" s="4">
        <f t="shared" si="1"/>
        <v>-3.9999999999999147E-2</v>
      </c>
      <c r="M31">
        <f t="shared" si="0"/>
        <v>-8.0000000000000071E-2</v>
      </c>
    </row>
    <row r="32" spans="1:13" s="2" customFormat="1" ht="12.75" customHeight="1" x14ac:dyDescent="0.25">
      <c r="A32" s="1">
        <v>37752</v>
      </c>
      <c r="B32" s="2">
        <v>22.74</v>
      </c>
      <c r="C32" s="2">
        <v>15.51</v>
      </c>
      <c r="D32" s="2">
        <v>9.58</v>
      </c>
      <c r="E32" s="2">
        <v>4.8499999999999996</v>
      </c>
      <c r="F32" s="2">
        <v>5.57</v>
      </c>
      <c r="G32" s="2">
        <v>4.32</v>
      </c>
      <c r="H32" s="2">
        <v>3.16</v>
      </c>
      <c r="I32" s="2">
        <v>2.83</v>
      </c>
      <c r="J32" s="2">
        <v>1.7</v>
      </c>
      <c r="K32" s="2">
        <v>2.2000000000000002</v>
      </c>
      <c r="L32" s="4">
        <f t="shared" si="1"/>
        <v>-3.0000000000001137E-2</v>
      </c>
      <c r="M32">
        <f t="shared" si="0"/>
        <v>-1.9999999999999574E-2</v>
      </c>
    </row>
    <row r="33" spans="1:14" s="2" customFormat="1" ht="12.75" customHeight="1" x14ac:dyDescent="0.25">
      <c r="A33" s="1">
        <v>37753</v>
      </c>
      <c r="B33" s="2">
        <v>22.63</v>
      </c>
      <c r="C33" s="2">
        <v>15.47</v>
      </c>
      <c r="D33" s="2">
        <v>9.51</v>
      </c>
      <c r="E33" s="2">
        <v>4.74</v>
      </c>
      <c r="F33" s="2">
        <v>5.53</v>
      </c>
      <c r="G33" s="2">
        <v>4.3</v>
      </c>
      <c r="H33" s="2">
        <v>3.07</v>
      </c>
      <c r="I33" s="2">
        <v>2.66</v>
      </c>
      <c r="J33" s="2">
        <v>1.58</v>
      </c>
      <c r="K33" s="2">
        <v>2.1</v>
      </c>
      <c r="L33" s="4">
        <f t="shared" si="1"/>
        <v>-0.10999999999999943</v>
      </c>
      <c r="M33">
        <f t="shared" si="0"/>
        <v>-3.9999999999999147E-2</v>
      </c>
    </row>
    <row r="34" spans="1:14" s="2" customFormat="1" ht="12.75" customHeight="1" x14ac:dyDescent="0.25">
      <c r="A34" s="1">
        <v>37754</v>
      </c>
      <c r="B34" s="2">
        <v>22.55</v>
      </c>
      <c r="C34" s="2">
        <v>15.4</v>
      </c>
      <c r="D34" s="2">
        <v>9.4600000000000009</v>
      </c>
      <c r="E34" s="2">
        <v>4.6399999999999997</v>
      </c>
      <c r="F34" s="2">
        <v>5.53</v>
      </c>
      <c r="G34" s="2">
        <v>4.1900000000000004</v>
      </c>
      <c r="H34" s="2">
        <v>3</v>
      </c>
      <c r="I34" s="2">
        <v>2.52</v>
      </c>
      <c r="J34" s="2">
        <v>1.3</v>
      </c>
      <c r="K34" s="2">
        <v>1.95</v>
      </c>
      <c r="L34" s="4">
        <f t="shared" si="1"/>
        <v>-7.9999999999998295E-2</v>
      </c>
      <c r="M34">
        <f t="shared" si="0"/>
        <v>-7.0000000000000284E-2</v>
      </c>
    </row>
    <row r="35" spans="1:14" s="2" customFormat="1" ht="12.75" customHeight="1" x14ac:dyDescent="0.25">
      <c r="A35" s="1">
        <v>37755</v>
      </c>
      <c r="B35" s="2">
        <v>22.53</v>
      </c>
      <c r="C35" s="2">
        <v>15.36</v>
      </c>
      <c r="D35" s="2">
        <v>9.39</v>
      </c>
      <c r="E35" s="2">
        <v>4.57</v>
      </c>
      <c r="F35" s="2">
        <v>5.63</v>
      </c>
      <c r="G35" s="2">
        <v>4.0999999999999996</v>
      </c>
      <c r="H35" s="2">
        <v>2.94</v>
      </c>
      <c r="I35" s="2">
        <v>2.36</v>
      </c>
      <c r="J35" s="2">
        <v>1.28</v>
      </c>
      <c r="K35" s="2">
        <v>2</v>
      </c>
      <c r="L35" s="4">
        <f t="shared" si="1"/>
        <v>-1.9999999999999574E-2</v>
      </c>
      <c r="M35">
        <f t="shared" si="0"/>
        <v>-4.0000000000000924E-2</v>
      </c>
    </row>
    <row r="36" spans="1:14" s="2" customFormat="1" ht="12.75" customHeight="1" x14ac:dyDescent="0.25">
      <c r="A36" s="1">
        <v>37756</v>
      </c>
      <c r="B36" s="2">
        <v>22.49</v>
      </c>
      <c r="C36" s="2">
        <v>15.35</v>
      </c>
      <c r="D36" s="2">
        <v>9.35</v>
      </c>
      <c r="E36" s="2">
        <v>4.5</v>
      </c>
      <c r="F36" s="2">
        <v>5.74</v>
      </c>
      <c r="G36" s="2">
        <v>4.05</v>
      </c>
      <c r="H36" s="2">
        <v>2.89</v>
      </c>
      <c r="I36" s="2">
        <v>2.2000000000000002</v>
      </c>
      <c r="J36" s="2">
        <v>1.3</v>
      </c>
      <c r="K36" s="2">
        <v>1.9</v>
      </c>
      <c r="L36" s="4">
        <f t="shared" si="1"/>
        <v>-4.00000000000027E-2</v>
      </c>
      <c r="M36">
        <f t="shared" si="0"/>
        <v>-9.9999999999997868E-3</v>
      </c>
    </row>
    <row r="37" spans="1:14" s="2" customFormat="1" ht="12.75" customHeight="1" x14ac:dyDescent="0.25">
      <c r="A37" s="1">
        <v>37757</v>
      </c>
      <c r="B37" s="2">
        <v>22.5</v>
      </c>
      <c r="C37" s="2">
        <v>15.33</v>
      </c>
      <c r="D37" s="2">
        <v>9.35</v>
      </c>
      <c r="E37" s="2">
        <v>4.5</v>
      </c>
      <c r="F37" s="2">
        <v>5.88</v>
      </c>
      <c r="G37" s="2">
        <v>3.98</v>
      </c>
      <c r="H37" s="2">
        <v>2.87</v>
      </c>
      <c r="I37" s="2">
        <v>2.15</v>
      </c>
      <c r="J37" s="2">
        <v>1.3</v>
      </c>
      <c r="K37" s="2">
        <v>1.85</v>
      </c>
      <c r="L37" s="4">
        <f t="shared" si="1"/>
        <v>1.0000000000001563E-2</v>
      </c>
      <c r="M37">
        <f t="shared" si="0"/>
        <v>-1.9999999999999574E-2</v>
      </c>
    </row>
    <row r="38" spans="1:14" s="2" customFormat="1" ht="12.75" customHeight="1" x14ac:dyDescent="0.25">
      <c r="A38" s="1">
        <v>37758</v>
      </c>
      <c r="B38" s="2">
        <v>22.48</v>
      </c>
      <c r="C38" s="2">
        <v>15.31</v>
      </c>
      <c r="D38" s="2">
        <v>9.34</v>
      </c>
      <c r="E38" s="2">
        <v>4.5</v>
      </c>
      <c r="F38" s="2">
        <v>5.91</v>
      </c>
      <c r="G38" s="2">
        <v>3.96</v>
      </c>
      <c r="H38" s="2">
        <v>2.87</v>
      </c>
      <c r="I38" s="2">
        <v>2.17</v>
      </c>
      <c r="J38" s="2">
        <v>1.26</v>
      </c>
      <c r="K38" s="2">
        <v>2</v>
      </c>
      <c r="L38" s="4">
        <f t="shared" si="1"/>
        <v>-1.9999999999999574E-2</v>
      </c>
      <c r="M38">
        <f t="shared" si="0"/>
        <v>-1.9999999999999574E-2</v>
      </c>
    </row>
    <row r="39" spans="1:14" s="2" customFormat="1" ht="12.75" customHeight="1" x14ac:dyDescent="0.25">
      <c r="A39" s="1">
        <v>37759</v>
      </c>
      <c r="B39" s="2">
        <v>22.45</v>
      </c>
      <c r="C39" s="2">
        <v>15.3</v>
      </c>
      <c r="D39" s="2">
        <v>9.34</v>
      </c>
      <c r="E39" s="2">
        <v>4.51</v>
      </c>
      <c r="F39" s="2">
        <v>5.96</v>
      </c>
      <c r="G39" s="2">
        <v>4.05</v>
      </c>
      <c r="H39" s="2">
        <v>2.88</v>
      </c>
      <c r="I39" s="2">
        <v>2.2599999999999998</v>
      </c>
      <c r="J39" s="2">
        <v>1.3</v>
      </c>
      <c r="K39" s="2">
        <v>2.1</v>
      </c>
      <c r="L39" s="4">
        <f t="shared" si="1"/>
        <v>-3.0000000000001137E-2</v>
      </c>
      <c r="M39">
        <f t="shared" si="0"/>
        <v>-9.9999999999997868E-3</v>
      </c>
    </row>
    <row r="40" spans="1:14" s="2" customFormat="1" ht="12.75" customHeight="1" x14ac:dyDescent="0.25">
      <c r="A40" s="1">
        <v>37760</v>
      </c>
      <c r="B40" s="2">
        <v>22.43</v>
      </c>
      <c r="C40" s="2">
        <v>15.23</v>
      </c>
      <c r="D40" s="2">
        <v>9.32</v>
      </c>
      <c r="E40" s="2">
        <v>4.58</v>
      </c>
      <c r="F40" s="2">
        <v>5.96</v>
      </c>
      <c r="G40" s="2">
        <v>4.12</v>
      </c>
      <c r="H40" s="2">
        <v>3.05</v>
      </c>
      <c r="I40" s="2">
        <v>2.4700000000000002</v>
      </c>
      <c r="J40" s="2">
        <v>1.6</v>
      </c>
      <c r="K40" s="2">
        <v>2.2999999999999998</v>
      </c>
      <c r="L40" s="4">
        <f t="shared" si="1"/>
        <v>-1.9999999999999574E-2</v>
      </c>
      <c r="M40">
        <f t="shared" si="0"/>
        <v>-7.0000000000000284E-2</v>
      </c>
    </row>
    <row r="41" spans="1:14" s="2" customFormat="1" ht="12.75" customHeight="1" x14ac:dyDescent="0.25">
      <c r="A41" s="1">
        <v>37761</v>
      </c>
      <c r="B41" s="2">
        <v>22.39</v>
      </c>
      <c r="D41" s="2">
        <v>9.3000000000000007</v>
      </c>
      <c r="E41" s="2">
        <v>4.5599999999999996</v>
      </c>
      <c r="F41" s="2">
        <v>6.04</v>
      </c>
      <c r="G41" s="2">
        <v>4.12</v>
      </c>
      <c r="H41" s="2">
        <v>2.97</v>
      </c>
      <c r="I41" s="2">
        <v>2.5499999999999998</v>
      </c>
      <c r="J41" s="2">
        <v>1.58</v>
      </c>
      <c r="K41" s="2">
        <v>2.25</v>
      </c>
      <c r="L41" s="4">
        <f t="shared" si="1"/>
        <v>-3.9999999999999147E-2</v>
      </c>
      <c r="M41"/>
    </row>
    <row r="42" spans="1:14" s="2" customFormat="1" ht="12.75" customHeight="1" x14ac:dyDescent="0.25">
      <c r="A42" s="1">
        <v>37762</v>
      </c>
      <c r="B42" s="2">
        <v>22.45</v>
      </c>
      <c r="C42" s="2">
        <v>15.23</v>
      </c>
      <c r="D42" s="2">
        <v>9.2799999999999994</v>
      </c>
      <c r="E42" s="2">
        <v>4.54</v>
      </c>
      <c r="F42" s="2">
        <v>6.03</v>
      </c>
      <c r="G42" s="2">
        <v>4.1500000000000004</v>
      </c>
      <c r="H42" s="2">
        <v>2.89</v>
      </c>
      <c r="I42" s="2">
        <v>2.54</v>
      </c>
      <c r="J42" s="2">
        <v>1.55</v>
      </c>
      <c r="K42" s="2">
        <v>2.25</v>
      </c>
      <c r="L42" s="4">
        <f t="shared" si="1"/>
        <v>5.9999999999998721E-2</v>
      </c>
      <c r="M42"/>
    </row>
    <row r="43" spans="1:14" s="2" customFormat="1" ht="12.75" customHeight="1" x14ac:dyDescent="0.25">
      <c r="A43" s="1">
        <v>37763</v>
      </c>
      <c r="B43" s="2">
        <v>22.54</v>
      </c>
      <c r="C43" s="2">
        <v>15.29</v>
      </c>
      <c r="D43" s="2">
        <v>9.31</v>
      </c>
      <c r="E43" s="2">
        <v>4.53</v>
      </c>
      <c r="F43" s="2">
        <v>5.99</v>
      </c>
      <c r="G43" s="2">
        <v>4.1900000000000004</v>
      </c>
      <c r="H43" s="2">
        <v>2.88</v>
      </c>
      <c r="I43" s="2">
        <v>2.58</v>
      </c>
      <c r="J43" s="2">
        <v>1.8</v>
      </c>
      <c r="K43" s="2">
        <v>2.2000000000000002</v>
      </c>
      <c r="L43" s="4">
        <f t="shared" ref="L43:M48" si="2">B43-B42</f>
        <v>8.9999999999999858E-2</v>
      </c>
      <c r="M43">
        <f t="shared" si="2"/>
        <v>5.9999999999998721E-2</v>
      </c>
    </row>
    <row r="44" spans="1:14" s="2" customFormat="1" ht="12.75" customHeight="1" x14ac:dyDescent="0.25">
      <c r="A44" s="1">
        <v>37764</v>
      </c>
      <c r="B44" s="2">
        <v>22.59</v>
      </c>
      <c r="C44" s="2">
        <v>15.33</v>
      </c>
      <c r="D44" s="2">
        <v>9.3800000000000008</v>
      </c>
      <c r="E44" s="2">
        <v>4.58</v>
      </c>
      <c r="F44" s="2">
        <v>5.99</v>
      </c>
      <c r="G44" s="2">
        <v>4.1500000000000004</v>
      </c>
      <c r="H44" s="2">
        <v>2.9</v>
      </c>
      <c r="I44" s="2">
        <v>2.6</v>
      </c>
      <c r="J44" s="2">
        <v>1.8</v>
      </c>
      <c r="K44" s="2">
        <v>2.15</v>
      </c>
      <c r="L44" s="4">
        <f t="shared" si="2"/>
        <v>5.0000000000000711E-2</v>
      </c>
      <c r="M44">
        <f t="shared" si="2"/>
        <v>4.0000000000000924E-2</v>
      </c>
    </row>
    <row r="45" spans="1:14" s="2" customFormat="1" ht="12.75" customHeight="1" x14ac:dyDescent="0.25">
      <c r="A45" s="1">
        <v>37765</v>
      </c>
      <c r="B45" s="2">
        <v>22.63</v>
      </c>
      <c r="C45" s="2">
        <v>15.39</v>
      </c>
      <c r="D45" s="2">
        <v>9.44</v>
      </c>
      <c r="E45" s="2">
        <v>4.5999999999999996</v>
      </c>
      <c r="F45" s="2">
        <v>6</v>
      </c>
      <c r="G45" s="2">
        <v>4.16</v>
      </c>
      <c r="H45" s="2">
        <v>2.91</v>
      </c>
      <c r="I45" s="2">
        <v>2.6</v>
      </c>
      <c r="J45" s="2">
        <v>1.6</v>
      </c>
      <c r="K45" s="2">
        <v>2.1</v>
      </c>
      <c r="L45" s="4">
        <f t="shared" si="2"/>
        <v>3.9999999999999147E-2</v>
      </c>
      <c r="M45">
        <f t="shared" si="2"/>
        <v>6.0000000000000497E-2</v>
      </c>
    </row>
    <row r="46" spans="1:14" s="2" customFormat="1" ht="12.75" customHeight="1" x14ac:dyDescent="0.25">
      <c r="A46" s="1">
        <v>37766</v>
      </c>
      <c r="B46" s="2">
        <v>22.81</v>
      </c>
      <c r="C46" s="2">
        <v>15.55</v>
      </c>
      <c r="D46" s="2">
        <v>9.5500000000000007</v>
      </c>
      <c r="E46" s="2">
        <v>4.7</v>
      </c>
      <c r="F46" s="2">
        <v>6.07</v>
      </c>
      <c r="G46" s="2">
        <v>4.2300000000000004</v>
      </c>
      <c r="H46" s="2">
        <v>2.96</v>
      </c>
      <c r="I46" s="2">
        <v>2.62</v>
      </c>
      <c r="J46" s="2">
        <v>1.5</v>
      </c>
      <c r="K46" s="2">
        <v>2.0499999999999998</v>
      </c>
      <c r="L46" s="4">
        <f t="shared" si="2"/>
        <v>0.17999999999999972</v>
      </c>
      <c r="M46">
        <f t="shared" si="2"/>
        <v>0.16000000000000014</v>
      </c>
      <c r="N46"/>
    </row>
    <row r="47" spans="1:14" s="2" customFormat="1" ht="12.75" customHeight="1" x14ac:dyDescent="0.25">
      <c r="A47" s="1">
        <v>37767</v>
      </c>
      <c r="B47" s="2">
        <v>22.96</v>
      </c>
      <c r="C47" s="2">
        <v>15.66</v>
      </c>
      <c r="D47" s="2">
        <v>9.7100000000000009</v>
      </c>
      <c r="E47" s="2">
        <v>4.7699999999999996</v>
      </c>
      <c r="F47" s="2">
        <v>6.06</v>
      </c>
      <c r="G47" s="2">
        <v>4.2699999999999996</v>
      </c>
      <c r="H47" s="2">
        <v>3</v>
      </c>
      <c r="I47" s="2">
        <v>2.64</v>
      </c>
      <c r="J47" s="2">
        <v>1.45</v>
      </c>
      <c r="K47" s="2">
        <v>1.98</v>
      </c>
      <c r="L47" s="4">
        <f t="shared" si="2"/>
        <v>0.15000000000000213</v>
      </c>
      <c r="M47">
        <f t="shared" ref="M47:M78" si="3">C47-C46</f>
        <v>0.10999999999999943</v>
      </c>
      <c r="N47"/>
    </row>
    <row r="48" spans="1:14" s="2" customFormat="1" ht="12.75" customHeight="1" x14ac:dyDescent="0.25">
      <c r="A48" s="1">
        <v>37768</v>
      </c>
      <c r="B48" s="2">
        <v>23</v>
      </c>
      <c r="C48" s="2">
        <v>15.87</v>
      </c>
      <c r="D48" s="2">
        <v>9.89</v>
      </c>
      <c r="E48" s="2">
        <v>4.9400000000000004</v>
      </c>
      <c r="F48" s="2">
        <v>6.08</v>
      </c>
      <c r="G48" s="2">
        <v>4.32</v>
      </c>
      <c r="H48" s="2">
        <v>3.1</v>
      </c>
      <c r="I48" s="2">
        <v>2.69</v>
      </c>
      <c r="J48" s="2">
        <v>1.4</v>
      </c>
      <c r="K48" s="2">
        <v>1.85</v>
      </c>
      <c r="L48" s="4">
        <f t="shared" si="2"/>
        <v>3.9999999999999147E-2</v>
      </c>
      <c r="M48">
        <f t="shared" si="3"/>
        <v>0.20999999999999908</v>
      </c>
      <c r="N48"/>
    </row>
    <row r="49" spans="1:14" s="2" customFormat="1" ht="12.75" customHeight="1" x14ac:dyDescent="0.25">
      <c r="A49" s="1">
        <v>37769</v>
      </c>
      <c r="B49" s="2">
        <v>22.95</v>
      </c>
      <c r="C49" s="2">
        <v>15.88</v>
      </c>
      <c r="D49" s="2">
        <v>10</v>
      </c>
      <c r="E49" s="2">
        <v>5.05</v>
      </c>
      <c r="F49" s="2">
        <v>6.08</v>
      </c>
      <c r="G49" s="2">
        <v>4.5599999999999996</v>
      </c>
      <c r="H49" s="2">
        <v>3.17</v>
      </c>
      <c r="I49" s="2">
        <v>2.69</v>
      </c>
      <c r="J49" s="2">
        <v>1.38</v>
      </c>
      <c r="K49" s="2">
        <v>1.9</v>
      </c>
      <c r="L49" s="4">
        <f t="shared" ref="L49:L80" si="4">B49-B48</f>
        <v>-5.0000000000000711E-2</v>
      </c>
      <c r="M49">
        <f t="shared" si="3"/>
        <v>1.0000000000001563E-2</v>
      </c>
      <c r="N49"/>
    </row>
    <row r="50" spans="1:14" s="2" customFormat="1" ht="12.75" customHeight="1" x14ac:dyDescent="0.25">
      <c r="A50" s="1">
        <v>37770</v>
      </c>
      <c r="B50" s="2">
        <v>22.9</v>
      </c>
      <c r="C50" s="2">
        <v>15.85</v>
      </c>
      <c r="D50" s="2">
        <v>10.02</v>
      </c>
      <c r="E50" s="2">
        <v>5.14</v>
      </c>
      <c r="F50" s="2">
        <v>6.13</v>
      </c>
      <c r="G50" s="2">
        <v>4.66</v>
      </c>
      <c r="H50" s="2">
        <v>3.27</v>
      </c>
      <c r="I50" s="2">
        <v>2.69</v>
      </c>
      <c r="J50" s="2">
        <v>1.4</v>
      </c>
      <c r="K50" s="2">
        <v>1.8</v>
      </c>
      <c r="L50" s="4">
        <f t="shared" si="4"/>
        <v>-5.0000000000000711E-2</v>
      </c>
      <c r="M50">
        <f t="shared" si="3"/>
        <v>-3.0000000000001137E-2</v>
      </c>
      <c r="N50"/>
    </row>
    <row r="51" spans="1:14" s="2" customFormat="1" ht="12.75" customHeight="1" x14ac:dyDescent="0.25">
      <c r="A51" s="1">
        <v>37771</v>
      </c>
      <c r="B51" s="2">
        <v>22.86</v>
      </c>
      <c r="C51" s="2">
        <v>15.71</v>
      </c>
      <c r="D51" s="2">
        <v>9.9700000000000006</v>
      </c>
      <c r="E51" s="2">
        <v>5.13</v>
      </c>
      <c r="F51" s="2">
        <v>6.15</v>
      </c>
      <c r="G51" s="2">
        <v>4.75</v>
      </c>
      <c r="H51" s="2">
        <v>3.3</v>
      </c>
      <c r="I51" s="2">
        <v>2.64</v>
      </c>
      <c r="J51" s="2">
        <v>1.45</v>
      </c>
      <c r="K51" s="2">
        <v>1.85</v>
      </c>
      <c r="L51" s="4">
        <f t="shared" si="4"/>
        <v>-3.9999999999999147E-2</v>
      </c>
      <c r="M51">
        <f t="shared" si="3"/>
        <v>-0.13999999999999879</v>
      </c>
      <c r="N51"/>
    </row>
    <row r="52" spans="1:14" s="2" customFormat="1" ht="12.75" customHeight="1" x14ac:dyDescent="0.25">
      <c r="A52" s="1">
        <v>37772</v>
      </c>
      <c r="B52" s="2">
        <v>22.94</v>
      </c>
      <c r="C52" s="2">
        <v>15.74</v>
      </c>
      <c r="D52" s="2">
        <v>9.91</v>
      </c>
      <c r="E52" s="2">
        <v>5.07</v>
      </c>
      <c r="F52" s="2">
        <v>6.19</v>
      </c>
      <c r="G52" s="2">
        <v>4.6100000000000003</v>
      </c>
      <c r="H52" s="2">
        <v>3.32</v>
      </c>
      <c r="I52" s="2">
        <v>2.61</v>
      </c>
      <c r="J52" s="2">
        <v>1.4</v>
      </c>
      <c r="K52" s="2">
        <v>1.9</v>
      </c>
      <c r="L52" s="4">
        <f t="shared" si="4"/>
        <v>8.0000000000001847E-2</v>
      </c>
      <c r="M52">
        <f t="shared" si="3"/>
        <v>2.9999999999999361E-2</v>
      </c>
      <c r="N52"/>
    </row>
    <row r="53" spans="1:14" s="2" customFormat="1" ht="12.75" customHeight="1" x14ac:dyDescent="0.25">
      <c r="A53" s="1">
        <v>37773</v>
      </c>
      <c r="B53" s="2">
        <v>23.04</v>
      </c>
      <c r="C53" s="2">
        <v>15.81</v>
      </c>
      <c r="D53" s="2">
        <v>9.94</v>
      </c>
      <c r="E53" s="2">
        <v>5.09</v>
      </c>
      <c r="F53" s="2">
        <v>6.21</v>
      </c>
      <c r="G53" s="2">
        <v>4.62</v>
      </c>
      <c r="H53" s="2">
        <v>3.32</v>
      </c>
      <c r="I53" s="2">
        <v>2.62</v>
      </c>
      <c r="J53" s="2">
        <v>1.42</v>
      </c>
      <c r="K53" s="2">
        <v>1.95</v>
      </c>
      <c r="L53" s="4">
        <f t="shared" si="4"/>
        <v>9.9999999999997868E-2</v>
      </c>
      <c r="M53">
        <f t="shared" si="3"/>
        <v>7.0000000000000284E-2</v>
      </c>
      <c r="N53"/>
    </row>
    <row r="54" spans="1:14" s="2" customFormat="1" ht="12.75" customHeight="1" x14ac:dyDescent="0.25">
      <c r="A54" s="1">
        <v>37774</v>
      </c>
      <c r="B54" s="2">
        <v>23.17</v>
      </c>
      <c r="C54" s="2">
        <v>15.93</v>
      </c>
      <c r="D54" s="2">
        <v>10.039999999999999</v>
      </c>
      <c r="E54" s="2">
        <v>5.12</v>
      </c>
      <c r="F54" s="2">
        <v>6.18</v>
      </c>
      <c r="G54" s="2">
        <v>4.66</v>
      </c>
      <c r="H54" s="2">
        <v>3.35</v>
      </c>
      <c r="I54" s="2">
        <v>2.71</v>
      </c>
      <c r="J54" s="2">
        <v>1.45</v>
      </c>
      <c r="K54" s="2">
        <v>1.95</v>
      </c>
      <c r="L54" s="4">
        <f t="shared" si="4"/>
        <v>0.13000000000000256</v>
      </c>
      <c r="M54">
        <f t="shared" si="3"/>
        <v>0.11999999999999922</v>
      </c>
      <c r="N54">
        <f t="shared" ref="N54:N85" si="5">F54-F53</f>
        <v>-3.0000000000000249E-2</v>
      </c>
    </row>
    <row r="55" spans="1:14" s="2" customFormat="1" ht="12.75" customHeight="1" x14ac:dyDescent="0.25">
      <c r="A55" s="1">
        <v>37775</v>
      </c>
      <c r="B55" s="2">
        <v>23.27</v>
      </c>
      <c r="C55" s="2">
        <v>16.09</v>
      </c>
      <c r="D55" s="2">
        <v>10.199999999999999</v>
      </c>
      <c r="E55" s="2">
        <v>5.32</v>
      </c>
      <c r="F55" s="2">
        <v>6.22</v>
      </c>
      <c r="G55" s="2">
        <v>4.84</v>
      </c>
      <c r="H55" s="2">
        <v>3.41</v>
      </c>
      <c r="I55" s="2">
        <v>2.78</v>
      </c>
      <c r="J55" s="2">
        <v>1.5</v>
      </c>
      <c r="K55" s="2">
        <v>2.1</v>
      </c>
      <c r="L55" s="4">
        <f t="shared" si="4"/>
        <v>9.9999999999997868E-2</v>
      </c>
      <c r="M55">
        <f t="shared" si="3"/>
        <v>0.16000000000000014</v>
      </c>
      <c r="N55">
        <f t="shared" si="5"/>
        <v>4.0000000000000036E-2</v>
      </c>
    </row>
    <row r="56" spans="1:14" s="2" customFormat="1" ht="12.75" customHeight="1" x14ac:dyDescent="0.25">
      <c r="A56" s="1">
        <v>37776</v>
      </c>
      <c r="B56" s="2">
        <v>23.43</v>
      </c>
      <c r="C56" s="2">
        <v>16.350000000000001</v>
      </c>
      <c r="D56" s="2">
        <v>10.3</v>
      </c>
      <c r="E56" s="2">
        <v>5.44</v>
      </c>
      <c r="F56" s="2">
        <v>6.23</v>
      </c>
      <c r="G56" s="2">
        <v>4.91</v>
      </c>
      <c r="H56" s="2">
        <v>3.45</v>
      </c>
      <c r="I56" s="2">
        <v>2.8</v>
      </c>
      <c r="J56" s="2">
        <v>1.6</v>
      </c>
      <c r="K56" s="2">
        <v>2.2000000000000002</v>
      </c>
      <c r="L56" s="4">
        <f t="shared" si="4"/>
        <v>0.16000000000000014</v>
      </c>
      <c r="M56">
        <f t="shared" si="3"/>
        <v>0.26000000000000156</v>
      </c>
      <c r="N56">
        <f t="shared" si="5"/>
        <v>1.0000000000000675E-2</v>
      </c>
    </row>
    <row r="57" spans="1:14" s="2" customFormat="1" ht="12.75" customHeight="1" x14ac:dyDescent="0.25">
      <c r="A57" s="1">
        <v>37777</v>
      </c>
      <c r="B57" s="2">
        <v>23.59</v>
      </c>
      <c r="C57" s="2">
        <v>16.48</v>
      </c>
      <c r="D57" s="2">
        <v>10.6</v>
      </c>
      <c r="E57" s="2">
        <v>5.65</v>
      </c>
      <c r="F57" s="2">
        <v>6.28</v>
      </c>
      <c r="G57" s="2">
        <v>4.9800000000000004</v>
      </c>
      <c r="H57" s="2">
        <v>3.56</v>
      </c>
      <c r="I57" s="2">
        <v>2.94</v>
      </c>
      <c r="J57" s="2">
        <v>1.75</v>
      </c>
      <c r="K57" s="2">
        <v>2.2999999999999998</v>
      </c>
      <c r="L57" s="4">
        <f t="shared" si="4"/>
        <v>0.16000000000000014</v>
      </c>
      <c r="M57">
        <f t="shared" si="3"/>
        <v>0.12999999999999901</v>
      </c>
      <c r="N57">
        <f t="shared" si="5"/>
        <v>4.9999999999999822E-2</v>
      </c>
    </row>
    <row r="58" spans="1:14" s="2" customFormat="1" ht="12.75" customHeight="1" x14ac:dyDescent="0.25">
      <c r="A58" s="1">
        <v>37778</v>
      </c>
      <c r="B58" s="2">
        <v>23.6</v>
      </c>
      <c r="C58" s="2">
        <v>16.71</v>
      </c>
      <c r="D58" s="2">
        <v>10.83</v>
      </c>
      <c r="E58" s="2">
        <v>5.87</v>
      </c>
      <c r="F58" s="2">
        <v>6.34</v>
      </c>
      <c r="G58" s="2">
        <v>5.36</v>
      </c>
      <c r="H58" s="2">
        <v>3.69</v>
      </c>
      <c r="I58" s="2">
        <v>3.08</v>
      </c>
      <c r="J58" s="2">
        <v>1.7</v>
      </c>
      <c r="L58" s="4">
        <f t="shared" si="4"/>
        <v>1.0000000000001563E-2</v>
      </c>
      <c r="M58">
        <f t="shared" si="3"/>
        <v>0.23000000000000043</v>
      </c>
      <c r="N58">
        <f t="shared" si="5"/>
        <v>5.9999999999999609E-2</v>
      </c>
    </row>
    <row r="59" spans="1:14" s="2" customFormat="1" ht="12.75" customHeight="1" x14ac:dyDescent="0.25">
      <c r="A59" s="1">
        <v>37779</v>
      </c>
      <c r="B59" s="2">
        <v>23.62</v>
      </c>
      <c r="C59" s="2">
        <v>16.73</v>
      </c>
      <c r="D59" s="2">
        <v>10.9</v>
      </c>
      <c r="E59" s="2">
        <v>6.05</v>
      </c>
      <c r="F59" s="2">
        <v>6.4</v>
      </c>
      <c r="G59" s="2">
        <v>5.44</v>
      </c>
      <c r="H59" s="2">
        <v>3.88</v>
      </c>
      <c r="I59" s="2">
        <v>3.23</v>
      </c>
      <c r="J59" s="2">
        <v>1.8</v>
      </c>
      <c r="L59" s="4">
        <f t="shared" si="4"/>
        <v>1.9999999999999574E-2</v>
      </c>
      <c r="M59">
        <f t="shared" si="3"/>
        <v>1.9999999999999574E-2</v>
      </c>
      <c r="N59">
        <f t="shared" si="5"/>
        <v>6.0000000000000497E-2</v>
      </c>
    </row>
    <row r="60" spans="1:14" x14ac:dyDescent="0.25">
      <c r="A60" s="1">
        <v>37780</v>
      </c>
      <c r="B60" s="4">
        <v>23.53</v>
      </c>
      <c r="C60" s="2">
        <v>16.71</v>
      </c>
      <c r="D60" s="2">
        <v>10.92</v>
      </c>
      <c r="E60" s="2">
        <v>6.16</v>
      </c>
      <c r="F60" s="2">
        <v>6.4</v>
      </c>
      <c r="G60" s="2">
        <v>5.68</v>
      </c>
      <c r="H60" s="2">
        <v>3.99</v>
      </c>
      <c r="I60" s="2">
        <v>3.29</v>
      </c>
      <c r="J60" s="2">
        <v>2</v>
      </c>
      <c r="K60" s="2">
        <v>2.4500000000000002</v>
      </c>
      <c r="L60" s="4">
        <f t="shared" si="4"/>
        <v>-8.9999999999999858E-2</v>
      </c>
      <c r="M60">
        <f t="shared" si="3"/>
        <v>-1.9999999999999574E-2</v>
      </c>
      <c r="N60">
        <f t="shared" si="5"/>
        <v>0</v>
      </c>
    </row>
    <row r="61" spans="1:14" x14ac:dyDescent="0.25">
      <c r="A61" s="1">
        <v>37781</v>
      </c>
      <c r="B61" s="4">
        <v>23.49</v>
      </c>
      <c r="C61" s="2">
        <v>16.579999999999998</v>
      </c>
      <c r="D61" s="2">
        <v>10.84</v>
      </c>
      <c r="E61" s="2">
        <v>6.15</v>
      </c>
      <c r="F61" s="2">
        <v>6.53</v>
      </c>
      <c r="G61" s="2">
        <v>5.7</v>
      </c>
      <c r="H61" s="2">
        <v>4.0199999999999996</v>
      </c>
      <c r="I61" s="2">
        <v>3.3</v>
      </c>
      <c r="J61" s="2">
        <v>2.0499999999999998</v>
      </c>
      <c r="K61" s="2">
        <v>2.5</v>
      </c>
      <c r="L61" s="4">
        <f t="shared" si="4"/>
        <v>-4.00000000000027E-2</v>
      </c>
      <c r="M61">
        <f t="shared" si="3"/>
        <v>-0.13000000000000256</v>
      </c>
      <c r="N61">
        <f t="shared" si="5"/>
        <v>0.12999999999999989</v>
      </c>
    </row>
    <row r="62" spans="1:14" x14ac:dyDescent="0.25">
      <c r="A62" s="1">
        <v>37782</v>
      </c>
      <c r="B62" s="4">
        <v>23.47</v>
      </c>
      <c r="C62" s="2">
        <v>16.53</v>
      </c>
      <c r="D62" s="2">
        <v>10.79</v>
      </c>
      <c r="E62" s="2">
        <v>6.1</v>
      </c>
      <c r="F62" s="2">
        <v>6.58</v>
      </c>
      <c r="G62" s="2">
        <v>5.67</v>
      </c>
      <c r="H62" s="2">
        <v>4.04</v>
      </c>
      <c r="I62" s="2">
        <v>3.32</v>
      </c>
      <c r="J62" s="2">
        <v>2</v>
      </c>
      <c r="K62" s="2">
        <v>2.4500000000000002</v>
      </c>
      <c r="L62" s="4">
        <f t="shared" si="4"/>
        <v>-1.9999999999999574E-2</v>
      </c>
      <c r="M62">
        <f t="shared" si="3"/>
        <v>-4.9999999999997158E-2</v>
      </c>
      <c r="N62">
        <f t="shared" si="5"/>
        <v>4.9999999999999822E-2</v>
      </c>
    </row>
    <row r="63" spans="1:14" x14ac:dyDescent="0.25">
      <c r="A63" s="1">
        <v>37783</v>
      </c>
      <c r="B63" s="4">
        <v>23.5</v>
      </c>
      <c r="C63" s="2">
        <v>16.46</v>
      </c>
      <c r="D63" s="2">
        <v>10.77</v>
      </c>
      <c r="E63" s="2">
        <v>6.04</v>
      </c>
      <c r="F63" s="2">
        <v>6.67</v>
      </c>
      <c r="G63" s="2">
        <v>5.67</v>
      </c>
      <c r="H63" s="2">
        <v>3.99</v>
      </c>
      <c r="I63" s="2">
        <v>3.25</v>
      </c>
      <c r="J63" s="2">
        <v>1.95</v>
      </c>
      <c r="K63" s="2">
        <v>2.5</v>
      </c>
      <c r="L63" s="4">
        <f t="shared" si="4"/>
        <v>3.0000000000001137E-2</v>
      </c>
      <c r="M63">
        <f t="shared" si="3"/>
        <v>-7.0000000000000284E-2</v>
      </c>
      <c r="N63">
        <f t="shared" si="5"/>
        <v>8.9999999999999858E-2</v>
      </c>
    </row>
    <row r="64" spans="1:14" x14ac:dyDescent="0.25">
      <c r="A64" s="1">
        <v>37784</v>
      </c>
      <c r="B64" s="4">
        <v>23.58</v>
      </c>
      <c r="C64" s="2">
        <v>16.52</v>
      </c>
      <c r="D64" s="2">
        <v>10.77</v>
      </c>
      <c r="E64" s="2">
        <v>6</v>
      </c>
      <c r="F64" s="2">
        <v>6.88</v>
      </c>
      <c r="G64" s="2">
        <v>5.59</v>
      </c>
      <c r="H64" s="2">
        <v>3.95</v>
      </c>
      <c r="I64" s="2">
        <v>3.18</v>
      </c>
      <c r="J64" s="2">
        <v>1.94</v>
      </c>
      <c r="K64" s="2">
        <v>2.5499999999999998</v>
      </c>
      <c r="L64" s="4">
        <f t="shared" si="4"/>
        <v>7.9999999999998295E-2</v>
      </c>
      <c r="M64">
        <f t="shared" si="3"/>
        <v>5.9999999999998721E-2</v>
      </c>
      <c r="N64">
        <f t="shared" si="5"/>
        <v>0.20999999999999996</v>
      </c>
    </row>
    <row r="65" spans="1:15" x14ac:dyDescent="0.25">
      <c r="A65" s="1">
        <v>37785</v>
      </c>
      <c r="B65" s="4">
        <v>23.6</v>
      </c>
      <c r="C65" s="2">
        <v>16.64</v>
      </c>
      <c r="D65" s="2">
        <v>10.83</v>
      </c>
      <c r="E65" s="2">
        <v>6.04</v>
      </c>
      <c r="F65" s="2">
        <v>7.11</v>
      </c>
      <c r="G65" s="2">
        <v>5.55</v>
      </c>
      <c r="H65" s="2">
        <v>3.92</v>
      </c>
      <c r="I65" s="2">
        <v>3.06</v>
      </c>
      <c r="J65" s="2">
        <v>2</v>
      </c>
      <c r="K65" s="2">
        <v>2.5499999999999998</v>
      </c>
      <c r="L65" s="4">
        <f t="shared" si="4"/>
        <v>2.0000000000003126E-2</v>
      </c>
      <c r="M65">
        <f t="shared" si="3"/>
        <v>0.12000000000000099</v>
      </c>
      <c r="N65">
        <f t="shared" si="5"/>
        <v>0.23000000000000043</v>
      </c>
    </row>
    <row r="66" spans="1:15" x14ac:dyDescent="0.25">
      <c r="A66" s="1">
        <v>37786</v>
      </c>
      <c r="B66" s="4">
        <v>23.73</v>
      </c>
      <c r="C66" s="2">
        <v>16.75</v>
      </c>
      <c r="D66" s="2">
        <v>10.89</v>
      </c>
      <c r="E66" s="2">
        <v>6.08</v>
      </c>
      <c r="F66" s="2">
        <v>7.17</v>
      </c>
      <c r="G66" s="2">
        <v>5.64</v>
      </c>
      <c r="H66" s="2">
        <v>3.93</v>
      </c>
      <c r="I66" s="2">
        <v>2.99</v>
      </c>
      <c r="J66" s="2">
        <v>2.0499999999999998</v>
      </c>
      <c r="K66" s="2">
        <v>2.6</v>
      </c>
      <c r="L66" s="4">
        <f t="shared" si="4"/>
        <v>0.12999999999999901</v>
      </c>
      <c r="M66">
        <f t="shared" si="3"/>
        <v>0.10999999999999943</v>
      </c>
      <c r="N66">
        <f t="shared" si="5"/>
        <v>5.9999999999999609E-2</v>
      </c>
    </row>
    <row r="67" spans="1:15" x14ac:dyDescent="0.25">
      <c r="A67" s="1">
        <v>37787</v>
      </c>
      <c r="B67" s="4">
        <v>24.22</v>
      </c>
      <c r="C67" s="2">
        <v>16.97</v>
      </c>
      <c r="D67" s="2">
        <v>11.07</v>
      </c>
      <c r="E67" s="2">
        <v>6.2</v>
      </c>
      <c r="F67" s="2">
        <v>7.23</v>
      </c>
      <c r="G67" s="2">
        <v>5.7</v>
      </c>
      <c r="H67" s="2">
        <v>3.99</v>
      </c>
      <c r="I67" s="2">
        <v>2.96</v>
      </c>
      <c r="J67" s="2">
        <v>2.08</v>
      </c>
      <c r="K67" s="2">
        <v>2.5</v>
      </c>
      <c r="L67" s="4">
        <f t="shared" si="4"/>
        <v>0.48999999999999844</v>
      </c>
      <c r="M67">
        <f t="shared" si="3"/>
        <v>0.21999999999999886</v>
      </c>
      <c r="N67">
        <f t="shared" si="5"/>
        <v>6.0000000000000497E-2</v>
      </c>
    </row>
    <row r="68" spans="1:15" x14ac:dyDescent="0.25">
      <c r="A68" s="1">
        <v>37788</v>
      </c>
      <c r="B68" s="4">
        <v>24.54</v>
      </c>
      <c r="C68" s="2">
        <v>17.309999999999999</v>
      </c>
      <c r="D68" s="2">
        <v>11.4</v>
      </c>
      <c r="E68" s="2">
        <v>6.4</v>
      </c>
      <c r="F68" s="2">
        <v>7.42</v>
      </c>
      <c r="G68" s="2">
        <v>5.98</v>
      </c>
      <c r="H68" s="2">
        <v>4.1399999999999997</v>
      </c>
      <c r="I68" s="2">
        <v>3.05</v>
      </c>
      <c r="J68" s="2">
        <v>1.95</v>
      </c>
      <c r="K68" s="2">
        <v>2.5</v>
      </c>
      <c r="L68" s="4">
        <f t="shared" si="4"/>
        <v>0.32000000000000028</v>
      </c>
      <c r="M68">
        <f t="shared" si="3"/>
        <v>0.33999999999999986</v>
      </c>
      <c r="N68">
        <f t="shared" si="5"/>
        <v>0.1899999999999995</v>
      </c>
    </row>
    <row r="69" spans="1:15" x14ac:dyDescent="0.25">
      <c r="A69" s="1">
        <v>37789</v>
      </c>
      <c r="B69" s="4">
        <v>24.62</v>
      </c>
      <c r="C69" s="2">
        <v>17.649999999999999</v>
      </c>
      <c r="D69" s="2">
        <v>11.71</v>
      </c>
      <c r="E69" s="2">
        <v>6.8</v>
      </c>
      <c r="F69" s="2">
        <v>7.85</v>
      </c>
      <c r="G69" s="2">
        <v>6.45</v>
      </c>
      <c r="H69" s="2">
        <v>4.4800000000000004</v>
      </c>
      <c r="I69" s="2">
        <v>3.29</v>
      </c>
      <c r="J69" s="2">
        <v>2.08</v>
      </c>
      <c r="K69" s="2">
        <v>2.68</v>
      </c>
      <c r="L69" s="4">
        <f t="shared" si="4"/>
        <v>8.0000000000001847E-2</v>
      </c>
      <c r="M69">
        <f t="shared" si="3"/>
        <v>0.33999999999999986</v>
      </c>
      <c r="N69">
        <f t="shared" si="5"/>
        <v>0.42999999999999972</v>
      </c>
    </row>
    <row r="70" spans="1:15" x14ac:dyDescent="0.25">
      <c r="A70" s="1">
        <v>37790</v>
      </c>
      <c r="B70" s="4">
        <v>24.79</v>
      </c>
      <c r="C70" s="2">
        <v>17.87</v>
      </c>
      <c r="D70" s="2">
        <v>11.94</v>
      </c>
      <c r="E70" s="2">
        <v>7.2</v>
      </c>
      <c r="F70" s="2">
        <v>8.31</v>
      </c>
      <c r="G70" s="2">
        <v>6.73</v>
      </c>
      <c r="H70" s="2">
        <v>4.6900000000000004</v>
      </c>
      <c r="I70" s="2">
        <v>3.49</v>
      </c>
      <c r="J70" s="2">
        <v>2.1</v>
      </c>
      <c r="K70" s="2">
        <v>2.7</v>
      </c>
      <c r="L70" s="4">
        <f t="shared" si="4"/>
        <v>0.16999999999999815</v>
      </c>
      <c r="M70">
        <f t="shared" si="3"/>
        <v>0.22000000000000242</v>
      </c>
      <c r="N70">
        <f t="shared" si="5"/>
        <v>0.46000000000000085</v>
      </c>
    </row>
    <row r="71" spans="1:15" x14ac:dyDescent="0.25">
      <c r="A71" s="1">
        <v>37791</v>
      </c>
      <c r="B71" s="4">
        <v>24.87</v>
      </c>
      <c r="C71" s="2">
        <v>17.97</v>
      </c>
      <c r="D71" s="2">
        <v>12.08</v>
      </c>
      <c r="E71" s="2">
        <v>7.45</v>
      </c>
      <c r="F71" s="2">
        <v>8.83</v>
      </c>
      <c r="G71" s="2">
        <v>7.03</v>
      </c>
      <c r="H71" s="2">
        <v>4.8</v>
      </c>
      <c r="I71" s="2">
        <v>3.58</v>
      </c>
      <c r="J71" s="2">
        <v>2.1</v>
      </c>
      <c r="K71" s="2">
        <v>2.6</v>
      </c>
      <c r="L71" s="4">
        <f t="shared" si="4"/>
        <v>8.0000000000001847E-2</v>
      </c>
      <c r="M71">
        <f t="shared" si="3"/>
        <v>9.9999999999997868E-2</v>
      </c>
      <c r="N71">
        <f t="shared" si="5"/>
        <v>0.51999999999999957</v>
      </c>
    </row>
    <row r="72" spans="1:15" x14ac:dyDescent="0.25">
      <c r="A72" s="1">
        <v>37792</v>
      </c>
      <c r="B72" s="4">
        <v>24.99</v>
      </c>
      <c r="C72" s="2">
        <v>18.11</v>
      </c>
      <c r="D72" s="2">
        <v>12.17</v>
      </c>
      <c r="E72" s="2">
        <v>7.64</v>
      </c>
      <c r="F72" s="2">
        <v>9.1300000000000008</v>
      </c>
      <c r="G72" s="2">
        <v>7.21</v>
      </c>
      <c r="H72" s="2">
        <v>4.79</v>
      </c>
      <c r="I72" s="2">
        <v>3.68</v>
      </c>
      <c r="J72" s="2">
        <v>2.15</v>
      </c>
      <c r="K72" s="2">
        <v>2.7</v>
      </c>
      <c r="L72" s="4">
        <f t="shared" si="4"/>
        <v>0.11999999999999744</v>
      </c>
      <c r="M72">
        <f t="shared" si="3"/>
        <v>0.14000000000000057</v>
      </c>
      <c r="N72">
        <f t="shared" si="5"/>
        <v>0.30000000000000071</v>
      </c>
    </row>
    <row r="73" spans="1:15" x14ac:dyDescent="0.25">
      <c r="A73" s="1">
        <v>37793</v>
      </c>
      <c r="B73" s="4">
        <v>25</v>
      </c>
      <c r="C73" s="2">
        <v>18.14</v>
      </c>
      <c r="D73" s="2">
        <v>12.25</v>
      </c>
      <c r="E73" s="2">
        <v>7.74</v>
      </c>
      <c r="F73" s="2">
        <v>9.18</v>
      </c>
      <c r="G73" s="2">
        <v>7.34</v>
      </c>
      <c r="H73" s="2">
        <v>4.95</v>
      </c>
      <c r="I73" s="2">
        <v>3.77</v>
      </c>
      <c r="J73" s="2">
        <v>2.2000000000000002</v>
      </c>
      <c r="K73" s="2">
        <v>2.8</v>
      </c>
      <c r="L73" s="4">
        <f t="shared" si="4"/>
        <v>1.0000000000001563E-2</v>
      </c>
      <c r="M73">
        <f t="shared" si="3"/>
        <v>3.0000000000001137E-2</v>
      </c>
      <c r="N73">
        <f t="shared" si="5"/>
        <v>4.9999999999998934E-2</v>
      </c>
    </row>
    <row r="74" spans="1:15" x14ac:dyDescent="0.25">
      <c r="A74" s="1">
        <v>37794</v>
      </c>
      <c r="B74" s="4">
        <v>24.97</v>
      </c>
      <c r="C74" s="2">
        <v>18.22</v>
      </c>
      <c r="D74" s="2">
        <v>12.28</v>
      </c>
      <c r="E74" s="2">
        <v>7.8</v>
      </c>
      <c r="F74" s="2">
        <v>9.56</v>
      </c>
      <c r="G74" s="2">
        <v>7.41</v>
      </c>
      <c r="H74" s="2">
        <v>5</v>
      </c>
      <c r="I74" s="2">
        <v>3.87</v>
      </c>
      <c r="J74" s="2">
        <v>2.25</v>
      </c>
      <c r="K74" s="2">
        <v>2.95</v>
      </c>
      <c r="L74" s="4">
        <f t="shared" si="4"/>
        <v>-3.0000000000001137E-2</v>
      </c>
      <c r="M74">
        <f t="shared" si="3"/>
        <v>7.9999999999998295E-2</v>
      </c>
      <c r="N74">
        <f t="shared" si="5"/>
        <v>0.38000000000000078</v>
      </c>
    </row>
    <row r="75" spans="1:15" x14ac:dyDescent="0.25">
      <c r="A75" s="1">
        <v>37795</v>
      </c>
      <c r="B75" s="4">
        <v>24.85</v>
      </c>
      <c r="C75" s="2">
        <v>18.059999999999999</v>
      </c>
      <c r="D75" s="2">
        <v>12.28</v>
      </c>
      <c r="E75" s="2">
        <v>7.9</v>
      </c>
      <c r="F75" s="2">
        <v>10.08</v>
      </c>
      <c r="G75" s="2">
        <v>7.52</v>
      </c>
      <c r="H75" s="2">
        <v>5.0999999999999996</v>
      </c>
      <c r="I75" s="2">
        <v>3.95</v>
      </c>
      <c r="J75" s="2">
        <v>2.37</v>
      </c>
      <c r="K75" s="2">
        <v>2.98</v>
      </c>
      <c r="L75" s="4">
        <f t="shared" si="4"/>
        <v>-0.11999999999999744</v>
      </c>
      <c r="M75">
        <f t="shared" si="3"/>
        <v>-0.16000000000000014</v>
      </c>
      <c r="N75">
        <f t="shared" si="5"/>
        <v>0.51999999999999957</v>
      </c>
    </row>
    <row r="76" spans="1:15" x14ac:dyDescent="0.25">
      <c r="A76" s="1">
        <v>37796</v>
      </c>
      <c r="B76" s="4">
        <v>24.84</v>
      </c>
      <c r="C76" s="2">
        <v>18.04</v>
      </c>
      <c r="D76" s="2">
        <v>12.24</v>
      </c>
      <c r="E76" s="2">
        <v>7.92</v>
      </c>
      <c r="F76" s="2">
        <v>10.38</v>
      </c>
      <c r="G76" s="2">
        <v>7.54</v>
      </c>
      <c r="H76" s="2">
        <v>5.13</v>
      </c>
      <c r="I76" s="2">
        <v>4.01</v>
      </c>
      <c r="J76" s="2">
        <v>2.4</v>
      </c>
      <c r="K76" s="2">
        <v>3</v>
      </c>
      <c r="L76" s="4">
        <f t="shared" si="4"/>
        <v>-1.0000000000001563E-2</v>
      </c>
      <c r="M76">
        <f t="shared" si="3"/>
        <v>-1.9999999999999574E-2</v>
      </c>
      <c r="N76">
        <f t="shared" si="5"/>
        <v>0.30000000000000071</v>
      </c>
      <c r="O76" s="4"/>
    </row>
    <row r="77" spans="1:15" x14ac:dyDescent="0.25">
      <c r="A77" s="1">
        <v>37797</v>
      </c>
      <c r="B77" s="4">
        <v>24.87</v>
      </c>
      <c r="C77" s="2">
        <v>18.07</v>
      </c>
      <c r="D77" s="2">
        <v>12.26</v>
      </c>
      <c r="E77" s="2">
        <v>7.94</v>
      </c>
      <c r="F77" s="2">
        <v>10.58</v>
      </c>
      <c r="G77" s="2">
        <v>7.56</v>
      </c>
      <c r="H77" s="2">
        <v>5.16</v>
      </c>
      <c r="I77" s="2">
        <v>4.08</v>
      </c>
      <c r="J77" s="2">
        <v>2.4500000000000002</v>
      </c>
      <c r="K77" s="2">
        <v>2.97</v>
      </c>
      <c r="L77" s="4">
        <f t="shared" si="4"/>
        <v>3.0000000000001137E-2</v>
      </c>
      <c r="M77">
        <f t="shared" si="3"/>
        <v>3.0000000000001137E-2</v>
      </c>
      <c r="N77">
        <f t="shared" si="5"/>
        <v>0.19999999999999929</v>
      </c>
    </row>
    <row r="78" spans="1:15" x14ac:dyDescent="0.25">
      <c r="A78" s="1">
        <v>37798</v>
      </c>
      <c r="B78" s="4">
        <v>24.9</v>
      </c>
      <c r="C78" s="2">
        <v>18.11</v>
      </c>
      <c r="D78" s="2">
        <v>12.31</v>
      </c>
      <c r="E78" s="2">
        <v>7.97</v>
      </c>
      <c r="F78" s="2">
        <v>10.68</v>
      </c>
      <c r="G78" s="2">
        <v>7.6</v>
      </c>
      <c r="H78" s="2">
        <v>5.19</v>
      </c>
      <c r="I78" s="2">
        <v>4.13</v>
      </c>
      <c r="J78" s="2">
        <v>2.4</v>
      </c>
      <c r="K78" s="2">
        <v>3</v>
      </c>
      <c r="L78" s="4">
        <f t="shared" si="4"/>
        <v>2.9999999999997584E-2</v>
      </c>
      <c r="M78">
        <f t="shared" si="3"/>
        <v>3.9999999999999147E-2</v>
      </c>
      <c r="N78">
        <f t="shared" si="5"/>
        <v>9.9999999999999645E-2</v>
      </c>
    </row>
    <row r="79" spans="1:15" x14ac:dyDescent="0.25">
      <c r="A79" s="1">
        <v>37799</v>
      </c>
      <c r="B79" s="4">
        <v>24.92</v>
      </c>
      <c r="C79" s="2">
        <v>18.13</v>
      </c>
      <c r="D79" s="2">
        <v>12.35</v>
      </c>
      <c r="E79" s="2">
        <v>7.97</v>
      </c>
      <c r="F79" s="2">
        <v>10.68</v>
      </c>
      <c r="G79" s="2">
        <v>7.6</v>
      </c>
      <c r="H79" s="2">
        <v>5.24</v>
      </c>
      <c r="I79" s="2">
        <v>4.16</v>
      </c>
      <c r="J79" s="2">
        <v>2.4</v>
      </c>
      <c r="K79" s="2">
        <v>3.15</v>
      </c>
      <c r="L79" s="4">
        <f t="shared" si="4"/>
        <v>2.0000000000003126E-2</v>
      </c>
      <c r="M79">
        <f t="shared" ref="M79:M110" si="6">C79-C78</f>
        <v>1.9999999999999574E-2</v>
      </c>
      <c r="N79">
        <f t="shared" si="5"/>
        <v>0</v>
      </c>
    </row>
    <row r="80" spans="1:15" x14ac:dyDescent="0.25">
      <c r="A80" s="1">
        <v>37800</v>
      </c>
      <c r="B80" s="4">
        <v>24.96</v>
      </c>
      <c r="C80" s="2">
        <v>18.190000000000001</v>
      </c>
      <c r="D80" s="2">
        <v>12.4</v>
      </c>
      <c r="E80" s="2">
        <v>8.02</v>
      </c>
      <c r="F80" s="2">
        <v>11.07</v>
      </c>
      <c r="G80" s="2">
        <v>7.63</v>
      </c>
      <c r="H80" s="2">
        <v>5.26</v>
      </c>
      <c r="I80" s="2">
        <v>4.2</v>
      </c>
      <c r="J80" s="2">
        <v>2.35</v>
      </c>
      <c r="K80" s="2">
        <v>3.1</v>
      </c>
      <c r="L80" s="4">
        <f t="shared" si="4"/>
        <v>3.9999999999999147E-2</v>
      </c>
      <c r="M80">
        <f t="shared" si="6"/>
        <v>6.0000000000002274E-2</v>
      </c>
      <c r="N80">
        <f t="shared" si="5"/>
        <v>0.39000000000000057</v>
      </c>
    </row>
    <row r="81" spans="1:14" x14ac:dyDescent="0.25">
      <c r="A81" s="1">
        <v>37801</v>
      </c>
      <c r="B81" s="4">
        <v>24.95</v>
      </c>
      <c r="C81" s="2">
        <v>18.21</v>
      </c>
      <c r="D81" s="2">
        <v>12.47</v>
      </c>
      <c r="E81" s="2">
        <v>8.15</v>
      </c>
      <c r="F81" s="2">
        <v>11.63</v>
      </c>
      <c r="G81" s="2">
        <v>7.65</v>
      </c>
      <c r="H81" s="2">
        <v>5.4</v>
      </c>
      <c r="I81" s="2">
        <v>4.2300000000000004</v>
      </c>
      <c r="J81" s="2">
        <v>2.35</v>
      </c>
      <c r="K81" s="2">
        <v>3.1</v>
      </c>
      <c r="L81" s="4">
        <f t="shared" ref="L81:L112" si="7">B81-B80</f>
        <v>-1.0000000000001563E-2</v>
      </c>
      <c r="M81">
        <f t="shared" si="6"/>
        <v>1.9999999999999574E-2</v>
      </c>
      <c r="N81">
        <f t="shared" si="5"/>
        <v>0.5600000000000005</v>
      </c>
    </row>
    <row r="82" spans="1:14" x14ac:dyDescent="0.25">
      <c r="A82" s="1">
        <v>37802</v>
      </c>
      <c r="B82" s="4">
        <v>24.94</v>
      </c>
      <c r="C82" s="2">
        <v>18.25</v>
      </c>
      <c r="D82" s="2">
        <v>12.52</v>
      </c>
      <c r="E82" s="2">
        <v>8.24</v>
      </c>
      <c r="F82" s="2">
        <v>11.89</v>
      </c>
      <c r="G82" s="2">
        <v>7.84</v>
      </c>
      <c r="H82" s="2">
        <v>5.46</v>
      </c>
      <c r="I82" s="2">
        <v>4.32</v>
      </c>
      <c r="J82" s="2">
        <v>2.6</v>
      </c>
      <c r="K82" s="2">
        <v>3.2</v>
      </c>
      <c r="L82" s="4">
        <f t="shared" si="7"/>
        <v>-9.9999999999980105E-3</v>
      </c>
      <c r="M82">
        <f t="shared" si="6"/>
        <v>3.9999999999999147E-2</v>
      </c>
      <c r="N82">
        <f t="shared" si="5"/>
        <v>0.25999999999999979</v>
      </c>
    </row>
    <row r="83" spans="1:14" x14ac:dyDescent="0.25">
      <c r="A83" s="1">
        <v>37803</v>
      </c>
      <c r="B83" s="4">
        <v>25.01</v>
      </c>
      <c r="C83" s="2">
        <v>18.2</v>
      </c>
      <c r="D83" s="2">
        <v>12.54</v>
      </c>
      <c r="E83" s="2">
        <v>8.2899999999999991</v>
      </c>
      <c r="F83" s="2">
        <v>12.02</v>
      </c>
      <c r="G83" s="2">
        <v>7.86</v>
      </c>
      <c r="H83" s="2">
        <v>5.5</v>
      </c>
      <c r="I83" s="2">
        <v>4.3899999999999997</v>
      </c>
      <c r="J83" s="2">
        <v>2.6</v>
      </c>
      <c r="K83" s="2">
        <v>3.2</v>
      </c>
      <c r="L83" s="4">
        <f t="shared" si="7"/>
        <v>7.0000000000000284E-2</v>
      </c>
      <c r="M83">
        <f t="shared" si="6"/>
        <v>-5.0000000000000711E-2</v>
      </c>
      <c r="N83">
        <f t="shared" si="5"/>
        <v>0.12999999999999901</v>
      </c>
    </row>
    <row r="84" spans="1:14" x14ac:dyDescent="0.25">
      <c r="A84" s="1">
        <v>37804</v>
      </c>
      <c r="B84" s="4">
        <v>25.05</v>
      </c>
      <c r="C84" s="2">
        <v>18.39</v>
      </c>
      <c r="D84" s="2">
        <v>12.66</v>
      </c>
      <c r="E84" s="2">
        <v>8.35</v>
      </c>
      <c r="F84" s="2">
        <v>12.09</v>
      </c>
      <c r="G84" s="2">
        <v>7.94</v>
      </c>
      <c r="H84" s="2">
        <v>5.55</v>
      </c>
      <c r="I84" s="2">
        <v>4.5199999999999996</v>
      </c>
      <c r="J84" s="2">
        <v>2.7</v>
      </c>
      <c r="K84" s="2">
        <v>3.5</v>
      </c>
      <c r="L84" s="4">
        <f t="shared" si="7"/>
        <v>3.9999999999999147E-2</v>
      </c>
      <c r="M84">
        <f t="shared" si="6"/>
        <v>0.19000000000000128</v>
      </c>
      <c r="N84">
        <f t="shared" si="5"/>
        <v>7.0000000000000284E-2</v>
      </c>
    </row>
    <row r="85" spans="1:14" x14ac:dyDescent="0.25">
      <c r="A85" s="1">
        <v>37805</v>
      </c>
      <c r="B85" s="4">
        <v>25.08</v>
      </c>
      <c r="C85" s="2">
        <v>18.32</v>
      </c>
      <c r="D85" s="2">
        <v>12.66</v>
      </c>
      <c r="E85" s="2">
        <v>8.34</v>
      </c>
      <c r="F85" s="2">
        <v>12.16</v>
      </c>
      <c r="G85" s="2">
        <v>8.0399999999999991</v>
      </c>
      <c r="H85" s="2">
        <v>5.52</v>
      </c>
      <c r="I85" s="2">
        <v>4.63</v>
      </c>
      <c r="J85" s="2">
        <v>2.65</v>
      </c>
      <c r="K85" s="2">
        <v>3.6</v>
      </c>
      <c r="L85" s="4">
        <f t="shared" si="7"/>
        <v>2.9999999999997584E-2</v>
      </c>
      <c r="M85">
        <f t="shared" si="6"/>
        <v>-7.0000000000000284E-2</v>
      </c>
      <c r="N85">
        <f t="shared" si="5"/>
        <v>7.0000000000000284E-2</v>
      </c>
    </row>
    <row r="86" spans="1:14" x14ac:dyDescent="0.25">
      <c r="A86" s="1">
        <v>37806</v>
      </c>
      <c r="B86" s="4">
        <v>25.1</v>
      </c>
      <c r="C86" s="2">
        <v>18.32</v>
      </c>
      <c r="D86" s="2">
        <v>12.64</v>
      </c>
      <c r="E86" s="2">
        <v>8.35</v>
      </c>
      <c r="F86" s="2">
        <v>12.26</v>
      </c>
      <c r="G86" s="2">
        <v>7.96</v>
      </c>
      <c r="H86" s="2">
        <v>5.54</v>
      </c>
      <c r="I86" s="2">
        <v>4.74</v>
      </c>
      <c r="J86" s="2">
        <v>2.8</v>
      </c>
      <c r="K86" s="2">
        <v>3.68</v>
      </c>
      <c r="L86" s="4">
        <f t="shared" si="7"/>
        <v>2.0000000000003126E-2</v>
      </c>
      <c r="M86">
        <f t="shared" si="6"/>
        <v>0</v>
      </c>
      <c r="N86">
        <f t="shared" ref="N86:N117" si="8">F86-F85</f>
        <v>9.9999999999999645E-2</v>
      </c>
    </row>
    <row r="87" spans="1:14" x14ac:dyDescent="0.25">
      <c r="A87" s="1">
        <v>37807</v>
      </c>
      <c r="B87" s="4">
        <v>25.1</v>
      </c>
      <c r="C87" s="2">
        <v>18.37</v>
      </c>
      <c r="D87" s="2">
        <v>12.65</v>
      </c>
      <c r="E87" s="2">
        <v>8.3699999999999992</v>
      </c>
      <c r="F87" s="2">
        <v>12.35</v>
      </c>
      <c r="G87" s="2">
        <v>7.93</v>
      </c>
      <c r="H87" s="2">
        <v>5.57</v>
      </c>
      <c r="I87" s="2">
        <v>4.83</v>
      </c>
      <c r="J87" s="2">
        <v>2.82</v>
      </c>
      <c r="K87" s="2">
        <v>3.7</v>
      </c>
      <c r="L87" s="4">
        <f t="shared" si="7"/>
        <v>0</v>
      </c>
      <c r="M87">
        <f t="shared" si="6"/>
        <v>5.0000000000000711E-2</v>
      </c>
      <c r="N87">
        <f t="shared" si="8"/>
        <v>8.9999999999999858E-2</v>
      </c>
    </row>
    <row r="88" spans="1:14" x14ac:dyDescent="0.25">
      <c r="A88" s="1">
        <v>37808</v>
      </c>
      <c r="B88" s="4">
        <v>25.09</v>
      </c>
      <c r="C88" s="2">
        <v>18.34</v>
      </c>
      <c r="D88" s="2">
        <v>12.65</v>
      </c>
      <c r="E88" s="2">
        <v>8.43</v>
      </c>
      <c r="F88" s="2">
        <v>12.45</v>
      </c>
      <c r="G88" s="2">
        <v>7.98</v>
      </c>
      <c r="H88" s="2">
        <v>5.59</v>
      </c>
      <c r="I88" s="2">
        <v>4.95</v>
      </c>
      <c r="J88" s="2">
        <v>2.82</v>
      </c>
      <c r="K88" s="2">
        <v>3.48</v>
      </c>
      <c r="L88" s="4">
        <f t="shared" si="7"/>
        <v>-1.0000000000001563E-2</v>
      </c>
      <c r="M88">
        <f t="shared" si="6"/>
        <v>-3.0000000000001137E-2</v>
      </c>
      <c r="N88">
        <f t="shared" si="8"/>
        <v>9.9999999999999645E-2</v>
      </c>
    </row>
    <row r="89" spans="1:14" x14ac:dyDescent="0.25">
      <c r="A89" s="1">
        <v>37809</v>
      </c>
      <c r="B89" s="4">
        <v>25.07</v>
      </c>
      <c r="C89" s="2">
        <v>18.38</v>
      </c>
      <c r="D89" s="2">
        <v>12.68</v>
      </c>
      <c r="E89" s="2">
        <v>8.4700000000000006</v>
      </c>
      <c r="F89" s="2">
        <v>12.58</v>
      </c>
      <c r="G89" s="2">
        <v>8.0500000000000007</v>
      </c>
      <c r="H89" s="2">
        <v>5.67</v>
      </c>
      <c r="I89" s="2">
        <v>5.04</v>
      </c>
      <c r="J89" s="2">
        <v>2.85</v>
      </c>
      <c r="K89" s="2">
        <v>3.55</v>
      </c>
      <c r="L89" s="4">
        <f t="shared" si="7"/>
        <v>-1.9999999999999574E-2</v>
      </c>
      <c r="M89">
        <f t="shared" si="6"/>
        <v>3.9999999999999147E-2</v>
      </c>
      <c r="N89">
        <f t="shared" si="8"/>
        <v>0.13000000000000078</v>
      </c>
    </row>
    <row r="90" spans="1:14" x14ac:dyDescent="0.25">
      <c r="A90" s="1">
        <v>37810</v>
      </c>
      <c r="B90" s="4">
        <v>25.32</v>
      </c>
      <c r="C90" s="2">
        <v>18.510000000000002</v>
      </c>
      <c r="D90" s="2">
        <v>12.8</v>
      </c>
      <c r="E90" s="2">
        <v>8.58</v>
      </c>
      <c r="F90" s="2">
        <v>12.65</v>
      </c>
      <c r="G90" s="2">
        <v>8.16</v>
      </c>
      <c r="H90" s="2">
        <v>5.78</v>
      </c>
      <c r="I90" s="2">
        <v>5.09</v>
      </c>
      <c r="J90" s="2">
        <v>2.93</v>
      </c>
      <c r="K90" s="2">
        <v>3.5</v>
      </c>
      <c r="L90" s="4">
        <f t="shared" si="7"/>
        <v>0.25</v>
      </c>
      <c r="M90">
        <f t="shared" si="6"/>
        <v>0.13000000000000256</v>
      </c>
      <c r="N90">
        <f t="shared" si="8"/>
        <v>7.0000000000000284E-2</v>
      </c>
    </row>
    <row r="91" spans="1:14" x14ac:dyDescent="0.25">
      <c r="A91" s="1">
        <v>37811</v>
      </c>
      <c r="B91" s="4">
        <v>25.49</v>
      </c>
      <c r="C91" s="2">
        <v>18.63</v>
      </c>
      <c r="D91" s="2">
        <v>12.95</v>
      </c>
      <c r="E91" s="2">
        <v>8.6999999999999993</v>
      </c>
      <c r="F91" s="2">
        <v>12.77</v>
      </c>
      <c r="G91" s="2">
        <v>8.2899999999999991</v>
      </c>
      <c r="H91" s="2">
        <v>5.9</v>
      </c>
      <c r="I91" s="2">
        <v>5.13</v>
      </c>
      <c r="J91" s="2">
        <v>2.9</v>
      </c>
      <c r="K91" s="2">
        <v>3.6</v>
      </c>
      <c r="L91" s="4">
        <f t="shared" si="7"/>
        <v>0.16999999999999815</v>
      </c>
      <c r="M91">
        <f t="shared" si="6"/>
        <v>0.11999999999999744</v>
      </c>
      <c r="N91">
        <f t="shared" si="8"/>
        <v>0.11999999999999922</v>
      </c>
    </row>
    <row r="92" spans="1:14" x14ac:dyDescent="0.25">
      <c r="A92" s="1">
        <v>37812</v>
      </c>
      <c r="B92" s="4">
        <v>25.53</v>
      </c>
      <c r="C92" s="2">
        <v>18.79</v>
      </c>
      <c r="D92" s="2">
        <v>13.1</v>
      </c>
      <c r="E92" s="2">
        <v>8.76</v>
      </c>
      <c r="F92" s="2">
        <v>12.75</v>
      </c>
      <c r="G92" s="2">
        <v>8.34</v>
      </c>
      <c r="H92" s="2">
        <v>5.95</v>
      </c>
      <c r="I92" s="2">
        <v>5.17</v>
      </c>
      <c r="J92" s="2">
        <v>3</v>
      </c>
      <c r="K92" s="2">
        <v>3.72</v>
      </c>
      <c r="L92" s="4">
        <f t="shared" si="7"/>
        <v>4.00000000000027E-2</v>
      </c>
      <c r="M92">
        <f t="shared" si="6"/>
        <v>0.16000000000000014</v>
      </c>
      <c r="N92">
        <f t="shared" si="8"/>
        <v>-1.9999999999999574E-2</v>
      </c>
    </row>
    <row r="93" spans="1:14" x14ac:dyDescent="0.25">
      <c r="A93" s="1">
        <v>37813</v>
      </c>
      <c r="B93" s="4">
        <v>25.34</v>
      </c>
      <c r="C93" s="2">
        <v>18.82</v>
      </c>
      <c r="D93" s="2">
        <v>13.13</v>
      </c>
      <c r="E93" s="2">
        <v>8.8000000000000007</v>
      </c>
      <c r="F93" s="2">
        <v>12.75</v>
      </c>
      <c r="G93" s="2">
        <v>8.4</v>
      </c>
      <c r="H93" s="2">
        <v>5.98</v>
      </c>
      <c r="I93" s="2">
        <v>5.19</v>
      </c>
      <c r="J93" s="2">
        <v>3.1</v>
      </c>
      <c r="K93" s="2">
        <v>3.6</v>
      </c>
      <c r="L93" s="4">
        <f t="shared" si="7"/>
        <v>-0.19000000000000128</v>
      </c>
      <c r="M93">
        <f t="shared" si="6"/>
        <v>3.0000000000001137E-2</v>
      </c>
      <c r="N93">
        <f t="shared" si="8"/>
        <v>0</v>
      </c>
    </row>
    <row r="94" spans="1:14" x14ac:dyDescent="0.25">
      <c r="A94" s="1">
        <v>37814</v>
      </c>
      <c r="B94" s="4">
        <v>25.13</v>
      </c>
      <c r="C94" s="2">
        <v>18.59</v>
      </c>
      <c r="D94" s="2">
        <v>13.03</v>
      </c>
      <c r="E94" s="2">
        <v>8.75</v>
      </c>
      <c r="F94" s="2">
        <v>12.74</v>
      </c>
      <c r="G94" s="2">
        <v>8.3800000000000008</v>
      </c>
      <c r="H94" s="2">
        <v>5.98</v>
      </c>
      <c r="I94" s="2">
        <v>5.19</v>
      </c>
      <c r="J94" s="2">
        <v>2.95</v>
      </c>
      <c r="K94" s="2">
        <v>3.5</v>
      </c>
      <c r="L94" s="4">
        <f t="shared" si="7"/>
        <v>-0.21000000000000085</v>
      </c>
      <c r="M94">
        <f t="shared" si="6"/>
        <v>-0.23000000000000043</v>
      </c>
      <c r="N94">
        <f t="shared" si="8"/>
        <v>-9.9999999999997868E-3</v>
      </c>
    </row>
    <row r="95" spans="1:14" x14ac:dyDescent="0.25">
      <c r="A95" s="1">
        <v>37815</v>
      </c>
      <c r="B95" s="4">
        <v>25.03</v>
      </c>
      <c r="C95" s="2">
        <v>18.45</v>
      </c>
      <c r="D95" s="2">
        <v>12.95</v>
      </c>
      <c r="E95" s="2">
        <v>8.65</v>
      </c>
      <c r="F95" s="2">
        <v>12.69</v>
      </c>
      <c r="G95" s="2">
        <v>8.2899999999999991</v>
      </c>
      <c r="H95" s="2">
        <v>5.91</v>
      </c>
      <c r="I95" s="2">
        <v>5.21</v>
      </c>
      <c r="J95" s="2">
        <v>3</v>
      </c>
      <c r="K95" s="2">
        <v>3.6</v>
      </c>
      <c r="L95" s="4">
        <f t="shared" si="7"/>
        <v>-9.9999999999997868E-2</v>
      </c>
      <c r="M95">
        <f t="shared" si="6"/>
        <v>-0.14000000000000057</v>
      </c>
      <c r="N95">
        <f t="shared" si="8"/>
        <v>-5.0000000000000711E-2</v>
      </c>
    </row>
    <row r="96" spans="1:14" x14ac:dyDescent="0.25">
      <c r="A96" s="1">
        <v>37816</v>
      </c>
      <c r="B96" s="4">
        <v>24.98</v>
      </c>
      <c r="C96" s="2">
        <v>18.34</v>
      </c>
      <c r="D96" s="2">
        <v>12.88</v>
      </c>
      <c r="E96" s="2">
        <v>8.5500000000000007</v>
      </c>
      <c r="F96" s="2">
        <v>12.63</v>
      </c>
      <c r="G96" s="2">
        <v>8.19</v>
      </c>
      <c r="H96" s="2">
        <v>5.82</v>
      </c>
      <c r="I96" s="2">
        <v>5.24</v>
      </c>
      <c r="J96" s="2">
        <v>3.05</v>
      </c>
      <c r="K96" s="2">
        <v>3.4</v>
      </c>
      <c r="L96" s="4">
        <f t="shared" si="7"/>
        <v>-5.0000000000000711E-2</v>
      </c>
      <c r="M96">
        <f t="shared" si="6"/>
        <v>-0.10999999999999943</v>
      </c>
      <c r="N96">
        <f t="shared" si="8"/>
        <v>-5.9999999999998721E-2</v>
      </c>
    </row>
    <row r="97" spans="1:14" x14ac:dyDescent="0.25">
      <c r="A97" s="1">
        <v>37817</v>
      </c>
      <c r="B97" s="4">
        <v>25.06</v>
      </c>
      <c r="C97" s="2">
        <v>18.41</v>
      </c>
      <c r="D97" s="2">
        <v>12.78</v>
      </c>
      <c r="E97" s="2">
        <v>8.4700000000000006</v>
      </c>
      <c r="F97" s="2">
        <v>12.59</v>
      </c>
      <c r="G97" s="2">
        <v>8.14</v>
      </c>
      <c r="H97" s="2">
        <v>5.76</v>
      </c>
      <c r="I97" s="2">
        <v>5.31</v>
      </c>
      <c r="J97" s="2">
        <v>3</v>
      </c>
      <c r="K97" s="2">
        <v>3.42</v>
      </c>
      <c r="L97" s="4">
        <f t="shared" si="7"/>
        <v>7.9999999999998295E-2</v>
      </c>
      <c r="M97">
        <f t="shared" si="6"/>
        <v>7.0000000000000284E-2</v>
      </c>
      <c r="N97">
        <f t="shared" si="8"/>
        <v>-4.0000000000000924E-2</v>
      </c>
    </row>
    <row r="98" spans="1:14" x14ac:dyDescent="0.25">
      <c r="A98" s="1">
        <v>37818</v>
      </c>
      <c r="B98" s="4">
        <v>25.15</v>
      </c>
      <c r="C98" s="2">
        <v>18.420000000000002</v>
      </c>
      <c r="D98" s="2">
        <v>12.78</v>
      </c>
      <c r="E98" s="2">
        <v>8.49</v>
      </c>
      <c r="F98" s="2">
        <v>12.58</v>
      </c>
      <c r="G98" s="2">
        <v>8.1300000000000008</v>
      </c>
      <c r="H98" s="2">
        <v>5.75</v>
      </c>
      <c r="I98" s="2">
        <v>5.43</v>
      </c>
      <c r="J98" s="2">
        <v>3.05</v>
      </c>
      <c r="K98" s="2">
        <v>3</v>
      </c>
      <c r="L98" s="4">
        <f t="shared" si="7"/>
        <v>8.9999999999999858E-2</v>
      </c>
      <c r="M98">
        <f t="shared" si="6"/>
        <v>1.0000000000001563E-2</v>
      </c>
      <c r="N98">
        <f t="shared" si="8"/>
        <v>-9.9999999999997868E-3</v>
      </c>
    </row>
    <row r="99" spans="1:14" x14ac:dyDescent="0.25">
      <c r="A99" s="1">
        <v>37819</v>
      </c>
      <c r="B99" s="4">
        <v>25.38</v>
      </c>
      <c r="C99" s="2">
        <v>18.55</v>
      </c>
      <c r="D99" s="2">
        <v>12.88</v>
      </c>
      <c r="E99" s="2">
        <v>8.52</v>
      </c>
      <c r="F99" s="2">
        <v>12.58</v>
      </c>
      <c r="G99" s="2">
        <v>8.14</v>
      </c>
      <c r="H99" s="2">
        <v>5.78</v>
      </c>
      <c r="I99" s="2">
        <v>5.49</v>
      </c>
      <c r="J99" s="2">
        <v>3.53</v>
      </c>
      <c r="K99" s="2">
        <v>3.68</v>
      </c>
      <c r="L99" s="4">
        <f t="shared" si="7"/>
        <v>0.23000000000000043</v>
      </c>
      <c r="M99">
        <f t="shared" si="6"/>
        <v>0.12999999999999901</v>
      </c>
      <c r="N99">
        <f t="shared" si="8"/>
        <v>0</v>
      </c>
    </row>
    <row r="100" spans="1:14" x14ac:dyDescent="0.25">
      <c r="A100" s="1">
        <v>37820</v>
      </c>
      <c r="B100" s="4">
        <v>25.48</v>
      </c>
      <c r="C100" s="2">
        <v>18.72</v>
      </c>
      <c r="D100" s="2">
        <v>13</v>
      </c>
      <c r="E100" s="2">
        <v>8.56</v>
      </c>
      <c r="F100" s="2">
        <v>12.63</v>
      </c>
      <c r="G100" s="2">
        <v>8.1999999999999993</v>
      </c>
      <c r="H100" s="2">
        <v>5.8</v>
      </c>
      <c r="I100" s="2">
        <v>5.53</v>
      </c>
      <c r="J100" s="2">
        <v>2.95</v>
      </c>
      <c r="K100" s="2">
        <v>3.65</v>
      </c>
      <c r="L100" s="4">
        <f t="shared" si="7"/>
        <v>0.10000000000000142</v>
      </c>
      <c r="M100">
        <f t="shared" si="6"/>
        <v>0.16999999999999815</v>
      </c>
      <c r="N100">
        <f t="shared" si="8"/>
        <v>5.0000000000000711E-2</v>
      </c>
    </row>
    <row r="101" spans="1:14" x14ac:dyDescent="0.25">
      <c r="A101" s="1">
        <v>37821</v>
      </c>
      <c r="B101" s="4">
        <v>25.54</v>
      </c>
      <c r="C101" s="2">
        <v>18.79</v>
      </c>
      <c r="D101" s="2">
        <v>13.13</v>
      </c>
      <c r="E101" s="2">
        <v>8.68</v>
      </c>
      <c r="F101" s="2">
        <v>12.7</v>
      </c>
      <c r="G101" s="2">
        <v>8.31</v>
      </c>
      <c r="H101" s="2">
        <v>5.89</v>
      </c>
      <c r="I101" s="2">
        <v>5.54</v>
      </c>
      <c r="J101" s="2">
        <v>3.05</v>
      </c>
      <c r="K101" s="2">
        <v>3.77</v>
      </c>
      <c r="L101" s="4">
        <f t="shared" si="7"/>
        <v>5.9999999999998721E-2</v>
      </c>
      <c r="M101">
        <f t="shared" si="6"/>
        <v>7.0000000000000284E-2</v>
      </c>
      <c r="N101">
        <f t="shared" si="8"/>
        <v>6.9999999999998508E-2</v>
      </c>
    </row>
    <row r="102" spans="1:14" x14ac:dyDescent="0.25">
      <c r="A102" s="1">
        <v>37822</v>
      </c>
      <c r="B102" s="4">
        <v>25.57</v>
      </c>
      <c r="C102" s="2">
        <v>18.809999999999999</v>
      </c>
      <c r="D102" s="2">
        <v>13.19</v>
      </c>
      <c r="E102" s="2">
        <v>8.75</v>
      </c>
      <c r="F102" s="2">
        <v>12.82</v>
      </c>
      <c r="G102" s="2">
        <v>8.39</v>
      </c>
      <c r="H102" s="2">
        <v>5.97</v>
      </c>
      <c r="I102" s="2">
        <v>5.54</v>
      </c>
      <c r="J102" s="2">
        <v>3.19</v>
      </c>
      <c r="K102" s="2">
        <v>3.78</v>
      </c>
      <c r="L102" s="4">
        <f t="shared" si="7"/>
        <v>3.0000000000001137E-2</v>
      </c>
      <c r="M102">
        <f t="shared" si="6"/>
        <v>1.9999999999999574E-2</v>
      </c>
      <c r="N102">
        <f t="shared" si="8"/>
        <v>0.12000000000000099</v>
      </c>
    </row>
    <row r="103" spans="1:14" x14ac:dyDescent="0.25">
      <c r="A103" s="1">
        <v>37823</v>
      </c>
      <c r="B103" s="4">
        <v>25.59</v>
      </c>
      <c r="C103" s="2">
        <v>18.89</v>
      </c>
      <c r="D103" s="2">
        <v>13.22</v>
      </c>
      <c r="E103" s="2">
        <v>8.85</v>
      </c>
      <c r="F103" s="2">
        <v>12.88</v>
      </c>
      <c r="G103" s="2">
        <v>8.48</v>
      </c>
      <c r="H103" s="2">
        <v>6.06</v>
      </c>
      <c r="I103" s="2">
        <v>5.55</v>
      </c>
      <c r="J103" s="2">
        <v>3.29</v>
      </c>
      <c r="K103" s="2">
        <v>3.84</v>
      </c>
      <c r="L103" s="4">
        <f t="shared" si="7"/>
        <v>1.9999999999999574E-2</v>
      </c>
      <c r="M103">
        <f t="shared" si="6"/>
        <v>8.0000000000001847E-2</v>
      </c>
      <c r="N103">
        <f t="shared" si="8"/>
        <v>6.0000000000000497E-2</v>
      </c>
    </row>
    <row r="104" spans="1:14" x14ac:dyDescent="0.25">
      <c r="A104" s="1">
        <v>37824</v>
      </c>
      <c r="B104" s="4">
        <v>25.83</v>
      </c>
      <c r="C104" s="2">
        <v>18.920000000000002</v>
      </c>
      <c r="D104" s="2">
        <v>13.26</v>
      </c>
      <c r="E104" s="2">
        <v>8.9</v>
      </c>
      <c r="F104" s="2">
        <v>12.95</v>
      </c>
      <c r="G104" s="2">
        <v>8.5</v>
      </c>
      <c r="H104" s="2">
        <v>6.1</v>
      </c>
      <c r="I104" s="2">
        <v>5.57</v>
      </c>
      <c r="J104" s="2">
        <v>3.36</v>
      </c>
      <c r="K104" s="2">
        <v>3.91</v>
      </c>
      <c r="L104" s="4">
        <f t="shared" si="7"/>
        <v>0.23999999999999844</v>
      </c>
      <c r="M104">
        <f t="shared" si="6"/>
        <v>3.0000000000001137E-2</v>
      </c>
      <c r="N104">
        <f t="shared" si="8"/>
        <v>6.9999999999998508E-2</v>
      </c>
    </row>
    <row r="105" spans="1:14" x14ac:dyDescent="0.25">
      <c r="A105" s="1">
        <v>37825</v>
      </c>
      <c r="B105" s="4">
        <v>26.04</v>
      </c>
      <c r="C105" s="2">
        <v>19.13</v>
      </c>
      <c r="D105" s="2">
        <v>13.43</v>
      </c>
      <c r="E105" s="2">
        <v>9</v>
      </c>
      <c r="F105" s="2">
        <v>13</v>
      </c>
      <c r="G105" s="2">
        <v>8.58</v>
      </c>
      <c r="H105" s="2">
        <v>6.18</v>
      </c>
      <c r="I105" s="2">
        <v>5.6</v>
      </c>
      <c r="J105" s="2">
        <v>3.48</v>
      </c>
      <c r="K105" s="2">
        <v>3.96</v>
      </c>
      <c r="L105" s="4">
        <f t="shared" si="7"/>
        <v>0.21000000000000085</v>
      </c>
      <c r="M105">
        <f t="shared" si="6"/>
        <v>0.2099999999999973</v>
      </c>
      <c r="N105">
        <f t="shared" si="8"/>
        <v>5.0000000000000711E-2</v>
      </c>
    </row>
    <row r="106" spans="1:14" x14ac:dyDescent="0.25">
      <c r="A106" s="1">
        <v>37826</v>
      </c>
      <c r="B106" s="4">
        <v>26.14</v>
      </c>
      <c r="C106" s="2">
        <v>19.260000000000002</v>
      </c>
      <c r="D106" s="2">
        <v>13.61</v>
      </c>
      <c r="E106" s="2">
        <v>9.1199999999999992</v>
      </c>
      <c r="F106" s="2">
        <v>13.09</v>
      </c>
      <c r="G106" s="2">
        <v>8.7200000000000006</v>
      </c>
      <c r="H106" s="2">
        <v>6.29</v>
      </c>
      <c r="I106" s="2">
        <v>5.67</v>
      </c>
      <c r="J106" s="2">
        <v>3.36</v>
      </c>
      <c r="K106" s="2">
        <v>3.97</v>
      </c>
      <c r="L106" s="4">
        <f t="shared" si="7"/>
        <v>0.10000000000000142</v>
      </c>
      <c r="M106">
        <f t="shared" si="6"/>
        <v>0.13000000000000256</v>
      </c>
      <c r="N106">
        <f t="shared" si="8"/>
        <v>8.9999999999999858E-2</v>
      </c>
    </row>
    <row r="107" spans="1:14" x14ac:dyDescent="0.25">
      <c r="A107" s="1">
        <v>37827</v>
      </c>
      <c r="B107" s="4">
        <v>26</v>
      </c>
      <c r="C107" s="2">
        <v>19.29</v>
      </c>
      <c r="D107" s="2">
        <v>13.67</v>
      </c>
      <c r="E107" s="2">
        <v>9.24</v>
      </c>
      <c r="F107" s="2">
        <v>13.15</v>
      </c>
      <c r="G107" s="2">
        <v>8.7899999999999991</v>
      </c>
      <c r="H107" s="2">
        <v>6.36</v>
      </c>
      <c r="I107" s="2">
        <v>5.75</v>
      </c>
      <c r="J107" s="2">
        <v>3.28</v>
      </c>
      <c r="K107" s="2">
        <v>3.89</v>
      </c>
      <c r="L107" s="4">
        <f t="shared" si="7"/>
        <v>-0.14000000000000057</v>
      </c>
      <c r="M107">
        <f t="shared" si="6"/>
        <v>2.9999999999997584E-2</v>
      </c>
      <c r="N107">
        <f t="shared" si="8"/>
        <v>6.0000000000000497E-2</v>
      </c>
    </row>
    <row r="108" spans="1:14" x14ac:dyDescent="0.25">
      <c r="A108" s="1">
        <v>37828</v>
      </c>
      <c r="B108" s="4">
        <v>25.95</v>
      </c>
      <c r="C108" s="2">
        <v>19.170000000000002</v>
      </c>
      <c r="D108" s="2">
        <v>13.59</v>
      </c>
      <c r="E108" s="2">
        <v>9.25</v>
      </c>
      <c r="F108" s="2">
        <v>13.18</v>
      </c>
      <c r="G108" s="2">
        <v>8.86</v>
      </c>
      <c r="H108" s="2">
        <v>6.4</v>
      </c>
      <c r="I108" s="2">
        <v>5.82</v>
      </c>
      <c r="J108" s="2">
        <v>3.37</v>
      </c>
      <c r="K108" s="2">
        <v>3.99</v>
      </c>
      <c r="L108" s="4">
        <f t="shared" si="7"/>
        <v>-5.0000000000000711E-2</v>
      </c>
      <c r="M108">
        <f t="shared" si="6"/>
        <v>-0.11999999999999744</v>
      </c>
      <c r="N108">
        <f t="shared" si="8"/>
        <v>2.9999999999999361E-2</v>
      </c>
    </row>
    <row r="109" spans="1:14" x14ac:dyDescent="0.25">
      <c r="A109" s="1">
        <v>37829</v>
      </c>
      <c r="B109" s="4">
        <v>26.05</v>
      </c>
      <c r="C109" s="2">
        <v>19.190000000000001</v>
      </c>
      <c r="D109" s="2">
        <v>13.57</v>
      </c>
      <c r="E109" s="2">
        <v>9.27</v>
      </c>
      <c r="F109" s="2">
        <v>13.24</v>
      </c>
      <c r="G109" s="2">
        <v>8.86</v>
      </c>
      <c r="H109" s="2">
        <v>6.39</v>
      </c>
      <c r="I109" s="2">
        <v>5.88</v>
      </c>
      <c r="J109" s="2">
        <v>3.39</v>
      </c>
      <c r="K109" s="2">
        <v>4.07</v>
      </c>
      <c r="L109" s="4">
        <f t="shared" si="7"/>
        <v>0.10000000000000142</v>
      </c>
      <c r="M109">
        <f t="shared" si="6"/>
        <v>1.9999999999999574E-2</v>
      </c>
      <c r="N109">
        <f t="shared" si="8"/>
        <v>6.0000000000000497E-2</v>
      </c>
    </row>
    <row r="110" spans="1:14" x14ac:dyDescent="0.25">
      <c r="A110" s="1">
        <v>37830</v>
      </c>
      <c r="B110" s="4">
        <v>26.06</v>
      </c>
      <c r="C110" s="2">
        <v>19.260000000000002</v>
      </c>
      <c r="D110" s="2">
        <v>13.62</v>
      </c>
      <c r="E110" s="2">
        <v>9.3000000000000007</v>
      </c>
      <c r="F110" s="2">
        <v>13.3</v>
      </c>
      <c r="G110" s="2">
        <v>8.89</v>
      </c>
      <c r="H110" s="2">
        <v>6.42</v>
      </c>
      <c r="I110" s="2">
        <v>5.92</v>
      </c>
      <c r="J110" s="2">
        <v>3.54</v>
      </c>
      <c r="K110" s="2">
        <v>4.05</v>
      </c>
      <c r="L110" s="4">
        <f t="shared" si="7"/>
        <v>9.9999999999980105E-3</v>
      </c>
      <c r="M110">
        <f t="shared" si="6"/>
        <v>7.0000000000000284E-2</v>
      </c>
      <c r="N110">
        <f t="shared" si="8"/>
        <v>6.0000000000000497E-2</v>
      </c>
    </row>
    <row r="111" spans="1:14" x14ac:dyDescent="0.25">
      <c r="A111" s="1">
        <v>37831</v>
      </c>
      <c r="B111" s="4">
        <v>26</v>
      </c>
      <c r="C111" s="2">
        <v>19.22</v>
      </c>
      <c r="D111" s="2">
        <v>13.64</v>
      </c>
      <c r="E111" s="2">
        <v>9.35</v>
      </c>
      <c r="F111" s="2">
        <v>13.36</v>
      </c>
      <c r="G111" s="2">
        <v>8.94</v>
      </c>
      <c r="H111" s="2">
        <v>6.49</v>
      </c>
      <c r="I111" s="2">
        <v>5.95</v>
      </c>
      <c r="J111" s="2">
        <v>3.64</v>
      </c>
      <c r="K111" s="2">
        <v>4.24</v>
      </c>
      <c r="L111" s="4">
        <f t="shared" si="7"/>
        <v>-5.9999999999998721E-2</v>
      </c>
      <c r="M111">
        <f t="shared" ref="M111:M142" si="9">C111-C110</f>
        <v>-4.00000000000027E-2</v>
      </c>
      <c r="N111">
        <f t="shared" si="8"/>
        <v>5.9999999999998721E-2</v>
      </c>
    </row>
    <row r="112" spans="1:14" x14ac:dyDescent="0.25">
      <c r="A112" s="1">
        <v>37832</v>
      </c>
      <c r="B112" s="4">
        <v>25.88</v>
      </c>
      <c r="C112" s="2">
        <v>19.170000000000002</v>
      </c>
      <c r="D112" s="2">
        <v>13.62</v>
      </c>
      <c r="E112" s="2">
        <v>9.35</v>
      </c>
      <c r="F112" s="2">
        <v>13.37</v>
      </c>
      <c r="G112" s="2">
        <v>8.9600000000000009</v>
      </c>
      <c r="H112" s="2">
        <v>6.5</v>
      </c>
      <c r="I112" s="2">
        <v>5.97</v>
      </c>
      <c r="J112" s="2">
        <v>3.69</v>
      </c>
      <c r="K112" s="2">
        <v>4.24</v>
      </c>
      <c r="L112" s="4">
        <f t="shared" si="7"/>
        <v>-0.12000000000000099</v>
      </c>
      <c r="M112">
        <f t="shared" si="9"/>
        <v>-4.9999999999997158E-2</v>
      </c>
      <c r="N112">
        <f t="shared" si="8"/>
        <v>9.9999999999997868E-3</v>
      </c>
    </row>
    <row r="113" spans="1:14" x14ac:dyDescent="0.25">
      <c r="A113" s="1">
        <v>37833</v>
      </c>
      <c r="B113" s="4">
        <v>25.75</v>
      </c>
      <c r="C113" s="2">
        <v>19.03</v>
      </c>
      <c r="D113" s="2">
        <v>13.53</v>
      </c>
      <c r="E113" s="2">
        <v>9.34</v>
      </c>
      <c r="F113" s="2">
        <v>13.35</v>
      </c>
      <c r="G113" s="2">
        <v>8.94</v>
      </c>
      <c r="H113" s="2">
        <v>6.48</v>
      </c>
      <c r="I113" s="2">
        <v>5.98</v>
      </c>
      <c r="J113" s="2">
        <v>3.67</v>
      </c>
      <c r="K113" s="2">
        <v>4.34</v>
      </c>
      <c r="L113" s="4">
        <f t="shared" ref="L113:L144" si="10">B113-B112</f>
        <v>-0.12999999999999901</v>
      </c>
      <c r="M113">
        <f t="shared" si="9"/>
        <v>-0.14000000000000057</v>
      </c>
      <c r="N113">
        <f t="shared" si="8"/>
        <v>-1.9999999999999574E-2</v>
      </c>
    </row>
    <row r="114" spans="1:14" x14ac:dyDescent="0.25">
      <c r="A114" s="1">
        <v>37834</v>
      </c>
      <c r="B114" s="4">
        <v>25.65</v>
      </c>
      <c r="C114" s="2">
        <v>18.95</v>
      </c>
      <c r="D114" s="2">
        <v>13.48</v>
      </c>
      <c r="E114" s="2">
        <v>9.3000000000000007</v>
      </c>
      <c r="F114" s="2">
        <v>13.36</v>
      </c>
      <c r="G114" s="2">
        <v>8.9</v>
      </c>
      <c r="H114" s="2">
        <v>6.48</v>
      </c>
      <c r="I114" s="2">
        <v>5.96</v>
      </c>
      <c r="J114" s="2">
        <v>3.69</v>
      </c>
      <c r="K114" s="2">
        <v>4.41</v>
      </c>
      <c r="L114" s="4">
        <f t="shared" si="10"/>
        <v>-0.10000000000000142</v>
      </c>
      <c r="M114">
        <f t="shared" si="9"/>
        <v>-8.0000000000001847E-2</v>
      </c>
      <c r="N114">
        <f t="shared" si="8"/>
        <v>9.9999999999997868E-3</v>
      </c>
    </row>
    <row r="115" spans="1:14" x14ac:dyDescent="0.25">
      <c r="A115" s="1">
        <v>37835</v>
      </c>
      <c r="B115" s="4">
        <v>25.56</v>
      </c>
      <c r="C115" s="2">
        <v>18.89</v>
      </c>
      <c r="D115" s="2">
        <v>13.41</v>
      </c>
      <c r="E115" s="2">
        <v>9.2799999999999994</v>
      </c>
      <c r="F115" s="2">
        <v>13.32</v>
      </c>
      <c r="G115" s="2">
        <v>8.8800000000000008</v>
      </c>
      <c r="H115" s="2">
        <v>6.43</v>
      </c>
      <c r="I115" s="2">
        <v>5.98</v>
      </c>
      <c r="J115" s="2">
        <v>3.69</v>
      </c>
      <c r="K115" s="2">
        <v>4.49</v>
      </c>
      <c r="L115" s="4">
        <f t="shared" si="10"/>
        <v>-8.9999999999999858E-2</v>
      </c>
      <c r="M115">
        <f t="shared" si="9"/>
        <v>-5.9999999999998721E-2</v>
      </c>
      <c r="N115">
        <f t="shared" si="8"/>
        <v>-3.9999999999999147E-2</v>
      </c>
    </row>
    <row r="116" spans="1:14" x14ac:dyDescent="0.25">
      <c r="A116" s="1">
        <v>37836</v>
      </c>
      <c r="B116" s="4">
        <v>25.5</v>
      </c>
      <c r="C116" s="2">
        <v>18.8</v>
      </c>
      <c r="D116" s="2">
        <v>13.34</v>
      </c>
      <c r="E116" s="2">
        <v>9.1999999999999993</v>
      </c>
      <c r="F116" s="2">
        <v>13.3</v>
      </c>
      <c r="G116" s="2">
        <v>8.82</v>
      </c>
      <c r="H116" s="2">
        <v>6.42</v>
      </c>
      <c r="I116" s="2">
        <v>5.97</v>
      </c>
      <c r="J116" s="2">
        <v>3.69</v>
      </c>
      <c r="K116" s="2">
        <v>4.3899999999999997</v>
      </c>
      <c r="L116" s="4">
        <f t="shared" si="10"/>
        <v>-5.9999999999998721E-2</v>
      </c>
      <c r="M116">
        <f t="shared" si="9"/>
        <v>-8.9999999999999858E-2</v>
      </c>
      <c r="N116">
        <f t="shared" si="8"/>
        <v>-1.9999999999999574E-2</v>
      </c>
    </row>
    <row r="117" spans="1:14" x14ac:dyDescent="0.25">
      <c r="A117" s="1">
        <v>37837</v>
      </c>
      <c r="B117" s="4">
        <v>25.48</v>
      </c>
      <c r="C117" s="2">
        <v>18.84</v>
      </c>
      <c r="D117" s="2">
        <v>13.32</v>
      </c>
      <c r="E117" s="2">
        <v>9.17</v>
      </c>
      <c r="F117" s="2">
        <v>13.29</v>
      </c>
      <c r="G117" s="2">
        <v>8.8000000000000007</v>
      </c>
      <c r="H117" s="2">
        <v>6.4</v>
      </c>
      <c r="I117" s="2">
        <v>5.97</v>
      </c>
      <c r="J117" s="2">
        <v>3.79</v>
      </c>
      <c r="K117" s="2">
        <v>4.3499999999999996</v>
      </c>
      <c r="L117" s="4">
        <f t="shared" si="10"/>
        <v>-1.9999999999999574E-2</v>
      </c>
      <c r="M117">
        <f t="shared" si="9"/>
        <v>3.9999999999999147E-2</v>
      </c>
      <c r="N117">
        <f t="shared" si="8"/>
        <v>-1.0000000000001563E-2</v>
      </c>
    </row>
    <row r="118" spans="1:14" x14ac:dyDescent="0.25">
      <c r="A118" s="1">
        <v>37838</v>
      </c>
      <c r="B118" s="4">
        <v>25.44</v>
      </c>
      <c r="C118" s="2">
        <v>18.77</v>
      </c>
      <c r="D118" s="2">
        <v>13.27</v>
      </c>
      <c r="E118" s="2">
        <v>9.14</v>
      </c>
      <c r="F118" s="2">
        <v>13.22</v>
      </c>
      <c r="G118" s="2">
        <v>8.7799999999999994</v>
      </c>
      <c r="H118" s="2">
        <v>6.35</v>
      </c>
      <c r="I118" s="2">
        <v>5.99</v>
      </c>
      <c r="J118" s="2">
        <v>3.81</v>
      </c>
      <c r="K118" s="2">
        <v>4.34</v>
      </c>
      <c r="L118" s="4">
        <f t="shared" si="10"/>
        <v>-3.9999999999999147E-2</v>
      </c>
      <c r="M118">
        <f t="shared" si="9"/>
        <v>-7.0000000000000284E-2</v>
      </c>
      <c r="N118">
        <f t="shared" ref="N118:N149" si="11">F118-F117</f>
        <v>-6.9999999999998508E-2</v>
      </c>
    </row>
    <row r="119" spans="1:14" x14ac:dyDescent="0.25">
      <c r="A119" s="1">
        <v>37839</v>
      </c>
      <c r="B119" s="4">
        <v>25.36</v>
      </c>
      <c r="C119" s="2">
        <v>18.739999999999998</v>
      </c>
      <c r="D119" s="2">
        <v>13.26</v>
      </c>
      <c r="E119" s="2">
        <v>9.1199999999999992</v>
      </c>
      <c r="F119" s="2">
        <v>13.17</v>
      </c>
      <c r="G119" s="2">
        <v>8.7200000000000006</v>
      </c>
      <c r="H119" s="2">
        <v>6.35</v>
      </c>
      <c r="I119" s="2">
        <v>5.99</v>
      </c>
      <c r="J119" s="2">
        <v>3.79</v>
      </c>
      <c r="K119" s="2">
        <v>4.3899999999999997</v>
      </c>
      <c r="L119" s="4">
        <f t="shared" si="10"/>
        <v>-8.0000000000001847E-2</v>
      </c>
      <c r="M119">
        <f t="shared" si="9"/>
        <v>-3.0000000000001137E-2</v>
      </c>
      <c r="N119">
        <f t="shared" si="11"/>
        <v>-5.0000000000000711E-2</v>
      </c>
    </row>
    <row r="120" spans="1:14" x14ac:dyDescent="0.25">
      <c r="A120" s="1">
        <v>37840</v>
      </c>
      <c r="B120" s="4">
        <v>25.35</v>
      </c>
      <c r="C120" s="2">
        <v>18.73</v>
      </c>
      <c r="D120" s="2">
        <v>13.25</v>
      </c>
      <c r="E120" s="2">
        <v>9.08</v>
      </c>
      <c r="F120" s="2">
        <v>13.15</v>
      </c>
      <c r="G120" s="2">
        <v>8.69</v>
      </c>
      <c r="H120" s="2">
        <v>6.32</v>
      </c>
      <c r="I120" s="2">
        <v>5.95</v>
      </c>
      <c r="J120" s="2">
        <v>3.64</v>
      </c>
      <c r="K120" s="2">
        <v>4.26</v>
      </c>
      <c r="L120" s="4">
        <f t="shared" si="10"/>
        <v>-9.9999999999980105E-3</v>
      </c>
      <c r="M120">
        <f t="shared" si="9"/>
        <v>-9.9999999999980105E-3</v>
      </c>
      <c r="N120">
        <f t="shared" si="11"/>
        <v>-1.9999999999999574E-2</v>
      </c>
    </row>
    <row r="121" spans="1:14" x14ac:dyDescent="0.25">
      <c r="A121" s="1">
        <v>37841</v>
      </c>
      <c r="B121" s="4">
        <v>25.32</v>
      </c>
      <c r="C121" s="2">
        <v>18.670000000000002</v>
      </c>
      <c r="D121" s="2">
        <v>13.18</v>
      </c>
      <c r="E121" s="2">
        <v>9</v>
      </c>
      <c r="F121" s="2">
        <v>13.08</v>
      </c>
      <c r="G121" s="2">
        <v>8.6300000000000008</v>
      </c>
      <c r="H121" s="2">
        <v>6.28</v>
      </c>
      <c r="I121" s="2">
        <v>5.94</v>
      </c>
      <c r="J121" s="2">
        <v>3.59</v>
      </c>
      <c r="K121" s="2">
        <v>4.09</v>
      </c>
      <c r="L121" s="4">
        <f t="shared" si="10"/>
        <v>-3.0000000000001137E-2</v>
      </c>
      <c r="M121">
        <f t="shared" si="9"/>
        <v>-5.9999999999998721E-2</v>
      </c>
      <c r="N121">
        <f t="shared" si="11"/>
        <v>-7.0000000000000284E-2</v>
      </c>
    </row>
    <row r="122" spans="1:14" x14ac:dyDescent="0.25">
      <c r="A122" s="1">
        <v>37842</v>
      </c>
      <c r="B122" s="4">
        <v>25.28</v>
      </c>
      <c r="C122" s="2">
        <v>18.649999999999999</v>
      </c>
      <c r="D122" s="2">
        <v>13.16</v>
      </c>
      <c r="E122" s="2">
        <v>8.9499999999999993</v>
      </c>
      <c r="F122" s="2">
        <v>13.04</v>
      </c>
      <c r="G122" s="2">
        <v>8.57</v>
      </c>
      <c r="H122" s="2">
        <v>6.23</v>
      </c>
      <c r="I122" s="2">
        <v>5.9</v>
      </c>
      <c r="J122" s="2">
        <v>3.59</v>
      </c>
      <c r="K122" s="2">
        <v>4.07</v>
      </c>
      <c r="L122" s="4">
        <f t="shared" si="10"/>
        <v>-3.9999999999999147E-2</v>
      </c>
      <c r="M122">
        <f t="shared" si="9"/>
        <v>-2.0000000000003126E-2</v>
      </c>
      <c r="N122">
        <f t="shared" si="11"/>
        <v>-4.0000000000000924E-2</v>
      </c>
    </row>
    <row r="123" spans="1:14" x14ac:dyDescent="0.25">
      <c r="A123" s="1">
        <v>37843</v>
      </c>
      <c r="B123" s="4">
        <v>25.23</v>
      </c>
      <c r="C123" s="2">
        <v>18.62</v>
      </c>
      <c r="D123" s="2">
        <v>13.12</v>
      </c>
      <c r="E123" s="2">
        <v>8.92</v>
      </c>
      <c r="F123" s="2">
        <v>13.04</v>
      </c>
      <c r="G123" s="2">
        <v>8.57</v>
      </c>
      <c r="H123" s="2">
        <v>6.22</v>
      </c>
      <c r="I123" s="2">
        <v>5.87</v>
      </c>
      <c r="J123" s="2">
        <v>3.55</v>
      </c>
      <c r="K123" s="2">
        <v>4.04</v>
      </c>
      <c r="L123" s="4">
        <f t="shared" si="10"/>
        <v>-5.0000000000000711E-2</v>
      </c>
      <c r="M123">
        <f t="shared" si="9"/>
        <v>-2.9999999999997584E-2</v>
      </c>
      <c r="N123">
        <f t="shared" si="11"/>
        <v>0</v>
      </c>
    </row>
    <row r="124" spans="1:14" x14ac:dyDescent="0.25">
      <c r="A124" s="1">
        <v>37844</v>
      </c>
      <c r="B124" s="4">
        <v>25.21</v>
      </c>
      <c r="C124" s="2">
        <v>18.59</v>
      </c>
      <c r="D124" s="2">
        <v>13.1</v>
      </c>
      <c r="E124" s="2">
        <v>8.93</v>
      </c>
      <c r="F124" s="2">
        <v>13.04</v>
      </c>
      <c r="G124" s="2">
        <v>8.5500000000000007</v>
      </c>
      <c r="H124" s="2">
        <v>6.23</v>
      </c>
      <c r="I124" s="2">
        <v>5.87</v>
      </c>
      <c r="J124" s="2">
        <v>3.7</v>
      </c>
      <c r="K124" s="2">
        <v>4.1399999999999997</v>
      </c>
      <c r="L124" s="4">
        <f t="shared" si="10"/>
        <v>-1.9999999999999574E-2</v>
      </c>
      <c r="M124">
        <f t="shared" si="9"/>
        <v>-3.0000000000001137E-2</v>
      </c>
      <c r="N124">
        <f t="shared" si="11"/>
        <v>0</v>
      </c>
    </row>
    <row r="125" spans="1:14" x14ac:dyDescent="0.25">
      <c r="A125" s="1">
        <v>37845</v>
      </c>
      <c r="B125" s="4">
        <v>25.22</v>
      </c>
      <c r="C125" s="2">
        <v>18.59</v>
      </c>
      <c r="D125" s="2">
        <v>13.1</v>
      </c>
      <c r="E125" s="2">
        <v>8.8800000000000008</v>
      </c>
      <c r="F125" s="2">
        <v>13.03</v>
      </c>
      <c r="G125" s="2">
        <v>8.5299999999999994</v>
      </c>
      <c r="H125" s="2">
        <v>6.16</v>
      </c>
      <c r="I125" s="2">
        <v>5.82</v>
      </c>
      <c r="J125" s="2">
        <v>3.72</v>
      </c>
      <c r="K125" s="2">
        <v>4.0199999999999996</v>
      </c>
      <c r="L125" s="4">
        <f t="shared" si="10"/>
        <v>9.9999999999980105E-3</v>
      </c>
      <c r="M125">
        <f t="shared" si="9"/>
        <v>0</v>
      </c>
      <c r="N125">
        <f t="shared" si="11"/>
        <v>-9.9999999999997868E-3</v>
      </c>
    </row>
    <row r="126" spans="1:14" x14ac:dyDescent="0.25">
      <c r="A126" s="1">
        <v>37846</v>
      </c>
      <c r="B126" s="4">
        <v>25.23</v>
      </c>
      <c r="C126" s="2">
        <v>18.64</v>
      </c>
      <c r="D126" s="2">
        <v>13.1</v>
      </c>
      <c r="E126" s="2">
        <v>8.89</v>
      </c>
      <c r="F126" s="2">
        <v>13.03</v>
      </c>
      <c r="G126" s="2">
        <v>8.52</v>
      </c>
      <c r="H126" s="2">
        <v>6.14</v>
      </c>
      <c r="I126" s="2">
        <v>5.8</v>
      </c>
      <c r="J126" s="2">
        <v>3.59</v>
      </c>
      <c r="K126" s="2">
        <v>3.89</v>
      </c>
      <c r="L126" s="4">
        <f t="shared" si="10"/>
        <v>1.0000000000001563E-2</v>
      </c>
      <c r="M126">
        <f t="shared" si="9"/>
        <v>5.0000000000000711E-2</v>
      </c>
      <c r="N126">
        <f t="shared" si="11"/>
        <v>0</v>
      </c>
    </row>
    <row r="127" spans="1:14" x14ac:dyDescent="0.25">
      <c r="A127" s="1">
        <v>37847</v>
      </c>
      <c r="B127" s="4">
        <v>25.37</v>
      </c>
      <c r="C127" s="2">
        <v>18.739999999999998</v>
      </c>
      <c r="D127" s="2">
        <v>13.19</v>
      </c>
      <c r="E127" s="2">
        <v>8.92</v>
      </c>
      <c r="F127" s="2">
        <v>13.15</v>
      </c>
      <c r="G127" s="2">
        <v>8.52</v>
      </c>
      <c r="H127" s="2">
        <v>6.13</v>
      </c>
      <c r="I127" s="2">
        <v>5.78</v>
      </c>
      <c r="J127" s="2">
        <v>3.54</v>
      </c>
      <c r="K127" s="2">
        <v>3.94</v>
      </c>
      <c r="L127" s="4">
        <f t="shared" si="10"/>
        <v>0.14000000000000057</v>
      </c>
      <c r="M127">
        <f t="shared" si="9"/>
        <v>9.9999999999997868E-2</v>
      </c>
      <c r="N127">
        <f t="shared" si="11"/>
        <v>0.12000000000000099</v>
      </c>
    </row>
    <row r="128" spans="1:14" x14ac:dyDescent="0.25">
      <c r="A128" s="1">
        <v>37848</v>
      </c>
      <c r="B128" s="4">
        <v>25.33</v>
      </c>
      <c r="C128" s="2">
        <v>18.739999999999998</v>
      </c>
      <c r="D128" s="2">
        <v>13.22</v>
      </c>
      <c r="E128" s="2">
        <v>9</v>
      </c>
      <c r="F128" s="2">
        <v>13.18</v>
      </c>
      <c r="G128" s="2">
        <v>8.59</v>
      </c>
      <c r="H128" s="2">
        <v>6.18</v>
      </c>
      <c r="I128" s="2">
        <v>5.77</v>
      </c>
      <c r="J128" s="2">
        <v>3.59</v>
      </c>
      <c r="K128" s="2">
        <v>4.09</v>
      </c>
      <c r="L128" s="4">
        <f t="shared" si="10"/>
        <v>-4.00000000000027E-2</v>
      </c>
      <c r="M128">
        <f t="shared" si="9"/>
        <v>0</v>
      </c>
      <c r="N128">
        <f t="shared" si="11"/>
        <v>2.9999999999999361E-2</v>
      </c>
    </row>
    <row r="129" spans="1:14" x14ac:dyDescent="0.25">
      <c r="A129" s="1">
        <v>37849</v>
      </c>
      <c r="B129" s="4">
        <v>25.33</v>
      </c>
      <c r="C129" s="2">
        <v>18.670000000000002</v>
      </c>
      <c r="D129" s="2">
        <v>13.18</v>
      </c>
      <c r="E129" s="2">
        <v>9.02</v>
      </c>
      <c r="F129" s="2">
        <v>13.24</v>
      </c>
      <c r="G129" s="2">
        <v>8.6199999999999992</v>
      </c>
      <c r="H129" s="2">
        <v>6.22</v>
      </c>
      <c r="I129" s="2">
        <v>5.77</v>
      </c>
      <c r="J129" s="2">
        <v>3.59</v>
      </c>
      <c r="K129" s="2">
        <v>4.1900000000000004</v>
      </c>
      <c r="L129" s="4">
        <f t="shared" si="10"/>
        <v>0</v>
      </c>
      <c r="M129">
        <f t="shared" si="9"/>
        <v>-6.9999999999996732E-2</v>
      </c>
      <c r="N129">
        <f t="shared" si="11"/>
        <v>6.0000000000000497E-2</v>
      </c>
    </row>
    <row r="130" spans="1:14" x14ac:dyDescent="0.25">
      <c r="A130" s="1">
        <v>37850</v>
      </c>
      <c r="B130" s="4">
        <v>25.47</v>
      </c>
      <c r="C130" s="2">
        <v>18.64</v>
      </c>
      <c r="D130" s="2">
        <v>13.18</v>
      </c>
      <c r="E130" s="2">
        <v>9.0399999999999991</v>
      </c>
      <c r="F130" s="2">
        <v>13.26</v>
      </c>
      <c r="G130" s="2">
        <v>8.64</v>
      </c>
      <c r="H130" s="2">
        <v>6.23</v>
      </c>
      <c r="I130" s="2">
        <v>5.8</v>
      </c>
      <c r="J130" s="2">
        <v>3.66</v>
      </c>
      <c r="K130" s="2">
        <v>4.26</v>
      </c>
      <c r="L130" s="4">
        <f t="shared" si="10"/>
        <v>0.14000000000000057</v>
      </c>
      <c r="M130">
        <f t="shared" si="9"/>
        <v>-3.0000000000001137E-2</v>
      </c>
      <c r="N130">
        <f t="shared" si="11"/>
        <v>1.9999999999999574E-2</v>
      </c>
    </row>
    <row r="131" spans="1:14" x14ac:dyDescent="0.25">
      <c r="A131" s="1">
        <v>37851</v>
      </c>
      <c r="B131" s="4">
        <v>25.66</v>
      </c>
      <c r="C131" s="2">
        <v>18.79</v>
      </c>
      <c r="D131" s="2">
        <v>13.26</v>
      </c>
      <c r="E131" s="2">
        <v>9.1</v>
      </c>
      <c r="F131" s="2">
        <v>13.37</v>
      </c>
      <c r="G131" s="2">
        <v>8.65</v>
      </c>
      <c r="H131" s="2">
        <v>6.25</v>
      </c>
      <c r="I131" s="2">
        <v>5.81</v>
      </c>
      <c r="J131" s="2">
        <v>3.65</v>
      </c>
      <c r="K131" s="2">
        <v>4.1900000000000004</v>
      </c>
      <c r="L131" s="4">
        <f t="shared" si="10"/>
        <v>0.19000000000000128</v>
      </c>
      <c r="M131">
        <f t="shared" si="9"/>
        <v>0.14999999999999858</v>
      </c>
      <c r="N131">
        <f t="shared" si="11"/>
        <v>0.10999999999999943</v>
      </c>
    </row>
    <row r="132" spans="1:14" x14ac:dyDescent="0.25">
      <c r="A132" s="1">
        <v>37852</v>
      </c>
      <c r="B132" s="4">
        <v>25.88</v>
      </c>
      <c r="C132" s="2">
        <v>19.010000000000002</v>
      </c>
      <c r="D132" s="2">
        <v>13.44</v>
      </c>
      <c r="E132" s="2">
        <v>9.1999999999999993</v>
      </c>
      <c r="F132" s="2">
        <v>13.42</v>
      </c>
      <c r="G132" s="2">
        <v>8.76</v>
      </c>
      <c r="H132" s="2">
        <v>6.34</v>
      </c>
      <c r="I132" s="2">
        <v>5.86</v>
      </c>
      <c r="J132" s="2">
        <v>3.63</v>
      </c>
      <c r="K132" s="2">
        <v>4.1900000000000004</v>
      </c>
      <c r="L132" s="4">
        <f t="shared" si="10"/>
        <v>0.21999999999999886</v>
      </c>
      <c r="M132">
        <f t="shared" si="9"/>
        <v>0.22000000000000242</v>
      </c>
      <c r="N132">
        <f t="shared" si="11"/>
        <v>5.0000000000000711E-2</v>
      </c>
    </row>
    <row r="133" spans="1:14" x14ac:dyDescent="0.25">
      <c r="A133" s="1">
        <v>37853</v>
      </c>
      <c r="B133" s="4">
        <v>26.11</v>
      </c>
      <c r="C133" s="2">
        <v>19.11</v>
      </c>
      <c r="D133" s="2">
        <v>13.58</v>
      </c>
      <c r="E133" s="2">
        <v>9.32</v>
      </c>
      <c r="F133" s="2">
        <v>13.6</v>
      </c>
      <c r="G133" s="2">
        <v>8.9</v>
      </c>
      <c r="H133" s="2">
        <v>6.44</v>
      </c>
      <c r="I133" s="2">
        <v>5.94</v>
      </c>
      <c r="J133" s="2">
        <v>3.75</v>
      </c>
      <c r="K133" s="2">
        <v>4.4000000000000004</v>
      </c>
      <c r="L133" s="4">
        <f t="shared" si="10"/>
        <v>0.23000000000000043</v>
      </c>
      <c r="M133">
        <f t="shared" si="9"/>
        <v>9.9999999999997868E-2</v>
      </c>
      <c r="N133">
        <f t="shared" si="11"/>
        <v>0.17999999999999972</v>
      </c>
    </row>
    <row r="134" spans="1:14" x14ac:dyDescent="0.25">
      <c r="A134" s="1">
        <v>37854</v>
      </c>
      <c r="B134" s="4">
        <v>26.28</v>
      </c>
      <c r="C134" s="2">
        <v>19.22</v>
      </c>
      <c r="D134" s="2">
        <v>13.73</v>
      </c>
      <c r="E134" s="2">
        <v>9.42</v>
      </c>
      <c r="F134" s="2">
        <v>13.71</v>
      </c>
      <c r="G134" s="2">
        <v>8.98</v>
      </c>
      <c r="H134" s="2">
        <v>6.52</v>
      </c>
      <c r="I134" s="2">
        <v>6.01</v>
      </c>
      <c r="J134" s="2">
        <v>3.79</v>
      </c>
      <c r="K134" s="2">
        <v>4.37</v>
      </c>
      <c r="L134" s="4">
        <f t="shared" si="10"/>
        <v>0.17000000000000171</v>
      </c>
      <c r="M134">
        <f t="shared" si="9"/>
        <v>0.10999999999999943</v>
      </c>
      <c r="N134">
        <f t="shared" si="11"/>
        <v>0.11000000000000121</v>
      </c>
    </row>
    <row r="135" spans="1:14" x14ac:dyDescent="0.25">
      <c r="A135" s="1">
        <v>37855</v>
      </c>
      <c r="B135" s="4">
        <v>26.25</v>
      </c>
      <c r="C135" s="2">
        <v>19.39</v>
      </c>
      <c r="D135" s="2">
        <v>13.86</v>
      </c>
      <c r="E135" s="2">
        <v>9.5399999999999991</v>
      </c>
      <c r="F135" s="2">
        <v>13.8</v>
      </c>
      <c r="G135" s="2">
        <v>9.06</v>
      </c>
      <c r="H135" s="2">
        <v>6.6</v>
      </c>
      <c r="I135" s="2">
        <v>6.05</v>
      </c>
      <c r="J135" s="2">
        <v>3.74</v>
      </c>
      <c r="K135" s="2">
        <v>4.3600000000000003</v>
      </c>
      <c r="L135" s="4">
        <f t="shared" si="10"/>
        <v>-3.0000000000001137E-2</v>
      </c>
      <c r="M135">
        <f t="shared" si="9"/>
        <v>0.17000000000000171</v>
      </c>
      <c r="N135">
        <f t="shared" si="11"/>
        <v>8.9999999999999858E-2</v>
      </c>
    </row>
    <row r="136" spans="1:14" x14ac:dyDescent="0.25">
      <c r="A136" s="1">
        <v>37856</v>
      </c>
      <c r="B136" s="4">
        <v>26.18</v>
      </c>
      <c r="C136" s="2">
        <v>19.39</v>
      </c>
      <c r="D136" s="2">
        <v>13.86</v>
      </c>
      <c r="E136" s="2">
        <v>9.6</v>
      </c>
      <c r="F136" s="2">
        <v>13.83</v>
      </c>
      <c r="G136" s="2">
        <v>9.14</v>
      </c>
      <c r="H136" s="2">
        <v>6.64</v>
      </c>
      <c r="I136" s="2">
        <v>6.07</v>
      </c>
      <c r="J136" s="2">
        <v>3.69</v>
      </c>
      <c r="K136" s="2">
        <v>4.29</v>
      </c>
      <c r="L136" s="4">
        <f t="shared" si="10"/>
        <v>-7.0000000000000284E-2</v>
      </c>
      <c r="M136">
        <f t="shared" si="9"/>
        <v>0</v>
      </c>
      <c r="N136">
        <f t="shared" si="11"/>
        <v>2.9999999999999361E-2</v>
      </c>
    </row>
    <row r="137" spans="1:14" x14ac:dyDescent="0.25">
      <c r="A137" s="1">
        <v>37857</v>
      </c>
      <c r="B137" s="4">
        <v>26.1</v>
      </c>
      <c r="C137" s="2">
        <v>19.27</v>
      </c>
      <c r="D137" s="2">
        <v>13.85</v>
      </c>
      <c r="E137" s="2">
        <v>9.58</v>
      </c>
      <c r="F137" s="2">
        <v>13.83</v>
      </c>
      <c r="G137" s="2">
        <v>9.1300000000000008</v>
      </c>
      <c r="H137" s="2">
        <v>6.67</v>
      </c>
      <c r="I137" s="2">
        <v>6.07</v>
      </c>
      <c r="J137" s="2">
        <v>3.79</v>
      </c>
      <c r="K137" s="2">
        <v>4.25</v>
      </c>
      <c r="L137" s="4">
        <f t="shared" si="10"/>
        <v>-7.9999999999998295E-2</v>
      </c>
      <c r="M137">
        <f t="shared" si="9"/>
        <v>-0.12000000000000099</v>
      </c>
      <c r="N137">
        <f t="shared" si="11"/>
        <v>0</v>
      </c>
    </row>
    <row r="138" spans="1:14" x14ac:dyDescent="0.25">
      <c r="A138" s="1">
        <v>37858</v>
      </c>
      <c r="B138" s="4">
        <v>25.97</v>
      </c>
      <c r="C138" s="2">
        <v>19.190000000000001</v>
      </c>
      <c r="D138" s="2">
        <v>13.8</v>
      </c>
      <c r="E138" s="2">
        <v>9.5500000000000007</v>
      </c>
      <c r="F138" s="2">
        <v>13.83</v>
      </c>
      <c r="G138" s="2">
        <v>9.1300000000000008</v>
      </c>
      <c r="H138" s="2">
        <v>6.66</v>
      </c>
      <c r="I138" s="2">
        <v>6.06</v>
      </c>
      <c r="J138" s="2">
        <v>3.84</v>
      </c>
      <c r="K138" s="2">
        <v>4.21</v>
      </c>
      <c r="L138" s="4">
        <f t="shared" si="10"/>
        <v>-0.13000000000000256</v>
      </c>
      <c r="M138">
        <f t="shared" si="9"/>
        <v>-7.9999999999998295E-2</v>
      </c>
      <c r="N138">
        <f t="shared" si="11"/>
        <v>0</v>
      </c>
    </row>
    <row r="139" spans="1:14" x14ac:dyDescent="0.25">
      <c r="A139" s="1">
        <v>37859</v>
      </c>
      <c r="B139" s="4">
        <v>25.85</v>
      </c>
      <c r="C139" s="2">
        <v>19.100000000000001</v>
      </c>
      <c r="D139" s="2">
        <v>13.72</v>
      </c>
      <c r="E139" s="2">
        <v>9.5</v>
      </c>
      <c r="F139" s="2">
        <v>13.75</v>
      </c>
      <c r="G139" s="2">
        <v>9.0500000000000007</v>
      </c>
      <c r="H139" s="2">
        <v>6.62</v>
      </c>
      <c r="I139" s="2">
        <v>6.03</v>
      </c>
      <c r="J139" s="2">
        <v>3.79</v>
      </c>
      <c r="K139" s="2">
        <v>4.17</v>
      </c>
      <c r="L139" s="4">
        <f t="shared" si="10"/>
        <v>-0.11999999999999744</v>
      </c>
      <c r="M139">
        <f t="shared" si="9"/>
        <v>-8.9999999999999858E-2</v>
      </c>
      <c r="N139">
        <f t="shared" si="11"/>
        <v>-8.0000000000000071E-2</v>
      </c>
    </row>
    <row r="140" spans="1:14" x14ac:dyDescent="0.25">
      <c r="A140" s="1">
        <v>37860</v>
      </c>
      <c r="B140" s="4">
        <v>25.91</v>
      </c>
      <c r="C140" s="2">
        <v>19.09</v>
      </c>
      <c r="D140" s="2">
        <v>13.66</v>
      </c>
      <c r="E140" s="2">
        <v>9.4499999999999993</v>
      </c>
      <c r="F140" s="2">
        <v>13.71</v>
      </c>
      <c r="G140" s="2">
        <v>8.99</v>
      </c>
      <c r="H140" s="2">
        <v>6.57</v>
      </c>
      <c r="I140" s="2">
        <v>6.03</v>
      </c>
      <c r="J140" s="2">
        <v>3.79</v>
      </c>
      <c r="K140" s="2">
        <v>4.17</v>
      </c>
      <c r="L140" s="4">
        <f t="shared" si="10"/>
        <v>5.9999999999998721E-2</v>
      </c>
      <c r="M140">
        <f t="shared" si="9"/>
        <v>-1.0000000000001563E-2</v>
      </c>
      <c r="N140">
        <f t="shared" si="11"/>
        <v>-3.9999999999999147E-2</v>
      </c>
    </row>
    <row r="141" spans="1:14" x14ac:dyDescent="0.25">
      <c r="A141" s="1">
        <v>37861</v>
      </c>
      <c r="B141" s="4">
        <v>26.08</v>
      </c>
      <c r="C141" s="2">
        <v>19.14</v>
      </c>
      <c r="D141" s="2">
        <v>13.69</v>
      </c>
      <c r="E141" s="2">
        <v>9.44</v>
      </c>
      <c r="F141" s="2">
        <v>13.7</v>
      </c>
      <c r="G141" s="2">
        <v>8.99</v>
      </c>
      <c r="H141" s="2">
        <v>6.55</v>
      </c>
      <c r="I141" s="2">
        <v>6.09</v>
      </c>
      <c r="J141" s="2">
        <v>3.84</v>
      </c>
      <c r="K141" s="2">
        <v>4.09</v>
      </c>
      <c r="L141" s="4">
        <f t="shared" si="10"/>
        <v>0.16999999999999815</v>
      </c>
      <c r="M141">
        <f t="shared" si="9"/>
        <v>5.0000000000000711E-2</v>
      </c>
      <c r="N141">
        <f t="shared" si="11"/>
        <v>-1.0000000000001563E-2</v>
      </c>
    </row>
    <row r="142" spans="1:14" x14ac:dyDescent="0.25">
      <c r="A142" s="1">
        <v>37862</v>
      </c>
      <c r="B142" s="4">
        <v>26.22</v>
      </c>
      <c r="C142" s="2">
        <v>19.27</v>
      </c>
      <c r="D142" s="2">
        <v>13.8</v>
      </c>
      <c r="E142" s="2">
        <v>9.5</v>
      </c>
      <c r="F142" s="2">
        <v>13.7</v>
      </c>
      <c r="G142" s="2">
        <v>9.0500000000000007</v>
      </c>
      <c r="H142" s="2">
        <v>6.63</v>
      </c>
      <c r="I142" s="2">
        <v>6.16</v>
      </c>
      <c r="J142" s="2">
        <v>3.79</v>
      </c>
      <c r="K142" s="2">
        <v>4.24</v>
      </c>
      <c r="L142" s="4">
        <f t="shared" si="10"/>
        <v>0.14000000000000057</v>
      </c>
      <c r="M142">
        <f t="shared" si="9"/>
        <v>0.12999999999999901</v>
      </c>
      <c r="N142">
        <f t="shared" si="11"/>
        <v>0</v>
      </c>
    </row>
    <row r="143" spans="1:14" x14ac:dyDescent="0.25">
      <c r="A143" s="1">
        <v>37863</v>
      </c>
      <c r="B143" s="4">
        <v>26.5</v>
      </c>
      <c r="C143" s="2">
        <v>19.34</v>
      </c>
      <c r="D143" s="2">
        <v>13.85</v>
      </c>
      <c r="E143" s="2">
        <v>9.51</v>
      </c>
      <c r="F143" s="2">
        <v>13.71</v>
      </c>
      <c r="G143" s="2">
        <v>9.11</v>
      </c>
      <c r="H143" s="2">
        <v>6.64</v>
      </c>
      <c r="I143" s="2">
        <v>6.19</v>
      </c>
      <c r="J143" s="5">
        <v>3.77</v>
      </c>
      <c r="K143" s="5">
        <v>4.37</v>
      </c>
      <c r="L143" s="4">
        <f t="shared" si="10"/>
        <v>0.28000000000000114</v>
      </c>
      <c r="M143">
        <f t="shared" ref="M143:M176" si="12">C143-C142</f>
        <v>7.0000000000000284E-2</v>
      </c>
      <c r="N143">
        <f t="shared" si="11"/>
        <v>1.0000000000001563E-2</v>
      </c>
    </row>
    <row r="144" spans="1:14" x14ac:dyDescent="0.25">
      <c r="A144" s="1">
        <v>37864</v>
      </c>
      <c r="B144" s="4">
        <v>26.73</v>
      </c>
      <c r="C144" s="2">
        <v>19.53</v>
      </c>
      <c r="D144" s="2">
        <v>14.03</v>
      </c>
      <c r="E144" s="2">
        <v>9.6</v>
      </c>
      <c r="F144" s="2">
        <v>13.74</v>
      </c>
      <c r="G144" s="2">
        <v>9.17</v>
      </c>
      <c r="H144" s="2">
        <v>6.68</v>
      </c>
      <c r="I144" s="2">
        <v>6.23</v>
      </c>
      <c r="J144" s="2">
        <v>3.81</v>
      </c>
      <c r="K144" s="2">
        <v>4.3600000000000003</v>
      </c>
      <c r="L144" s="4">
        <f t="shared" si="10"/>
        <v>0.23000000000000043</v>
      </c>
      <c r="M144">
        <f t="shared" si="12"/>
        <v>0.19000000000000128</v>
      </c>
      <c r="N144">
        <f t="shared" si="11"/>
        <v>2.9999999999999361E-2</v>
      </c>
    </row>
    <row r="145" spans="1:14" x14ac:dyDescent="0.25">
      <c r="A145" s="1">
        <v>37865</v>
      </c>
      <c r="B145" s="4">
        <v>26.73</v>
      </c>
      <c r="C145" s="2">
        <v>19.63</v>
      </c>
      <c r="D145" s="2">
        <v>14.17</v>
      </c>
      <c r="E145" s="2">
        <v>9.6999999999999993</v>
      </c>
      <c r="F145" s="2">
        <v>13.76</v>
      </c>
      <c r="G145" s="2">
        <v>9.26</v>
      </c>
      <c r="H145" s="2">
        <v>6.8</v>
      </c>
      <c r="I145" s="2">
        <v>6.28</v>
      </c>
      <c r="J145" s="2">
        <v>3.86</v>
      </c>
      <c r="K145" s="2">
        <v>4.3899999999999997</v>
      </c>
      <c r="L145" s="4">
        <f t="shared" ref="L145:L177" si="13">B145-B144</f>
        <v>0</v>
      </c>
      <c r="M145">
        <f t="shared" si="12"/>
        <v>9.9999999999997868E-2</v>
      </c>
      <c r="N145">
        <f t="shared" si="11"/>
        <v>1.9999999999999574E-2</v>
      </c>
    </row>
    <row r="146" spans="1:14" x14ac:dyDescent="0.25">
      <c r="A146" s="1">
        <v>37866</v>
      </c>
      <c r="B146" s="4">
        <v>26.67</v>
      </c>
      <c r="C146" s="2">
        <v>19.61</v>
      </c>
      <c r="D146" s="2">
        <v>14.23</v>
      </c>
      <c r="E146" s="2">
        <v>9.7799999999999994</v>
      </c>
      <c r="F146" s="2">
        <v>13.8</v>
      </c>
      <c r="G146" s="2">
        <v>9.35</v>
      </c>
      <c r="H146" s="2">
        <v>6.88</v>
      </c>
      <c r="I146" s="2">
        <v>6.34</v>
      </c>
      <c r="J146" s="2">
        <v>4.05</v>
      </c>
      <c r="K146" s="2">
        <v>4.3600000000000003</v>
      </c>
      <c r="L146" s="4">
        <f t="shared" si="13"/>
        <v>-5.9999999999998721E-2</v>
      </c>
      <c r="M146">
        <f t="shared" si="12"/>
        <v>-1.9999999999999574E-2</v>
      </c>
      <c r="N146">
        <f t="shared" si="11"/>
        <v>4.0000000000000924E-2</v>
      </c>
    </row>
    <row r="147" spans="1:14" x14ac:dyDescent="0.25">
      <c r="A147" s="1">
        <v>37867</v>
      </c>
      <c r="B147" s="4">
        <v>26.58</v>
      </c>
      <c r="C147" s="2">
        <v>19.510000000000002</v>
      </c>
      <c r="D147" s="2">
        <v>14.18</v>
      </c>
      <c r="E147" s="2">
        <v>9.77</v>
      </c>
      <c r="F147" s="2">
        <v>13.83</v>
      </c>
      <c r="G147" s="2">
        <v>9.3800000000000008</v>
      </c>
      <c r="H147" s="2">
        <v>6.92</v>
      </c>
      <c r="I147" s="2">
        <v>6.38</v>
      </c>
      <c r="J147" s="2">
        <v>4.07</v>
      </c>
      <c r="K147" s="2">
        <v>4.4400000000000004</v>
      </c>
      <c r="L147" s="4">
        <f t="shared" si="13"/>
        <v>-9.0000000000003411E-2</v>
      </c>
      <c r="M147">
        <f t="shared" si="12"/>
        <v>-9.9999999999997868E-2</v>
      </c>
      <c r="N147">
        <f t="shared" si="11"/>
        <v>2.9999999999999361E-2</v>
      </c>
    </row>
    <row r="148" spans="1:14" x14ac:dyDescent="0.25">
      <c r="A148" s="1">
        <v>37868</v>
      </c>
      <c r="B148" s="4">
        <v>26.66</v>
      </c>
      <c r="C148" s="2">
        <v>19.5</v>
      </c>
      <c r="D148" s="2">
        <v>14.16</v>
      </c>
      <c r="E148" s="2">
        <v>9.7799999999999994</v>
      </c>
      <c r="F148" s="2">
        <v>13.81</v>
      </c>
      <c r="G148" s="2">
        <v>9.3800000000000008</v>
      </c>
      <c r="H148" s="2">
        <v>6.93</v>
      </c>
      <c r="I148" s="2">
        <v>6.39</v>
      </c>
      <c r="J148" s="2">
        <v>4.09</v>
      </c>
      <c r="K148" s="2">
        <v>4.51</v>
      </c>
      <c r="L148" s="4">
        <f t="shared" si="13"/>
        <v>8.0000000000001847E-2</v>
      </c>
      <c r="M148">
        <f t="shared" si="12"/>
        <v>-1.0000000000001563E-2</v>
      </c>
      <c r="N148">
        <f t="shared" si="11"/>
        <v>-1.9999999999999574E-2</v>
      </c>
    </row>
    <row r="149" spans="1:14" x14ac:dyDescent="0.25">
      <c r="A149" s="1">
        <v>37869</v>
      </c>
      <c r="B149" s="4">
        <v>26.76</v>
      </c>
      <c r="C149" s="2">
        <v>19.63</v>
      </c>
      <c r="D149" s="2">
        <v>14.24</v>
      </c>
      <c r="E149" s="2">
        <v>9.77</v>
      </c>
      <c r="F149" s="2">
        <v>13.78</v>
      </c>
      <c r="G149" s="2">
        <v>9.3699999999999992</v>
      </c>
      <c r="H149" s="2">
        <v>6.94</v>
      </c>
      <c r="I149" s="2">
        <v>6.42</v>
      </c>
      <c r="J149" s="2">
        <v>4.07</v>
      </c>
      <c r="K149" s="2">
        <v>4.53</v>
      </c>
      <c r="L149" s="4">
        <f t="shared" si="13"/>
        <v>0.10000000000000142</v>
      </c>
      <c r="M149">
        <f t="shared" si="12"/>
        <v>0.12999999999999901</v>
      </c>
      <c r="N149">
        <f t="shared" si="11"/>
        <v>-3.0000000000001137E-2</v>
      </c>
    </row>
    <row r="150" spans="1:14" x14ac:dyDescent="0.25">
      <c r="A150" s="1">
        <v>37870</v>
      </c>
      <c r="B150" s="4">
        <v>26.79</v>
      </c>
      <c r="C150" s="2">
        <v>19.690000000000001</v>
      </c>
      <c r="D150" s="2">
        <v>14.28</v>
      </c>
      <c r="E150" s="2">
        <v>9.7899999999999991</v>
      </c>
      <c r="F150" s="2">
        <v>13.77</v>
      </c>
      <c r="G150" s="2">
        <v>9.4</v>
      </c>
      <c r="H150" s="2">
        <v>6.96</v>
      </c>
      <c r="I150" s="2">
        <v>6.46</v>
      </c>
      <c r="J150" s="2">
        <v>4.1100000000000003</v>
      </c>
      <c r="K150" s="2">
        <v>4.47</v>
      </c>
      <c r="L150" s="4">
        <f t="shared" si="13"/>
        <v>2.9999999999997584E-2</v>
      </c>
      <c r="M150">
        <f t="shared" si="12"/>
        <v>6.0000000000002274E-2</v>
      </c>
      <c r="N150">
        <f t="shared" ref="N150:N165" si="14">F150-F149</f>
        <v>-9.9999999999997868E-3</v>
      </c>
    </row>
    <row r="151" spans="1:14" x14ac:dyDescent="0.25">
      <c r="A151" s="1">
        <v>37871</v>
      </c>
      <c r="B151" s="4">
        <v>26.79</v>
      </c>
      <c r="C151" s="2">
        <v>19.75</v>
      </c>
      <c r="D151" s="2">
        <v>14.33</v>
      </c>
      <c r="E151" s="2">
        <v>9.82</v>
      </c>
      <c r="F151" s="2">
        <v>13.7</v>
      </c>
      <c r="G151" s="2">
        <v>9.39</v>
      </c>
      <c r="H151" s="2">
        <v>6.98</v>
      </c>
      <c r="I151" s="2">
        <v>6.48</v>
      </c>
      <c r="J151" s="2">
        <v>4.09</v>
      </c>
      <c r="K151" s="2">
        <v>4.3899999999999997</v>
      </c>
      <c r="L151" s="4">
        <f t="shared" si="13"/>
        <v>0</v>
      </c>
      <c r="M151">
        <f t="shared" si="12"/>
        <v>5.9999999999998721E-2</v>
      </c>
      <c r="N151">
        <f t="shared" si="14"/>
        <v>-7.0000000000000284E-2</v>
      </c>
    </row>
    <row r="152" spans="1:14" x14ac:dyDescent="0.25">
      <c r="A152" s="1">
        <v>37872</v>
      </c>
      <c r="B152" s="4">
        <v>26.63</v>
      </c>
      <c r="C152" s="2">
        <v>19.64</v>
      </c>
      <c r="D152" s="2">
        <v>14.3</v>
      </c>
      <c r="E152" s="2">
        <v>9.77</v>
      </c>
      <c r="F152" s="2">
        <v>13.58</v>
      </c>
      <c r="G152" s="2">
        <v>9.3800000000000008</v>
      </c>
      <c r="H152" s="2">
        <v>6.95</v>
      </c>
      <c r="I152" s="2">
        <v>6.51</v>
      </c>
      <c r="J152" s="2">
        <v>4.1399999999999997</v>
      </c>
      <c r="K152" s="2">
        <v>4.37</v>
      </c>
      <c r="L152" s="4">
        <f t="shared" si="13"/>
        <v>-0.16000000000000014</v>
      </c>
      <c r="M152">
        <f t="shared" si="12"/>
        <v>-0.10999999999999943</v>
      </c>
      <c r="N152">
        <f t="shared" si="14"/>
        <v>-0.11999999999999922</v>
      </c>
    </row>
    <row r="153" spans="1:14" x14ac:dyDescent="0.25">
      <c r="A153" s="1">
        <v>37873</v>
      </c>
      <c r="B153" s="4">
        <v>26.36</v>
      </c>
      <c r="C153" s="2">
        <v>19.48</v>
      </c>
      <c r="D153" s="2">
        <v>14.18</v>
      </c>
      <c r="E153" s="2">
        <v>9.65</v>
      </c>
      <c r="F153" s="2">
        <v>13.45</v>
      </c>
      <c r="G153" s="2">
        <v>9.3000000000000007</v>
      </c>
      <c r="H153" s="2">
        <v>6.9</v>
      </c>
      <c r="I153" s="2">
        <v>6.51</v>
      </c>
      <c r="J153" s="2">
        <v>4.1100000000000003</v>
      </c>
      <c r="K153" s="2">
        <v>4.3600000000000003</v>
      </c>
      <c r="L153" s="4">
        <f t="shared" si="13"/>
        <v>-0.26999999999999957</v>
      </c>
      <c r="M153">
        <f t="shared" si="12"/>
        <v>-0.16000000000000014</v>
      </c>
      <c r="N153">
        <f t="shared" si="14"/>
        <v>-0.13000000000000078</v>
      </c>
    </row>
    <row r="154" spans="1:14" x14ac:dyDescent="0.25">
      <c r="A154" s="1">
        <v>37874</v>
      </c>
      <c r="B154" s="4">
        <v>26.1</v>
      </c>
      <c r="C154" s="2">
        <v>19.329999999999998</v>
      </c>
      <c r="D154" s="2">
        <v>13.99</v>
      </c>
      <c r="E154" s="2">
        <v>9.52</v>
      </c>
      <c r="F154" s="2">
        <v>13.29</v>
      </c>
      <c r="G154" s="2">
        <v>9.1999999999999993</v>
      </c>
      <c r="H154" s="2">
        <v>6.79</v>
      </c>
      <c r="I154" s="2">
        <v>6.49</v>
      </c>
      <c r="J154" s="2">
        <v>4.12</v>
      </c>
      <c r="K154" s="2">
        <v>4.2699999999999996</v>
      </c>
      <c r="L154" s="4">
        <f t="shared" si="13"/>
        <v>-0.25999999999999801</v>
      </c>
      <c r="M154">
        <f t="shared" si="12"/>
        <v>-0.15000000000000213</v>
      </c>
      <c r="N154">
        <f t="shared" si="14"/>
        <v>-0.16000000000000014</v>
      </c>
    </row>
    <row r="155" spans="1:14" x14ac:dyDescent="0.25">
      <c r="A155" s="1">
        <v>37875</v>
      </c>
      <c r="B155" s="4">
        <v>25.87</v>
      </c>
      <c r="C155" s="2">
        <v>19.170000000000002</v>
      </c>
      <c r="D155" s="2">
        <v>13.81</v>
      </c>
      <c r="E155" s="2">
        <v>9.34</v>
      </c>
      <c r="F155" s="2">
        <v>13.09</v>
      </c>
      <c r="G155" s="2">
        <v>9</v>
      </c>
      <c r="H155" s="2">
        <v>6.65</v>
      </c>
      <c r="I155" s="2">
        <v>6.45</v>
      </c>
      <c r="J155" s="2">
        <v>4.0199999999999996</v>
      </c>
      <c r="K155" s="2">
        <v>4.28</v>
      </c>
      <c r="L155" s="4">
        <f t="shared" si="13"/>
        <v>-0.23000000000000043</v>
      </c>
      <c r="M155">
        <f t="shared" si="12"/>
        <v>-0.15999999999999659</v>
      </c>
      <c r="N155">
        <f t="shared" si="14"/>
        <v>-0.19999999999999929</v>
      </c>
    </row>
    <row r="156" spans="1:14" x14ac:dyDescent="0.25">
      <c r="A156" s="1">
        <v>37876</v>
      </c>
      <c r="B156" s="4">
        <v>25.58</v>
      </c>
      <c r="C156" s="2">
        <v>19.010000000000002</v>
      </c>
      <c r="D156" s="2">
        <v>13.62</v>
      </c>
      <c r="E156" s="2">
        <v>9.14</v>
      </c>
      <c r="F156" s="2">
        <v>12.86</v>
      </c>
      <c r="G156" s="2">
        <v>8.8000000000000007</v>
      </c>
      <c r="H156" s="2">
        <v>6.5</v>
      </c>
      <c r="I156" s="2">
        <v>6.42</v>
      </c>
      <c r="J156" s="2">
        <v>3.99</v>
      </c>
      <c r="K156" s="2">
        <v>4.2300000000000004</v>
      </c>
      <c r="L156" s="4">
        <f t="shared" si="13"/>
        <v>-0.2900000000000027</v>
      </c>
      <c r="M156">
        <f t="shared" si="12"/>
        <v>-0.16000000000000014</v>
      </c>
      <c r="N156">
        <f t="shared" si="14"/>
        <v>-0.23000000000000043</v>
      </c>
    </row>
    <row r="157" spans="1:14" x14ac:dyDescent="0.25">
      <c r="A157" s="1">
        <v>37877</v>
      </c>
      <c r="B157" s="4">
        <v>25.32</v>
      </c>
      <c r="C157" s="2">
        <v>18.82</v>
      </c>
      <c r="D157" s="2">
        <v>13.43</v>
      </c>
      <c r="E157" s="2">
        <v>8.9700000000000006</v>
      </c>
      <c r="F157" s="2">
        <v>12.65</v>
      </c>
      <c r="G157" s="2">
        <v>8.6</v>
      </c>
      <c r="H157" s="2">
        <v>6.34</v>
      </c>
      <c r="I157" s="2">
        <v>6.37</v>
      </c>
      <c r="J157" s="2">
        <v>3.94</v>
      </c>
      <c r="K157" s="2">
        <v>4.21</v>
      </c>
      <c r="L157" s="4">
        <f t="shared" si="13"/>
        <v>-0.25999999999999801</v>
      </c>
      <c r="M157">
        <f t="shared" si="12"/>
        <v>-0.19000000000000128</v>
      </c>
      <c r="N157">
        <f t="shared" si="14"/>
        <v>-0.20999999999999908</v>
      </c>
    </row>
    <row r="158" spans="1:14" x14ac:dyDescent="0.25">
      <c r="A158" s="1">
        <v>37878</v>
      </c>
      <c r="B158" s="4">
        <v>25.13</v>
      </c>
      <c r="C158" s="2">
        <v>18.600000000000001</v>
      </c>
      <c r="D158" s="2">
        <v>13.22</v>
      </c>
      <c r="E158" s="2">
        <v>8.7200000000000006</v>
      </c>
      <c r="F158" s="2">
        <v>12.48</v>
      </c>
      <c r="G158" s="2">
        <v>8.42</v>
      </c>
      <c r="H158" s="2">
        <v>6.16</v>
      </c>
      <c r="I158" s="2">
        <v>6.32</v>
      </c>
      <c r="J158" s="2">
        <v>3.84</v>
      </c>
      <c r="K158" s="2">
        <v>4.22</v>
      </c>
      <c r="L158" s="4">
        <f t="shared" si="13"/>
        <v>-0.19000000000000128</v>
      </c>
      <c r="M158">
        <f t="shared" si="12"/>
        <v>-0.21999999999999886</v>
      </c>
      <c r="N158">
        <f t="shared" si="14"/>
        <v>-0.16999999999999993</v>
      </c>
    </row>
    <row r="159" spans="1:14" x14ac:dyDescent="0.25">
      <c r="A159" s="1">
        <v>37879</v>
      </c>
      <c r="B159" s="4">
        <v>24.92</v>
      </c>
      <c r="C159" s="2">
        <v>18.399999999999999</v>
      </c>
      <c r="D159" s="2">
        <v>13.05</v>
      </c>
      <c r="E159" s="2">
        <v>8.5399999999999991</v>
      </c>
      <c r="F159" s="2">
        <v>12.34</v>
      </c>
      <c r="G159" s="2">
        <v>8.1999999999999993</v>
      </c>
      <c r="H159" s="2">
        <v>6.05</v>
      </c>
      <c r="I159" s="2">
        <v>6.25</v>
      </c>
      <c r="J159" s="2">
        <v>3.68</v>
      </c>
      <c r="K159" s="2">
        <v>4.17</v>
      </c>
      <c r="L159" s="4">
        <f t="shared" si="13"/>
        <v>-0.2099999999999973</v>
      </c>
      <c r="M159">
        <f t="shared" si="12"/>
        <v>-0.20000000000000284</v>
      </c>
      <c r="N159">
        <f t="shared" si="14"/>
        <v>-0.14000000000000057</v>
      </c>
    </row>
    <row r="160" spans="1:14" x14ac:dyDescent="0.25">
      <c r="A160" s="1">
        <v>37880</v>
      </c>
      <c r="B160" s="4">
        <v>24.73</v>
      </c>
      <c r="C160" s="2">
        <v>18.3</v>
      </c>
      <c r="D160" s="2">
        <v>12.9</v>
      </c>
      <c r="E160" s="2">
        <v>8.4499999999999993</v>
      </c>
      <c r="F160" s="2">
        <v>12.2</v>
      </c>
      <c r="G160" s="2">
        <v>8.09</v>
      </c>
      <c r="H160" s="2">
        <v>6.03</v>
      </c>
      <c r="I160" s="2">
        <v>6.19</v>
      </c>
      <c r="J160" s="2">
        <v>3.66</v>
      </c>
      <c r="K160" s="2">
        <v>4.33</v>
      </c>
      <c r="L160" s="4">
        <f t="shared" si="13"/>
        <v>-0.19000000000000128</v>
      </c>
      <c r="M160">
        <f t="shared" si="12"/>
        <v>-9.9999999999997868E-2</v>
      </c>
      <c r="N160">
        <f t="shared" si="14"/>
        <v>-0.14000000000000057</v>
      </c>
    </row>
    <row r="161" spans="1:14" x14ac:dyDescent="0.25">
      <c r="A161" s="1">
        <v>37881</v>
      </c>
      <c r="B161" s="4">
        <v>24.56</v>
      </c>
      <c r="C161" s="2">
        <v>18.21</v>
      </c>
      <c r="D161" s="2">
        <v>12.75</v>
      </c>
      <c r="E161" s="2">
        <v>8.4</v>
      </c>
      <c r="F161" s="2">
        <v>12.09</v>
      </c>
      <c r="G161" s="2">
        <v>8.06</v>
      </c>
      <c r="H161" s="2">
        <v>6</v>
      </c>
      <c r="I161" s="2">
        <v>6.14</v>
      </c>
      <c r="J161" s="2">
        <v>3.78</v>
      </c>
      <c r="K161" s="2">
        <v>4.45</v>
      </c>
      <c r="L161" s="4">
        <f t="shared" si="13"/>
        <v>-0.17000000000000171</v>
      </c>
      <c r="M161">
        <f t="shared" si="12"/>
        <v>-8.9999999999999858E-2</v>
      </c>
      <c r="N161">
        <f t="shared" si="14"/>
        <v>-0.10999999999999943</v>
      </c>
    </row>
    <row r="162" spans="1:14" x14ac:dyDescent="0.25">
      <c r="A162" s="1">
        <v>37882</v>
      </c>
      <c r="B162" s="4">
        <v>24.37</v>
      </c>
      <c r="C162" s="2">
        <v>18.04</v>
      </c>
      <c r="D162" s="2">
        <v>12.63</v>
      </c>
      <c r="E162" s="2">
        <v>8.26</v>
      </c>
      <c r="F162" s="2">
        <v>11.99</v>
      </c>
      <c r="G162" s="2">
        <v>7.95</v>
      </c>
      <c r="H162" s="2">
        <v>5.86</v>
      </c>
      <c r="I162" s="2">
        <v>6.07</v>
      </c>
      <c r="J162" s="2">
        <v>3.7</v>
      </c>
      <c r="K162" s="2">
        <v>4.47</v>
      </c>
      <c r="L162" s="4">
        <f t="shared" si="13"/>
        <v>-0.18999999999999773</v>
      </c>
      <c r="M162">
        <f t="shared" si="12"/>
        <v>-0.17000000000000171</v>
      </c>
      <c r="N162">
        <f t="shared" si="14"/>
        <v>-9.9999999999999645E-2</v>
      </c>
    </row>
    <row r="163" spans="1:14" x14ac:dyDescent="0.25">
      <c r="A163" s="1">
        <v>37883</v>
      </c>
      <c r="B163" s="4">
        <v>24.22</v>
      </c>
      <c r="C163" s="2">
        <v>17.86</v>
      </c>
      <c r="D163" s="2">
        <v>12.47</v>
      </c>
      <c r="E163" s="2">
        <v>8.1</v>
      </c>
      <c r="F163" s="2">
        <v>11.85</v>
      </c>
      <c r="G163" s="2">
        <v>7.8</v>
      </c>
      <c r="H163" s="2">
        <v>5.65</v>
      </c>
      <c r="I163" s="2">
        <v>6</v>
      </c>
      <c r="J163" s="2">
        <v>3.67</v>
      </c>
      <c r="K163" s="2">
        <v>4.33</v>
      </c>
      <c r="L163" s="4">
        <f t="shared" si="13"/>
        <v>-0.15000000000000213</v>
      </c>
      <c r="M163">
        <f t="shared" si="12"/>
        <v>-0.17999999999999972</v>
      </c>
      <c r="N163">
        <f t="shared" si="14"/>
        <v>-0.14000000000000057</v>
      </c>
    </row>
    <row r="164" spans="1:14" x14ac:dyDescent="0.25">
      <c r="A164" s="1">
        <v>37884</v>
      </c>
      <c r="B164" s="4">
        <v>24.07</v>
      </c>
      <c r="C164" s="2">
        <v>17.739999999999998</v>
      </c>
      <c r="D164" s="2">
        <v>12.3</v>
      </c>
      <c r="E164" s="2">
        <v>7.92</v>
      </c>
      <c r="F164" s="2">
        <v>11.74</v>
      </c>
      <c r="G164" s="2">
        <v>7.61</v>
      </c>
      <c r="H164" s="2">
        <v>5.5</v>
      </c>
      <c r="I164" s="2">
        <v>5.92</v>
      </c>
      <c r="J164" s="2">
        <v>3.39</v>
      </c>
      <c r="K164" s="2">
        <v>4.1399999999999997</v>
      </c>
      <c r="L164" s="4">
        <f t="shared" si="13"/>
        <v>-0.14999999999999858</v>
      </c>
      <c r="M164">
        <f t="shared" si="12"/>
        <v>-0.12000000000000099</v>
      </c>
      <c r="N164">
        <f t="shared" si="14"/>
        <v>-0.10999999999999943</v>
      </c>
    </row>
    <row r="165" spans="1:14" x14ac:dyDescent="0.25">
      <c r="A165" s="1">
        <v>37885</v>
      </c>
      <c r="B165" s="4">
        <v>23.95</v>
      </c>
      <c r="C165" s="2">
        <v>17.53</v>
      </c>
      <c r="D165" s="2">
        <v>12.16</v>
      </c>
      <c r="E165" s="2">
        <v>7.75</v>
      </c>
      <c r="F165" s="2">
        <v>11.58</v>
      </c>
      <c r="G165" s="2">
        <v>7.45</v>
      </c>
      <c r="H165" s="2">
        <v>5.35</v>
      </c>
      <c r="I165" s="2">
        <v>5.82</v>
      </c>
      <c r="J165" s="2">
        <v>3.19</v>
      </c>
      <c r="K165" s="2">
        <v>3.97</v>
      </c>
      <c r="L165" s="4">
        <f t="shared" si="13"/>
        <v>-0.12000000000000099</v>
      </c>
      <c r="M165">
        <f t="shared" si="12"/>
        <v>-0.2099999999999973</v>
      </c>
      <c r="N165">
        <f t="shared" si="14"/>
        <v>-0.16000000000000014</v>
      </c>
    </row>
    <row r="166" spans="1:14" x14ac:dyDescent="0.25">
      <c r="A166" s="1">
        <v>37886</v>
      </c>
      <c r="B166" s="2">
        <v>23.83</v>
      </c>
      <c r="C166" s="2">
        <v>17.45</v>
      </c>
      <c r="D166" s="2">
        <v>12.03</v>
      </c>
      <c r="E166" s="2">
        <v>7.63</v>
      </c>
      <c r="F166" s="2">
        <v>11.45</v>
      </c>
      <c r="G166" s="2">
        <v>7.28</v>
      </c>
      <c r="H166" s="2">
        <v>5.23</v>
      </c>
      <c r="I166" s="2">
        <v>5.72</v>
      </c>
      <c r="J166" s="2">
        <v>3.06</v>
      </c>
      <c r="K166" s="2">
        <v>3.67</v>
      </c>
      <c r="L166" s="4">
        <f t="shared" si="13"/>
        <v>-0.12000000000000099</v>
      </c>
      <c r="M166">
        <f t="shared" si="12"/>
        <v>-8.0000000000001847E-2</v>
      </c>
    </row>
    <row r="167" spans="1:14" x14ac:dyDescent="0.25">
      <c r="A167" s="1">
        <v>37887</v>
      </c>
      <c r="B167" s="2">
        <v>23.77</v>
      </c>
      <c r="C167" s="2">
        <v>17.41</v>
      </c>
      <c r="D167" s="2">
        <v>11.96</v>
      </c>
      <c r="E167" s="2">
        <v>7.6</v>
      </c>
      <c r="F167" s="2">
        <v>11.33</v>
      </c>
      <c r="G167" s="2">
        <v>7.25</v>
      </c>
      <c r="H167" s="2">
        <v>5.2</v>
      </c>
      <c r="I167" s="2">
        <v>5.65</v>
      </c>
      <c r="J167" s="2">
        <v>2.99</v>
      </c>
      <c r="K167" s="2">
        <v>3.48</v>
      </c>
      <c r="L167" s="4">
        <f t="shared" si="13"/>
        <v>-5.9999999999998721E-2</v>
      </c>
      <c r="M167">
        <f t="shared" si="12"/>
        <v>-3.9999999999999147E-2</v>
      </c>
      <c r="N167">
        <f t="shared" ref="N167:N176" si="15">F167-F166</f>
        <v>-0.11999999999999922</v>
      </c>
    </row>
    <row r="168" spans="1:14" x14ac:dyDescent="0.25">
      <c r="A168" s="1">
        <v>37888</v>
      </c>
      <c r="B168" s="4">
        <v>23.72</v>
      </c>
      <c r="C168" s="2">
        <v>17.350000000000001</v>
      </c>
      <c r="D168" s="2">
        <v>11.86</v>
      </c>
      <c r="E168" s="2">
        <v>7.55</v>
      </c>
      <c r="F168" s="2">
        <v>11.36</v>
      </c>
      <c r="G168" s="2">
        <v>7.19</v>
      </c>
      <c r="H168" s="2">
        <v>5.18</v>
      </c>
      <c r="I168" s="2">
        <v>5.54</v>
      </c>
      <c r="J168" s="2">
        <v>2.93</v>
      </c>
      <c r="K168" s="2">
        <v>3.37</v>
      </c>
      <c r="L168" s="4">
        <f t="shared" si="13"/>
        <v>-5.0000000000000711E-2</v>
      </c>
      <c r="M168">
        <f t="shared" si="12"/>
        <v>-5.9999999999998721E-2</v>
      </c>
      <c r="N168">
        <f t="shared" si="15"/>
        <v>2.9999999999999361E-2</v>
      </c>
    </row>
    <row r="169" spans="1:14" x14ac:dyDescent="0.25">
      <c r="A169" s="1">
        <v>37889</v>
      </c>
      <c r="B169" s="4">
        <v>23.66</v>
      </c>
      <c r="C169" s="2">
        <v>17.309999999999999</v>
      </c>
      <c r="D169" s="2">
        <v>11.8</v>
      </c>
      <c r="E169" s="2">
        <v>7.5</v>
      </c>
      <c r="F169" s="2">
        <v>11.35</v>
      </c>
      <c r="G169" s="2">
        <v>7.15</v>
      </c>
      <c r="H169" s="2">
        <v>5.17</v>
      </c>
      <c r="I169" s="2">
        <v>5.44</v>
      </c>
      <c r="J169" s="2">
        <v>2.89</v>
      </c>
      <c r="K169" s="2">
        <v>3.38</v>
      </c>
      <c r="L169" s="4">
        <f t="shared" si="13"/>
        <v>-5.9999999999998721E-2</v>
      </c>
      <c r="M169">
        <f t="shared" si="12"/>
        <v>-4.00000000000027E-2</v>
      </c>
      <c r="N169">
        <f t="shared" si="15"/>
        <v>-9.9999999999997868E-3</v>
      </c>
    </row>
    <row r="170" spans="1:14" x14ac:dyDescent="0.25">
      <c r="A170" s="1">
        <v>37890</v>
      </c>
      <c r="B170" s="4">
        <v>23.58</v>
      </c>
      <c r="C170" s="2">
        <v>17.21</v>
      </c>
      <c r="D170" s="2">
        <v>11.74</v>
      </c>
      <c r="E170" s="2">
        <v>7.52</v>
      </c>
      <c r="F170" s="2">
        <v>11.65</v>
      </c>
      <c r="G170" s="2">
        <v>7.08</v>
      </c>
      <c r="H170" s="2">
        <v>5.19</v>
      </c>
      <c r="I170" s="2">
        <v>5.35</v>
      </c>
      <c r="J170" s="2">
        <v>2.89</v>
      </c>
      <c r="K170" s="2">
        <v>3.55</v>
      </c>
      <c r="L170" s="4">
        <f t="shared" si="13"/>
        <v>-8.0000000000001847E-2</v>
      </c>
      <c r="M170">
        <f t="shared" si="12"/>
        <v>-9.9999999999997868E-2</v>
      </c>
      <c r="N170">
        <f t="shared" si="15"/>
        <v>0.30000000000000071</v>
      </c>
    </row>
    <row r="171" spans="1:14" x14ac:dyDescent="0.25">
      <c r="A171" s="1">
        <v>37891</v>
      </c>
      <c r="B171" s="4">
        <v>23.53</v>
      </c>
      <c r="C171" s="2">
        <v>17.18</v>
      </c>
      <c r="D171" s="2">
        <v>11.67</v>
      </c>
      <c r="E171" s="2">
        <v>7.62</v>
      </c>
      <c r="F171" s="2">
        <v>11.91</v>
      </c>
      <c r="G171" s="2">
        <v>7.01</v>
      </c>
      <c r="H171" s="2">
        <v>5.24</v>
      </c>
      <c r="I171" s="2">
        <v>5.28</v>
      </c>
      <c r="J171" s="2">
        <v>2.87</v>
      </c>
      <c r="K171" s="2">
        <v>3.49</v>
      </c>
      <c r="L171" s="4">
        <f t="shared" si="13"/>
        <v>-4.9999999999997158E-2</v>
      </c>
      <c r="M171">
        <f t="shared" si="12"/>
        <v>-3.0000000000001137E-2</v>
      </c>
      <c r="N171">
        <f t="shared" si="15"/>
        <v>0.25999999999999979</v>
      </c>
    </row>
    <row r="172" spans="1:14" x14ac:dyDescent="0.25">
      <c r="A172" s="1">
        <v>37892</v>
      </c>
      <c r="B172" s="4">
        <v>23.48</v>
      </c>
      <c r="C172" s="2">
        <v>17.12</v>
      </c>
      <c r="D172" s="2">
        <v>11.65</v>
      </c>
      <c r="E172" s="2">
        <v>7.72</v>
      </c>
      <c r="F172" s="2">
        <v>12.13</v>
      </c>
      <c r="G172" s="2">
        <v>7.46</v>
      </c>
      <c r="H172" s="2">
        <v>5.3</v>
      </c>
      <c r="I172" s="2">
        <v>5.21</v>
      </c>
      <c r="J172" s="2">
        <v>2.92</v>
      </c>
      <c r="K172" s="2">
        <v>3.67</v>
      </c>
      <c r="L172" s="4">
        <f t="shared" si="13"/>
        <v>-5.0000000000000711E-2</v>
      </c>
      <c r="M172">
        <f t="shared" si="12"/>
        <v>-5.9999999999998721E-2</v>
      </c>
      <c r="N172">
        <f t="shared" si="15"/>
        <v>0.22000000000000064</v>
      </c>
    </row>
    <row r="173" spans="1:14" x14ac:dyDescent="0.25">
      <c r="A173" s="1">
        <v>37893</v>
      </c>
      <c r="B173" s="4">
        <v>23.47</v>
      </c>
      <c r="C173" s="2">
        <v>17.09</v>
      </c>
      <c r="D173" s="2">
        <v>11.62</v>
      </c>
      <c r="E173" s="2">
        <v>7.72</v>
      </c>
      <c r="F173" s="2">
        <v>12.3</v>
      </c>
      <c r="G173" s="2">
        <v>7.46</v>
      </c>
      <c r="H173" s="2">
        <v>5.35</v>
      </c>
      <c r="I173" s="2">
        <v>5.12</v>
      </c>
      <c r="J173" s="2">
        <v>2.99</v>
      </c>
      <c r="K173" s="2">
        <v>3.69</v>
      </c>
      <c r="L173" s="4">
        <f t="shared" si="13"/>
        <v>-1.0000000000001563E-2</v>
      </c>
      <c r="M173">
        <f t="shared" si="12"/>
        <v>-3.0000000000001137E-2</v>
      </c>
      <c r="N173">
        <f t="shared" si="15"/>
        <v>0.16999999999999993</v>
      </c>
    </row>
    <row r="174" spans="1:14" x14ac:dyDescent="0.25">
      <c r="A174" s="1">
        <v>37894</v>
      </c>
      <c r="B174" s="4">
        <v>23.43</v>
      </c>
      <c r="C174" s="2">
        <v>17.09</v>
      </c>
      <c r="D174" s="2">
        <v>11.59</v>
      </c>
      <c r="E174" s="2">
        <v>7.8</v>
      </c>
      <c r="F174" s="2">
        <v>12.48</v>
      </c>
      <c r="G174" s="2">
        <v>7.48</v>
      </c>
      <c r="H174" s="2">
        <v>5.34</v>
      </c>
      <c r="I174" s="2">
        <v>5.08</v>
      </c>
      <c r="J174" s="2">
        <v>2.94</v>
      </c>
      <c r="K174" s="2">
        <v>3.73</v>
      </c>
      <c r="L174" s="4">
        <f t="shared" si="13"/>
        <v>-3.9999999999999147E-2</v>
      </c>
      <c r="M174">
        <f t="shared" si="12"/>
        <v>0</v>
      </c>
      <c r="N174">
        <f t="shared" si="15"/>
        <v>0.17999999999999972</v>
      </c>
    </row>
    <row r="175" spans="1:14" x14ac:dyDescent="0.25">
      <c r="A175" s="1">
        <v>37895</v>
      </c>
      <c r="B175" s="4"/>
      <c r="C175" s="2"/>
      <c r="D175" s="2"/>
      <c r="E175" s="2"/>
      <c r="F175" s="2"/>
      <c r="G175" s="2"/>
      <c r="H175" s="2"/>
      <c r="I175" s="2"/>
      <c r="J175" s="2"/>
      <c r="K175" s="2"/>
      <c r="L175" s="4"/>
    </row>
    <row r="176" spans="1:14" x14ac:dyDescent="0.25">
      <c r="A176" s="1">
        <v>37896</v>
      </c>
      <c r="B176" s="4"/>
      <c r="C176" s="2"/>
      <c r="D176" s="2"/>
      <c r="E176" s="2"/>
      <c r="F176" s="2"/>
      <c r="G176" s="2"/>
      <c r="H176" s="2"/>
      <c r="I176" s="2"/>
      <c r="J176" s="2"/>
      <c r="K176" s="2"/>
      <c r="L176" s="4">
        <f t="shared" si="13"/>
        <v>0</v>
      </c>
      <c r="M176">
        <f t="shared" si="12"/>
        <v>0</v>
      </c>
      <c r="N176">
        <f t="shared" si="15"/>
        <v>0</v>
      </c>
    </row>
    <row r="177" spans="1:14" x14ac:dyDescent="0.25">
      <c r="A177" s="1">
        <v>37897</v>
      </c>
      <c r="B177" s="4"/>
      <c r="C177" s="2"/>
      <c r="D177" s="2"/>
      <c r="E177" s="2"/>
      <c r="F177" s="2"/>
      <c r="G177" s="2"/>
      <c r="H177" s="2"/>
      <c r="I177" s="2"/>
      <c r="J177" s="2"/>
      <c r="K177" s="2"/>
      <c r="L177" s="4">
        <f t="shared" si="13"/>
        <v>0</v>
      </c>
      <c r="M177">
        <f>C177-C176</f>
        <v>0</v>
      </c>
      <c r="N177">
        <f>F177-F176</f>
        <v>0</v>
      </c>
    </row>
    <row r="178" spans="1:14" x14ac:dyDescent="0.25">
      <c r="A178" s="1">
        <v>37898</v>
      </c>
      <c r="B178" s="4">
        <v>23.22</v>
      </c>
      <c r="C178" s="2">
        <v>16.88</v>
      </c>
      <c r="D178" s="2">
        <v>11.42</v>
      </c>
      <c r="E178" s="2">
        <v>7.82</v>
      </c>
      <c r="F178" s="2">
        <v>12.56</v>
      </c>
      <c r="G178" s="2">
        <v>7.48</v>
      </c>
      <c r="H178" s="2">
        <v>5.33</v>
      </c>
      <c r="I178" s="2">
        <v>4.8899999999999997</v>
      </c>
      <c r="J178" s="2">
        <v>2.9</v>
      </c>
      <c r="K178" s="2">
        <v>3.63</v>
      </c>
      <c r="L178" s="4"/>
    </row>
    <row r="179" spans="1:14" x14ac:dyDescent="0.25">
      <c r="A179" s="1">
        <v>37899</v>
      </c>
      <c r="B179" s="4">
        <v>23.33</v>
      </c>
      <c r="C179">
        <v>16.850000000000001</v>
      </c>
      <c r="D179">
        <v>11.38</v>
      </c>
      <c r="E179">
        <v>7.74</v>
      </c>
      <c r="F179">
        <v>12.4</v>
      </c>
      <c r="G179">
        <v>7.48</v>
      </c>
      <c r="H179" s="3">
        <v>5.25</v>
      </c>
      <c r="I179" s="3">
        <v>4.8499999999999996</v>
      </c>
      <c r="J179" s="3">
        <v>2.81</v>
      </c>
      <c r="K179" s="3">
        <v>3.54</v>
      </c>
      <c r="L179" s="4">
        <f>B179-B178</f>
        <v>0.10999999999999943</v>
      </c>
      <c r="M179">
        <f>C179-C178</f>
        <v>-2.9999999999997584E-2</v>
      </c>
      <c r="N179">
        <f t="shared" ref="N179:N184" si="16">F179-F178</f>
        <v>-0.16000000000000014</v>
      </c>
    </row>
    <row r="180" spans="1:14" x14ac:dyDescent="0.25">
      <c r="A180" s="1">
        <v>37900</v>
      </c>
      <c r="B180" s="4">
        <v>23.33</v>
      </c>
      <c r="C180" s="2">
        <v>16.87</v>
      </c>
      <c r="D180" s="2">
        <v>11.39</v>
      </c>
      <c r="E180" s="2">
        <v>7.65</v>
      </c>
      <c r="F180" s="2">
        <v>12.23</v>
      </c>
      <c r="G180" s="2">
        <v>7.33</v>
      </c>
      <c r="H180" s="2">
        <v>5.22</v>
      </c>
      <c r="I180" s="2">
        <v>4.84</v>
      </c>
      <c r="J180" s="2">
        <v>2.79</v>
      </c>
      <c r="K180" s="2">
        <v>3.34</v>
      </c>
      <c r="L180" s="4">
        <f>B180-B179</f>
        <v>0</v>
      </c>
      <c r="M180">
        <f>C180-C179</f>
        <v>1.9999999999999574E-2</v>
      </c>
      <c r="N180">
        <f t="shared" si="16"/>
        <v>-0.16999999999999993</v>
      </c>
    </row>
    <row r="181" spans="1:14" x14ac:dyDescent="0.25">
      <c r="A181" s="1">
        <v>37901</v>
      </c>
      <c r="B181" s="4">
        <v>23.3</v>
      </c>
      <c r="C181" s="2">
        <v>16.95</v>
      </c>
      <c r="D181" s="2">
        <v>11.45</v>
      </c>
      <c r="E181" s="2">
        <v>7.55</v>
      </c>
      <c r="F181" s="2">
        <v>12.02</v>
      </c>
      <c r="G181" s="2">
        <v>7.22</v>
      </c>
      <c r="H181" s="2">
        <v>5.12</v>
      </c>
      <c r="I181" s="2">
        <v>4.7699999999999996</v>
      </c>
      <c r="J181" s="2">
        <v>2.73</v>
      </c>
      <c r="K181" s="2">
        <v>3.24</v>
      </c>
      <c r="L181" s="4">
        <f t="shared" ref="L181:M184" si="17">B181-B180</f>
        <v>-2.9999999999997584E-2</v>
      </c>
      <c r="M181">
        <f t="shared" si="17"/>
        <v>7.9999999999998295E-2</v>
      </c>
      <c r="N181">
        <f t="shared" si="16"/>
        <v>-0.21000000000000085</v>
      </c>
    </row>
    <row r="182" spans="1:14" x14ac:dyDescent="0.25">
      <c r="A182" s="1">
        <v>37902</v>
      </c>
      <c r="B182" s="4"/>
      <c r="C182" s="2"/>
      <c r="D182" s="2"/>
      <c r="E182" s="2"/>
      <c r="F182" s="2"/>
      <c r="G182" s="2"/>
      <c r="H182" s="2"/>
      <c r="I182" s="2"/>
      <c r="J182" s="3"/>
      <c r="K182" s="3"/>
      <c r="L182" s="4"/>
    </row>
    <row r="183" spans="1:14" x14ac:dyDescent="0.25">
      <c r="A183" s="1">
        <v>37903</v>
      </c>
      <c r="B183" s="4"/>
      <c r="C183" s="2"/>
      <c r="D183" s="2"/>
      <c r="E183" s="2"/>
      <c r="F183" s="2"/>
      <c r="G183" s="2"/>
      <c r="H183" s="2"/>
      <c r="I183" s="2"/>
      <c r="J183" s="3"/>
      <c r="K183" s="3"/>
      <c r="L183" s="4">
        <f t="shared" si="17"/>
        <v>0</v>
      </c>
      <c r="M183">
        <f t="shared" si="17"/>
        <v>0</v>
      </c>
      <c r="N183">
        <f t="shared" si="16"/>
        <v>0</v>
      </c>
    </row>
    <row r="184" spans="1:14" x14ac:dyDescent="0.25">
      <c r="A184" s="1">
        <v>37904</v>
      </c>
      <c r="B184" s="4"/>
      <c r="C184" s="2"/>
      <c r="D184" s="2"/>
      <c r="E184" s="2"/>
      <c r="F184" s="2"/>
      <c r="G184" s="2"/>
      <c r="H184" s="2"/>
      <c r="I184" s="2"/>
      <c r="J184" s="3"/>
      <c r="K184" s="3"/>
      <c r="L184" s="4">
        <f t="shared" si="17"/>
        <v>0</v>
      </c>
      <c r="M184">
        <f t="shared" si="17"/>
        <v>0</v>
      </c>
      <c r="N184">
        <f t="shared" si="16"/>
        <v>0</v>
      </c>
    </row>
    <row r="185" spans="1:14" x14ac:dyDescent="0.25">
      <c r="A185" s="1">
        <v>37905</v>
      </c>
      <c r="B185" s="4">
        <v>23.08</v>
      </c>
      <c r="C185" s="2">
        <v>16.78</v>
      </c>
      <c r="D185" s="2">
        <v>11.34</v>
      </c>
      <c r="E185" s="2">
        <v>7.27</v>
      </c>
      <c r="F185" s="2">
        <v>11.65</v>
      </c>
      <c r="G185" s="2">
        <v>6.93</v>
      </c>
      <c r="H185" s="2">
        <v>4.91</v>
      </c>
      <c r="I185" s="2">
        <v>4.58</v>
      </c>
      <c r="J185" s="2">
        <v>2.64</v>
      </c>
      <c r="K185" s="2">
        <v>2.94</v>
      </c>
      <c r="L185" s="4"/>
    </row>
    <row r="186" spans="1:14" x14ac:dyDescent="0.25">
      <c r="A186" s="1">
        <v>37906</v>
      </c>
      <c r="B186" s="4">
        <v>23</v>
      </c>
      <c r="C186">
        <v>16.71</v>
      </c>
      <c r="D186">
        <v>11.22</v>
      </c>
      <c r="E186">
        <v>7.18</v>
      </c>
      <c r="F186">
        <v>11.6</v>
      </c>
      <c r="G186">
        <v>6.84</v>
      </c>
      <c r="H186" s="3">
        <v>4.8600000000000003</v>
      </c>
      <c r="I186" s="3">
        <v>4.5</v>
      </c>
      <c r="J186" s="3">
        <v>2.57</v>
      </c>
      <c r="K186" s="3">
        <v>2.94</v>
      </c>
      <c r="L186" s="4">
        <f>B186-B185</f>
        <v>-7.9999999999998295E-2</v>
      </c>
      <c r="M186">
        <f>C186-C185</f>
        <v>-7.0000000000000284E-2</v>
      </c>
      <c r="N186">
        <f t="shared" ref="N186:N192" si="18">F186-F185</f>
        <v>-5.0000000000000711E-2</v>
      </c>
    </row>
    <row r="187" spans="1:14" x14ac:dyDescent="0.25">
      <c r="A187" s="1">
        <v>37907</v>
      </c>
      <c r="B187" s="4">
        <v>22.92</v>
      </c>
      <c r="C187">
        <v>16.649999999999999</v>
      </c>
      <c r="D187">
        <v>11.12</v>
      </c>
      <c r="E187">
        <v>7.12</v>
      </c>
      <c r="F187">
        <v>11.52</v>
      </c>
      <c r="G187">
        <v>6.83</v>
      </c>
      <c r="H187" s="3">
        <v>4.8</v>
      </c>
      <c r="I187" s="3">
        <v>4.4400000000000004</v>
      </c>
      <c r="J187" s="3">
        <v>2.54</v>
      </c>
      <c r="K187" s="3">
        <v>3.04</v>
      </c>
      <c r="L187" s="4">
        <f t="shared" ref="L187:M192" si="19">B187-B186</f>
        <v>-7.9999999999998295E-2</v>
      </c>
      <c r="M187">
        <f t="shared" si="19"/>
        <v>-6.0000000000002274E-2</v>
      </c>
      <c r="N187">
        <f t="shared" si="18"/>
        <v>-8.0000000000000071E-2</v>
      </c>
    </row>
    <row r="188" spans="1:14" x14ac:dyDescent="0.25">
      <c r="A188" s="1">
        <v>37908</v>
      </c>
      <c r="B188" s="4">
        <v>22.87</v>
      </c>
      <c r="C188" s="2">
        <v>16.559999999999999</v>
      </c>
      <c r="D188" s="2">
        <v>11.04</v>
      </c>
      <c r="E188" s="2">
        <v>7.05</v>
      </c>
      <c r="F188" s="2">
        <v>11.43</v>
      </c>
      <c r="G188" s="2">
        <v>6.72</v>
      </c>
      <c r="H188" s="2">
        <v>4.7699999999999996</v>
      </c>
      <c r="I188" s="2">
        <v>4.38</v>
      </c>
      <c r="J188" s="2">
        <v>2.56</v>
      </c>
      <c r="K188" s="2">
        <v>3.11</v>
      </c>
      <c r="L188" s="4">
        <f t="shared" si="19"/>
        <v>-5.0000000000000711E-2</v>
      </c>
      <c r="M188">
        <f t="shared" si="19"/>
        <v>-8.9999999999999858E-2</v>
      </c>
      <c r="N188">
        <f t="shared" si="18"/>
        <v>-8.9999999999999858E-2</v>
      </c>
    </row>
    <row r="189" spans="1:14" x14ac:dyDescent="0.25">
      <c r="A189" s="1">
        <v>37909</v>
      </c>
      <c r="B189" s="4">
        <v>22.83</v>
      </c>
      <c r="C189" s="2">
        <v>16.47</v>
      </c>
      <c r="D189" s="2">
        <v>10.98</v>
      </c>
      <c r="E189" s="2">
        <v>6.99</v>
      </c>
      <c r="F189" s="2">
        <v>11.35</v>
      </c>
      <c r="G189" s="2">
        <v>6.66</v>
      </c>
      <c r="H189" s="2">
        <v>4.72</v>
      </c>
      <c r="I189" s="2">
        <v>4.32</v>
      </c>
      <c r="J189" s="2">
        <v>2.54</v>
      </c>
      <c r="K189" s="2">
        <v>3.19</v>
      </c>
      <c r="L189" s="4">
        <f t="shared" si="19"/>
        <v>-4.00000000000027E-2</v>
      </c>
      <c r="M189">
        <f t="shared" si="19"/>
        <v>-8.9999999999999858E-2</v>
      </c>
      <c r="N189">
        <f t="shared" si="18"/>
        <v>-8.0000000000000071E-2</v>
      </c>
    </row>
    <row r="190" spans="1:14" x14ac:dyDescent="0.25">
      <c r="A190" s="1">
        <v>37910</v>
      </c>
      <c r="B190" s="4"/>
      <c r="H190" s="3"/>
      <c r="I190" s="3"/>
      <c r="J190" s="3"/>
      <c r="K190" s="3"/>
      <c r="L190" s="4">
        <f t="shared" si="19"/>
        <v>-22.83</v>
      </c>
      <c r="M190">
        <f t="shared" si="19"/>
        <v>-16.47</v>
      </c>
      <c r="N190">
        <f t="shared" si="18"/>
        <v>-11.35</v>
      </c>
    </row>
    <row r="191" spans="1:14" x14ac:dyDescent="0.25">
      <c r="A191" s="1">
        <v>37911</v>
      </c>
      <c r="B191" s="4"/>
      <c r="H191" s="3"/>
      <c r="I191" s="3"/>
      <c r="J191" s="3"/>
      <c r="K191" s="3"/>
      <c r="L191" s="4">
        <f t="shared" si="19"/>
        <v>0</v>
      </c>
      <c r="M191">
        <f t="shared" si="19"/>
        <v>0</v>
      </c>
      <c r="N191">
        <f t="shared" si="18"/>
        <v>0</v>
      </c>
    </row>
    <row r="192" spans="1:14" x14ac:dyDescent="0.25">
      <c r="A192" s="1">
        <v>37912</v>
      </c>
      <c r="B192" s="4"/>
      <c r="H192" s="3"/>
      <c r="I192" s="3"/>
      <c r="J192" s="3"/>
      <c r="K192" s="3"/>
      <c r="L192" s="4">
        <f t="shared" si="19"/>
        <v>0</v>
      </c>
      <c r="M192">
        <f t="shared" si="19"/>
        <v>0</v>
      </c>
      <c r="N192">
        <f t="shared" si="18"/>
        <v>0</v>
      </c>
    </row>
    <row r="193" spans="1:14" x14ac:dyDescent="0.25">
      <c r="A193" s="1">
        <v>37913</v>
      </c>
      <c r="B193" s="4"/>
      <c r="H193" s="3"/>
      <c r="I193" s="3"/>
      <c r="J193" s="3"/>
      <c r="K193" s="3"/>
      <c r="L193" s="4"/>
    </row>
    <row r="194" spans="1:14" x14ac:dyDescent="0.25">
      <c r="A194" s="1">
        <v>37914</v>
      </c>
      <c r="B194" s="4"/>
      <c r="H194" s="3"/>
      <c r="I194" s="3"/>
      <c r="L194" s="4">
        <f t="shared" ref="L194:L205" si="20">B194-B193</f>
        <v>0</v>
      </c>
      <c r="M194">
        <f t="shared" ref="M194:M205" si="21">C194-C193</f>
        <v>0</v>
      </c>
      <c r="N194">
        <f t="shared" ref="N194:N205" si="22">F194-F193</f>
        <v>0</v>
      </c>
    </row>
    <row r="195" spans="1:14" x14ac:dyDescent="0.25">
      <c r="A195" s="1">
        <v>37915</v>
      </c>
      <c r="B195" s="4"/>
      <c r="H195" s="3"/>
      <c r="I195" s="3"/>
      <c r="L195" s="4">
        <f t="shared" si="20"/>
        <v>0</v>
      </c>
      <c r="M195">
        <f t="shared" si="21"/>
        <v>0</v>
      </c>
      <c r="N195">
        <f t="shared" si="22"/>
        <v>0</v>
      </c>
    </row>
    <row r="196" spans="1:14" x14ac:dyDescent="0.25">
      <c r="A196" s="1">
        <v>37916</v>
      </c>
      <c r="B196" s="4"/>
      <c r="H196" s="3"/>
      <c r="I196" s="3"/>
      <c r="L196" s="4">
        <f t="shared" si="20"/>
        <v>0</v>
      </c>
      <c r="M196">
        <f t="shared" si="21"/>
        <v>0</v>
      </c>
      <c r="N196">
        <f t="shared" si="22"/>
        <v>0</v>
      </c>
    </row>
    <row r="197" spans="1:14" x14ac:dyDescent="0.25">
      <c r="A197" s="1">
        <v>37917</v>
      </c>
      <c r="B197" s="4"/>
      <c r="H197" s="3"/>
      <c r="I197" s="3"/>
      <c r="L197" s="4">
        <f t="shared" si="20"/>
        <v>0</v>
      </c>
      <c r="M197">
        <f t="shared" si="21"/>
        <v>0</v>
      </c>
      <c r="N197">
        <f t="shared" si="22"/>
        <v>0</v>
      </c>
    </row>
    <row r="198" spans="1:14" x14ac:dyDescent="0.25">
      <c r="A198" s="1">
        <v>37918</v>
      </c>
      <c r="B198" s="4"/>
      <c r="H198" s="3"/>
      <c r="I198" s="3"/>
      <c r="L198" s="4">
        <f t="shared" si="20"/>
        <v>0</v>
      </c>
      <c r="M198">
        <f t="shared" si="21"/>
        <v>0</v>
      </c>
      <c r="N198">
        <f t="shared" si="22"/>
        <v>0</v>
      </c>
    </row>
    <row r="199" spans="1:14" x14ac:dyDescent="0.25">
      <c r="A199" s="1">
        <v>37919</v>
      </c>
      <c r="B199" s="4"/>
      <c r="H199" s="3"/>
      <c r="I199" s="3"/>
      <c r="L199" s="4">
        <f t="shared" si="20"/>
        <v>0</v>
      </c>
      <c r="M199">
        <f t="shared" si="21"/>
        <v>0</v>
      </c>
      <c r="N199">
        <f t="shared" si="22"/>
        <v>0</v>
      </c>
    </row>
    <row r="200" spans="1:14" x14ac:dyDescent="0.25">
      <c r="A200" s="1">
        <v>37920</v>
      </c>
      <c r="B200" s="4"/>
      <c r="H200" s="3"/>
      <c r="I200" s="3"/>
      <c r="L200" s="4">
        <f t="shared" si="20"/>
        <v>0</v>
      </c>
      <c r="M200">
        <f t="shared" si="21"/>
        <v>0</v>
      </c>
      <c r="N200">
        <f t="shared" si="22"/>
        <v>0</v>
      </c>
    </row>
    <row r="201" spans="1:14" x14ac:dyDescent="0.25">
      <c r="A201" s="1">
        <v>37921</v>
      </c>
      <c r="B201" s="4"/>
      <c r="H201" s="3"/>
      <c r="I201" s="3"/>
      <c r="L201" s="4">
        <f t="shared" si="20"/>
        <v>0</v>
      </c>
      <c r="M201">
        <f t="shared" si="21"/>
        <v>0</v>
      </c>
      <c r="N201">
        <f t="shared" si="22"/>
        <v>0</v>
      </c>
    </row>
    <row r="202" spans="1:14" x14ac:dyDescent="0.25">
      <c r="A202" s="1">
        <v>37922</v>
      </c>
      <c r="B202" s="4"/>
      <c r="L202" s="4">
        <f t="shared" si="20"/>
        <v>0</v>
      </c>
      <c r="M202">
        <f t="shared" si="21"/>
        <v>0</v>
      </c>
      <c r="N202">
        <f t="shared" si="22"/>
        <v>0</v>
      </c>
    </row>
    <row r="203" spans="1:14" x14ac:dyDescent="0.25">
      <c r="A203" s="1">
        <v>37923</v>
      </c>
      <c r="B203" s="4"/>
      <c r="L203" s="4">
        <f t="shared" si="20"/>
        <v>0</v>
      </c>
      <c r="M203">
        <f t="shared" si="21"/>
        <v>0</v>
      </c>
      <c r="N203">
        <f t="shared" si="22"/>
        <v>0</v>
      </c>
    </row>
    <row r="204" spans="1:14" x14ac:dyDescent="0.25">
      <c r="A204" s="1">
        <v>37924</v>
      </c>
      <c r="B204" s="4"/>
      <c r="L204" s="4">
        <f t="shared" si="20"/>
        <v>0</v>
      </c>
      <c r="M204">
        <f t="shared" si="21"/>
        <v>0</v>
      </c>
      <c r="N204">
        <f t="shared" si="22"/>
        <v>0</v>
      </c>
    </row>
    <row r="205" spans="1:14" x14ac:dyDescent="0.25">
      <c r="A205" s="1">
        <v>37925</v>
      </c>
      <c r="B205" s="4"/>
      <c r="L205" s="4">
        <f t="shared" si="20"/>
        <v>0</v>
      </c>
      <c r="M205">
        <f t="shared" si="21"/>
        <v>0</v>
      </c>
      <c r="N205">
        <f t="shared" si="22"/>
        <v>0</v>
      </c>
    </row>
    <row r="206" spans="1:14" x14ac:dyDescent="0.25">
      <c r="A206" s="1">
        <v>37926</v>
      </c>
      <c r="B206" s="4"/>
    </row>
    <row r="207" spans="1:14" x14ac:dyDescent="0.25">
      <c r="A207" s="1">
        <v>37927</v>
      </c>
      <c r="B207" s="4"/>
    </row>
    <row r="208" spans="1:14" x14ac:dyDescent="0.25">
      <c r="A208" s="1">
        <v>37928</v>
      </c>
      <c r="B208" s="4"/>
    </row>
    <row r="209" spans="1:14" x14ac:dyDescent="0.25">
      <c r="A209" s="1">
        <v>37929</v>
      </c>
      <c r="B209" s="4"/>
    </row>
    <row r="210" spans="1:14" x14ac:dyDescent="0.25">
      <c r="A210" s="1">
        <v>37930</v>
      </c>
      <c r="B210" s="4"/>
    </row>
    <row r="211" spans="1:14" x14ac:dyDescent="0.25">
      <c r="A211" s="1">
        <v>37931</v>
      </c>
      <c r="B211" s="4"/>
    </row>
    <row r="212" spans="1:14" x14ac:dyDescent="0.25">
      <c r="A212" s="1">
        <v>37932</v>
      </c>
      <c r="B212" s="4"/>
    </row>
    <row r="213" spans="1:14" x14ac:dyDescent="0.25">
      <c r="A213" s="1">
        <v>37933</v>
      </c>
      <c r="B213" s="4"/>
    </row>
    <row r="214" spans="1:14" x14ac:dyDescent="0.25">
      <c r="A214" s="1">
        <v>37934</v>
      </c>
      <c r="B214" s="4"/>
    </row>
    <row r="215" spans="1:14" x14ac:dyDescent="0.25">
      <c r="A215" s="1">
        <v>37935</v>
      </c>
      <c r="B215" s="4"/>
    </row>
    <row r="216" spans="1:14" x14ac:dyDescent="0.25">
      <c r="A216" s="1">
        <v>37936</v>
      </c>
      <c r="B216" s="4"/>
    </row>
    <row r="217" spans="1:14" x14ac:dyDescent="0.25">
      <c r="A217" s="1">
        <v>37937</v>
      </c>
      <c r="B217" s="4"/>
    </row>
    <row r="218" spans="1:14" x14ac:dyDescent="0.25">
      <c r="B218" s="4">
        <f t="shared" ref="B218:I218" si="23">MAX(B60:B205)</f>
        <v>26.79</v>
      </c>
      <c r="C218" s="4">
        <f t="shared" si="23"/>
        <v>19.75</v>
      </c>
      <c r="D218" s="4">
        <f t="shared" si="23"/>
        <v>14.33</v>
      </c>
      <c r="E218" s="4">
        <f t="shared" si="23"/>
        <v>9.82</v>
      </c>
      <c r="F218" s="4">
        <f t="shared" si="23"/>
        <v>13.83</v>
      </c>
      <c r="G218" s="4">
        <f t="shared" si="23"/>
        <v>9.4</v>
      </c>
      <c r="H218" s="4">
        <f t="shared" si="23"/>
        <v>6.98</v>
      </c>
      <c r="I218" s="4">
        <f t="shared" si="23"/>
        <v>6.51</v>
      </c>
      <c r="K218" t="s">
        <v>30</v>
      </c>
      <c r="L218" s="4">
        <f>MAX(L60:L205)</f>
        <v>0.48999999999999844</v>
      </c>
      <c r="M218" s="4">
        <f>MAX(M60:M205)</f>
        <v>0.33999999999999986</v>
      </c>
      <c r="N218" s="4">
        <f>MAX(N60:N205)</f>
        <v>0.5600000000000005</v>
      </c>
    </row>
    <row r="219" spans="1:14" x14ac:dyDescent="0.25">
      <c r="B219">
        <f t="shared" ref="B219:I219" si="24">MIN(B60:B205)</f>
        <v>22.83</v>
      </c>
      <c r="C219">
        <f t="shared" si="24"/>
        <v>16.46</v>
      </c>
      <c r="D219">
        <f t="shared" si="24"/>
        <v>10.77</v>
      </c>
      <c r="E219">
        <f t="shared" si="24"/>
        <v>6</v>
      </c>
      <c r="F219">
        <f t="shared" si="24"/>
        <v>6.4</v>
      </c>
      <c r="G219">
        <f t="shared" si="24"/>
        <v>5.55</v>
      </c>
      <c r="H219">
        <f t="shared" si="24"/>
        <v>3.92</v>
      </c>
      <c r="I219">
        <f t="shared" si="24"/>
        <v>2.96</v>
      </c>
      <c r="K219" t="s">
        <v>31</v>
      </c>
      <c r="L219">
        <f>MIN(L60:L205)</f>
        <v>-22.83</v>
      </c>
      <c r="M219">
        <f>MIN(M60:M205)</f>
        <v>-16.47</v>
      </c>
      <c r="N219">
        <f>MIN(N60:N205)</f>
        <v>-11.35</v>
      </c>
    </row>
    <row r="220" spans="1:14" x14ac:dyDescent="0.25">
      <c r="B220" s="4"/>
    </row>
    <row r="221" spans="1:14" x14ac:dyDescent="0.25">
      <c r="B221" s="4"/>
    </row>
    <row r="222" spans="1:14" x14ac:dyDescent="0.25">
      <c r="B222" s="4"/>
    </row>
    <row r="223" spans="1:14" x14ac:dyDescent="0.25">
      <c r="B223" s="4"/>
    </row>
  </sheetData>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O223"/>
  <sheetViews>
    <sheetView topLeftCell="A3" workbookViewId="0">
      <pane xSplit="1" ySplit="3" topLeftCell="C6" activePane="bottomRight" state="frozen"/>
      <selection activeCell="A3" sqref="A3"/>
      <selection pane="topRight" activeCell="B3" sqref="B3"/>
      <selection pane="bottomLeft" activeCell="A6" sqref="A6"/>
      <selection pane="bottomRight" activeCell="D13" sqref="D13"/>
    </sheetView>
  </sheetViews>
  <sheetFormatPr defaultRowHeight="13.2" x14ac:dyDescent="0.25"/>
  <cols>
    <col min="1" max="1" width="10.109375" customWidth="1"/>
    <col min="13" max="13" width="12.109375" customWidth="1"/>
  </cols>
  <sheetData>
    <row r="1" spans="1:14" x14ac:dyDescent="0.25">
      <c r="A1" t="s">
        <v>0</v>
      </c>
    </row>
    <row r="2" spans="1:14" x14ac:dyDescent="0.25">
      <c r="A2" t="s">
        <v>1</v>
      </c>
    </row>
    <row r="3" spans="1:14" x14ac:dyDescent="0.25">
      <c r="A3" t="s">
        <v>2</v>
      </c>
    </row>
    <row r="4" spans="1:14" ht="26.4" x14ac:dyDescent="0.25">
      <c r="A4" s="2" t="s">
        <v>50</v>
      </c>
      <c r="B4" s="2">
        <v>27.89</v>
      </c>
      <c r="C4" s="2">
        <v>19.5</v>
      </c>
      <c r="D4" s="2">
        <v>13.75</v>
      </c>
      <c r="E4" s="2">
        <v>9.4</v>
      </c>
      <c r="F4" s="2">
        <v>15.19</v>
      </c>
      <c r="G4" s="2">
        <v>10.210000000000001</v>
      </c>
      <c r="H4" s="2">
        <v>7.58</v>
      </c>
      <c r="I4" s="2">
        <v>6.25</v>
      </c>
      <c r="J4" s="2">
        <v>4</v>
      </c>
    </row>
    <row r="5" spans="1:14" s="2" customFormat="1" ht="30" customHeight="1" x14ac:dyDescent="0.25">
      <c r="A5" s="2" t="s">
        <v>29</v>
      </c>
      <c r="B5" s="2" t="s">
        <v>62</v>
      </c>
      <c r="C5" s="2" t="s">
        <v>63</v>
      </c>
      <c r="D5" s="2" t="s">
        <v>64</v>
      </c>
      <c r="E5" s="2" t="s">
        <v>65</v>
      </c>
      <c r="F5" s="2" t="s">
        <v>66</v>
      </c>
      <c r="G5" s="2" t="s">
        <v>67</v>
      </c>
      <c r="H5" s="2" t="s">
        <v>68</v>
      </c>
      <c r="I5" s="2" t="s">
        <v>69</v>
      </c>
      <c r="J5" s="2" t="s">
        <v>70</v>
      </c>
      <c r="K5" s="2" t="s">
        <v>71</v>
      </c>
      <c r="L5" s="2" t="s">
        <v>8</v>
      </c>
      <c r="M5" s="2" t="s">
        <v>5</v>
      </c>
      <c r="N5" s="2" t="s">
        <v>6</v>
      </c>
    </row>
    <row r="6" spans="1:14" s="2" customFormat="1" ht="12.75" customHeight="1" x14ac:dyDescent="0.25"/>
    <row r="7" spans="1:14" s="2" customFormat="1" ht="12.75" customHeight="1" x14ac:dyDescent="0.25">
      <c r="A7" s="1">
        <v>37727</v>
      </c>
      <c r="B7" s="2">
        <v>21.27</v>
      </c>
      <c r="C7" s="2">
        <v>13.87</v>
      </c>
      <c r="D7" s="2">
        <v>7.51</v>
      </c>
      <c r="E7" s="2">
        <v>3.07</v>
      </c>
      <c r="G7" s="2">
        <v>3.46</v>
      </c>
      <c r="I7" s="2">
        <v>1.99</v>
      </c>
    </row>
    <row r="8" spans="1:14" s="2" customFormat="1" ht="12.75" customHeight="1" x14ac:dyDescent="0.25">
      <c r="A8" s="1">
        <v>37728</v>
      </c>
      <c r="B8" s="2">
        <v>21.26</v>
      </c>
      <c r="C8" s="2">
        <v>14.02</v>
      </c>
      <c r="D8" s="2">
        <v>7.59</v>
      </c>
      <c r="G8" s="2">
        <v>3.46</v>
      </c>
      <c r="I8" s="2">
        <v>2.02</v>
      </c>
    </row>
    <row r="9" spans="1:14" s="2" customFormat="1" ht="12.75" customHeight="1" x14ac:dyDescent="0.25">
      <c r="A9" s="1">
        <v>37729</v>
      </c>
      <c r="B9" s="2">
        <v>21.35</v>
      </c>
      <c r="C9" s="2">
        <v>14.12</v>
      </c>
      <c r="D9" s="2">
        <v>7.68</v>
      </c>
      <c r="G9" s="2">
        <v>3.48</v>
      </c>
      <c r="I9" s="2">
        <v>2.06</v>
      </c>
    </row>
    <row r="10" spans="1:14" s="2" customFormat="1" ht="12.75" customHeight="1" x14ac:dyDescent="0.25">
      <c r="A10" s="1">
        <v>37730</v>
      </c>
      <c r="L10" s="4"/>
      <c r="M10"/>
    </row>
    <row r="11" spans="1:14" s="2" customFormat="1" ht="12.75" customHeight="1" x14ac:dyDescent="0.25">
      <c r="A11" s="1">
        <v>37731</v>
      </c>
      <c r="L11" s="4">
        <f t="shared" ref="L11:L24" si="0">B11-B10</f>
        <v>0</v>
      </c>
      <c r="M11">
        <f t="shared" ref="M11:M24" si="1">C11-C10</f>
        <v>0</v>
      </c>
    </row>
    <row r="12" spans="1:14" s="2" customFormat="1" ht="12.75" customHeight="1" x14ac:dyDescent="0.25">
      <c r="A12" s="1">
        <v>37732</v>
      </c>
      <c r="L12" s="4">
        <f t="shared" si="0"/>
        <v>0</v>
      </c>
      <c r="M12">
        <f t="shared" si="1"/>
        <v>0</v>
      </c>
    </row>
    <row r="13" spans="1:14" s="2" customFormat="1" ht="12.75" customHeight="1" x14ac:dyDescent="0.25">
      <c r="A13" s="1">
        <v>37733</v>
      </c>
      <c r="B13" s="2">
        <v>21.49</v>
      </c>
      <c r="C13" s="2">
        <v>14.3</v>
      </c>
      <c r="D13" s="2">
        <v>8.0299999999999994</v>
      </c>
      <c r="E13" s="2">
        <v>3.42</v>
      </c>
      <c r="G13" s="2">
        <v>3.44</v>
      </c>
      <c r="L13" s="4"/>
      <c r="M13"/>
    </row>
    <row r="14" spans="1:14" s="2" customFormat="1" ht="12.75" customHeight="1" x14ac:dyDescent="0.25">
      <c r="A14" s="1">
        <v>37734</v>
      </c>
      <c r="B14" s="2">
        <v>21.47</v>
      </c>
      <c r="C14" s="2">
        <v>14.2</v>
      </c>
      <c r="D14" s="2">
        <v>8.02</v>
      </c>
      <c r="E14" s="2">
        <v>3.5</v>
      </c>
      <c r="G14" s="2">
        <v>3.46</v>
      </c>
      <c r="L14" s="4">
        <f t="shared" si="0"/>
        <v>-1.9999999999999574E-2</v>
      </c>
      <c r="M14">
        <f t="shared" si="1"/>
        <v>-0.10000000000000142</v>
      </c>
    </row>
    <row r="15" spans="1:14" s="2" customFormat="1" ht="12.75" customHeight="1" x14ac:dyDescent="0.25">
      <c r="A15" s="1">
        <v>37735</v>
      </c>
      <c r="L15" s="4"/>
      <c r="M15"/>
    </row>
    <row r="16" spans="1:14" s="2" customFormat="1" ht="12.75" customHeight="1" x14ac:dyDescent="0.25">
      <c r="A16" s="1">
        <v>37736</v>
      </c>
      <c r="B16" s="2">
        <v>21.61</v>
      </c>
      <c r="C16" s="2">
        <v>14.32</v>
      </c>
      <c r="D16" s="2">
        <v>7.97</v>
      </c>
      <c r="E16" s="2">
        <v>3.47</v>
      </c>
      <c r="G16" s="2">
        <v>3.67</v>
      </c>
      <c r="H16" s="2">
        <v>2.4</v>
      </c>
      <c r="I16" s="2">
        <v>2.41</v>
      </c>
      <c r="L16" s="4"/>
      <c r="M16"/>
    </row>
    <row r="17" spans="1:13" s="2" customFormat="1" ht="12.75" customHeight="1" x14ac:dyDescent="0.25">
      <c r="A17" s="1">
        <v>37737</v>
      </c>
      <c r="B17" s="2">
        <v>21.69</v>
      </c>
      <c r="C17" s="2">
        <v>14.56</v>
      </c>
      <c r="D17" s="2">
        <v>8.14</v>
      </c>
      <c r="E17" s="2">
        <v>3.52</v>
      </c>
      <c r="G17" s="2">
        <v>3.78</v>
      </c>
      <c r="H17" s="2">
        <v>2.27</v>
      </c>
      <c r="I17" s="2">
        <v>2.41</v>
      </c>
      <c r="L17" s="4">
        <f t="shared" si="0"/>
        <v>8.0000000000001847E-2</v>
      </c>
      <c r="M17">
        <f t="shared" si="1"/>
        <v>0.24000000000000021</v>
      </c>
    </row>
    <row r="18" spans="1:13" s="2" customFormat="1" ht="12.75" customHeight="1" x14ac:dyDescent="0.25">
      <c r="A18" s="1">
        <v>37738</v>
      </c>
      <c r="L18" s="4"/>
      <c r="M18"/>
    </row>
    <row r="19" spans="1:13" s="2" customFormat="1" ht="12.75" customHeight="1" x14ac:dyDescent="0.25">
      <c r="A19" s="1">
        <v>37739</v>
      </c>
      <c r="B19" s="2">
        <v>21.64</v>
      </c>
      <c r="C19" s="2">
        <v>14.71</v>
      </c>
      <c r="D19" s="2">
        <v>8.4499999999999993</v>
      </c>
      <c r="E19" s="2">
        <v>3.8</v>
      </c>
      <c r="G19" s="2">
        <v>4.13</v>
      </c>
      <c r="H19" s="2">
        <v>2.4</v>
      </c>
      <c r="I19" s="2">
        <v>2.54</v>
      </c>
      <c r="L19" s="4"/>
      <c r="M19"/>
    </row>
    <row r="20" spans="1:13" s="2" customFormat="1" ht="12.75" customHeight="1" x14ac:dyDescent="0.25">
      <c r="A20" s="1">
        <v>37740</v>
      </c>
      <c r="B20" s="2">
        <v>21.63</v>
      </c>
      <c r="C20" s="2">
        <v>14.62</v>
      </c>
      <c r="D20" s="2">
        <v>8.48</v>
      </c>
      <c r="E20" s="2">
        <v>3.88</v>
      </c>
      <c r="G20" s="2">
        <v>4.24</v>
      </c>
      <c r="H20" s="2">
        <v>2.4700000000000002</v>
      </c>
      <c r="I20" s="2">
        <v>2.58</v>
      </c>
      <c r="L20" s="4">
        <f t="shared" si="0"/>
        <v>-1.0000000000001563E-2</v>
      </c>
      <c r="M20">
        <f t="shared" si="1"/>
        <v>-9.0000000000001634E-2</v>
      </c>
    </row>
    <row r="21" spans="1:13" s="2" customFormat="1" ht="12.75" customHeight="1" x14ac:dyDescent="0.25">
      <c r="A21" s="1">
        <v>37741</v>
      </c>
      <c r="B21" s="2">
        <v>21.7</v>
      </c>
      <c r="C21" s="2">
        <v>14.63</v>
      </c>
      <c r="D21" s="2">
        <v>8.4600000000000009</v>
      </c>
      <c r="E21" s="2">
        <v>3.9</v>
      </c>
      <c r="G21" s="2">
        <v>4.25</v>
      </c>
      <c r="H21" s="2">
        <v>2.52</v>
      </c>
      <c r="I21" s="2">
        <v>2.6</v>
      </c>
      <c r="L21" s="4">
        <f t="shared" si="0"/>
        <v>7.0000000000000284E-2</v>
      </c>
      <c r="M21">
        <f t="shared" si="1"/>
        <v>1.0000000000001563E-2</v>
      </c>
    </row>
    <row r="22" spans="1:13" s="2" customFormat="1" ht="12.75" customHeight="1" x14ac:dyDescent="0.25">
      <c r="A22" s="1">
        <v>37742</v>
      </c>
      <c r="L22" s="4"/>
      <c r="M22"/>
    </row>
    <row r="23" spans="1:13" s="2" customFormat="1" ht="12.75" customHeight="1" x14ac:dyDescent="0.25">
      <c r="A23" s="1">
        <v>37743</v>
      </c>
      <c r="B23" s="2">
        <v>21.81</v>
      </c>
      <c r="C23" s="2">
        <v>14.85</v>
      </c>
      <c r="D23" s="2">
        <v>8.66</v>
      </c>
      <c r="E23" s="2">
        <v>3.98</v>
      </c>
      <c r="G23" s="2">
        <v>4.32</v>
      </c>
      <c r="H23" s="2">
        <v>2.58</v>
      </c>
      <c r="I23" s="2">
        <v>2.61</v>
      </c>
      <c r="L23" s="4"/>
      <c r="M23"/>
    </row>
    <row r="24" spans="1:13" s="2" customFormat="1" ht="12.75" customHeight="1" x14ac:dyDescent="0.25">
      <c r="A24" s="1">
        <v>37744</v>
      </c>
      <c r="B24" s="2">
        <v>21.78</v>
      </c>
      <c r="C24" s="2">
        <v>14.85</v>
      </c>
      <c r="D24" s="2">
        <v>8.74</v>
      </c>
      <c r="E24" s="2">
        <v>4.04</v>
      </c>
      <c r="G24" s="2">
        <v>4.3499999999999996</v>
      </c>
      <c r="H24" s="2">
        <v>2.65</v>
      </c>
      <c r="I24" s="2">
        <v>2.54</v>
      </c>
      <c r="L24" s="4">
        <f t="shared" si="0"/>
        <v>-2.9999999999997584E-2</v>
      </c>
      <c r="M24">
        <f t="shared" si="1"/>
        <v>0</v>
      </c>
    </row>
    <row r="25" spans="1:13" s="2" customFormat="1" ht="12.75" customHeight="1" x14ac:dyDescent="0.25">
      <c r="A25" s="1">
        <v>37745</v>
      </c>
      <c r="B25" s="2">
        <v>21.76</v>
      </c>
      <c r="C25" s="2">
        <v>14.85</v>
      </c>
      <c r="D25" s="2">
        <v>8.7200000000000006</v>
      </c>
      <c r="E25" s="2">
        <v>4.03</v>
      </c>
      <c r="G25" s="2">
        <v>4.32</v>
      </c>
      <c r="H25" s="2">
        <v>2.65</v>
      </c>
      <c r="I25" s="2">
        <v>2.34</v>
      </c>
      <c r="L25" s="4" t="s">
        <v>51</v>
      </c>
      <c r="M25" t="s">
        <v>51</v>
      </c>
    </row>
    <row r="26" spans="1:13" s="2" customFormat="1" ht="12.75" customHeight="1" x14ac:dyDescent="0.25">
      <c r="A26" s="1">
        <v>37746</v>
      </c>
      <c r="B26" s="2">
        <v>21.71</v>
      </c>
      <c r="C26" s="2">
        <v>14.85</v>
      </c>
      <c r="D26" s="2">
        <v>8.65</v>
      </c>
      <c r="E26" s="2">
        <v>3.98</v>
      </c>
      <c r="G26" s="2">
        <v>4.28</v>
      </c>
      <c r="I26" s="2">
        <v>2.2599999999999998</v>
      </c>
      <c r="L26" s="4">
        <f t="shared" ref="L26:L40" si="2">B26-B25</f>
        <v>-5.0000000000000711E-2</v>
      </c>
      <c r="M26">
        <f t="shared" ref="M26:M40" si="3">C26-C25</f>
        <v>0</v>
      </c>
    </row>
    <row r="27" spans="1:13" s="2" customFormat="1" ht="12.75" customHeight="1" x14ac:dyDescent="0.25">
      <c r="A27" s="1">
        <v>37747</v>
      </c>
      <c r="L27" s="4"/>
      <c r="M27"/>
    </row>
    <row r="28" spans="1:13" s="2" customFormat="1" ht="12.75" customHeight="1" x14ac:dyDescent="0.25">
      <c r="A28" s="1">
        <v>37748</v>
      </c>
      <c r="L28" s="4">
        <f t="shared" si="2"/>
        <v>0</v>
      </c>
      <c r="M28">
        <f t="shared" si="3"/>
        <v>0</v>
      </c>
    </row>
    <row r="29" spans="1:13" s="2" customFormat="1" ht="12.75" customHeight="1" x14ac:dyDescent="0.25">
      <c r="A29" s="1">
        <v>37749</v>
      </c>
      <c r="L29" s="4">
        <f t="shared" si="2"/>
        <v>0</v>
      </c>
      <c r="M29">
        <f t="shared" si="3"/>
        <v>0</v>
      </c>
    </row>
    <row r="30" spans="1:13" s="2" customFormat="1" ht="12.75" customHeight="1" x14ac:dyDescent="0.25">
      <c r="A30" s="1">
        <v>37750</v>
      </c>
      <c r="L30" s="4">
        <f t="shared" si="2"/>
        <v>0</v>
      </c>
      <c r="M30">
        <f t="shared" si="3"/>
        <v>0</v>
      </c>
    </row>
    <row r="31" spans="1:13" s="2" customFormat="1" ht="12.75" customHeight="1" x14ac:dyDescent="0.25">
      <c r="A31" s="1">
        <v>37751</v>
      </c>
      <c r="B31" s="2">
        <v>21.69</v>
      </c>
      <c r="C31" s="2">
        <v>14.7</v>
      </c>
      <c r="D31" s="2">
        <v>8.52</v>
      </c>
      <c r="E31" s="2">
        <v>3.9</v>
      </c>
      <c r="G31" s="2">
        <v>4.2</v>
      </c>
      <c r="H31" s="2">
        <v>2.4900000000000002</v>
      </c>
      <c r="I31" s="2">
        <v>2.5099999999999998</v>
      </c>
      <c r="L31" s="4"/>
      <c r="M31"/>
    </row>
    <row r="32" spans="1:13" s="2" customFormat="1" ht="12.75" customHeight="1" x14ac:dyDescent="0.25">
      <c r="A32" s="1">
        <v>37752</v>
      </c>
      <c r="B32" s="2">
        <v>21.74</v>
      </c>
      <c r="C32" s="2">
        <v>14.73</v>
      </c>
      <c r="E32" s="2">
        <v>3.93</v>
      </c>
      <c r="G32" s="2">
        <v>4.2699999999999996</v>
      </c>
      <c r="I32" s="2">
        <v>2.5299999999999998</v>
      </c>
      <c r="L32" s="4">
        <f t="shared" si="2"/>
        <v>4.9999999999997158E-2</v>
      </c>
      <c r="M32">
        <f t="shared" si="3"/>
        <v>3.0000000000001137E-2</v>
      </c>
    </row>
    <row r="33" spans="1:14" s="2" customFormat="1" ht="12.75" customHeight="1" x14ac:dyDescent="0.25">
      <c r="A33" s="1">
        <v>37753</v>
      </c>
      <c r="L33" s="4"/>
      <c r="M33"/>
    </row>
    <row r="34" spans="1:14" s="2" customFormat="1" ht="12.75" customHeight="1" x14ac:dyDescent="0.25">
      <c r="A34" s="1">
        <v>37754</v>
      </c>
      <c r="L34" s="4">
        <f t="shared" si="2"/>
        <v>0</v>
      </c>
      <c r="M34">
        <f t="shared" si="3"/>
        <v>0</v>
      </c>
    </row>
    <row r="35" spans="1:14" s="2" customFormat="1" ht="12.75" customHeight="1" x14ac:dyDescent="0.25">
      <c r="A35" s="1">
        <v>37755</v>
      </c>
      <c r="L35" s="4">
        <f t="shared" si="2"/>
        <v>0</v>
      </c>
      <c r="M35">
        <f t="shared" si="3"/>
        <v>0</v>
      </c>
    </row>
    <row r="36" spans="1:14" s="2" customFormat="1" ht="12.75" customHeight="1" x14ac:dyDescent="0.25">
      <c r="A36" s="1">
        <v>37756</v>
      </c>
      <c r="L36" s="4">
        <f t="shared" si="2"/>
        <v>0</v>
      </c>
      <c r="M36">
        <f t="shared" si="3"/>
        <v>0</v>
      </c>
    </row>
    <row r="37" spans="1:14" s="2" customFormat="1" ht="12.75" customHeight="1" x14ac:dyDescent="0.25">
      <c r="A37" s="1">
        <v>37757</v>
      </c>
      <c r="L37" s="4">
        <f t="shared" si="2"/>
        <v>0</v>
      </c>
      <c r="M37">
        <f t="shared" si="3"/>
        <v>0</v>
      </c>
    </row>
    <row r="38" spans="1:14" s="2" customFormat="1" ht="12.75" customHeight="1" x14ac:dyDescent="0.25">
      <c r="A38" s="1">
        <v>37758</v>
      </c>
      <c r="B38" s="2">
        <v>22</v>
      </c>
      <c r="C38" s="2">
        <v>15.14</v>
      </c>
      <c r="D38" s="2">
        <v>8.9</v>
      </c>
      <c r="E38" s="2">
        <v>4.07</v>
      </c>
      <c r="G38" s="2">
        <v>4.34</v>
      </c>
      <c r="H38" s="2">
        <v>2.5299999999999998</v>
      </c>
      <c r="I38" s="2">
        <v>2.34</v>
      </c>
      <c r="L38" s="4"/>
      <c r="M38"/>
    </row>
    <row r="39" spans="1:14" s="2" customFormat="1" ht="12.75" customHeight="1" x14ac:dyDescent="0.25">
      <c r="A39" s="1">
        <v>37759</v>
      </c>
      <c r="B39" s="2">
        <v>21.96</v>
      </c>
      <c r="C39" s="2">
        <v>15.22</v>
      </c>
      <c r="D39" s="2">
        <v>8.9499999999999993</v>
      </c>
      <c r="E39" s="2">
        <v>4.12</v>
      </c>
      <c r="G39" s="2">
        <v>4.4000000000000004</v>
      </c>
      <c r="H39" s="2">
        <v>2.5499999999999998</v>
      </c>
      <c r="I39" s="2">
        <v>2.31</v>
      </c>
      <c r="L39" s="4">
        <f t="shared" si="2"/>
        <v>-3.9999999999999147E-2</v>
      </c>
      <c r="M39">
        <f t="shared" si="3"/>
        <v>8.0000000000000071E-2</v>
      </c>
    </row>
    <row r="40" spans="1:14" s="2" customFormat="1" ht="12.75" customHeight="1" x14ac:dyDescent="0.25">
      <c r="A40" s="1">
        <v>37760</v>
      </c>
      <c r="B40" s="2">
        <v>21.87</v>
      </c>
      <c r="C40" s="2">
        <v>15.17</v>
      </c>
      <c r="D40" s="2">
        <v>8.98</v>
      </c>
      <c r="E40" s="2">
        <v>4.18</v>
      </c>
      <c r="G40" s="2">
        <v>4.45</v>
      </c>
      <c r="H40" s="2">
        <v>2.62</v>
      </c>
      <c r="I40" s="2">
        <v>2.27</v>
      </c>
      <c r="L40" s="4">
        <f t="shared" si="2"/>
        <v>-8.9999999999999858E-2</v>
      </c>
      <c r="M40">
        <f t="shared" si="3"/>
        <v>-5.0000000000000711E-2</v>
      </c>
    </row>
    <row r="41" spans="1:14" s="2" customFormat="1" ht="12.75" customHeight="1" x14ac:dyDescent="0.25">
      <c r="A41" s="1">
        <v>37761</v>
      </c>
      <c r="B41" s="2">
        <v>21.8</v>
      </c>
      <c r="C41" s="2">
        <v>14.99</v>
      </c>
      <c r="D41" s="2">
        <v>8.9</v>
      </c>
      <c r="E41" s="2">
        <v>4.1500000000000004</v>
      </c>
      <c r="G41" s="2">
        <v>4.41</v>
      </c>
      <c r="H41" s="2">
        <v>2.64</v>
      </c>
      <c r="I41" s="2">
        <v>2.2799999999999998</v>
      </c>
      <c r="L41" s="4">
        <f t="shared" ref="L41:L72" si="4">B41-B40</f>
        <v>-7.0000000000000284E-2</v>
      </c>
      <c r="M41"/>
    </row>
    <row r="42" spans="1:14" s="2" customFormat="1" ht="12.75" customHeight="1" x14ac:dyDescent="0.25">
      <c r="A42" s="1">
        <v>37762</v>
      </c>
      <c r="B42" s="2">
        <v>21.82</v>
      </c>
      <c r="C42" s="2">
        <v>14.95</v>
      </c>
      <c r="D42" s="2">
        <v>8.8000000000000007</v>
      </c>
      <c r="E42" s="2">
        <v>4.08</v>
      </c>
      <c r="G42" s="2">
        <v>4.34</v>
      </c>
      <c r="H42" s="2">
        <v>2.63</v>
      </c>
      <c r="I42" s="2">
        <v>2.2599999999999998</v>
      </c>
      <c r="L42" s="4">
        <f t="shared" si="4"/>
        <v>1.9999999999999574E-2</v>
      </c>
      <c r="M42"/>
    </row>
    <row r="43" spans="1:14" s="2" customFormat="1" ht="12.75" customHeight="1" x14ac:dyDescent="0.25">
      <c r="A43" s="1">
        <v>37763</v>
      </c>
      <c r="B43" s="2">
        <v>21.81</v>
      </c>
      <c r="C43" s="2">
        <v>14.94</v>
      </c>
      <c r="D43" s="2">
        <v>8.76</v>
      </c>
      <c r="E43" s="2">
        <v>4.04</v>
      </c>
      <c r="G43" s="2">
        <v>4.3</v>
      </c>
      <c r="H43" s="2">
        <v>2.6</v>
      </c>
      <c r="I43" s="2">
        <v>2.25</v>
      </c>
      <c r="L43" s="4">
        <f t="shared" si="4"/>
        <v>-1.0000000000001563E-2</v>
      </c>
      <c r="M43">
        <f t="shared" ref="M43:M74" si="5">C43-C42</f>
        <v>-9.9999999999997868E-3</v>
      </c>
    </row>
    <row r="44" spans="1:14" s="2" customFormat="1" ht="12.75" customHeight="1" x14ac:dyDescent="0.25">
      <c r="A44" s="1">
        <v>37764</v>
      </c>
      <c r="B44" s="2">
        <v>21.77</v>
      </c>
      <c r="C44" s="2">
        <v>14.8</v>
      </c>
      <c r="D44" s="2">
        <v>8.6999999999999993</v>
      </c>
      <c r="E44" s="2">
        <v>4.08</v>
      </c>
      <c r="G44" s="2">
        <v>4.3600000000000003</v>
      </c>
      <c r="H44" s="2">
        <v>2.79</v>
      </c>
      <c r="I44" s="2">
        <v>2.48</v>
      </c>
      <c r="L44" s="4">
        <f t="shared" si="4"/>
        <v>-3.9999999999999147E-2</v>
      </c>
      <c r="M44">
        <f t="shared" si="5"/>
        <v>-0.13999999999999879</v>
      </c>
    </row>
    <row r="45" spans="1:14" s="2" customFormat="1" ht="12.75" customHeight="1" x14ac:dyDescent="0.25">
      <c r="A45" s="1">
        <v>37765</v>
      </c>
      <c r="L45" s="4"/>
      <c r="M45"/>
    </row>
    <row r="46" spans="1:14" s="2" customFormat="1" ht="12.75" customHeight="1" x14ac:dyDescent="0.25">
      <c r="A46" s="1">
        <v>37766</v>
      </c>
      <c r="B46" s="2">
        <v>21.76</v>
      </c>
      <c r="C46" s="2">
        <v>14.8</v>
      </c>
      <c r="D46" s="2">
        <v>8.64</v>
      </c>
      <c r="E46" s="2">
        <v>4.24</v>
      </c>
      <c r="G46" s="2">
        <v>4.53</v>
      </c>
      <c r="H46" s="2">
        <v>2.98</v>
      </c>
      <c r="I46" s="2">
        <v>2.66</v>
      </c>
      <c r="L46" s="4"/>
      <c r="M46"/>
      <c r="N46"/>
    </row>
    <row r="47" spans="1:14" s="2" customFormat="1" ht="12.75" customHeight="1" x14ac:dyDescent="0.25">
      <c r="A47" s="1">
        <v>37767</v>
      </c>
      <c r="B47" s="2">
        <v>21.92</v>
      </c>
      <c r="C47" s="2">
        <v>14.78</v>
      </c>
      <c r="D47" s="2">
        <v>8.68</v>
      </c>
      <c r="E47" s="2">
        <v>4.5999999999999996</v>
      </c>
      <c r="G47" s="2">
        <v>4.63</v>
      </c>
      <c r="H47" s="2">
        <v>3.47</v>
      </c>
      <c r="I47" s="2">
        <v>3.29</v>
      </c>
      <c r="L47" s="4">
        <f t="shared" si="4"/>
        <v>0.16000000000000014</v>
      </c>
      <c r="M47">
        <f t="shared" si="5"/>
        <v>-2.000000000000135E-2</v>
      </c>
      <c r="N47"/>
    </row>
    <row r="48" spans="1:14" s="2" customFormat="1" ht="12.75" customHeight="1" x14ac:dyDescent="0.25">
      <c r="A48" s="1">
        <v>37768</v>
      </c>
      <c r="B48" s="2">
        <v>22.5</v>
      </c>
      <c r="C48" s="2">
        <v>14.9</v>
      </c>
      <c r="D48" s="2">
        <v>8.67</v>
      </c>
      <c r="E48" s="2">
        <v>4.43</v>
      </c>
      <c r="G48" s="2">
        <v>4.8899999999999997</v>
      </c>
      <c r="H48" s="2">
        <v>3.15</v>
      </c>
      <c r="I48" s="2">
        <v>3.36</v>
      </c>
      <c r="L48" s="4">
        <f t="shared" si="4"/>
        <v>0.57999999999999829</v>
      </c>
      <c r="M48">
        <f t="shared" si="5"/>
        <v>0.12000000000000099</v>
      </c>
      <c r="N48"/>
    </row>
    <row r="49" spans="1:14" s="2" customFormat="1" ht="12.75" customHeight="1" x14ac:dyDescent="0.25">
      <c r="A49" s="1">
        <v>37769</v>
      </c>
      <c r="B49" s="2">
        <v>23.66</v>
      </c>
      <c r="C49" s="2">
        <v>15.9</v>
      </c>
      <c r="D49" s="2">
        <v>8.83</v>
      </c>
      <c r="E49" s="2">
        <v>4.3</v>
      </c>
      <c r="G49" s="2">
        <v>4.7</v>
      </c>
      <c r="H49" s="2">
        <v>2.97</v>
      </c>
      <c r="I49" s="2">
        <v>3.21</v>
      </c>
      <c r="L49" s="4">
        <f t="shared" si="4"/>
        <v>1.1600000000000001</v>
      </c>
      <c r="M49" s="5">
        <f t="shared" si="5"/>
        <v>1</v>
      </c>
      <c r="N49"/>
    </row>
    <row r="50" spans="1:14" s="2" customFormat="1" ht="12.75" customHeight="1" x14ac:dyDescent="0.25">
      <c r="A50" s="1">
        <v>37770</v>
      </c>
      <c r="B50" s="2">
        <v>23.21</v>
      </c>
      <c r="C50" s="2">
        <v>16.399999999999999</v>
      </c>
      <c r="D50" s="2">
        <v>10.029999999999999</v>
      </c>
      <c r="E50" s="2">
        <v>4.78</v>
      </c>
      <c r="G50" s="2">
        <v>4.96</v>
      </c>
      <c r="H50" s="2">
        <v>3.02</v>
      </c>
      <c r="I50" s="2">
        <v>3.1</v>
      </c>
      <c r="L50" s="4">
        <f t="shared" si="4"/>
        <v>-0.44999999999999929</v>
      </c>
      <c r="M50">
        <f t="shared" si="5"/>
        <v>0.49999999999999822</v>
      </c>
      <c r="N50"/>
    </row>
    <row r="51" spans="1:14" s="2" customFormat="1" ht="12.75" customHeight="1" x14ac:dyDescent="0.25">
      <c r="A51" s="1">
        <v>37771</v>
      </c>
      <c r="B51" s="2">
        <v>22.94</v>
      </c>
      <c r="C51" s="2">
        <v>16.2</v>
      </c>
      <c r="D51" s="2">
        <v>10.24</v>
      </c>
      <c r="E51" s="2">
        <v>5.2</v>
      </c>
      <c r="G51" s="2">
        <v>5.5</v>
      </c>
      <c r="H51" s="2">
        <v>3.38</v>
      </c>
      <c r="I51" s="2">
        <v>3.05</v>
      </c>
      <c r="L51" s="4">
        <f t="shared" si="4"/>
        <v>-0.26999999999999957</v>
      </c>
      <c r="M51">
        <f t="shared" si="5"/>
        <v>-0.19999999999999929</v>
      </c>
      <c r="N51"/>
    </row>
    <row r="52" spans="1:14" s="2" customFormat="1" ht="12.75" customHeight="1" x14ac:dyDescent="0.25">
      <c r="A52" s="1">
        <v>37772</v>
      </c>
      <c r="B52" s="2">
        <v>22.84</v>
      </c>
      <c r="C52" s="2">
        <v>15.98</v>
      </c>
      <c r="D52" s="2">
        <v>10.02</v>
      </c>
      <c r="E52" s="2">
        <v>5.22</v>
      </c>
      <c r="G52" s="2">
        <v>5.5</v>
      </c>
      <c r="H52" s="2">
        <v>3.49</v>
      </c>
      <c r="I52" s="2">
        <v>3.14</v>
      </c>
      <c r="L52" s="4">
        <f t="shared" si="4"/>
        <v>-0.10000000000000142</v>
      </c>
      <c r="M52">
        <f t="shared" si="5"/>
        <v>-0.21999999999999886</v>
      </c>
      <c r="N52"/>
    </row>
    <row r="53" spans="1:14" s="2" customFormat="1" ht="12.75" customHeight="1" x14ac:dyDescent="0.25">
      <c r="A53" s="1">
        <v>37773</v>
      </c>
      <c r="B53" s="2">
        <v>22.83</v>
      </c>
      <c r="C53" s="2">
        <v>15.93</v>
      </c>
      <c r="D53" s="2">
        <v>9.8800000000000008</v>
      </c>
      <c r="E53" s="2">
        <v>5.15</v>
      </c>
      <c r="F53" s="2">
        <v>7.33</v>
      </c>
      <c r="G53" s="2">
        <v>5.48</v>
      </c>
      <c r="H53" s="2">
        <v>3.48</v>
      </c>
      <c r="I53" s="2">
        <v>3.03</v>
      </c>
      <c r="L53" s="4">
        <f t="shared" si="4"/>
        <v>-1.0000000000001563E-2</v>
      </c>
      <c r="M53">
        <f t="shared" si="5"/>
        <v>-5.0000000000000711E-2</v>
      </c>
      <c r="N53"/>
    </row>
    <row r="54" spans="1:14" s="2" customFormat="1" ht="12.75" customHeight="1" x14ac:dyDescent="0.25">
      <c r="A54" s="1">
        <v>37774</v>
      </c>
      <c r="B54" s="2">
        <v>22.91</v>
      </c>
      <c r="C54" s="2">
        <v>15.93</v>
      </c>
      <c r="D54" s="2">
        <v>9.8699999999999992</v>
      </c>
      <c r="E54" s="2">
        <v>5.12</v>
      </c>
      <c r="F54" s="2">
        <v>7.39</v>
      </c>
      <c r="G54" s="2">
        <v>5.46</v>
      </c>
      <c r="H54" s="2">
        <v>3.43</v>
      </c>
      <c r="I54" s="2">
        <v>2.97</v>
      </c>
      <c r="L54" s="4">
        <f t="shared" si="4"/>
        <v>8.0000000000001847E-2</v>
      </c>
      <c r="M54">
        <f t="shared" si="5"/>
        <v>0</v>
      </c>
      <c r="N54">
        <f t="shared" ref="N54:N85" si="6">F54-F53</f>
        <v>5.9999999999999609E-2</v>
      </c>
    </row>
    <row r="55" spans="1:14" s="2" customFormat="1" ht="12.75" customHeight="1" x14ac:dyDescent="0.25">
      <c r="A55" s="1">
        <v>37775</v>
      </c>
      <c r="B55" s="2">
        <v>22.91</v>
      </c>
      <c r="C55" s="2">
        <v>16.02</v>
      </c>
      <c r="D55" s="2">
        <v>9.8800000000000008</v>
      </c>
      <c r="E55" s="2">
        <v>5.14</v>
      </c>
      <c r="F55" s="2">
        <v>7.42</v>
      </c>
      <c r="G55" s="2">
        <v>5.46</v>
      </c>
      <c r="H55" s="2">
        <v>3.45</v>
      </c>
      <c r="I55" s="2">
        <v>2.91</v>
      </c>
      <c r="L55" s="4">
        <f t="shared" si="4"/>
        <v>0</v>
      </c>
      <c r="M55">
        <f t="shared" si="5"/>
        <v>8.9999999999999858E-2</v>
      </c>
      <c r="N55">
        <f t="shared" si="6"/>
        <v>3.0000000000000249E-2</v>
      </c>
    </row>
    <row r="56" spans="1:14" s="2" customFormat="1" ht="12.75" customHeight="1" x14ac:dyDescent="0.25">
      <c r="A56" s="1">
        <v>37776</v>
      </c>
      <c r="B56" s="2">
        <v>22.91</v>
      </c>
      <c r="C56" s="2">
        <v>16.010000000000002</v>
      </c>
      <c r="D56" s="2">
        <v>9.91</v>
      </c>
      <c r="E56" s="2">
        <v>5.17</v>
      </c>
      <c r="F56" s="2">
        <v>7.31</v>
      </c>
      <c r="G56" s="2">
        <v>5.48</v>
      </c>
      <c r="H56" s="2">
        <v>3.48</v>
      </c>
      <c r="I56" s="2">
        <v>2.89</v>
      </c>
      <c r="L56" s="4">
        <f t="shared" si="4"/>
        <v>0</v>
      </c>
      <c r="M56">
        <f t="shared" si="5"/>
        <v>-9.9999999999980105E-3</v>
      </c>
      <c r="N56">
        <f t="shared" si="6"/>
        <v>-0.11000000000000032</v>
      </c>
    </row>
    <row r="57" spans="1:14" s="2" customFormat="1" ht="12.75" customHeight="1" x14ac:dyDescent="0.25">
      <c r="A57" s="1">
        <v>37777</v>
      </c>
      <c r="B57" s="2">
        <v>22.88</v>
      </c>
      <c r="C57" s="2">
        <v>15.92</v>
      </c>
      <c r="D57" s="2">
        <v>9.83</v>
      </c>
      <c r="E57" s="2">
        <v>5.17</v>
      </c>
      <c r="F57" s="2">
        <v>7.31</v>
      </c>
      <c r="H57" s="2">
        <v>3.49</v>
      </c>
      <c r="I57" s="2">
        <v>2.93</v>
      </c>
      <c r="L57" s="4">
        <f t="shared" si="4"/>
        <v>-3.0000000000001137E-2</v>
      </c>
      <c r="M57">
        <f t="shared" si="5"/>
        <v>-9.0000000000001634E-2</v>
      </c>
      <c r="N57">
        <f t="shared" si="6"/>
        <v>0</v>
      </c>
    </row>
    <row r="58" spans="1:14" s="2" customFormat="1" ht="12.75" customHeight="1" x14ac:dyDescent="0.25">
      <c r="A58" s="1">
        <v>37778</v>
      </c>
      <c r="B58" s="2">
        <v>22.81</v>
      </c>
      <c r="C58" s="2">
        <v>15.87</v>
      </c>
      <c r="D58" s="2">
        <v>9.75</v>
      </c>
      <c r="E58" s="2">
        <v>5.0999999999999996</v>
      </c>
      <c r="F58" s="2">
        <v>6.98</v>
      </c>
      <c r="G58" s="2">
        <v>5.51</v>
      </c>
      <c r="H58" s="2">
        <v>3.45</v>
      </c>
      <c r="I58" s="2">
        <v>2.93</v>
      </c>
      <c r="L58" s="4">
        <f t="shared" si="4"/>
        <v>-7.0000000000000284E-2</v>
      </c>
      <c r="M58">
        <f t="shared" si="5"/>
        <v>-5.0000000000000711E-2</v>
      </c>
      <c r="N58">
        <f t="shared" si="6"/>
        <v>-0.32999999999999918</v>
      </c>
    </row>
    <row r="59" spans="1:14" s="2" customFormat="1" ht="12.75" customHeight="1" x14ac:dyDescent="0.25">
      <c r="A59" s="1">
        <v>37779</v>
      </c>
      <c r="B59" s="2">
        <v>22.76</v>
      </c>
      <c r="C59" s="2">
        <v>15.85</v>
      </c>
      <c r="D59" s="2">
        <v>9.7200000000000006</v>
      </c>
      <c r="E59" s="2">
        <v>5.05</v>
      </c>
      <c r="F59" s="2">
        <v>6.84</v>
      </c>
      <c r="G59" s="2">
        <v>5.36</v>
      </c>
      <c r="H59" s="2">
        <v>3.42</v>
      </c>
      <c r="I59" s="2">
        <v>3.03</v>
      </c>
      <c r="L59" s="4">
        <f t="shared" si="4"/>
        <v>-4.9999999999997158E-2</v>
      </c>
      <c r="M59">
        <f t="shared" si="5"/>
        <v>-1.9999999999999574E-2</v>
      </c>
      <c r="N59">
        <f t="shared" si="6"/>
        <v>-0.14000000000000057</v>
      </c>
    </row>
    <row r="60" spans="1:14" x14ac:dyDescent="0.25">
      <c r="A60" s="1">
        <v>37780</v>
      </c>
      <c r="B60" s="4">
        <v>22.79</v>
      </c>
      <c r="C60" s="2">
        <v>15.85</v>
      </c>
      <c r="D60" s="2">
        <v>9.6999999999999993</v>
      </c>
      <c r="E60" s="2">
        <v>5</v>
      </c>
      <c r="F60" s="2">
        <v>6.72</v>
      </c>
      <c r="G60" s="2">
        <v>5.29</v>
      </c>
      <c r="H60" s="2">
        <v>3.34</v>
      </c>
      <c r="I60" s="2">
        <v>3.07</v>
      </c>
      <c r="J60" s="2"/>
      <c r="K60" s="2"/>
      <c r="L60" s="4">
        <f t="shared" si="4"/>
        <v>2.9999999999997584E-2</v>
      </c>
      <c r="M60">
        <f t="shared" si="5"/>
        <v>0</v>
      </c>
      <c r="N60">
        <f t="shared" si="6"/>
        <v>-0.12000000000000011</v>
      </c>
    </row>
    <row r="61" spans="1:14" x14ac:dyDescent="0.25">
      <c r="A61" s="1">
        <v>37781</v>
      </c>
      <c r="B61" s="4">
        <v>22.78</v>
      </c>
      <c r="C61" s="2">
        <v>15.82</v>
      </c>
      <c r="D61" s="2">
        <v>9.6999999999999993</v>
      </c>
      <c r="E61" s="2">
        <v>5</v>
      </c>
      <c r="F61" s="2">
        <v>6.64</v>
      </c>
      <c r="G61" s="2">
        <v>5.29</v>
      </c>
      <c r="H61" s="2">
        <v>3.32</v>
      </c>
      <c r="I61" s="2">
        <v>3.13</v>
      </c>
      <c r="J61" s="2"/>
      <c r="K61" s="2"/>
      <c r="L61" s="4">
        <f t="shared" si="4"/>
        <v>-9.9999999999980105E-3</v>
      </c>
      <c r="M61">
        <f t="shared" si="5"/>
        <v>-2.9999999999999361E-2</v>
      </c>
      <c r="N61">
        <f t="shared" si="6"/>
        <v>-8.0000000000000071E-2</v>
      </c>
    </row>
    <row r="62" spans="1:14" x14ac:dyDescent="0.25">
      <c r="A62" s="1">
        <v>37782</v>
      </c>
      <c r="B62" s="4">
        <v>22.7</v>
      </c>
      <c r="C62" s="2">
        <v>15.82</v>
      </c>
      <c r="D62" s="2">
        <v>9.69</v>
      </c>
      <c r="E62" s="2">
        <v>5.05</v>
      </c>
      <c r="F62" s="2">
        <v>6.58</v>
      </c>
      <c r="G62" s="2">
        <v>5.33</v>
      </c>
      <c r="H62" s="2">
        <v>3.34</v>
      </c>
      <c r="I62" s="2">
        <v>3.19</v>
      </c>
      <c r="J62" s="2"/>
      <c r="K62" s="2"/>
      <c r="L62" s="4">
        <f t="shared" si="4"/>
        <v>-8.0000000000001847E-2</v>
      </c>
      <c r="M62">
        <f t="shared" si="5"/>
        <v>0</v>
      </c>
      <c r="N62">
        <f t="shared" si="6"/>
        <v>-5.9999999999999609E-2</v>
      </c>
    </row>
    <row r="63" spans="1:14" x14ac:dyDescent="0.25">
      <c r="A63" s="1">
        <v>37783</v>
      </c>
      <c r="B63" s="4">
        <v>22.63</v>
      </c>
      <c r="C63" s="2">
        <v>15.75</v>
      </c>
      <c r="D63" s="2">
        <v>9.65</v>
      </c>
      <c r="E63" s="2">
        <v>5</v>
      </c>
      <c r="F63" s="2">
        <v>6.55</v>
      </c>
      <c r="G63" s="2">
        <v>5.28</v>
      </c>
      <c r="H63" s="2">
        <v>3.32</v>
      </c>
      <c r="I63" s="2">
        <v>3.19</v>
      </c>
      <c r="J63" s="2"/>
      <c r="K63" s="2"/>
      <c r="L63" s="4">
        <f t="shared" si="4"/>
        <v>-7.0000000000000284E-2</v>
      </c>
      <c r="M63">
        <f t="shared" si="5"/>
        <v>-7.0000000000000284E-2</v>
      </c>
      <c r="N63">
        <f t="shared" si="6"/>
        <v>-3.0000000000000249E-2</v>
      </c>
    </row>
    <row r="64" spans="1:14" x14ac:dyDescent="0.25">
      <c r="A64" s="1">
        <v>37784</v>
      </c>
      <c r="B64" s="4">
        <v>22.63</v>
      </c>
      <c r="C64" s="2">
        <v>15.74</v>
      </c>
      <c r="D64" s="2">
        <v>9.61</v>
      </c>
      <c r="E64" s="2">
        <v>4.95</v>
      </c>
      <c r="F64" s="2">
        <v>6.53</v>
      </c>
      <c r="G64" s="2">
        <v>5.28</v>
      </c>
      <c r="H64" s="2">
        <v>3.29</v>
      </c>
      <c r="I64" s="2">
        <v>3.2</v>
      </c>
      <c r="J64" s="2"/>
      <c r="K64" s="2"/>
      <c r="L64" s="4">
        <f t="shared" si="4"/>
        <v>0</v>
      </c>
      <c r="M64">
        <f t="shared" si="5"/>
        <v>-9.9999999999997868E-3</v>
      </c>
      <c r="N64">
        <f t="shared" si="6"/>
        <v>-1.9999999999999574E-2</v>
      </c>
    </row>
    <row r="65" spans="1:15" x14ac:dyDescent="0.25">
      <c r="A65" s="1">
        <v>37785</v>
      </c>
      <c r="B65" s="4">
        <v>22.67</v>
      </c>
      <c r="C65" s="2">
        <v>15.77</v>
      </c>
      <c r="D65" s="2">
        <v>9.59</v>
      </c>
      <c r="E65" s="2">
        <v>4.92</v>
      </c>
      <c r="F65" s="2">
        <v>6.53</v>
      </c>
      <c r="G65" s="2">
        <v>5.22</v>
      </c>
      <c r="H65" s="2">
        <v>3.29</v>
      </c>
      <c r="I65" s="2">
        <v>3.2</v>
      </c>
      <c r="J65" s="2"/>
      <c r="K65" s="2"/>
      <c r="L65" s="4">
        <f t="shared" si="4"/>
        <v>4.00000000000027E-2</v>
      </c>
      <c r="M65">
        <f t="shared" si="5"/>
        <v>2.9999999999999361E-2</v>
      </c>
      <c r="N65">
        <f t="shared" si="6"/>
        <v>0</v>
      </c>
    </row>
    <row r="66" spans="1:15" x14ac:dyDescent="0.25">
      <c r="A66" s="1">
        <v>37786</v>
      </c>
      <c r="B66" s="4"/>
      <c r="C66" s="2"/>
      <c r="D66" s="2"/>
      <c r="E66" s="2"/>
      <c r="F66" s="2"/>
      <c r="G66" s="2"/>
      <c r="H66" s="2"/>
      <c r="I66" s="2"/>
      <c r="J66" s="2"/>
      <c r="K66" s="2"/>
      <c r="L66" s="4"/>
    </row>
    <row r="67" spans="1:15" x14ac:dyDescent="0.25">
      <c r="A67" s="1">
        <v>37787</v>
      </c>
      <c r="B67" s="4">
        <v>22.97</v>
      </c>
      <c r="C67" s="2">
        <v>15.99</v>
      </c>
      <c r="D67" s="2">
        <v>9.74</v>
      </c>
      <c r="E67" s="2">
        <v>4.97</v>
      </c>
      <c r="F67" s="2">
        <v>6.61</v>
      </c>
      <c r="G67" s="2">
        <v>5.24</v>
      </c>
      <c r="H67" s="2">
        <v>3.29</v>
      </c>
      <c r="I67" s="2">
        <v>3.11</v>
      </c>
      <c r="J67" s="2"/>
      <c r="K67" s="2"/>
      <c r="L67" s="4"/>
    </row>
    <row r="68" spans="1:15" x14ac:dyDescent="0.25">
      <c r="A68" s="1">
        <v>37788</v>
      </c>
      <c r="B68" s="4">
        <v>23.21</v>
      </c>
      <c r="C68" s="2">
        <v>16.12</v>
      </c>
      <c r="D68" s="2">
        <v>9.89</v>
      </c>
      <c r="E68" s="2">
        <v>5.05</v>
      </c>
      <c r="F68" s="2">
        <v>6.64</v>
      </c>
      <c r="G68" s="2">
        <v>5.31</v>
      </c>
      <c r="H68" s="2">
        <v>3.3</v>
      </c>
      <c r="I68" s="2">
        <v>3.04</v>
      </c>
      <c r="J68" s="2"/>
      <c r="K68" s="2"/>
      <c r="L68" s="4">
        <f t="shared" si="4"/>
        <v>0.24000000000000199</v>
      </c>
      <c r="M68">
        <f t="shared" si="5"/>
        <v>0.13000000000000078</v>
      </c>
      <c r="N68">
        <f t="shared" si="6"/>
        <v>2.9999999999999361E-2</v>
      </c>
    </row>
    <row r="69" spans="1:15" x14ac:dyDescent="0.25">
      <c r="A69" s="1">
        <v>37789</v>
      </c>
      <c r="B69" s="4">
        <v>23.38</v>
      </c>
      <c r="C69" s="2">
        <v>16.37</v>
      </c>
      <c r="D69" s="2">
        <v>10.09</v>
      </c>
      <c r="E69" s="2">
        <v>5.18</v>
      </c>
      <c r="F69" s="2">
        <v>6.66</v>
      </c>
      <c r="G69" s="2">
        <v>5.36</v>
      </c>
      <c r="H69" s="2">
        <v>3.34</v>
      </c>
      <c r="I69" s="2">
        <v>2.94</v>
      </c>
      <c r="J69" s="2"/>
      <c r="K69" s="2"/>
      <c r="L69" s="4">
        <f t="shared" si="4"/>
        <v>0.16999999999999815</v>
      </c>
      <c r="M69">
        <f t="shared" si="5"/>
        <v>0.25</v>
      </c>
      <c r="N69">
        <f t="shared" si="6"/>
        <v>2.0000000000000462E-2</v>
      </c>
    </row>
    <row r="70" spans="1:15" x14ac:dyDescent="0.25">
      <c r="A70" s="1">
        <v>37790</v>
      </c>
      <c r="B70" s="4">
        <v>23.41</v>
      </c>
      <c r="C70" s="2">
        <v>16.52</v>
      </c>
      <c r="D70" s="2">
        <v>10.3</v>
      </c>
      <c r="E70" s="2">
        <v>5.3</v>
      </c>
      <c r="F70" s="2">
        <v>6.64</v>
      </c>
      <c r="G70" s="2">
        <v>5.56</v>
      </c>
      <c r="H70" s="2">
        <v>3.42</v>
      </c>
      <c r="I70" s="2">
        <v>2.89</v>
      </c>
      <c r="J70" s="2"/>
      <c r="K70" s="2"/>
      <c r="L70" s="4">
        <f t="shared" si="4"/>
        <v>3.0000000000001137E-2</v>
      </c>
      <c r="M70">
        <f t="shared" si="5"/>
        <v>0.14999999999999858</v>
      </c>
      <c r="N70">
        <f t="shared" si="6"/>
        <v>-2.0000000000000462E-2</v>
      </c>
    </row>
    <row r="71" spans="1:15" x14ac:dyDescent="0.25">
      <c r="A71" s="1">
        <v>37791</v>
      </c>
      <c r="B71" s="4">
        <v>23.29</v>
      </c>
      <c r="C71" s="2">
        <v>16.57</v>
      </c>
      <c r="D71" s="2">
        <v>10.43</v>
      </c>
      <c r="E71" s="2">
        <v>5.47</v>
      </c>
      <c r="F71" s="2">
        <v>6.61</v>
      </c>
      <c r="G71" s="2">
        <v>5.73</v>
      </c>
      <c r="H71" s="2">
        <v>3.56</v>
      </c>
      <c r="I71" s="2">
        <v>2.92</v>
      </c>
      <c r="J71" s="2"/>
      <c r="K71" s="2"/>
      <c r="L71" s="4">
        <f t="shared" si="4"/>
        <v>-0.12000000000000099</v>
      </c>
      <c r="M71">
        <f t="shared" si="5"/>
        <v>5.0000000000000711E-2</v>
      </c>
      <c r="N71">
        <f t="shared" si="6"/>
        <v>-2.9999999999999361E-2</v>
      </c>
    </row>
    <row r="72" spans="1:15" x14ac:dyDescent="0.25">
      <c r="A72" s="1">
        <v>37792</v>
      </c>
      <c r="B72" s="4">
        <v>23.12</v>
      </c>
      <c r="C72" s="2">
        <v>16.43</v>
      </c>
      <c r="D72" s="2">
        <v>10.42</v>
      </c>
      <c r="E72" s="2">
        <v>5.53</v>
      </c>
      <c r="F72" s="2">
        <v>6.61</v>
      </c>
      <c r="G72" s="2">
        <v>5.8</v>
      </c>
      <c r="H72" s="2">
        <v>3.65</v>
      </c>
      <c r="I72" s="2">
        <v>2.99</v>
      </c>
      <c r="J72" s="2"/>
      <c r="K72" s="2"/>
      <c r="L72" s="4">
        <f t="shared" si="4"/>
        <v>-0.16999999999999815</v>
      </c>
      <c r="M72">
        <f t="shared" si="5"/>
        <v>-0.14000000000000057</v>
      </c>
      <c r="N72">
        <f t="shared" si="6"/>
        <v>0</v>
      </c>
    </row>
    <row r="73" spans="1:15" x14ac:dyDescent="0.25">
      <c r="A73" s="1">
        <v>37793</v>
      </c>
      <c r="B73" s="4">
        <v>23.04</v>
      </c>
      <c r="C73" s="2">
        <v>16.260000000000002</v>
      </c>
      <c r="D73" s="2">
        <v>10.3</v>
      </c>
      <c r="E73" s="2">
        <v>5.52</v>
      </c>
      <c r="F73" s="2">
        <v>6.61</v>
      </c>
      <c r="G73" s="2">
        <v>5.78</v>
      </c>
      <c r="H73" s="2">
        <v>3.68</v>
      </c>
      <c r="I73" s="2">
        <v>3.06</v>
      </c>
      <c r="J73" s="2"/>
      <c r="K73" s="2"/>
      <c r="L73" s="4">
        <f t="shared" ref="L73:L104" si="7">B73-B72</f>
        <v>-8.0000000000001847E-2</v>
      </c>
      <c r="M73">
        <f t="shared" si="5"/>
        <v>-0.16999999999999815</v>
      </c>
      <c r="N73">
        <f t="shared" si="6"/>
        <v>0</v>
      </c>
    </row>
    <row r="74" spans="1:15" x14ac:dyDescent="0.25">
      <c r="A74" s="1">
        <v>37794</v>
      </c>
      <c r="B74" s="4">
        <v>23.02</v>
      </c>
      <c r="C74" s="2">
        <v>16.22</v>
      </c>
      <c r="D74" s="2">
        <v>10.18</v>
      </c>
      <c r="E74" s="2">
        <v>5.44</v>
      </c>
      <c r="F74" s="2">
        <v>6.56</v>
      </c>
      <c r="G74" s="2">
        <v>5.75</v>
      </c>
      <c r="H74" s="2">
        <v>3.67</v>
      </c>
      <c r="I74" s="2">
        <v>3.21</v>
      </c>
      <c r="J74" s="2"/>
      <c r="K74" s="2"/>
      <c r="L74" s="4">
        <f t="shared" si="7"/>
        <v>-1.9999999999999574E-2</v>
      </c>
      <c r="M74">
        <f t="shared" si="5"/>
        <v>-4.00000000000027E-2</v>
      </c>
      <c r="N74">
        <f t="shared" si="6"/>
        <v>-5.0000000000000711E-2</v>
      </c>
    </row>
    <row r="75" spans="1:15" x14ac:dyDescent="0.25">
      <c r="A75" s="1">
        <v>37795</v>
      </c>
      <c r="B75" s="4">
        <v>23.01</v>
      </c>
      <c r="C75" s="2">
        <v>16.11</v>
      </c>
      <c r="D75" s="2">
        <v>10.1</v>
      </c>
      <c r="E75" s="2">
        <v>5.37</v>
      </c>
      <c r="F75" s="2">
        <v>6.49</v>
      </c>
      <c r="G75" s="2">
        <v>5.66</v>
      </c>
      <c r="H75" s="2">
        <v>3.65</v>
      </c>
      <c r="I75" s="2">
        <v>3.3</v>
      </c>
      <c r="J75" s="2"/>
      <c r="K75" s="2"/>
      <c r="L75" s="4">
        <f t="shared" si="7"/>
        <v>-9.9999999999980105E-3</v>
      </c>
      <c r="M75">
        <f t="shared" ref="M75:M106" si="8">C75-C74</f>
        <v>-0.10999999999999943</v>
      </c>
      <c r="N75">
        <f t="shared" si="6"/>
        <v>-6.9999999999999396E-2</v>
      </c>
    </row>
    <row r="76" spans="1:15" x14ac:dyDescent="0.25">
      <c r="A76" s="1">
        <v>37796</v>
      </c>
      <c r="B76" s="4">
        <v>23.06</v>
      </c>
      <c r="C76" s="2">
        <v>16.170000000000002</v>
      </c>
      <c r="D76" s="2">
        <v>10.09</v>
      </c>
      <c r="E76" s="2">
        <v>5.34</v>
      </c>
      <c r="F76" s="2">
        <v>6.45</v>
      </c>
      <c r="G76" s="2">
        <v>5.61</v>
      </c>
      <c r="H76" s="2">
        <v>3.56</v>
      </c>
      <c r="I76" s="2">
        <v>3.38</v>
      </c>
      <c r="J76" s="2"/>
      <c r="K76" s="2"/>
      <c r="L76" s="4">
        <f t="shared" si="7"/>
        <v>4.9999999999997158E-2</v>
      </c>
      <c r="M76">
        <f t="shared" si="8"/>
        <v>6.0000000000002274E-2</v>
      </c>
      <c r="N76">
        <f t="shared" si="6"/>
        <v>-4.0000000000000036E-2</v>
      </c>
      <c r="O76" s="4"/>
    </row>
    <row r="77" spans="1:15" x14ac:dyDescent="0.25">
      <c r="A77" s="1">
        <v>37797</v>
      </c>
      <c r="B77" s="4">
        <v>23.22</v>
      </c>
      <c r="C77" s="2">
        <v>16.239999999999998</v>
      </c>
      <c r="D77" s="2">
        <v>10.14</v>
      </c>
      <c r="E77" s="2">
        <v>5.36</v>
      </c>
      <c r="F77" s="2">
        <v>6.4</v>
      </c>
      <c r="G77" s="2">
        <v>5.65</v>
      </c>
      <c r="H77" s="2">
        <v>3.57</v>
      </c>
      <c r="I77" s="2">
        <v>3.48</v>
      </c>
      <c r="J77" s="2"/>
      <c r="K77" s="2"/>
      <c r="L77" s="4">
        <f t="shared" si="7"/>
        <v>0.16000000000000014</v>
      </c>
      <c r="M77">
        <f t="shared" si="8"/>
        <v>6.9999999999996732E-2</v>
      </c>
      <c r="N77">
        <f t="shared" si="6"/>
        <v>-4.9999999999999822E-2</v>
      </c>
    </row>
    <row r="78" spans="1:15" x14ac:dyDescent="0.25">
      <c r="A78" s="1">
        <v>37798</v>
      </c>
      <c r="B78" s="4">
        <v>23.1</v>
      </c>
      <c r="C78" s="2">
        <v>16.309999999999999</v>
      </c>
      <c r="D78" s="2">
        <v>10.199999999999999</v>
      </c>
      <c r="E78" s="2">
        <v>5.4</v>
      </c>
      <c r="F78" s="2">
        <v>6.38</v>
      </c>
      <c r="G78" s="2">
        <v>5.68</v>
      </c>
      <c r="H78" s="2">
        <v>3.66</v>
      </c>
      <c r="I78" s="2">
        <v>3.55</v>
      </c>
      <c r="J78" s="2"/>
      <c r="K78" s="2"/>
      <c r="L78" s="4">
        <f t="shared" si="7"/>
        <v>-0.11999999999999744</v>
      </c>
      <c r="M78">
        <f t="shared" si="8"/>
        <v>7.0000000000000284E-2</v>
      </c>
      <c r="N78">
        <f t="shared" si="6"/>
        <v>-2.0000000000000462E-2</v>
      </c>
    </row>
    <row r="79" spans="1:15" x14ac:dyDescent="0.25">
      <c r="A79" s="1">
        <v>37799</v>
      </c>
      <c r="B79" s="4">
        <v>23.05</v>
      </c>
      <c r="C79" s="2">
        <v>16.22</v>
      </c>
      <c r="D79" s="2">
        <v>10.210000000000001</v>
      </c>
      <c r="E79" s="2">
        <v>5.45</v>
      </c>
      <c r="F79" s="2">
        <v>6.4</v>
      </c>
      <c r="G79" s="2">
        <v>5.71</v>
      </c>
      <c r="H79" s="2">
        <v>3.7</v>
      </c>
      <c r="I79" s="2">
        <v>3.55</v>
      </c>
      <c r="J79" s="2"/>
      <c r="K79" s="2"/>
      <c r="L79" s="4">
        <f t="shared" si="7"/>
        <v>-5.0000000000000711E-2</v>
      </c>
      <c r="M79">
        <f t="shared" si="8"/>
        <v>-8.9999999999999858E-2</v>
      </c>
      <c r="N79">
        <f t="shared" si="6"/>
        <v>2.0000000000000462E-2</v>
      </c>
    </row>
    <row r="80" spans="1:15" x14ac:dyDescent="0.25">
      <c r="A80" s="1">
        <v>37800</v>
      </c>
      <c r="B80" s="4">
        <v>23.51</v>
      </c>
      <c r="C80" s="2">
        <v>16.2</v>
      </c>
      <c r="D80" s="2">
        <v>10.199999999999999</v>
      </c>
      <c r="E80" s="2">
        <v>5.43</v>
      </c>
      <c r="F80" s="2">
        <v>6.5</v>
      </c>
      <c r="G80" s="2">
        <v>5.71</v>
      </c>
      <c r="H80" s="2">
        <v>3.72</v>
      </c>
      <c r="I80" s="2">
        <v>3.54</v>
      </c>
      <c r="J80" s="2"/>
      <c r="K80" s="2"/>
      <c r="L80" s="4">
        <f t="shared" si="7"/>
        <v>0.46000000000000085</v>
      </c>
      <c r="M80">
        <f t="shared" si="8"/>
        <v>-1.9999999999999574E-2</v>
      </c>
      <c r="N80">
        <f t="shared" si="6"/>
        <v>9.9999999999999645E-2</v>
      </c>
    </row>
    <row r="81" spans="1:14" x14ac:dyDescent="0.25">
      <c r="A81" s="1">
        <v>37801</v>
      </c>
      <c r="B81" s="4"/>
      <c r="C81" s="2"/>
      <c r="D81" s="2"/>
      <c r="E81" s="2"/>
      <c r="F81" s="2"/>
      <c r="G81" s="2"/>
      <c r="H81" s="2"/>
      <c r="I81" s="2"/>
      <c r="J81" s="2"/>
      <c r="K81" s="2"/>
      <c r="L81" s="4"/>
    </row>
    <row r="82" spans="1:14" x14ac:dyDescent="0.25">
      <c r="A82" s="1">
        <v>37802</v>
      </c>
      <c r="B82" s="4">
        <v>23.91</v>
      </c>
      <c r="C82" s="2">
        <v>16.73</v>
      </c>
      <c r="D82" s="2">
        <v>10.6</v>
      </c>
      <c r="E82" s="2">
        <v>5.58</v>
      </c>
      <c r="F82" s="2">
        <v>6.84</v>
      </c>
      <c r="G82" s="2">
        <v>5.85</v>
      </c>
      <c r="H82" s="2">
        <v>3.66</v>
      </c>
      <c r="I82" s="2">
        <v>3.49</v>
      </c>
      <c r="J82" s="2"/>
      <c r="K82" s="2"/>
      <c r="L82" s="4"/>
    </row>
    <row r="83" spans="1:14" x14ac:dyDescent="0.25">
      <c r="A83" s="1">
        <v>37803</v>
      </c>
      <c r="B83" s="4">
        <v>24.06</v>
      </c>
      <c r="C83" s="2">
        <v>16.89</v>
      </c>
      <c r="D83" s="2">
        <v>10.82</v>
      </c>
      <c r="E83" s="2">
        <v>5.8</v>
      </c>
      <c r="F83" s="2">
        <v>6.92</v>
      </c>
      <c r="G83" s="2">
        <v>6.07</v>
      </c>
      <c r="H83" s="2">
        <v>3.87</v>
      </c>
      <c r="I83" s="2">
        <v>3.51</v>
      </c>
      <c r="J83" s="2"/>
      <c r="K83" s="2"/>
      <c r="L83" s="4">
        <f t="shared" si="7"/>
        <v>0.14999999999999858</v>
      </c>
      <c r="M83">
        <f t="shared" si="8"/>
        <v>0.16000000000000014</v>
      </c>
      <c r="N83">
        <f t="shared" si="6"/>
        <v>8.0000000000000071E-2</v>
      </c>
    </row>
    <row r="84" spans="1:14" x14ac:dyDescent="0.25">
      <c r="A84" s="1">
        <v>37804</v>
      </c>
      <c r="B84" s="4">
        <v>24.61</v>
      </c>
      <c r="C84" s="2">
        <v>17.399999999999999</v>
      </c>
      <c r="D84" s="2">
        <v>11.1</v>
      </c>
      <c r="E84" s="2">
        <v>6</v>
      </c>
      <c r="F84" s="2">
        <v>7.27</v>
      </c>
      <c r="G84" s="2">
        <v>6.28</v>
      </c>
      <c r="H84" s="2">
        <v>3.99</v>
      </c>
      <c r="I84" s="2">
        <v>3.51</v>
      </c>
      <c r="J84" s="2"/>
      <c r="K84" s="2"/>
      <c r="L84" s="4">
        <f t="shared" si="7"/>
        <v>0.55000000000000071</v>
      </c>
      <c r="M84">
        <f t="shared" si="8"/>
        <v>0.50999999999999801</v>
      </c>
      <c r="N84">
        <f t="shared" si="6"/>
        <v>0.34999999999999964</v>
      </c>
    </row>
    <row r="85" spans="1:14" x14ac:dyDescent="0.25">
      <c r="A85" s="1">
        <v>37805</v>
      </c>
      <c r="B85" s="4">
        <v>24.78</v>
      </c>
      <c r="C85" s="2">
        <v>17.78</v>
      </c>
      <c r="D85" s="2">
        <v>11.57</v>
      </c>
      <c r="E85" s="2">
        <v>6.54</v>
      </c>
      <c r="F85" s="2">
        <v>7.73</v>
      </c>
      <c r="G85" s="2">
        <v>6.78</v>
      </c>
      <c r="H85" s="2">
        <v>4.3099999999999996</v>
      </c>
      <c r="I85" s="2">
        <v>3.75</v>
      </c>
      <c r="J85" s="2"/>
      <c r="K85" s="2"/>
      <c r="L85" s="4">
        <f t="shared" si="7"/>
        <v>0.17000000000000171</v>
      </c>
      <c r="M85">
        <f t="shared" si="8"/>
        <v>0.38000000000000256</v>
      </c>
      <c r="N85">
        <f t="shared" si="6"/>
        <v>0.46000000000000085</v>
      </c>
    </row>
    <row r="86" spans="1:14" x14ac:dyDescent="0.25">
      <c r="A86" s="1">
        <v>37806</v>
      </c>
      <c r="B86" s="4">
        <v>25.17</v>
      </c>
      <c r="C86" s="2">
        <v>18.149999999999999</v>
      </c>
      <c r="D86" s="2">
        <v>11.91</v>
      </c>
      <c r="E86" s="2">
        <v>6.92</v>
      </c>
      <c r="F86" s="2">
        <v>8.0299999999999994</v>
      </c>
      <c r="G86" s="2">
        <v>7.24</v>
      </c>
      <c r="H86" s="2">
        <v>4.7</v>
      </c>
      <c r="I86" s="2">
        <v>3.96</v>
      </c>
      <c r="J86" s="2"/>
      <c r="K86" s="2"/>
      <c r="L86" s="4">
        <f t="shared" si="7"/>
        <v>0.39000000000000057</v>
      </c>
      <c r="M86">
        <f t="shared" si="8"/>
        <v>0.36999999999999744</v>
      </c>
      <c r="N86">
        <f t="shared" ref="N86:N117" si="9">F86-F85</f>
        <v>0.29999999999999893</v>
      </c>
    </row>
    <row r="87" spans="1:14" x14ac:dyDescent="0.25">
      <c r="A87" s="1">
        <v>37807</v>
      </c>
      <c r="B87" s="4">
        <v>25.56</v>
      </c>
      <c r="C87" s="2">
        <v>18.57</v>
      </c>
      <c r="D87" s="2">
        <v>12.32</v>
      </c>
      <c r="E87" s="2">
        <v>7.4</v>
      </c>
      <c r="F87" s="2">
        <v>8.5399999999999991</v>
      </c>
      <c r="G87" s="2">
        <v>7.64</v>
      </c>
      <c r="H87" s="2">
        <v>4.95</v>
      </c>
      <c r="I87" s="2">
        <v>4.26</v>
      </c>
      <c r="J87" s="2"/>
      <c r="K87" s="2"/>
      <c r="L87" s="4">
        <f t="shared" si="7"/>
        <v>0.38999999999999702</v>
      </c>
      <c r="M87">
        <f t="shared" si="8"/>
        <v>0.42000000000000171</v>
      </c>
      <c r="N87">
        <f t="shared" si="9"/>
        <v>0.50999999999999979</v>
      </c>
    </row>
    <row r="88" spans="1:14" x14ac:dyDescent="0.25">
      <c r="A88" s="1">
        <v>37808</v>
      </c>
      <c r="B88" s="4">
        <v>25.74</v>
      </c>
      <c r="C88" s="2">
        <v>18.77</v>
      </c>
      <c r="D88" s="2">
        <v>12.64</v>
      </c>
      <c r="E88" s="2">
        <v>7.8</v>
      </c>
      <c r="F88" s="2">
        <v>8.98</v>
      </c>
      <c r="G88" s="2">
        <v>8.0500000000000007</v>
      </c>
      <c r="H88" s="2">
        <v>5.21</v>
      </c>
      <c r="I88" s="2">
        <v>4.4800000000000004</v>
      </c>
      <c r="J88" s="2"/>
      <c r="K88" s="2"/>
      <c r="L88" s="4">
        <f t="shared" si="7"/>
        <v>0.17999999999999972</v>
      </c>
      <c r="M88">
        <f t="shared" si="8"/>
        <v>0.19999999999999929</v>
      </c>
      <c r="N88">
        <f t="shared" si="9"/>
        <v>0.44000000000000128</v>
      </c>
    </row>
    <row r="89" spans="1:14" x14ac:dyDescent="0.25">
      <c r="A89" s="1">
        <v>37809</v>
      </c>
      <c r="B89" s="4">
        <v>25.75</v>
      </c>
      <c r="C89" s="2">
        <v>18.91</v>
      </c>
      <c r="D89" s="2">
        <v>12.84</v>
      </c>
      <c r="E89" s="2">
        <v>8.0500000000000007</v>
      </c>
      <c r="F89" s="2">
        <v>9.5</v>
      </c>
      <c r="G89" s="2">
        <v>8.36</v>
      </c>
      <c r="H89" s="2">
        <v>5.4</v>
      </c>
      <c r="I89" s="2">
        <v>4.67</v>
      </c>
      <c r="J89" s="2"/>
      <c r="K89" s="2"/>
      <c r="L89" s="4">
        <f t="shared" si="7"/>
        <v>1.0000000000001563E-2</v>
      </c>
      <c r="M89">
        <f t="shared" si="8"/>
        <v>0.14000000000000057</v>
      </c>
      <c r="N89">
        <f t="shared" si="9"/>
        <v>0.51999999999999957</v>
      </c>
    </row>
    <row r="90" spans="1:14" x14ac:dyDescent="0.25">
      <c r="A90" s="1">
        <v>37810</v>
      </c>
      <c r="B90" s="4">
        <v>25.61</v>
      </c>
      <c r="C90" s="2">
        <v>18.829999999999998</v>
      </c>
      <c r="D90" s="2">
        <v>12.87</v>
      </c>
      <c r="E90" s="2">
        <v>8.1999999999999993</v>
      </c>
      <c r="F90" s="2">
        <v>9.7100000000000009</v>
      </c>
      <c r="G90" s="2">
        <v>8.58</v>
      </c>
      <c r="H90" s="2">
        <v>5.54</v>
      </c>
      <c r="I90" s="2">
        <v>4.82</v>
      </c>
      <c r="J90" s="2"/>
      <c r="K90" s="2"/>
      <c r="L90" s="4">
        <f t="shared" si="7"/>
        <v>-0.14000000000000057</v>
      </c>
      <c r="M90">
        <f t="shared" si="8"/>
        <v>-8.0000000000001847E-2</v>
      </c>
      <c r="N90">
        <f t="shared" si="9"/>
        <v>0.21000000000000085</v>
      </c>
    </row>
    <row r="91" spans="1:14" x14ac:dyDescent="0.25">
      <c r="A91" s="1">
        <v>37811</v>
      </c>
      <c r="B91" s="4">
        <v>25.45</v>
      </c>
      <c r="C91" s="2">
        <v>18.57</v>
      </c>
      <c r="D91" s="2">
        <v>12.71</v>
      </c>
      <c r="E91" s="2">
        <v>8.32</v>
      </c>
      <c r="F91" s="2">
        <v>9.94</v>
      </c>
      <c r="G91" s="2">
        <v>8.58</v>
      </c>
      <c r="H91" s="2">
        <v>5.55</v>
      </c>
      <c r="I91" s="2">
        <v>4.9000000000000004</v>
      </c>
      <c r="J91" s="2"/>
      <c r="K91" s="2"/>
      <c r="L91" s="4">
        <f t="shared" si="7"/>
        <v>-0.16000000000000014</v>
      </c>
      <c r="M91">
        <f t="shared" si="8"/>
        <v>-0.25999999999999801</v>
      </c>
      <c r="N91">
        <f t="shared" si="9"/>
        <v>0.22999999999999865</v>
      </c>
    </row>
    <row r="92" spans="1:14" x14ac:dyDescent="0.25">
      <c r="A92" s="1">
        <v>37812</v>
      </c>
      <c r="B92" s="4">
        <v>25.33</v>
      </c>
      <c r="C92" s="2">
        <v>18.440000000000001</v>
      </c>
      <c r="D92" s="2">
        <v>12.6</v>
      </c>
      <c r="E92" s="2">
        <v>8.15</v>
      </c>
      <c r="F92" s="2">
        <v>10.01</v>
      </c>
      <c r="G92" s="2">
        <v>8.5399999999999991</v>
      </c>
      <c r="H92" s="2">
        <v>5.54</v>
      </c>
      <c r="I92" s="2">
        <v>4.96</v>
      </c>
      <c r="J92" s="2"/>
      <c r="K92" s="2"/>
      <c r="L92" s="4">
        <f t="shared" si="7"/>
        <v>-0.12000000000000099</v>
      </c>
      <c r="M92">
        <f t="shared" si="8"/>
        <v>-0.12999999999999901</v>
      </c>
      <c r="N92">
        <f t="shared" si="9"/>
        <v>7.0000000000000284E-2</v>
      </c>
    </row>
    <row r="93" spans="1:14" x14ac:dyDescent="0.25">
      <c r="A93" s="1">
        <v>37813</v>
      </c>
      <c r="B93" s="4">
        <v>25.21</v>
      </c>
      <c r="C93" s="2">
        <v>18.32</v>
      </c>
      <c r="D93" s="2">
        <v>12.5</v>
      </c>
      <c r="E93" s="2">
        <v>8</v>
      </c>
      <c r="F93" s="2">
        <v>9.9499999999999993</v>
      </c>
      <c r="G93" s="2">
        <v>8.4700000000000006</v>
      </c>
      <c r="H93" s="2">
        <v>5.5</v>
      </c>
      <c r="I93" s="2">
        <v>5</v>
      </c>
      <c r="J93" s="2"/>
      <c r="K93" s="2"/>
      <c r="L93" s="4">
        <f t="shared" si="7"/>
        <v>-0.11999999999999744</v>
      </c>
      <c r="M93">
        <f t="shared" si="8"/>
        <v>-0.12000000000000099</v>
      </c>
      <c r="N93">
        <f t="shared" si="9"/>
        <v>-6.0000000000000497E-2</v>
      </c>
    </row>
    <row r="94" spans="1:14" x14ac:dyDescent="0.25">
      <c r="A94" s="1">
        <v>37814</v>
      </c>
      <c r="B94" s="4">
        <v>25.16</v>
      </c>
      <c r="C94" s="2">
        <v>18.28</v>
      </c>
      <c r="D94" s="2">
        <v>12.43</v>
      </c>
      <c r="E94" s="2">
        <v>7.87</v>
      </c>
      <c r="F94" s="2">
        <v>9.8000000000000007</v>
      </c>
      <c r="G94" s="2">
        <v>8.34</v>
      </c>
      <c r="H94" s="2">
        <v>5.43</v>
      </c>
      <c r="I94" s="2">
        <v>5</v>
      </c>
      <c r="J94" s="2"/>
      <c r="K94" s="2"/>
      <c r="L94" s="4">
        <f t="shared" si="7"/>
        <v>-5.0000000000000711E-2</v>
      </c>
      <c r="M94">
        <f t="shared" si="8"/>
        <v>-3.9999999999999147E-2</v>
      </c>
      <c r="N94">
        <f t="shared" si="9"/>
        <v>-0.14999999999999858</v>
      </c>
    </row>
    <row r="95" spans="1:14" x14ac:dyDescent="0.25">
      <c r="A95" s="1">
        <v>37815</v>
      </c>
      <c r="B95" s="4">
        <v>25.1</v>
      </c>
      <c r="C95" s="2">
        <v>18.25</v>
      </c>
      <c r="D95" s="2">
        <v>12.42</v>
      </c>
      <c r="E95" s="2">
        <v>7.8</v>
      </c>
      <c r="F95" s="2">
        <v>9.73</v>
      </c>
      <c r="G95" s="2">
        <v>8.15</v>
      </c>
      <c r="H95" s="2">
        <v>5.38</v>
      </c>
      <c r="I95" s="2">
        <v>4.9800000000000004</v>
      </c>
      <c r="J95" s="2"/>
      <c r="K95" s="2"/>
      <c r="L95" s="4">
        <f t="shared" si="7"/>
        <v>-5.9999999999998721E-2</v>
      </c>
      <c r="M95">
        <f t="shared" si="8"/>
        <v>-3.0000000000001137E-2</v>
      </c>
      <c r="N95">
        <f t="shared" si="9"/>
        <v>-7.0000000000000284E-2</v>
      </c>
    </row>
    <row r="96" spans="1:14" x14ac:dyDescent="0.25">
      <c r="A96" s="1">
        <v>37816</v>
      </c>
      <c r="B96" s="4">
        <v>25.06</v>
      </c>
      <c r="C96" s="2">
        <v>18.22</v>
      </c>
      <c r="D96" s="2">
        <v>12.37</v>
      </c>
      <c r="E96" s="2">
        <v>7.7</v>
      </c>
      <c r="F96" s="2">
        <v>9.7100000000000009</v>
      </c>
      <c r="G96" s="2">
        <v>7.95</v>
      </c>
      <c r="H96" s="2">
        <v>5.35</v>
      </c>
      <c r="I96" s="2">
        <v>4.95</v>
      </c>
      <c r="J96" s="2"/>
      <c r="K96" s="2"/>
      <c r="L96" s="4">
        <f t="shared" si="7"/>
        <v>-4.00000000000027E-2</v>
      </c>
      <c r="M96">
        <f t="shared" si="8"/>
        <v>-3.0000000000001137E-2</v>
      </c>
      <c r="N96">
        <f t="shared" si="9"/>
        <v>-1.9999999999999574E-2</v>
      </c>
    </row>
    <row r="97" spans="1:14" x14ac:dyDescent="0.25">
      <c r="A97" s="1">
        <v>37817</v>
      </c>
      <c r="B97" s="4">
        <v>24.98</v>
      </c>
      <c r="C97" s="2">
        <v>18.149999999999999</v>
      </c>
      <c r="D97" s="2">
        <v>12.36</v>
      </c>
      <c r="E97" s="2">
        <v>7.75</v>
      </c>
      <c r="F97" s="2">
        <v>9.69</v>
      </c>
      <c r="G97" s="2">
        <v>7.42</v>
      </c>
      <c r="H97" s="2">
        <v>5.38</v>
      </c>
      <c r="I97" s="2">
        <v>4.9400000000000004</v>
      </c>
      <c r="J97" s="2"/>
      <c r="K97" s="2"/>
      <c r="L97" s="4">
        <f t="shared" si="7"/>
        <v>-7.9999999999998295E-2</v>
      </c>
      <c r="M97">
        <f t="shared" si="8"/>
        <v>-7.0000000000000284E-2</v>
      </c>
      <c r="N97">
        <f t="shared" si="9"/>
        <v>-2.000000000000135E-2</v>
      </c>
    </row>
    <row r="98" spans="1:14" x14ac:dyDescent="0.25">
      <c r="A98" s="1">
        <v>37818</v>
      </c>
      <c r="B98" s="4">
        <v>24.86</v>
      </c>
      <c r="C98" s="2">
        <v>18.09</v>
      </c>
      <c r="D98" s="2">
        <v>12.29</v>
      </c>
      <c r="E98" s="2">
        <v>7.72</v>
      </c>
      <c r="F98" s="2">
        <v>9.67</v>
      </c>
      <c r="G98" s="2">
        <v>7.36</v>
      </c>
      <c r="H98" s="2">
        <v>5.4</v>
      </c>
      <c r="I98" s="2">
        <v>4.92</v>
      </c>
      <c r="J98" s="2"/>
      <c r="K98" s="2"/>
      <c r="L98" s="4">
        <f t="shared" si="7"/>
        <v>-0.12000000000000099</v>
      </c>
      <c r="M98">
        <f t="shared" si="8"/>
        <v>-5.9999999999998721E-2</v>
      </c>
      <c r="N98">
        <f t="shared" si="9"/>
        <v>-1.9999999999999574E-2</v>
      </c>
    </row>
    <row r="99" spans="1:14" x14ac:dyDescent="0.25">
      <c r="A99" s="1">
        <v>37819</v>
      </c>
      <c r="B99" s="4">
        <v>24.66</v>
      </c>
      <c r="C99" s="2">
        <v>17.989999999999998</v>
      </c>
      <c r="D99" s="2">
        <v>12.2</v>
      </c>
      <c r="E99" s="2">
        <v>7.6</v>
      </c>
      <c r="F99" s="2">
        <v>9.61</v>
      </c>
      <c r="G99" s="2">
        <v>7.21</v>
      </c>
      <c r="H99" s="2">
        <v>5.3</v>
      </c>
      <c r="I99" s="2">
        <v>4.87</v>
      </c>
      <c r="J99" s="2"/>
      <c r="K99" s="2"/>
      <c r="L99" s="4">
        <f t="shared" si="7"/>
        <v>-0.19999999999999929</v>
      </c>
      <c r="M99">
        <f t="shared" si="8"/>
        <v>-0.10000000000000142</v>
      </c>
      <c r="N99">
        <f t="shared" si="9"/>
        <v>-6.0000000000000497E-2</v>
      </c>
    </row>
    <row r="100" spans="1:14" x14ac:dyDescent="0.25">
      <c r="A100" s="1">
        <v>37820</v>
      </c>
      <c r="B100" s="4">
        <v>24.46</v>
      </c>
      <c r="C100" s="2">
        <v>17.86</v>
      </c>
      <c r="D100" s="2">
        <v>12.06</v>
      </c>
      <c r="E100" s="2">
        <v>7.45</v>
      </c>
      <c r="F100" s="2">
        <v>9.57</v>
      </c>
      <c r="G100" s="2">
        <v>7.07</v>
      </c>
      <c r="H100" s="2">
        <v>5.21</v>
      </c>
      <c r="I100" s="2">
        <v>4.8099999999999996</v>
      </c>
      <c r="J100" s="2"/>
      <c r="K100" s="2"/>
      <c r="L100" s="4">
        <f t="shared" si="7"/>
        <v>-0.19999999999999929</v>
      </c>
      <c r="M100">
        <f t="shared" si="8"/>
        <v>-0.12999999999999901</v>
      </c>
      <c r="N100">
        <f t="shared" si="9"/>
        <v>-3.9999999999999147E-2</v>
      </c>
    </row>
    <row r="101" spans="1:14" x14ac:dyDescent="0.25">
      <c r="A101" s="1">
        <v>37821</v>
      </c>
      <c r="B101" s="4">
        <v>24.28</v>
      </c>
      <c r="C101" s="2">
        <v>17.739999999999998</v>
      </c>
      <c r="D101" s="2">
        <v>11.93</v>
      </c>
      <c r="E101" s="2">
        <v>7.3</v>
      </c>
      <c r="F101" s="2">
        <v>9.5399999999999991</v>
      </c>
      <c r="G101" s="2">
        <v>6.93</v>
      </c>
      <c r="H101" s="2">
        <v>5.0999999999999996</v>
      </c>
      <c r="I101" s="2">
        <v>4.76</v>
      </c>
      <c r="J101" s="2"/>
      <c r="K101" s="2"/>
      <c r="L101" s="4">
        <f t="shared" si="7"/>
        <v>-0.17999999999999972</v>
      </c>
      <c r="M101">
        <f t="shared" si="8"/>
        <v>-0.12000000000000099</v>
      </c>
      <c r="N101">
        <f t="shared" si="9"/>
        <v>-3.0000000000001137E-2</v>
      </c>
    </row>
    <row r="102" spans="1:14" x14ac:dyDescent="0.25">
      <c r="A102" s="1">
        <v>37822</v>
      </c>
      <c r="B102" s="4">
        <v>24.15</v>
      </c>
      <c r="C102" s="2">
        <v>17.579999999999998</v>
      </c>
      <c r="D102" s="2">
        <v>11.8</v>
      </c>
      <c r="E102" s="2">
        <v>7.22</v>
      </c>
      <c r="F102" s="2">
        <v>9.51</v>
      </c>
      <c r="G102" s="2">
        <v>6.85</v>
      </c>
      <c r="H102" s="2">
        <v>5.0999999999999996</v>
      </c>
      <c r="I102" s="2">
        <v>4.71</v>
      </c>
      <c r="J102" s="2"/>
      <c r="K102" s="2"/>
      <c r="L102" s="4">
        <f t="shared" si="7"/>
        <v>-0.13000000000000256</v>
      </c>
      <c r="M102">
        <f t="shared" si="8"/>
        <v>-0.16000000000000014</v>
      </c>
      <c r="N102">
        <f t="shared" si="9"/>
        <v>-2.9999999999999361E-2</v>
      </c>
    </row>
    <row r="103" spans="1:14" x14ac:dyDescent="0.25">
      <c r="A103" s="1">
        <v>37823</v>
      </c>
      <c r="B103" s="4">
        <v>24.04</v>
      </c>
      <c r="C103" s="2">
        <v>17.39</v>
      </c>
      <c r="D103" s="2">
        <v>11.72</v>
      </c>
      <c r="E103" s="2">
        <v>7.15</v>
      </c>
      <c r="F103" s="2">
        <v>9.5</v>
      </c>
      <c r="G103" s="2">
        <v>6.79</v>
      </c>
      <c r="H103" s="2">
        <v>5.0599999999999996</v>
      </c>
      <c r="I103" s="2">
        <v>4.68</v>
      </c>
      <c r="J103" s="2"/>
      <c r="K103" s="2"/>
      <c r="L103" s="4">
        <f t="shared" si="7"/>
        <v>-0.10999999999999943</v>
      </c>
      <c r="M103">
        <f t="shared" si="8"/>
        <v>-0.18999999999999773</v>
      </c>
      <c r="N103">
        <f t="shared" si="9"/>
        <v>-9.9999999999997868E-3</v>
      </c>
    </row>
    <row r="104" spans="1:14" x14ac:dyDescent="0.25">
      <c r="A104" s="1">
        <v>37824</v>
      </c>
      <c r="B104" s="4">
        <v>23.95</v>
      </c>
      <c r="C104" s="2">
        <v>17.32</v>
      </c>
      <c r="D104" s="2">
        <v>11.66</v>
      </c>
      <c r="E104" s="2">
        <v>7.06</v>
      </c>
      <c r="F104" s="2">
        <v>9.44</v>
      </c>
      <c r="G104" s="2">
        <v>6.66</v>
      </c>
      <c r="H104" s="2">
        <v>4.95</v>
      </c>
      <c r="I104" s="2">
        <v>4.6500000000000004</v>
      </c>
      <c r="J104" s="2"/>
      <c r="K104" s="2"/>
      <c r="L104" s="4">
        <f t="shared" si="7"/>
        <v>-8.9999999999999858E-2</v>
      </c>
      <c r="M104">
        <f t="shared" si="8"/>
        <v>-7.0000000000000284E-2</v>
      </c>
      <c r="N104">
        <f t="shared" si="9"/>
        <v>-6.0000000000000497E-2</v>
      </c>
    </row>
    <row r="105" spans="1:14" x14ac:dyDescent="0.25">
      <c r="A105" s="1">
        <v>37825</v>
      </c>
      <c r="B105" s="4">
        <v>23.87</v>
      </c>
      <c r="C105" s="2">
        <v>17.27</v>
      </c>
      <c r="D105" s="2">
        <v>11.58</v>
      </c>
      <c r="E105" s="2">
        <v>6.96</v>
      </c>
      <c r="F105" s="2">
        <v>9.4</v>
      </c>
      <c r="G105" s="2">
        <v>6.57</v>
      </c>
      <c r="H105" s="2">
        <v>4.84</v>
      </c>
      <c r="I105" s="2">
        <v>4.5999999999999996</v>
      </c>
      <c r="J105" s="2"/>
      <c r="K105" s="2"/>
      <c r="L105" s="4">
        <f t="shared" ref="L105:L136" si="10">B105-B104</f>
        <v>-7.9999999999998295E-2</v>
      </c>
      <c r="M105">
        <f t="shared" si="8"/>
        <v>-5.0000000000000711E-2</v>
      </c>
      <c r="N105">
        <f t="shared" si="9"/>
        <v>-3.9999999999999147E-2</v>
      </c>
    </row>
    <row r="106" spans="1:14" x14ac:dyDescent="0.25">
      <c r="A106" s="1">
        <v>37826</v>
      </c>
      <c r="B106" s="4">
        <v>23.81</v>
      </c>
      <c r="C106" s="2">
        <v>17.190000000000001</v>
      </c>
      <c r="D106" s="2">
        <v>11.5</v>
      </c>
      <c r="E106" s="2">
        <v>6.87</v>
      </c>
      <c r="F106" s="2">
        <v>9.4</v>
      </c>
      <c r="G106" s="2">
        <v>6.5</v>
      </c>
      <c r="H106" s="2">
        <v>4.75</v>
      </c>
      <c r="I106" s="2">
        <v>4.55</v>
      </c>
      <c r="J106" s="2">
        <v>2.65</v>
      </c>
      <c r="K106" s="2">
        <v>3.34</v>
      </c>
      <c r="L106" s="4">
        <f t="shared" si="10"/>
        <v>-6.0000000000002274E-2</v>
      </c>
      <c r="M106">
        <f t="shared" si="8"/>
        <v>-7.9999999999998295E-2</v>
      </c>
      <c r="N106">
        <f t="shared" si="9"/>
        <v>0</v>
      </c>
    </row>
    <row r="107" spans="1:14" x14ac:dyDescent="0.25">
      <c r="A107" s="1">
        <v>37827</v>
      </c>
      <c r="B107" s="4">
        <v>23.76</v>
      </c>
      <c r="C107" s="2">
        <v>17.16</v>
      </c>
      <c r="D107" s="2">
        <v>11.45</v>
      </c>
      <c r="E107" s="2">
        <v>6.78</v>
      </c>
      <c r="F107" s="2">
        <v>9.42</v>
      </c>
      <c r="G107" s="2">
        <v>6.38</v>
      </c>
      <c r="H107" s="2">
        <v>4.68</v>
      </c>
      <c r="I107" s="2">
        <v>4.4800000000000004</v>
      </c>
      <c r="J107" s="2">
        <v>2.67</v>
      </c>
      <c r="K107" s="2">
        <v>3.38</v>
      </c>
      <c r="L107" s="4">
        <f t="shared" si="10"/>
        <v>-4.9999999999997158E-2</v>
      </c>
      <c r="M107">
        <f t="shared" ref="M107:M138" si="11">C107-C106</f>
        <v>-3.0000000000001137E-2</v>
      </c>
      <c r="N107">
        <f t="shared" si="9"/>
        <v>1.9999999999999574E-2</v>
      </c>
    </row>
    <row r="108" spans="1:14" x14ac:dyDescent="0.25">
      <c r="A108" s="1">
        <v>37828</v>
      </c>
      <c r="B108" s="4">
        <v>23.74</v>
      </c>
      <c r="C108" s="2">
        <v>17.12</v>
      </c>
      <c r="D108" s="2">
        <v>11.42</v>
      </c>
      <c r="E108" s="2">
        <v>6.74</v>
      </c>
      <c r="F108" s="2">
        <v>9.49</v>
      </c>
      <c r="G108" s="2">
        <v>6.3</v>
      </c>
      <c r="H108" s="2">
        <v>4.6900000000000004</v>
      </c>
      <c r="I108" s="2">
        <v>4.41</v>
      </c>
      <c r="J108" s="2">
        <v>2.4700000000000002</v>
      </c>
      <c r="K108" s="2">
        <v>3.3</v>
      </c>
      <c r="L108" s="4">
        <f t="shared" si="10"/>
        <v>-2.0000000000003126E-2</v>
      </c>
      <c r="M108">
        <f t="shared" si="11"/>
        <v>-3.9999999999999147E-2</v>
      </c>
      <c r="N108">
        <f t="shared" si="9"/>
        <v>7.0000000000000284E-2</v>
      </c>
    </row>
    <row r="109" spans="1:14" x14ac:dyDescent="0.25">
      <c r="A109" s="1">
        <v>37829</v>
      </c>
      <c r="B109" s="4">
        <v>23.84</v>
      </c>
      <c r="C109" s="2">
        <v>17.11</v>
      </c>
      <c r="D109" s="2">
        <v>11.39</v>
      </c>
      <c r="E109" s="2">
        <v>6.74</v>
      </c>
      <c r="F109" s="2">
        <v>9.6999999999999993</v>
      </c>
      <c r="G109" s="2">
        <v>6.32</v>
      </c>
      <c r="H109" s="2">
        <v>4.67</v>
      </c>
      <c r="I109" s="2">
        <v>4.3600000000000003</v>
      </c>
      <c r="J109" s="2">
        <v>2.42</v>
      </c>
      <c r="K109" s="2">
        <v>2.93</v>
      </c>
      <c r="L109" s="4">
        <f t="shared" si="10"/>
        <v>0.10000000000000142</v>
      </c>
      <c r="M109">
        <f t="shared" si="11"/>
        <v>-1.0000000000001563E-2</v>
      </c>
      <c r="N109">
        <f t="shared" si="9"/>
        <v>0.20999999999999908</v>
      </c>
    </row>
    <row r="110" spans="1:14" x14ac:dyDescent="0.25">
      <c r="A110" s="1">
        <v>37830</v>
      </c>
      <c r="B110" s="4">
        <v>24.08</v>
      </c>
      <c r="C110" s="2">
        <v>17.190000000000001</v>
      </c>
      <c r="D110" s="2">
        <v>11.49</v>
      </c>
      <c r="E110" s="2">
        <v>6.84</v>
      </c>
      <c r="F110" s="2">
        <v>9.7899999999999991</v>
      </c>
      <c r="G110" s="2">
        <v>6.42</v>
      </c>
      <c r="H110" s="2">
        <v>4.7</v>
      </c>
      <c r="I110" s="2">
        <v>4.43</v>
      </c>
      <c r="J110" s="2">
        <v>2.48</v>
      </c>
      <c r="K110" s="2">
        <v>3.16</v>
      </c>
      <c r="L110" s="4">
        <f t="shared" si="10"/>
        <v>0.23999999999999844</v>
      </c>
      <c r="M110">
        <f t="shared" si="11"/>
        <v>8.0000000000001847E-2</v>
      </c>
      <c r="N110">
        <f t="shared" si="9"/>
        <v>8.9999999999999858E-2</v>
      </c>
    </row>
    <row r="111" spans="1:14" x14ac:dyDescent="0.25">
      <c r="A111" s="1">
        <v>37831</v>
      </c>
      <c r="B111" s="4">
        <v>24.31</v>
      </c>
      <c r="C111" s="2">
        <v>17.600000000000001</v>
      </c>
      <c r="D111" s="2">
        <v>11.69</v>
      </c>
      <c r="E111" s="2">
        <v>6.94</v>
      </c>
      <c r="F111" s="2">
        <v>10.039999999999999</v>
      </c>
      <c r="G111" s="2">
        <v>6.53</v>
      </c>
      <c r="H111" s="2">
        <v>4.78</v>
      </c>
      <c r="I111" s="2">
        <v>4.42</v>
      </c>
      <c r="J111" s="2">
        <v>2.5499999999999998</v>
      </c>
      <c r="K111" s="2">
        <v>3.26</v>
      </c>
      <c r="L111" s="4">
        <f t="shared" si="10"/>
        <v>0.23000000000000043</v>
      </c>
      <c r="M111">
        <f t="shared" si="11"/>
        <v>0.41000000000000014</v>
      </c>
      <c r="N111">
        <f t="shared" si="9"/>
        <v>0.25</v>
      </c>
    </row>
    <row r="112" spans="1:14" x14ac:dyDescent="0.25">
      <c r="A112" s="1">
        <v>37832</v>
      </c>
      <c r="B112" s="4">
        <v>24.54</v>
      </c>
      <c r="C112" s="2">
        <v>17.84</v>
      </c>
      <c r="D112" s="2">
        <v>11.9</v>
      </c>
      <c r="E112" s="2">
        <v>7.22</v>
      </c>
      <c r="F112" s="2">
        <v>10.5</v>
      </c>
      <c r="G112" s="2">
        <v>6.81</v>
      </c>
      <c r="H112" s="2">
        <v>4.8899999999999997</v>
      </c>
      <c r="I112" s="2">
        <v>4.43</v>
      </c>
      <c r="J112" s="2">
        <v>2.46</v>
      </c>
      <c r="K112" s="2">
        <v>3.12</v>
      </c>
      <c r="L112" s="4">
        <f t="shared" si="10"/>
        <v>0.23000000000000043</v>
      </c>
      <c r="M112">
        <f t="shared" si="11"/>
        <v>0.23999999999999844</v>
      </c>
      <c r="N112">
        <f t="shared" si="9"/>
        <v>0.46000000000000085</v>
      </c>
    </row>
    <row r="113" spans="1:14" x14ac:dyDescent="0.25">
      <c r="A113" s="1">
        <v>37833</v>
      </c>
      <c r="B113" s="4">
        <v>25</v>
      </c>
      <c r="C113" s="2">
        <v>18.010000000000002</v>
      </c>
      <c r="D113" s="2">
        <v>12.16</v>
      </c>
      <c r="E113" s="2">
        <v>7.98</v>
      </c>
      <c r="F113" s="2">
        <v>10.83</v>
      </c>
      <c r="G113" s="2">
        <v>7.08</v>
      </c>
      <c r="H113" s="2">
        <v>5.05</v>
      </c>
      <c r="I113" s="2">
        <v>4.43</v>
      </c>
      <c r="J113" s="2">
        <v>2.52</v>
      </c>
      <c r="K113" s="2">
        <v>3.02</v>
      </c>
      <c r="L113" s="4">
        <f t="shared" si="10"/>
        <v>0.46000000000000085</v>
      </c>
      <c r="M113">
        <f t="shared" si="11"/>
        <v>0.17000000000000171</v>
      </c>
      <c r="N113">
        <f t="shared" si="9"/>
        <v>0.33000000000000007</v>
      </c>
    </row>
    <row r="114" spans="1:14" x14ac:dyDescent="0.25">
      <c r="A114" s="1">
        <v>37834</v>
      </c>
      <c r="B114" s="4">
        <v>25.19</v>
      </c>
      <c r="C114" s="2">
        <v>18.260000000000002</v>
      </c>
      <c r="D114" s="2">
        <v>12.47</v>
      </c>
      <c r="E114" s="2">
        <v>7.75</v>
      </c>
      <c r="F114" s="2">
        <v>10.98</v>
      </c>
      <c r="G114" s="2">
        <v>7.37</v>
      </c>
      <c r="H114" s="2">
        <v>5.22</v>
      </c>
      <c r="I114" s="2">
        <v>4.47</v>
      </c>
      <c r="J114" s="2">
        <v>2.56</v>
      </c>
      <c r="K114" s="2">
        <v>3.05</v>
      </c>
      <c r="L114" s="4">
        <f t="shared" si="10"/>
        <v>0.19000000000000128</v>
      </c>
      <c r="M114">
        <f t="shared" si="11"/>
        <v>0.25</v>
      </c>
      <c r="N114">
        <f t="shared" si="9"/>
        <v>0.15000000000000036</v>
      </c>
    </row>
    <row r="115" spans="1:14" x14ac:dyDescent="0.25">
      <c r="A115" s="1">
        <v>37835</v>
      </c>
      <c r="B115" s="4">
        <v>25.23</v>
      </c>
      <c r="C115" s="2">
        <v>18.420000000000002</v>
      </c>
      <c r="D115" s="2">
        <v>12.62</v>
      </c>
      <c r="E115" s="2">
        <v>8</v>
      </c>
      <c r="F115" s="2">
        <v>11.22</v>
      </c>
      <c r="G115" s="2">
        <v>7.58</v>
      </c>
      <c r="H115" s="2">
        <v>5.38</v>
      </c>
      <c r="I115" s="2">
        <v>4.54</v>
      </c>
      <c r="J115" s="2">
        <v>2.69</v>
      </c>
      <c r="K115" s="2">
        <v>3.15</v>
      </c>
      <c r="L115" s="4">
        <f t="shared" si="10"/>
        <v>3.9999999999999147E-2</v>
      </c>
      <c r="M115">
        <f t="shared" si="11"/>
        <v>0.16000000000000014</v>
      </c>
      <c r="N115">
        <f t="shared" si="9"/>
        <v>0.24000000000000021</v>
      </c>
    </row>
    <row r="116" spans="1:14" x14ac:dyDescent="0.25">
      <c r="A116" s="1">
        <v>37836</v>
      </c>
      <c r="B116" s="4">
        <v>25.13</v>
      </c>
      <c r="C116" s="2">
        <v>18.39</v>
      </c>
      <c r="D116" s="2">
        <v>12.67</v>
      </c>
      <c r="E116" s="2">
        <v>8.1</v>
      </c>
      <c r="F116" s="2">
        <v>11.5</v>
      </c>
      <c r="G116" s="2">
        <v>7.7</v>
      </c>
      <c r="H116" s="2">
        <v>5.45</v>
      </c>
      <c r="I116" s="2">
        <v>4.59</v>
      </c>
      <c r="J116" s="2">
        <v>2.81</v>
      </c>
      <c r="K116" s="2">
        <v>3.3</v>
      </c>
      <c r="L116" s="4">
        <f t="shared" si="10"/>
        <v>-0.10000000000000142</v>
      </c>
      <c r="M116">
        <f t="shared" si="11"/>
        <v>-3.0000000000001137E-2</v>
      </c>
      <c r="N116">
        <f t="shared" si="9"/>
        <v>0.27999999999999936</v>
      </c>
    </row>
    <row r="117" spans="1:14" x14ac:dyDescent="0.25">
      <c r="A117" s="1">
        <v>37837</v>
      </c>
      <c r="B117" s="4">
        <v>25.07</v>
      </c>
      <c r="C117" s="2">
        <v>18.329999999999998</v>
      </c>
      <c r="D117" s="2">
        <v>12.64</v>
      </c>
      <c r="E117" s="2">
        <v>8.1999999999999993</v>
      </c>
      <c r="F117" s="2">
        <v>11.82</v>
      </c>
      <c r="G117" s="2">
        <v>7.77</v>
      </c>
      <c r="H117" s="2">
        <v>5.51</v>
      </c>
      <c r="I117" s="2">
        <v>4.66</v>
      </c>
      <c r="J117" s="2">
        <v>2.82</v>
      </c>
      <c r="K117" s="2">
        <v>3.39</v>
      </c>
      <c r="L117" s="4">
        <f t="shared" si="10"/>
        <v>-5.9999999999998721E-2</v>
      </c>
      <c r="M117">
        <f t="shared" si="11"/>
        <v>-6.0000000000002274E-2</v>
      </c>
      <c r="N117">
        <f t="shared" si="9"/>
        <v>0.32000000000000028</v>
      </c>
    </row>
    <row r="118" spans="1:14" x14ac:dyDescent="0.25">
      <c r="A118" s="1">
        <v>37838</v>
      </c>
      <c r="B118" s="4">
        <v>25.14</v>
      </c>
      <c r="C118" s="2">
        <v>18.3</v>
      </c>
      <c r="D118" s="2">
        <v>12.63</v>
      </c>
      <c r="E118" s="2">
        <v>8.2899999999999991</v>
      </c>
      <c r="F118" s="2">
        <v>12.11</v>
      </c>
      <c r="G118" s="2">
        <v>7.87</v>
      </c>
      <c r="H118" s="2">
        <v>5.53</v>
      </c>
      <c r="I118" s="2">
        <v>4.7300000000000004</v>
      </c>
      <c r="J118" s="2">
        <v>2.87</v>
      </c>
      <c r="K118" s="2">
        <v>3.42</v>
      </c>
      <c r="L118" s="4">
        <f t="shared" si="10"/>
        <v>7.0000000000000284E-2</v>
      </c>
      <c r="M118">
        <f t="shared" si="11"/>
        <v>-2.9999999999997584E-2</v>
      </c>
      <c r="N118">
        <f t="shared" ref="N118:N149" si="12">F118-F117</f>
        <v>0.28999999999999915</v>
      </c>
    </row>
    <row r="119" spans="1:14" x14ac:dyDescent="0.25">
      <c r="A119" s="1">
        <v>37839</v>
      </c>
      <c r="B119" s="4">
        <v>25.21</v>
      </c>
      <c r="C119" s="2">
        <v>18.37</v>
      </c>
      <c r="D119" s="2">
        <v>12.65</v>
      </c>
      <c r="E119" s="2">
        <v>8.3699999999999992</v>
      </c>
      <c r="F119" s="2">
        <v>12.24</v>
      </c>
      <c r="G119" s="2">
        <v>7.98</v>
      </c>
      <c r="H119" s="2">
        <v>5.55</v>
      </c>
      <c r="I119" s="2">
        <v>4.8</v>
      </c>
      <c r="J119" s="2">
        <v>2.92</v>
      </c>
      <c r="K119" s="2">
        <v>3.44</v>
      </c>
      <c r="L119" s="4">
        <f t="shared" si="10"/>
        <v>7.0000000000000284E-2</v>
      </c>
      <c r="M119">
        <f t="shared" si="11"/>
        <v>7.0000000000000284E-2</v>
      </c>
      <c r="N119">
        <f t="shared" si="12"/>
        <v>0.13000000000000078</v>
      </c>
    </row>
    <row r="120" spans="1:14" x14ac:dyDescent="0.25">
      <c r="A120" s="1">
        <v>37840</v>
      </c>
      <c r="B120" s="4">
        <v>25.35</v>
      </c>
      <c r="C120" s="2">
        <v>18.420000000000002</v>
      </c>
      <c r="D120" s="2">
        <v>12.69</v>
      </c>
      <c r="E120" s="2">
        <v>8.3699999999999992</v>
      </c>
      <c r="F120" s="2">
        <v>12.25</v>
      </c>
      <c r="G120" s="2">
        <v>7.92</v>
      </c>
      <c r="H120" s="2">
        <v>5.6</v>
      </c>
      <c r="I120" s="2">
        <v>4.8600000000000003</v>
      </c>
      <c r="J120" s="2">
        <v>2.97</v>
      </c>
      <c r="K120" s="2">
        <v>3.47</v>
      </c>
      <c r="L120" s="4">
        <f t="shared" si="10"/>
        <v>0.14000000000000057</v>
      </c>
      <c r="M120">
        <f t="shared" si="11"/>
        <v>5.0000000000000711E-2</v>
      </c>
      <c r="N120">
        <f t="shared" si="12"/>
        <v>9.9999999999997868E-3</v>
      </c>
    </row>
    <row r="121" spans="1:14" x14ac:dyDescent="0.25">
      <c r="A121" s="1">
        <v>37841</v>
      </c>
      <c r="B121" s="4">
        <v>25.31</v>
      </c>
      <c r="C121" s="2">
        <v>18.420000000000002</v>
      </c>
      <c r="D121" s="2"/>
      <c r="E121" s="2">
        <v>8.42</v>
      </c>
      <c r="F121" s="2">
        <v>12.24</v>
      </c>
      <c r="G121" s="2">
        <v>7.88</v>
      </c>
      <c r="H121" s="2">
        <v>5.62</v>
      </c>
      <c r="I121" s="2">
        <v>4.93</v>
      </c>
      <c r="J121" s="2">
        <v>3.04</v>
      </c>
      <c r="K121" s="2">
        <v>3.53</v>
      </c>
      <c r="L121" s="4">
        <f t="shared" si="10"/>
        <v>-4.00000000000027E-2</v>
      </c>
      <c r="M121">
        <f t="shared" si="11"/>
        <v>0</v>
      </c>
      <c r="N121">
        <f t="shared" si="12"/>
        <v>-9.9999999999997868E-3</v>
      </c>
    </row>
    <row r="122" spans="1:14" x14ac:dyDescent="0.25">
      <c r="A122" s="1">
        <v>37842</v>
      </c>
      <c r="B122" s="4">
        <v>25.26</v>
      </c>
      <c r="C122" s="2">
        <v>18.41</v>
      </c>
      <c r="D122" s="2">
        <v>12.76</v>
      </c>
      <c r="E122" s="2">
        <v>8.42</v>
      </c>
      <c r="F122" s="2">
        <v>12.29</v>
      </c>
      <c r="G122" s="2">
        <v>7.93</v>
      </c>
      <c r="H122" s="2">
        <v>5.65</v>
      </c>
      <c r="I122" s="2">
        <v>4.97</v>
      </c>
      <c r="J122" s="2">
        <v>3.09</v>
      </c>
      <c r="K122" s="2">
        <v>3.64</v>
      </c>
      <c r="L122" s="4">
        <f t="shared" si="10"/>
        <v>-4.9999999999997158E-2</v>
      </c>
      <c r="M122">
        <f t="shared" si="11"/>
        <v>-1.0000000000001563E-2</v>
      </c>
      <c r="N122">
        <f t="shared" si="12"/>
        <v>4.9999999999998934E-2</v>
      </c>
    </row>
    <row r="123" spans="1:14" x14ac:dyDescent="0.25">
      <c r="A123" s="1">
        <v>37843</v>
      </c>
      <c r="B123" s="4">
        <v>25.13</v>
      </c>
      <c r="C123" s="2">
        <v>18.36</v>
      </c>
      <c r="D123" s="2">
        <v>12.71</v>
      </c>
      <c r="E123" s="2">
        <v>8.4</v>
      </c>
      <c r="F123" s="2">
        <v>12.29</v>
      </c>
      <c r="G123" s="2">
        <v>7.93</v>
      </c>
      <c r="H123" s="2">
        <v>5.65</v>
      </c>
      <c r="I123" s="2">
        <v>4.99</v>
      </c>
      <c r="J123" s="2">
        <v>3.01</v>
      </c>
      <c r="K123" s="2">
        <v>3.7</v>
      </c>
      <c r="L123" s="4">
        <f t="shared" si="10"/>
        <v>-0.13000000000000256</v>
      </c>
      <c r="M123">
        <f t="shared" si="11"/>
        <v>-5.0000000000000711E-2</v>
      </c>
      <c r="N123">
        <f t="shared" si="12"/>
        <v>0</v>
      </c>
    </row>
    <row r="124" spans="1:14" x14ac:dyDescent="0.25">
      <c r="A124" s="1">
        <v>37844</v>
      </c>
      <c r="B124" s="4">
        <v>25.06</v>
      </c>
      <c r="C124" s="2">
        <v>18.32</v>
      </c>
      <c r="D124" s="2">
        <v>12.65</v>
      </c>
      <c r="E124" s="2">
        <v>8.36</v>
      </c>
      <c r="F124" s="2">
        <v>12.25</v>
      </c>
      <c r="G124" s="2">
        <v>7.91</v>
      </c>
      <c r="H124" s="2">
        <v>5.62</v>
      </c>
      <c r="I124" s="2">
        <v>4.9800000000000004</v>
      </c>
      <c r="J124" s="2">
        <v>3</v>
      </c>
      <c r="K124" s="2">
        <v>3.71</v>
      </c>
      <c r="L124" s="4">
        <f t="shared" si="10"/>
        <v>-7.0000000000000284E-2</v>
      </c>
      <c r="M124">
        <f t="shared" si="11"/>
        <v>-3.9999999999999147E-2</v>
      </c>
      <c r="N124">
        <f t="shared" si="12"/>
        <v>-3.9999999999999147E-2</v>
      </c>
    </row>
    <row r="125" spans="1:14" x14ac:dyDescent="0.25">
      <c r="A125" s="1">
        <v>37845</v>
      </c>
      <c r="B125" s="4">
        <v>25.01</v>
      </c>
      <c r="C125" s="2">
        <v>18.25</v>
      </c>
      <c r="D125" s="2">
        <v>12.6</v>
      </c>
      <c r="E125" s="2">
        <v>8.3000000000000007</v>
      </c>
      <c r="F125" s="2">
        <v>12.21</v>
      </c>
      <c r="G125" s="2">
        <v>7.85</v>
      </c>
      <c r="H125" s="2">
        <v>5.6</v>
      </c>
      <c r="I125" s="2">
        <v>4.97</v>
      </c>
      <c r="J125" s="2">
        <v>3.05</v>
      </c>
      <c r="K125" s="2">
        <v>3.65</v>
      </c>
      <c r="L125" s="4">
        <f t="shared" si="10"/>
        <v>-4.9999999999997158E-2</v>
      </c>
      <c r="M125">
        <f t="shared" si="11"/>
        <v>-7.0000000000000284E-2</v>
      </c>
      <c r="N125">
        <f t="shared" si="12"/>
        <v>-3.9999999999999147E-2</v>
      </c>
    </row>
    <row r="126" spans="1:14" x14ac:dyDescent="0.25">
      <c r="A126" s="1">
        <v>37846</v>
      </c>
      <c r="B126" s="4">
        <v>25</v>
      </c>
      <c r="C126" s="2">
        <v>18.239999999999998</v>
      </c>
      <c r="D126" s="2">
        <v>12.57</v>
      </c>
      <c r="E126" s="2">
        <v>8.2200000000000006</v>
      </c>
      <c r="F126" s="2">
        <v>12.21</v>
      </c>
      <c r="G126" s="2">
        <v>7.77</v>
      </c>
      <c r="H126" s="2">
        <v>5.57</v>
      </c>
      <c r="I126" s="2">
        <v>4.97</v>
      </c>
      <c r="J126" s="2">
        <v>3.1</v>
      </c>
      <c r="K126" s="2">
        <v>3.64</v>
      </c>
      <c r="L126" s="4">
        <f t="shared" si="10"/>
        <v>-1.0000000000001563E-2</v>
      </c>
      <c r="M126">
        <f t="shared" si="11"/>
        <v>-1.0000000000001563E-2</v>
      </c>
      <c r="N126">
        <f t="shared" si="12"/>
        <v>0</v>
      </c>
    </row>
    <row r="127" spans="1:14" x14ac:dyDescent="0.25">
      <c r="A127" s="1">
        <v>37847</v>
      </c>
      <c r="B127" s="4">
        <v>25.38</v>
      </c>
      <c r="C127" s="2">
        <v>18.29</v>
      </c>
      <c r="D127" s="2">
        <v>12.6</v>
      </c>
      <c r="E127" s="2">
        <v>8.24</v>
      </c>
      <c r="F127" s="2">
        <v>12.37</v>
      </c>
      <c r="G127" s="2">
        <v>7.71</v>
      </c>
      <c r="H127" s="2">
        <v>5.57</v>
      </c>
      <c r="I127" s="2">
        <v>4.9800000000000004</v>
      </c>
      <c r="J127" s="2">
        <v>3.11</v>
      </c>
      <c r="K127" s="2">
        <v>3.67</v>
      </c>
      <c r="L127" s="4">
        <f t="shared" si="10"/>
        <v>0.37999999999999901</v>
      </c>
      <c r="M127">
        <f t="shared" si="11"/>
        <v>5.0000000000000711E-2</v>
      </c>
      <c r="N127">
        <f t="shared" si="12"/>
        <v>0.15999999999999837</v>
      </c>
    </row>
    <row r="128" spans="1:14" x14ac:dyDescent="0.25">
      <c r="A128" s="1">
        <v>37848</v>
      </c>
      <c r="B128" s="4">
        <v>25.35</v>
      </c>
      <c r="C128" s="2">
        <v>18.510000000000002</v>
      </c>
      <c r="D128" s="2">
        <v>12.77</v>
      </c>
      <c r="E128" s="2">
        <v>8.35</v>
      </c>
      <c r="F128" s="2">
        <v>12.44</v>
      </c>
      <c r="G128" s="2">
        <v>7.86</v>
      </c>
      <c r="H128" s="2">
        <v>5.59</v>
      </c>
      <c r="I128" s="2">
        <v>5</v>
      </c>
      <c r="J128" s="2">
        <v>2.94</v>
      </c>
      <c r="K128" s="2">
        <v>3.55</v>
      </c>
      <c r="L128" s="4">
        <f t="shared" si="10"/>
        <v>-2.9999999999997584E-2</v>
      </c>
      <c r="M128">
        <f t="shared" si="11"/>
        <v>0.22000000000000242</v>
      </c>
      <c r="N128">
        <f t="shared" si="12"/>
        <v>7.0000000000000284E-2</v>
      </c>
    </row>
    <row r="129" spans="1:14" x14ac:dyDescent="0.25">
      <c r="A129" s="1">
        <v>37849</v>
      </c>
      <c r="B129" s="4">
        <v>25.36</v>
      </c>
      <c r="C129" s="2">
        <v>18.55</v>
      </c>
      <c r="D129" s="2">
        <v>12.84</v>
      </c>
      <c r="E129" s="2">
        <v>8.4</v>
      </c>
      <c r="F129" s="2">
        <v>12.48</v>
      </c>
      <c r="G129" s="2">
        <v>7.94</v>
      </c>
      <c r="H129" s="2">
        <v>5.72</v>
      </c>
      <c r="I129" s="2">
        <v>5.0599999999999996</v>
      </c>
      <c r="J129" s="2">
        <v>3.07</v>
      </c>
      <c r="K129" s="2">
        <v>3.63</v>
      </c>
      <c r="L129" s="4">
        <f t="shared" si="10"/>
        <v>9.9999999999980105E-3</v>
      </c>
      <c r="M129">
        <f t="shared" si="11"/>
        <v>3.9999999999999147E-2</v>
      </c>
      <c r="N129">
        <f t="shared" si="12"/>
        <v>4.0000000000000924E-2</v>
      </c>
    </row>
    <row r="130" spans="1:14" x14ac:dyDescent="0.25">
      <c r="A130" s="1">
        <v>37850</v>
      </c>
      <c r="B130" s="4">
        <v>26.01</v>
      </c>
      <c r="C130" s="2">
        <v>18.71</v>
      </c>
      <c r="D130" s="2">
        <v>12.92</v>
      </c>
      <c r="E130" s="2">
        <v>8.4499999999999993</v>
      </c>
      <c r="F130" s="2">
        <v>12.48</v>
      </c>
      <c r="G130" s="2">
        <v>7.96</v>
      </c>
      <c r="H130" s="2">
        <v>5.75</v>
      </c>
      <c r="I130" s="2">
        <v>5.13</v>
      </c>
      <c r="J130" s="2">
        <v>3.14</v>
      </c>
      <c r="K130" s="2">
        <v>3.68</v>
      </c>
      <c r="L130" s="4">
        <f t="shared" si="10"/>
        <v>0.65000000000000213</v>
      </c>
      <c r="M130">
        <f t="shared" si="11"/>
        <v>0.16000000000000014</v>
      </c>
      <c r="N130">
        <f t="shared" si="12"/>
        <v>0</v>
      </c>
    </row>
    <row r="131" spans="1:14" x14ac:dyDescent="0.25">
      <c r="A131" s="1">
        <v>37851</v>
      </c>
      <c r="B131" s="4">
        <v>26.12</v>
      </c>
      <c r="C131" s="2">
        <v>19.11</v>
      </c>
      <c r="D131" s="2">
        <v>13.38</v>
      </c>
      <c r="E131" s="2">
        <v>8.67</v>
      </c>
      <c r="F131" s="2">
        <v>12.45</v>
      </c>
      <c r="G131" s="2">
        <v>8.14</v>
      </c>
      <c r="H131" s="2">
        <v>5.8</v>
      </c>
      <c r="I131" s="2">
        <v>5.21</v>
      </c>
      <c r="J131" s="2">
        <v>3.09</v>
      </c>
      <c r="K131" s="2">
        <v>3.7</v>
      </c>
      <c r="L131" s="4">
        <f t="shared" si="10"/>
        <v>0.10999999999999943</v>
      </c>
      <c r="M131">
        <f t="shared" si="11"/>
        <v>0.39999999999999858</v>
      </c>
      <c r="N131">
        <f t="shared" si="12"/>
        <v>-3.0000000000001137E-2</v>
      </c>
    </row>
    <row r="132" spans="1:14" x14ac:dyDescent="0.25">
      <c r="A132" s="1">
        <v>37852</v>
      </c>
      <c r="B132" s="4">
        <v>26.03</v>
      </c>
      <c r="C132" s="2">
        <v>19.27</v>
      </c>
      <c r="D132" s="2">
        <v>13.51</v>
      </c>
      <c r="E132" s="2">
        <v>8.8800000000000008</v>
      </c>
      <c r="F132" s="2">
        <v>12.59</v>
      </c>
      <c r="G132" s="2">
        <v>8.33</v>
      </c>
      <c r="H132" s="2">
        <v>5.97</v>
      </c>
      <c r="I132" s="2">
        <v>5.39</v>
      </c>
      <c r="J132" s="2">
        <v>3.27</v>
      </c>
      <c r="K132" s="2">
        <v>3.92</v>
      </c>
      <c r="L132" s="4">
        <f t="shared" si="10"/>
        <v>-8.9999999999999858E-2</v>
      </c>
      <c r="M132">
        <f t="shared" si="11"/>
        <v>0.16000000000000014</v>
      </c>
      <c r="N132">
        <f t="shared" si="12"/>
        <v>0.14000000000000057</v>
      </c>
    </row>
    <row r="133" spans="1:14" x14ac:dyDescent="0.25">
      <c r="A133" s="1">
        <v>37853</v>
      </c>
      <c r="B133" s="4">
        <v>26.12</v>
      </c>
      <c r="C133" s="2">
        <v>19.149999999999999</v>
      </c>
      <c r="D133" s="2">
        <v>13.48</v>
      </c>
      <c r="E133" s="2">
        <v>8.9499999999999993</v>
      </c>
      <c r="F133" s="2">
        <v>12.69</v>
      </c>
      <c r="G133" s="2">
        <v>8.41</v>
      </c>
      <c r="H133" s="2">
        <v>6.1</v>
      </c>
      <c r="I133" s="2">
        <v>5.51</v>
      </c>
      <c r="J133" s="2">
        <v>3.29</v>
      </c>
      <c r="K133" s="2">
        <v>4.0199999999999996</v>
      </c>
      <c r="L133" s="4">
        <f t="shared" si="10"/>
        <v>8.9999999999999858E-2</v>
      </c>
      <c r="M133">
        <f t="shared" si="11"/>
        <v>-0.12000000000000099</v>
      </c>
      <c r="N133">
        <f t="shared" si="12"/>
        <v>9.9999999999999645E-2</v>
      </c>
    </row>
    <row r="134" spans="1:14" x14ac:dyDescent="0.25">
      <c r="A134" s="1">
        <v>37854</v>
      </c>
      <c r="B134" s="4">
        <v>26.29</v>
      </c>
      <c r="C134" s="2">
        <v>19.23</v>
      </c>
      <c r="D134" s="2">
        <v>13.49</v>
      </c>
      <c r="E134" s="2">
        <v>8.99</v>
      </c>
      <c r="F134" s="2">
        <v>12.78</v>
      </c>
      <c r="G134" s="2">
        <v>8.4700000000000006</v>
      </c>
      <c r="H134" s="2">
        <v>6.12</v>
      </c>
      <c r="I134" s="2">
        <v>5.61</v>
      </c>
      <c r="J134" s="2">
        <v>3.63</v>
      </c>
      <c r="K134" s="2">
        <v>4.05</v>
      </c>
      <c r="L134" s="4">
        <f t="shared" si="10"/>
        <v>0.16999999999999815</v>
      </c>
      <c r="M134">
        <f t="shared" si="11"/>
        <v>8.0000000000001847E-2</v>
      </c>
      <c r="N134">
        <f t="shared" si="12"/>
        <v>8.9999999999999858E-2</v>
      </c>
    </row>
    <row r="135" spans="1:14" x14ac:dyDescent="0.25">
      <c r="A135" s="1">
        <v>37855</v>
      </c>
      <c r="B135" s="4">
        <v>26.23</v>
      </c>
      <c r="C135" s="2">
        <v>19.37</v>
      </c>
      <c r="D135" s="2">
        <v>13.65</v>
      </c>
      <c r="E135" s="2">
        <v>9.1</v>
      </c>
      <c r="F135" s="2">
        <v>12.95</v>
      </c>
      <c r="G135" s="2">
        <v>8.57</v>
      </c>
      <c r="H135" s="2">
        <v>6.2</v>
      </c>
      <c r="I135" s="2">
        <v>5.69</v>
      </c>
      <c r="J135" s="2">
        <v>3.59</v>
      </c>
      <c r="K135" s="2">
        <v>4.09</v>
      </c>
      <c r="L135" s="4">
        <f t="shared" si="10"/>
        <v>-5.9999999999998721E-2</v>
      </c>
      <c r="M135">
        <f t="shared" si="11"/>
        <v>0.14000000000000057</v>
      </c>
      <c r="N135">
        <f t="shared" si="12"/>
        <v>0.16999999999999993</v>
      </c>
    </row>
    <row r="136" spans="1:14" x14ac:dyDescent="0.25">
      <c r="A136" s="1">
        <v>37856</v>
      </c>
      <c r="B136" s="4">
        <v>26.18</v>
      </c>
      <c r="C136" s="2">
        <v>19.29</v>
      </c>
      <c r="D136" s="2">
        <v>13.66</v>
      </c>
      <c r="E136" s="2">
        <v>9.2200000000000006</v>
      </c>
      <c r="F136" s="2">
        <v>13.09</v>
      </c>
      <c r="G136" s="2">
        <v>8.7100000000000009</v>
      </c>
      <c r="H136" s="2">
        <v>6.3</v>
      </c>
      <c r="I136" s="2">
        <v>5.78</v>
      </c>
      <c r="J136" s="2">
        <v>3.58</v>
      </c>
      <c r="K136" s="2">
        <v>4.1900000000000004</v>
      </c>
      <c r="L136" s="4">
        <f t="shared" si="10"/>
        <v>-5.0000000000000711E-2</v>
      </c>
      <c r="M136">
        <f t="shared" si="11"/>
        <v>-8.0000000000001847E-2</v>
      </c>
      <c r="N136">
        <f t="shared" si="12"/>
        <v>0.14000000000000057</v>
      </c>
    </row>
    <row r="137" spans="1:14" x14ac:dyDescent="0.25">
      <c r="A137" s="1">
        <v>37857</v>
      </c>
      <c r="B137" s="4">
        <v>26.1</v>
      </c>
      <c r="C137" s="2">
        <v>19.23</v>
      </c>
      <c r="D137" s="2">
        <v>13.58</v>
      </c>
      <c r="E137" s="2">
        <v>9.24</v>
      </c>
      <c r="F137" s="2">
        <v>13.21</v>
      </c>
      <c r="G137" s="2">
        <v>8.7100000000000009</v>
      </c>
      <c r="H137" s="2">
        <v>6.36</v>
      </c>
      <c r="I137" s="2">
        <v>5.88</v>
      </c>
      <c r="J137" s="2">
        <v>3.63</v>
      </c>
      <c r="K137" s="2">
        <v>4.22</v>
      </c>
      <c r="L137" s="4">
        <f t="shared" ref="L137:L168" si="13">B137-B136</f>
        <v>-7.9999999999998295E-2</v>
      </c>
      <c r="M137">
        <f t="shared" si="11"/>
        <v>-5.9999999999998721E-2</v>
      </c>
      <c r="N137">
        <f t="shared" si="12"/>
        <v>0.12000000000000099</v>
      </c>
    </row>
    <row r="138" spans="1:14" x14ac:dyDescent="0.25">
      <c r="A138" s="1">
        <v>37858</v>
      </c>
      <c r="B138" s="4">
        <v>26.03</v>
      </c>
      <c r="C138" s="2">
        <v>19.2</v>
      </c>
      <c r="D138" s="2">
        <v>13.52</v>
      </c>
      <c r="E138" s="2">
        <v>9.23</v>
      </c>
      <c r="F138" s="2">
        <v>13.27</v>
      </c>
      <c r="G138" s="2">
        <v>8.6999999999999993</v>
      </c>
      <c r="H138" s="2">
        <v>6.38</v>
      </c>
      <c r="I138" s="2">
        <v>5.94</v>
      </c>
      <c r="J138" s="2">
        <v>3.61</v>
      </c>
      <c r="K138" s="2">
        <v>4.24</v>
      </c>
      <c r="L138" s="4">
        <f t="shared" si="13"/>
        <v>-7.0000000000000284E-2</v>
      </c>
      <c r="M138">
        <f t="shared" si="11"/>
        <v>-3.0000000000001137E-2</v>
      </c>
      <c r="N138">
        <f t="shared" si="12"/>
        <v>5.9999999999998721E-2</v>
      </c>
    </row>
    <row r="139" spans="1:14" x14ac:dyDescent="0.25">
      <c r="A139" s="1">
        <v>37859</v>
      </c>
      <c r="B139" s="4">
        <v>26</v>
      </c>
      <c r="C139" s="2">
        <v>19.190000000000001</v>
      </c>
      <c r="D139" s="2">
        <v>13.47</v>
      </c>
      <c r="E139" s="2">
        <v>9.24</v>
      </c>
      <c r="F139" s="2">
        <v>13.33</v>
      </c>
      <c r="G139" s="2">
        <v>8.6999999999999993</v>
      </c>
      <c r="H139" s="2">
        <v>6.4</v>
      </c>
      <c r="I139" s="2">
        <v>5.99</v>
      </c>
      <c r="J139" s="2">
        <v>3.71</v>
      </c>
      <c r="K139" s="2">
        <v>4.21</v>
      </c>
      <c r="L139" s="4">
        <f t="shared" si="13"/>
        <v>-3.0000000000001137E-2</v>
      </c>
      <c r="M139">
        <f t="shared" ref="M139:M174" si="14">C139-C138</f>
        <v>-9.9999999999980105E-3</v>
      </c>
      <c r="N139">
        <f t="shared" si="12"/>
        <v>6.0000000000000497E-2</v>
      </c>
    </row>
    <row r="140" spans="1:14" x14ac:dyDescent="0.25">
      <c r="A140" s="1">
        <v>37860</v>
      </c>
      <c r="B140" s="4">
        <v>25.95</v>
      </c>
      <c r="C140" s="2">
        <v>19.18</v>
      </c>
      <c r="D140" s="2">
        <v>13.46</v>
      </c>
      <c r="E140" s="2">
        <v>9.25</v>
      </c>
      <c r="F140" s="2">
        <v>13.36</v>
      </c>
      <c r="G140" s="2">
        <v>8.77</v>
      </c>
      <c r="H140" s="2">
        <v>6.45</v>
      </c>
      <c r="I140" s="2">
        <v>6.02</v>
      </c>
      <c r="J140" s="2">
        <v>3.75</v>
      </c>
      <c r="K140" s="2">
        <v>4.2699999999999996</v>
      </c>
      <c r="L140" s="4">
        <f t="shared" si="13"/>
        <v>-5.0000000000000711E-2</v>
      </c>
      <c r="M140">
        <f t="shared" si="14"/>
        <v>-1.0000000000001563E-2</v>
      </c>
      <c r="N140">
        <f t="shared" si="12"/>
        <v>2.9999999999999361E-2</v>
      </c>
    </row>
    <row r="141" spans="1:14" x14ac:dyDescent="0.25">
      <c r="A141" s="1">
        <v>37861</v>
      </c>
      <c r="B141" s="4">
        <v>25.84</v>
      </c>
      <c r="C141" s="2">
        <v>19.16</v>
      </c>
      <c r="D141" s="2">
        <v>13.43</v>
      </c>
      <c r="E141" s="2">
        <v>9.25</v>
      </c>
      <c r="F141" s="2">
        <v>13.36</v>
      </c>
      <c r="G141" s="2">
        <v>8.74</v>
      </c>
      <c r="H141" s="2">
        <v>6.42</v>
      </c>
      <c r="I141" s="2">
        <v>6.02</v>
      </c>
      <c r="J141" s="2">
        <v>3.8</v>
      </c>
      <c r="K141" s="2">
        <v>4.25</v>
      </c>
      <c r="L141" s="4">
        <f t="shared" si="13"/>
        <v>-0.10999999999999943</v>
      </c>
      <c r="M141">
        <f t="shared" si="14"/>
        <v>-1.9999999999999574E-2</v>
      </c>
      <c r="N141">
        <f t="shared" si="12"/>
        <v>0</v>
      </c>
    </row>
    <row r="142" spans="1:14" x14ac:dyDescent="0.25">
      <c r="A142" s="1">
        <v>37862</v>
      </c>
      <c r="B142" s="4">
        <v>25.67</v>
      </c>
      <c r="C142" s="2">
        <v>19.13</v>
      </c>
      <c r="D142" s="2">
        <v>13.33</v>
      </c>
      <c r="E142" s="2">
        <v>9.14</v>
      </c>
      <c r="F142" s="2">
        <v>13.3</v>
      </c>
      <c r="G142" s="2">
        <v>8.65</v>
      </c>
      <c r="H142" s="2">
        <v>6.35</v>
      </c>
      <c r="I142" s="2">
        <v>6</v>
      </c>
      <c r="J142" s="2">
        <v>3.72</v>
      </c>
      <c r="K142" s="2">
        <v>4.07</v>
      </c>
      <c r="L142" s="4">
        <f t="shared" si="13"/>
        <v>-0.16999999999999815</v>
      </c>
      <c r="M142">
        <f t="shared" si="14"/>
        <v>-3.0000000000001137E-2</v>
      </c>
      <c r="N142">
        <f t="shared" si="12"/>
        <v>-5.9999999999998721E-2</v>
      </c>
    </row>
    <row r="143" spans="1:14" x14ac:dyDescent="0.25">
      <c r="A143" s="1">
        <v>37863</v>
      </c>
      <c r="B143" s="4">
        <v>25.47</v>
      </c>
      <c r="C143" s="2">
        <v>19.03</v>
      </c>
      <c r="D143" s="2">
        <v>13.18</v>
      </c>
      <c r="E143" s="2">
        <v>9</v>
      </c>
      <c r="F143" s="2">
        <v>13.21</v>
      </c>
      <c r="G143" s="2">
        <v>8.51</v>
      </c>
      <c r="H143" s="2">
        <v>6.25</v>
      </c>
      <c r="I143" s="2">
        <v>5.97</v>
      </c>
      <c r="J143" s="5">
        <v>3.65</v>
      </c>
      <c r="K143" s="5">
        <v>3.92</v>
      </c>
      <c r="L143" s="4">
        <f t="shared" si="13"/>
        <v>-0.20000000000000284</v>
      </c>
      <c r="M143">
        <f t="shared" si="14"/>
        <v>-9.9999999999997868E-2</v>
      </c>
      <c r="N143">
        <f t="shared" si="12"/>
        <v>-8.9999999999999858E-2</v>
      </c>
    </row>
    <row r="144" spans="1:14" x14ac:dyDescent="0.25">
      <c r="A144" s="1">
        <v>37864</v>
      </c>
      <c r="B144" s="4">
        <v>25.36</v>
      </c>
      <c r="C144" s="2">
        <v>18.940000000000001</v>
      </c>
      <c r="D144" s="2">
        <v>13.05</v>
      </c>
      <c r="E144" s="2">
        <v>8.84</v>
      </c>
      <c r="F144" s="2">
        <v>13.06</v>
      </c>
      <c r="G144" s="2">
        <v>8.3699999999999992</v>
      </c>
      <c r="H144" s="2">
        <v>6.12</v>
      </c>
      <c r="I144" s="2">
        <v>5.93</v>
      </c>
      <c r="J144" s="2">
        <v>3.6</v>
      </c>
      <c r="K144" s="2">
        <v>3.96</v>
      </c>
      <c r="L144" s="4">
        <f t="shared" si="13"/>
        <v>-0.10999999999999943</v>
      </c>
      <c r="M144">
        <f t="shared" si="14"/>
        <v>-8.9999999999999858E-2</v>
      </c>
      <c r="N144">
        <f t="shared" si="12"/>
        <v>-0.15000000000000036</v>
      </c>
    </row>
    <row r="145" spans="1:14" x14ac:dyDescent="0.25">
      <c r="A145" s="1">
        <v>37865</v>
      </c>
      <c r="B145" s="4">
        <v>25.2</v>
      </c>
      <c r="C145" s="2">
        <v>18.79</v>
      </c>
      <c r="D145" s="2">
        <v>12.9</v>
      </c>
      <c r="E145" s="2">
        <v>8.65</v>
      </c>
      <c r="F145" s="2">
        <v>12.86</v>
      </c>
      <c r="G145" s="2">
        <v>8.2200000000000006</v>
      </c>
      <c r="H145" s="2">
        <v>5.98</v>
      </c>
      <c r="I145" s="2">
        <v>5.87</v>
      </c>
      <c r="J145" s="2">
        <v>3.52</v>
      </c>
      <c r="K145" s="2">
        <v>3.81</v>
      </c>
      <c r="L145" s="4">
        <f t="shared" si="13"/>
        <v>-0.16000000000000014</v>
      </c>
      <c r="M145">
        <f t="shared" si="14"/>
        <v>-0.15000000000000213</v>
      </c>
      <c r="N145">
        <f t="shared" si="12"/>
        <v>-0.20000000000000107</v>
      </c>
    </row>
    <row r="146" spans="1:14" x14ac:dyDescent="0.25">
      <c r="A146" s="1">
        <v>37866</v>
      </c>
      <c r="B146" s="4">
        <v>24.97</v>
      </c>
      <c r="C146" s="2">
        <v>18.670000000000002</v>
      </c>
      <c r="D146" s="2">
        <v>12.73</v>
      </c>
      <c r="E146" s="2">
        <v>8.5</v>
      </c>
      <c r="F146" s="2">
        <v>12.7</v>
      </c>
      <c r="G146" s="2">
        <v>8.0500000000000007</v>
      </c>
      <c r="H146" s="2">
        <v>5.89</v>
      </c>
      <c r="I146" s="2">
        <v>5.83</v>
      </c>
      <c r="J146" s="2">
        <v>3.5</v>
      </c>
      <c r="K146" s="2">
        <v>3.79</v>
      </c>
      <c r="L146" s="4">
        <f t="shared" si="13"/>
        <v>-0.23000000000000043</v>
      </c>
      <c r="M146">
        <f t="shared" si="14"/>
        <v>-0.11999999999999744</v>
      </c>
      <c r="N146">
        <f t="shared" si="12"/>
        <v>-0.16000000000000014</v>
      </c>
    </row>
    <row r="147" spans="1:14" x14ac:dyDescent="0.25">
      <c r="A147" s="1">
        <v>37867</v>
      </c>
      <c r="B147" s="4">
        <v>24.79</v>
      </c>
      <c r="C147" s="2">
        <v>18.55</v>
      </c>
      <c r="D147" s="2">
        <v>12.58</v>
      </c>
      <c r="E147" s="2">
        <v>8.35</v>
      </c>
      <c r="F147" s="2">
        <v>12.56</v>
      </c>
      <c r="G147" s="2">
        <v>7.91</v>
      </c>
      <c r="H147" s="2">
        <v>5.75</v>
      </c>
      <c r="I147" s="2">
        <v>5.8</v>
      </c>
      <c r="J147" s="2">
        <v>3.41</v>
      </c>
      <c r="K147" s="2">
        <v>3.8</v>
      </c>
      <c r="L147" s="4">
        <f t="shared" si="13"/>
        <v>-0.17999999999999972</v>
      </c>
      <c r="M147">
        <f t="shared" si="14"/>
        <v>-0.12000000000000099</v>
      </c>
      <c r="N147">
        <f t="shared" si="12"/>
        <v>-0.13999999999999879</v>
      </c>
    </row>
    <row r="148" spans="1:14" x14ac:dyDescent="0.25">
      <c r="A148" s="1">
        <v>37868</v>
      </c>
      <c r="B148" s="4">
        <v>24.7</v>
      </c>
      <c r="C148" s="2">
        <v>18.399999999999999</v>
      </c>
      <c r="D148" s="2">
        <v>12.43</v>
      </c>
      <c r="E148" s="2">
        <v>8.24</v>
      </c>
      <c r="F148" s="2">
        <v>12.47</v>
      </c>
      <c r="G148" s="2">
        <v>7.85</v>
      </c>
      <c r="H148" s="2">
        <v>5.7</v>
      </c>
      <c r="I148" s="2">
        <v>5.75</v>
      </c>
      <c r="J148" s="2">
        <v>3.37</v>
      </c>
      <c r="K148" s="2">
        <v>3.77</v>
      </c>
      <c r="L148" s="4">
        <f t="shared" si="13"/>
        <v>-8.9999999999999858E-2</v>
      </c>
      <c r="M148">
        <f t="shared" si="14"/>
        <v>-0.15000000000000213</v>
      </c>
      <c r="N148">
        <f t="shared" si="12"/>
        <v>-8.9999999999999858E-2</v>
      </c>
    </row>
    <row r="149" spans="1:14" x14ac:dyDescent="0.25">
      <c r="A149" s="1">
        <v>37869</v>
      </c>
      <c r="B149" s="4">
        <v>24.43</v>
      </c>
      <c r="C149" s="2">
        <v>18.28</v>
      </c>
      <c r="D149" s="2">
        <v>12.33</v>
      </c>
      <c r="E149" s="2">
        <v>8.26</v>
      </c>
      <c r="F149" s="2">
        <v>12.46</v>
      </c>
      <c r="G149" s="2">
        <v>7.85</v>
      </c>
      <c r="H149" s="2">
        <v>5.7</v>
      </c>
      <c r="I149" s="2">
        <v>5.69</v>
      </c>
      <c r="J149" s="2">
        <v>3.35</v>
      </c>
      <c r="K149" s="2">
        <v>3.47</v>
      </c>
      <c r="L149" s="4">
        <f t="shared" si="13"/>
        <v>-0.26999999999999957</v>
      </c>
      <c r="M149">
        <f t="shared" si="14"/>
        <v>-0.11999999999999744</v>
      </c>
      <c r="N149">
        <f t="shared" si="12"/>
        <v>-9.9999999999997868E-3</v>
      </c>
    </row>
    <row r="150" spans="1:14" x14ac:dyDescent="0.25">
      <c r="A150" s="1">
        <v>37870</v>
      </c>
      <c r="B150" s="4">
        <v>24.28</v>
      </c>
      <c r="C150" s="2">
        <v>18.07</v>
      </c>
      <c r="D150" s="2">
        <v>12.23</v>
      </c>
      <c r="E150" s="2">
        <v>8.25</v>
      </c>
      <c r="F150" s="2">
        <v>12.42</v>
      </c>
      <c r="G150" s="2">
        <v>7.85</v>
      </c>
      <c r="H150" s="2">
        <v>5.71</v>
      </c>
      <c r="I150" s="2">
        <v>5.68</v>
      </c>
      <c r="J150" s="2">
        <v>3.9</v>
      </c>
      <c r="K150" s="2">
        <v>3.97</v>
      </c>
      <c r="L150" s="4">
        <f t="shared" si="13"/>
        <v>-0.14999999999999858</v>
      </c>
      <c r="M150">
        <f t="shared" si="14"/>
        <v>-0.21000000000000085</v>
      </c>
      <c r="N150">
        <f t="shared" ref="N150:N164" si="15">F150-F149</f>
        <v>-4.0000000000000924E-2</v>
      </c>
    </row>
    <row r="151" spans="1:14" x14ac:dyDescent="0.25">
      <c r="A151" s="1">
        <v>37871</v>
      </c>
      <c r="B151" s="4">
        <v>24.17</v>
      </c>
      <c r="C151" s="2">
        <v>17.96</v>
      </c>
      <c r="D151" s="2">
        <v>12.11</v>
      </c>
      <c r="E151" s="2">
        <v>8.14</v>
      </c>
      <c r="F151" s="2">
        <v>12.33</v>
      </c>
      <c r="G151" s="2">
        <v>7.74</v>
      </c>
      <c r="H151" s="2">
        <v>5.57</v>
      </c>
      <c r="I151" s="2">
        <v>5.65</v>
      </c>
      <c r="J151" s="2">
        <v>3.44</v>
      </c>
      <c r="K151" s="2">
        <v>4.08</v>
      </c>
      <c r="L151" s="4">
        <f t="shared" si="13"/>
        <v>-0.10999999999999943</v>
      </c>
      <c r="M151">
        <f t="shared" si="14"/>
        <v>-0.10999999999999943</v>
      </c>
      <c r="N151">
        <f t="shared" si="15"/>
        <v>-8.9999999999999858E-2</v>
      </c>
    </row>
    <row r="152" spans="1:14" x14ac:dyDescent="0.25">
      <c r="A152" s="1">
        <v>37872</v>
      </c>
      <c r="B152" s="4">
        <v>24.08</v>
      </c>
      <c r="C152" s="2">
        <v>17.739999999999998</v>
      </c>
      <c r="D152" s="2">
        <v>11.99</v>
      </c>
      <c r="E152" s="2">
        <v>8.0500000000000007</v>
      </c>
      <c r="F152" s="2">
        <v>12.23</v>
      </c>
      <c r="G152" s="2">
        <v>7.66</v>
      </c>
      <c r="H152" s="2">
        <v>5.52</v>
      </c>
      <c r="I152" s="2">
        <v>5.61</v>
      </c>
      <c r="J152" s="2">
        <v>3.22</v>
      </c>
      <c r="K152" s="2">
        <v>4.04</v>
      </c>
      <c r="L152" s="4">
        <f t="shared" si="13"/>
        <v>-9.0000000000003411E-2</v>
      </c>
      <c r="M152">
        <f t="shared" si="14"/>
        <v>-0.22000000000000242</v>
      </c>
      <c r="N152">
        <f t="shared" si="15"/>
        <v>-9.9999999999999645E-2</v>
      </c>
    </row>
    <row r="153" spans="1:14" x14ac:dyDescent="0.25">
      <c r="A153" s="1">
        <v>37873</v>
      </c>
      <c r="B153" s="4">
        <v>23.95</v>
      </c>
      <c r="C153" s="2">
        <v>17.61</v>
      </c>
      <c r="D153" s="2">
        <v>11.89</v>
      </c>
      <c r="E153" s="2">
        <v>8.07</v>
      </c>
      <c r="F153" s="2">
        <v>12.26</v>
      </c>
      <c r="G153" s="2">
        <v>7.66</v>
      </c>
      <c r="H153" s="2">
        <v>5.53</v>
      </c>
      <c r="I153" s="2">
        <v>5.55</v>
      </c>
      <c r="J153" s="2">
        <v>3.27</v>
      </c>
      <c r="K153" s="2">
        <v>3.97</v>
      </c>
      <c r="L153" s="4">
        <f t="shared" si="13"/>
        <v>-0.12999999999999901</v>
      </c>
      <c r="M153">
        <f t="shared" si="14"/>
        <v>-0.12999999999999901</v>
      </c>
      <c r="N153">
        <f t="shared" si="15"/>
        <v>2.9999999999999361E-2</v>
      </c>
    </row>
    <row r="154" spans="1:14" x14ac:dyDescent="0.25">
      <c r="A154" s="1">
        <v>37874</v>
      </c>
      <c r="B154" s="4">
        <v>23.81</v>
      </c>
      <c r="C154" s="2">
        <v>17.52</v>
      </c>
      <c r="D154" s="2">
        <v>11.78</v>
      </c>
      <c r="E154" s="2">
        <v>7.94</v>
      </c>
      <c r="F154" s="2">
        <v>12.21</v>
      </c>
      <c r="G154" s="2">
        <v>7.54</v>
      </c>
      <c r="H154" s="2">
        <v>5.45</v>
      </c>
      <c r="I154" s="2">
        <v>5.48</v>
      </c>
      <c r="J154" s="2">
        <v>3.24</v>
      </c>
      <c r="K154" s="2">
        <v>4.0199999999999996</v>
      </c>
      <c r="L154" s="4">
        <f t="shared" si="13"/>
        <v>-0.14000000000000057</v>
      </c>
      <c r="M154">
        <f t="shared" si="14"/>
        <v>-8.9999999999999858E-2</v>
      </c>
      <c r="N154">
        <f t="shared" si="15"/>
        <v>-4.9999999999998934E-2</v>
      </c>
    </row>
    <row r="155" spans="1:14" x14ac:dyDescent="0.25">
      <c r="A155" s="1">
        <v>37875</v>
      </c>
      <c r="B155" s="4">
        <v>23.67</v>
      </c>
      <c r="C155" s="2">
        <v>17.309999999999999</v>
      </c>
      <c r="D155" s="2">
        <v>11.69</v>
      </c>
      <c r="E155" s="2">
        <v>7.84</v>
      </c>
      <c r="F155" s="2">
        <v>12.15</v>
      </c>
      <c r="G155" s="2">
        <v>7.37</v>
      </c>
      <c r="H155" s="2">
        <v>5.34</v>
      </c>
      <c r="I155" s="2">
        <v>5.41</v>
      </c>
      <c r="J155" s="2">
        <v>3.12</v>
      </c>
      <c r="K155" s="2">
        <v>3.68</v>
      </c>
      <c r="L155" s="4">
        <f t="shared" si="13"/>
        <v>-0.13999999999999702</v>
      </c>
      <c r="M155">
        <f t="shared" si="14"/>
        <v>-0.21000000000000085</v>
      </c>
      <c r="N155">
        <f t="shared" si="15"/>
        <v>-6.0000000000000497E-2</v>
      </c>
    </row>
    <row r="156" spans="1:14" x14ac:dyDescent="0.25">
      <c r="A156" s="1">
        <v>37876</v>
      </c>
      <c r="B156" s="4">
        <v>23.58</v>
      </c>
      <c r="C156" s="2">
        <v>17.25</v>
      </c>
      <c r="D156" s="2">
        <v>11.58</v>
      </c>
      <c r="E156" s="2">
        <v>7.76</v>
      </c>
      <c r="F156" s="2">
        <v>12.2</v>
      </c>
      <c r="G156" s="2">
        <v>7.34</v>
      </c>
      <c r="H156" s="2">
        <v>5.25</v>
      </c>
      <c r="I156" s="2">
        <v>5.31</v>
      </c>
      <c r="J156" s="2">
        <v>3.07</v>
      </c>
      <c r="K156" s="2">
        <v>3.6</v>
      </c>
      <c r="L156" s="4">
        <f t="shared" si="13"/>
        <v>-9.0000000000003411E-2</v>
      </c>
      <c r="M156">
        <f t="shared" si="14"/>
        <v>-5.9999999999998721E-2</v>
      </c>
      <c r="N156">
        <f t="shared" si="15"/>
        <v>4.9999999999998934E-2</v>
      </c>
    </row>
    <row r="157" spans="1:14" x14ac:dyDescent="0.25">
      <c r="A157" s="1">
        <v>37877</v>
      </c>
      <c r="B157" s="4">
        <v>23.58</v>
      </c>
      <c r="C157" s="2">
        <v>17.14</v>
      </c>
      <c r="D157" s="2">
        <v>11.51</v>
      </c>
      <c r="E157" s="2">
        <v>7.72</v>
      </c>
      <c r="F157" s="2">
        <v>12.24</v>
      </c>
      <c r="G157" s="2">
        <v>7.32</v>
      </c>
      <c r="H157" s="2">
        <v>5.19</v>
      </c>
      <c r="I157" s="2">
        <v>5.2</v>
      </c>
      <c r="J157" s="2">
        <v>3</v>
      </c>
      <c r="K157" s="2">
        <v>3.44</v>
      </c>
      <c r="L157" s="4">
        <f t="shared" si="13"/>
        <v>0</v>
      </c>
      <c r="M157">
        <f t="shared" si="14"/>
        <v>-0.10999999999999943</v>
      </c>
      <c r="N157">
        <f t="shared" si="15"/>
        <v>4.0000000000000924E-2</v>
      </c>
    </row>
    <row r="158" spans="1:14" x14ac:dyDescent="0.25">
      <c r="A158" s="1">
        <v>37878</v>
      </c>
      <c r="B158" s="4">
        <v>23.47</v>
      </c>
      <c r="C158" s="2">
        <v>17.14</v>
      </c>
      <c r="D158" s="2">
        <v>11.47</v>
      </c>
      <c r="E158" s="2">
        <v>7.72</v>
      </c>
      <c r="F158" s="2">
        <v>12.26</v>
      </c>
      <c r="G158" s="2">
        <v>7.3</v>
      </c>
      <c r="H158" s="2">
        <v>5.18</v>
      </c>
      <c r="I158" s="2">
        <v>5.08</v>
      </c>
      <c r="J158" s="2">
        <v>2.82</v>
      </c>
      <c r="K158" s="2">
        <v>3.22</v>
      </c>
      <c r="L158" s="4">
        <f t="shared" si="13"/>
        <v>-0.10999999999999943</v>
      </c>
      <c r="M158">
        <f t="shared" si="14"/>
        <v>0</v>
      </c>
      <c r="N158">
        <f t="shared" si="15"/>
        <v>1.9999999999999574E-2</v>
      </c>
    </row>
    <row r="159" spans="1:14" x14ac:dyDescent="0.25">
      <c r="A159" s="1">
        <v>37879</v>
      </c>
      <c r="B159" s="4">
        <v>23.43</v>
      </c>
      <c r="C159" s="2">
        <v>17.07</v>
      </c>
      <c r="D159" s="2">
        <v>11.42</v>
      </c>
      <c r="E159" s="2">
        <v>7.74</v>
      </c>
      <c r="F159" s="2">
        <v>12.22</v>
      </c>
      <c r="G159" s="2">
        <v>7.3</v>
      </c>
      <c r="H159" s="2">
        <v>5.2</v>
      </c>
      <c r="I159" s="2">
        <v>4.9800000000000004</v>
      </c>
      <c r="J159" s="2">
        <v>2.78</v>
      </c>
      <c r="K159" s="2">
        <v>3.26</v>
      </c>
      <c r="L159" s="4">
        <f t="shared" si="13"/>
        <v>-3.9999999999999147E-2</v>
      </c>
      <c r="M159">
        <f t="shared" si="14"/>
        <v>-7.0000000000000284E-2</v>
      </c>
      <c r="N159">
        <f t="shared" si="15"/>
        <v>-3.9999999999999147E-2</v>
      </c>
    </row>
    <row r="160" spans="1:14" x14ac:dyDescent="0.25">
      <c r="A160" s="1">
        <v>37880</v>
      </c>
      <c r="B160" s="4">
        <v>23.38</v>
      </c>
      <c r="C160" s="2">
        <v>17</v>
      </c>
      <c r="D160" s="2">
        <v>11.34</v>
      </c>
      <c r="E160" s="2">
        <v>7.7</v>
      </c>
      <c r="F160" s="2">
        <v>12.14</v>
      </c>
      <c r="G160" s="2">
        <v>7.3</v>
      </c>
      <c r="H160" s="2">
        <v>5.17</v>
      </c>
      <c r="I160" s="2">
        <v>4.95</v>
      </c>
      <c r="J160" s="2">
        <v>2.8</v>
      </c>
      <c r="K160" s="2">
        <v>3.35</v>
      </c>
      <c r="L160" s="4">
        <f t="shared" si="13"/>
        <v>-5.0000000000000711E-2</v>
      </c>
      <c r="M160">
        <f t="shared" si="14"/>
        <v>-7.0000000000000284E-2</v>
      </c>
      <c r="N160">
        <f t="shared" si="15"/>
        <v>-8.0000000000000071E-2</v>
      </c>
    </row>
    <row r="161" spans="1:14" x14ac:dyDescent="0.25">
      <c r="A161" s="1">
        <v>37881</v>
      </c>
      <c r="B161" s="4">
        <v>23.35</v>
      </c>
      <c r="C161" s="2">
        <v>16.940000000000001</v>
      </c>
      <c r="D161" s="2">
        <v>11.28</v>
      </c>
      <c r="E161" s="2">
        <v>7.65</v>
      </c>
      <c r="F161" s="2">
        <v>12.04</v>
      </c>
      <c r="G161" s="2">
        <v>7.26</v>
      </c>
      <c r="H161" s="2">
        <v>5.15</v>
      </c>
      <c r="I161" s="2">
        <v>4.88</v>
      </c>
      <c r="J161" s="2">
        <v>2.87</v>
      </c>
      <c r="K161" s="2">
        <v>3.4</v>
      </c>
      <c r="L161" s="4">
        <f t="shared" si="13"/>
        <v>-2.9999999999997584E-2</v>
      </c>
      <c r="M161">
        <f t="shared" si="14"/>
        <v>-5.9999999999998721E-2</v>
      </c>
      <c r="N161">
        <f t="shared" si="15"/>
        <v>-0.10000000000000142</v>
      </c>
    </row>
    <row r="162" spans="1:14" x14ac:dyDescent="0.25">
      <c r="A162" s="1">
        <v>37882</v>
      </c>
      <c r="B162" s="4">
        <v>23.33</v>
      </c>
      <c r="C162" s="2">
        <v>16.91</v>
      </c>
      <c r="D162" s="2">
        <v>11.21</v>
      </c>
      <c r="E162" s="2">
        <v>7.6</v>
      </c>
      <c r="F162" s="2">
        <v>11.97</v>
      </c>
      <c r="G162" s="2">
        <v>7.24</v>
      </c>
      <c r="H162" s="2">
        <v>5.14</v>
      </c>
      <c r="I162" s="2">
        <v>4.83</v>
      </c>
      <c r="J162" s="2">
        <v>2.75</v>
      </c>
      <c r="K162" s="2">
        <v>3.45</v>
      </c>
      <c r="L162" s="4">
        <f t="shared" si="13"/>
        <v>-2.0000000000003126E-2</v>
      </c>
      <c r="M162">
        <f t="shared" si="14"/>
        <v>-3.0000000000001137E-2</v>
      </c>
      <c r="N162">
        <f t="shared" si="15"/>
        <v>-6.9999999999998508E-2</v>
      </c>
    </row>
    <row r="163" spans="1:14" x14ac:dyDescent="0.25">
      <c r="A163" s="1">
        <v>37883</v>
      </c>
      <c r="B163" s="4">
        <v>23.63</v>
      </c>
      <c r="C163" s="2">
        <v>16.95</v>
      </c>
      <c r="D163" s="2">
        <v>11.21</v>
      </c>
      <c r="E163" s="2">
        <v>7.64</v>
      </c>
      <c r="F163" s="2">
        <v>11.97</v>
      </c>
      <c r="G163" s="2">
        <v>7.23</v>
      </c>
      <c r="H163" s="2">
        <v>5.12</v>
      </c>
      <c r="I163" s="2">
        <v>4.78</v>
      </c>
      <c r="J163" s="2">
        <v>2.69</v>
      </c>
      <c r="K163" s="2">
        <v>3.5</v>
      </c>
      <c r="L163" s="4">
        <f t="shared" si="13"/>
        <v>0.30000000000000071</v>
      </c>
      <c r="M163">
        <f t="shared" si="14"/>
        <v>3.9999999999999147E-2</v>
      </c>
      <c r="N163">
        <f t="shared" si="15"/>
        <v>0</v>
      </c>
    </row>
    <row r="164" spans="1:14" x14ac:dyDescent="0.25">
      <c r="A164" s="1">
        <v>37884</v>
      </c>
      <c r="B164" s="4">
        <v>23.73</v>
      </c>
      <c r="C164" s="2">
        <v>17.100000000000001</v>
      </c>
      <c r="D164" s="2">
        <v>11.31</v>
      </c>
      <c r="E164" s="2">
        <v>7.66</v>
      </c>
      <c r="F164" s="2">
        <v>11.98</v>
      </c>
      <c r="G164" s="2">
        <v>7.23</v>
      </c>
      <c r="H164" s="2">
        <v>5.12</v>
      </c>
      <c r="I164" s="2">
        <v>4.76</v>
      </c>
      <c r="J164" s="2">
        <v>2.77</v>
      </c>
      <c r="K164" s="2">
        <v>3.52</v>
      </c>
      <c r="L164" s="4">
        <f t="shared" si="13"/>
        <v>0.10000000000000142</v>
      </c>
      <c r="M164">
        <f t="shared" si="14"/>
        <v>0.15000000000000213</v>
      </c>
      <c r="N164">
        <f t="shared" si="15"/>
        <v>9.9999999999997868E-3</v>
      </c>
    </row>
    <row r="165" spans="1:14" x14ac:dyDescent="0.25">
      <c r="A165" s="1">
        <v>37885</v>
      </c>
      <c r="B165" s="4"/>
      <c r="C165" s="2"/>
      <c r="D165" s="2"/>
      <c r="E165" s="2"/>
      <c r="F165" s="2"/>
      <c r="G165" s="2"/>
      <c r="H165" s="2"/>
      <c r="I165" s="2"/>
      <c r="J165" s="2"/>
      <c r="K165" s="2"/>
      <c r="L165" s="4"/>
    </row>
    <row r="166" spans="1:14" x14ac:dyDescent="0.25">
      <c r="A166" s="1">
        <v>37886</v>
      </c>
      <c r="B166" s="2">
        <v>23.56</v>
      </c>
      <c r="C166" s="2">
        <v>17.3</v>
      </c>
      <c r="D166" s="2">
        <v>11.64</v>
      </c>
      <c r="E166" s="2">
        <v>7.8</v>
      </c>
      <c r="F166" s="2">
        <v>11.81</v>
      </c>
      <c r="G166" s="2">
        <v>7.29</v>
      </c>
      <c r="H166" s="2">
        <v>5.18</v>
      </c>
      <c r="I166" s="2">
        <v>4.8499999999999996</v>
      </c>
      <c r="J166" s="2">
        <v>2.99</v>
      </c>
      <c r="K166" s="2">
        <v>3.52</v>
      </c>
      <c r="L166" s="4"/>
    </row>
    <row r="167" spans="1:14" x14ac:dyDescent="0.25">
      <c r="A167" s="1">
        <v>37887</v>
      </c>
      <c r="B167" s="2">
        <v>23.55</v>
      </c>
      <c r="C167" s="2">
        <v>17.23</v>
      </c>
      <c r="D167" s="2">
        <v>11.6</v>
      </c>
      <c r="E167" s="2">
        <v>7.77</v>
      </c>
      <c r="F167" s="2">
        <v>11.74</v>
      </c>
      <c r="G167" s="2">
        <v>7.33</v>
      </c>
      <c r="H167" s="2">
        <v>5.15</v>
      </c>
      <c r="I167" s="2">
        <v>4.8499999999999996</v>
      </c>
      <c r="J167" s="2">
        <v>2.82</v>
      </c>
      <c r="K167" s="2">
        <v>3.47</v>
      </c>
      <c r="L167" s="4">
        <f t="shared" si="13"/>
        <v>-9.9999999999980105E-3</v>
      </c>
      <c r="M167">
        <f t="shared" si="14"/>
        <v>-7.0000000000000284E-2</v>
      </c>
      <c r="N167">
        <f t="shared" ref="N167:N174" si="16">F167-F166</f>
        <v>-7.0000000000000284E-2</v>
      </c>
    </row>
    <row r="168" spans="1:14" x14ac:dyDescent="0.25">
      <c r="A168" s="1">
        <v>37888</v>
      </c>
      <c r="B168" s="4">
        <v>23.65</v>
      </c>
      <c r="C168" s="2">
        <v>17.21</v>
      </c>
      <c r="D168" s="2">
        <v>11.57</v>
      </c>
      <c r="E168" s="2">
        <v>7.74</v>
      </c>
      <c r="F168" s="2">
        <v>11.57</v>
      </c>
      <c r="G168" s="2">
        <v>7.33</v>
      </c>
      <c r="H168" s="2">
        <v>5.12</v>
      </c>
      <c r="I168" s="2">
        <v>4.8499999999999996</v>
      </c>
      <c r="J168" s="2">
        <v>2.77</v>
      </c>
      <c r="K168" s="2">
        <v>3.46</v>
      </c>
      <c r="L168" s="4">
        <f t="shared" si="13"/>
        <v>9.9999999999997868E-2</v>
      </c>
      <c r="M168">
        <f t="shared" si="14"/>
        <v>-1.9999999999999574E-2</v>
      </c>
      <c r="N168">
        <f t="shared" si="16"/>
        <v>-0.16999999999999993</v>
      </c>
    </row>
    <row r="169" spans="1:14" x14ac:dyDescent="0.25">
      <c r="A169" s="1">
        <v>37889</v>
      </c>
      <c r="B169" s="4">
        <v>23.83</v>
      </c>
      <c r="C169" s="2">
        <v>17.420000000000002</v>
      </c>
      <c r="D169" s="2">
        <v>11.64</v>
      </c>
      <c r="E169" s="2">
        <v>7.6</v>
      </c>
      <c r="F169" s="2">
        <v>11.46</v>
      </c>
      <c r="G169" s="2">
        <v>7.2</v>
      </c>
      <c r="H169" s="2">
        <v>5.05</v>
      </c>
      <c r="I169" s="2">
        <v>4.84</v>
      </c>
      <c r="J169" s="2">
        <v>2.75</v>
      </c>
      <c r="K169" s="2">
        <v>3.32</v>
      </c>
      <c r="L169" s="4">
        <f t="shared" ref="L169:L174" si="17">B169-B168</f>
        <v>0.17999999999999972</v>
      </c>
      <c r="M169">
        <f t="shared" si="14"/>
        <v>0.21000000000000085</v>
      </c>
      <c r="N169">
        <f t="shared" si="16"/>
        <v>-0.10999999999999943</v>
      </c>
    </row>
    <row r="170" spans="1:14" x14ac:dyDescent="0.25">
      <c r="A170" s="1">
        <v>37890</v>
      </c>
      <c r="B170" s="4">
        <v>23.91</v>
      </c>
      <c r="C170" s="2">
        <v>17.579999999999998</v>
      </c>
      <c r="D170" s="2">
        <v>11.78</v>
      </c>
      <c r="E170" s="2">
        <v>7.57</v>
      </c>
      <c r="F170" s="2">
        <v>11.32</v>
      </c>
      <c r="G170" s="2">
        <v>7.14</v>
      </c>
      <c r="H170" s="2">
        <v>4.95</v>
      </c>
      <c r="I170" s="2">
        <v>4.78</v>
      </c>
      <c r="J170" s="2">
        <v>2.68</v>
      </c>
      <c r="K170" s="2">
        <v>3.23</v>
      </c>
      <c r="L170" s="4">
        <f t="shared" si="17"/>
        <v>8.0000000000001847E-2</v>
      </c>
      <c r="M170">
        <f t="shared" si="14"/>
        <v>0.15999999999999659</v>
      </c>
      <c r="N170">
        <f t="shared" si="16"/>
        <v>-0.14000000000000057</v>
      </c>
    </row>
    <row r="171" spans="1:14" x14ac:dyDescent="0.25">
      <c r="A171" s="1">
        <v>37891</v>
      </c>
      <c r="B171" s="4">
        <v>23.86</v>
      </c>
      <c r="C171" s="2">
        <v>17.649999999999999</v>
      </c>
      <c r="D171" s="2">
        <v>11.86</v>
      </c>
      <c r="E171" s="2">
        <v>7.54</v>
      </c>
      <c r="F171" s="2">
        <v>11.22</v>
      </c>
      <c r="G171" s="2">
        <v>7.12</v>
      </c>
      <c r="H171" s="2">
        <v>4.9800000000000004</v>
      </c>
      <c r="I171" s="2">
        <v>4.7300000000000004</v>
      </c>
      <c r="J171" s="2">
        <v>2.58</v>
      </c>
      <c r="K171" s="2">
        <v>3.12</v>
      </c>
      <c r="L171" s="4">
        <f t="shared" si="17"/>
        <v>-5.0000000000000711E-2</v>
      </c>
      <c r="M171">
        <f t="shared" si="14"/>
        <v>7.0000000000000284E-2</v>
      </c>
      <c r="N171">
        <f t="shared" si="16"/>
        <v>-9.9999999999999645E-2</v>
      </c>
    </row>
    <row r="172" spans="1:14" x14ac:dyDescent="0.25">
      <c r="A172" s="1">
        <v>37892</v>
      </c>
      <c r="B172" s="4">
        <v>23.73</v>
      </c>
      <c r="C172" s="2">
        <v>17.57</v>
      </c>
      <c r="D172" s="2">
        <v>11.85</v>
      </c>
      <c r="E172" s="2">
        <v>7.59</v>
      </c>
      <c r="F172" s="2">
        <v>11.15</v>
      </c>
      <c r="G172" s="2">
        <v>7.17</v>
      </c>
      <c r="H172" s="2">
        <v>5</v>
      </c>
      <c r="I172" s="2">
        <v>4.67</v>
      </c>
      <c r="J172" s="2">
        <v>2.52</v>
      </c>
      <c r="K172" s="2">
        <v>2.98</v>
      </c>
      <c r="L172" s="4">
        <f t="shared" si="17"/>
        <v>-0.12999999999999901</v>
      </c>
      <c r="M172">
        <f t="shared" si="14"/>
        <v>-7.9999999999998295E-2</v>
      </c>
      <c r="N172">
        <f t="shared" si="16"/>
        <v>-7.0000000000000284E-2</v>
      </c>
    </row>
    <row r="173" spans="1:14" x14ac:dyDescent="0.25">
      <c r="A173" s="1">
        <v>37893</v>
      </c>
      <c r="B173" s="4">
        <v>23.54</v>
      </c>
      <c r="C173" s="2">
        <v>17.46</v>
      </c>
      <c r="D173" s="2">
        <v>11.74</v>
      </c>
      <c r="E173" s="2">
        <v>7.57</v>
      </c>
      <c r="F173" s="2">
        <v>11.1</v>
      </c>
      <c r="G173" s="2">
        <v>7.17</v>
      </c>
      <c r="H173" s="2">
        <v>5.0199999999999996</v>
      </c>
      <c r="I173" s="2">
        <v>4.63</v>
      </c>
      <c r="J173" s="2">
        <v>2.54</v>
      </c>
      <c r="K173" s="2">
        <v>2.95</v>
      </c>
      <c r="L173" s="4">
        <f t="shared" si="17"/>
        <v>-0.19000000000000128</v>
      </c>
      <c r="M173">
        <f t="shared" si="14"/>
        <v>-0.10999999999999943</v>
      </c>
      <c r="N173">
        <f t="shared" si="16"/>
        <v>-5.0000000000000711E-2</v>
      </c>
    </row>
    <row r="174" spans="1:14" x14ac:dyDescent="0.25">
      <c r="A174" s="1">
        <v>37894</v>
      </c>
      <c r="B174" s="4">
        <v>23.37</v>
      </c>
      <c r="C174" s="2">
        <v>17.239999999999998</v>
      </c>
      <c r="D174" s="2">
        <v>11.58</v>
      </c>
      <c r="E174" s="2">
        <v>7.45</v>
      </c>
      <c r="F174" s="2">
        <v>11</v>
      </c>
      <c r="G174" s="2">
        <v>7.12</v>
      </c>
      <c r="H174" s="2">
        <v>5.0199999999999996</v>
      </c>
      <c r="I174" s="2">
        <v>4.6100000000000003</v>
      </c>
      <c r="J174" s="2">
        <v>2.67</v>
      </c>
      <c r="K174" s="2">
        <v>3</v>
      </c>
      <c r="L174" s="4">
        <f t="shared" si="17"/>
        <v>-0.16999999999999815</v>
      </c>
      <c r="M174">
        <f t="shared" si="14"/>
        <v>-0.22000000000000242</v>
      </c>
      <c r="N174">
        <f t="shared" si="16"/>
        <v>-9.9999999999999645E-2</v>
      </c>
    </row>
    <row r="175" spans="1:14" x14ac:dyDescent="0.25">
      <c r="A175" s="1">
        <v>37895</v>
      </c>
      <c r="B175" s="4">
        <v>23.28</v>
      </c>
      <c r="C175" s="2"/>
      <c r="D175" s="2">
        <v>11.43</v>
      </c>
      <c r="E175" s="2">
        <v>7.43</v>
      </c>
      <c r="F175" s="2">
        <v>10.91</v>
      </c>
      <c r="G175" s="2">
        <v>7.03</v>
      </c>
      <c r="H175" s="2">
        <v>4.96</v>
      </c>
      <c r="I175" s="2">
        <v>4.58</v>
      </c>
      <c r="J175" s="2">
        <v>2.76</v>
      </c>
      <c r="K175" s="2">
        <v>3.17</v>
      </c>
      <c r="L175" s="4"/>
    </row>
    <row r="176" spans="1:14" x14ac:dyDescent="0.25">
      <c r="A176" s="1">
        <v>37896</v>
      </c>
      <c r="B176" s="4">
        <v>23.15</v>
      </c>
      <c r="C176" s="2">
        <v>17.02</v>
      </c>
      <c r="D176" s="2">
        <v>11.28</v>
      </c>
      <c r="E176" s="2">
        <v>7.2</v>
      </c>
      <c r="F176" s="2">
        <v>10.8</v>
      </c>
      <c r="G176" s="2">
        <v>6.86</v>
      </c>
      <c r="H176" s="2">
        <v>4.87</v>
      </c>
      <c r="I176" s="2">
        <v>4.55</v>
      </c>
      <c r="J176" s="2">
        <v>2.72</v>
      </c>
      <c r="K176" s="2"/>
      <c r="L176" s="4">
        <f>B176-B175</f>
        <v>-0.13000000000000256</v>
      </c>
      <c r="N176">
        <f>F176-F175</f>
        <v>-0.10999999999999943</v>
      </c>
    </row>
    <row r="177" spans="1:14" x14ac:dyDescent="0.25">
      <c r="A177" s="1">
        <v>37897</v>
      </c>
      <c r="B177" s="4">
        <v>23.01</v>
      </c>
      <c r="C177" s="2">
        <v>16.920000000000002</v>
      </c>
      <c r="D177" s="2">
        <v>11.13</v>
      </c>
      <c r="E177" s="2">
        <v>7.12</v>
      </c>
      <c r="F177" s="2">
        <v>10.68</v>
      </c>
      <c r="G177" s="2">
        <v>6.79</v>
      </c>
      <c r="H177" s="2">
        <v>4.76</v>
      </c>
      <c r="I177" s="2">
        <v>4.4800000000000004</v>
      </c>
      <c r="J177" s="2">
        <v>3.22</v>
      </c>
      <c r="K177" s="2"/>
      <c r="L177" s="4">
        <f>B177-B176</f>
        <v>-0.13999999999999702</v>
      </c>
      <c r="M177">
        <f>C177-C176</f>
        <v>-9.9999999999997868E-2</v>
      </c>
      <c r="N177">
        <f>F177-F176</f>
        <v>-0.12000000000000099</v>
      </c>
    </row>
    <row r="178" spans="1:14" x14ac:dyDescent="0.25">
      <c r="A178" s="1">
        <v>37898</v>
      </c>
      <c r="B178" s="4">
        <v>22.89</v>
      </c>
      <c r="C178" s="2">
        <v>16.760000000000002</v>
      </c>
      <c r="D178" s="2">
        <v>11</v>
      </c>
      <c r="E178" s="2">
        <v>6.99</v>
      </c>
      <c r="F178" s="2">
        <v>10.58</v>
      </c>
      <c r="G178" s="2">
        <v>6.71</v>
      </c>
      <c r="H178" s="2">
        <v>4.66</v>
      </c>
      <c r="I178" s="2">
        <v>4.45</v>
      </c>
      <c r="J178" s="2">
        <v>2.5</v>
      </c>
      <c r="K178" s="2">
        <v>3.23</v>
      </c>
      <c r="L178" s="4">
        <f t="shared" ref="L178:L186" si="18">B178-B177</f>
        <v>-0.12000000000000099</v>
      </c>
      <c r="M178">
        <f t="shared" ref="M178:M186" si="19">C178-C177</f>
        <v>-0.16000000000000014</v>
      </c>
      <c r="N178">
        <f t="shared" ref="N178:N186" si="20">F178-F177</f>
        <v>-9.9999999999999645E-2</v>
      </c>
    </row>
    <row r="179" spans="1:14" x14ac:dyDescent="0.25">
      <c r="A179" s="1">
        <v>37899</v>
      </c>
      <c r="B179" s="4">
        <v>22.74</v>
      </c>
      <c r="C179" s="2">
        <v>16.62</v>
      </c>
      <c r="D179" s="2">
        <v>10.89</v>
      </c>
      <c r="E179" s="2">
        <v>6.9</v>
      </c>
      <c r="F179" s="2">
        <v>10.57</v>
      </c>
      <c r="G179" s="2">
        <v>6.59</v>
      </c>
      <c r="H179" s="2">
        <v>4.67</v>
      </c>
      <c r="I179" s="2">
        <v>4.4800000000000004</v>
      </c>
      <c r="J179" s="2">
        <v>2.5</v>
      </c>
      <c r="K179" s="2">
        <v>3.37</v>
      </c>
      <c r="L179" s="4">
        <f t="shared" si="18"/>
        <v>-0.15000000000000213</v>
      </c>
      <c r="M179">
        <f t="shared" si="19"/>
        <v>-0.14000000000000057</v>
      </c>
      <c r="N179">
        <f t="shared" si="20"/>
        <v>-9.9999999999997868E-3</v>
      </c>
    </row>
    <row r="180" spans="1:14" x14ac:dyDescent="0.25">
      <c r="A180" s="1">
        <v>37900</v>
      </c>
      <c r="B180" s="4">
        <v>22.62</v>
      </c>
      <c r="C180" s="2">
        <v>16.399999999999999</v>
      </c>
      <c r="D180" s="2">
        <v>10.7</v>
      </c>
      <c r="E180" s="2">
        <v>6.85</v>
      </c>
      <c r="F180" s="2">
        <v>10.46</v>
      </c>
      <c r="G180" s="2">
        <v>6.59</v>
      </c>
      <c r="H180" s="2">
        <v>4.6500000000000004</v>
      </c>
      <c r="I180" s="2">
        <v>4.46</v>
      </c>
      <c r="J180" s="2">
        <v>2.62</v>
      </c>
      <c r="K180" s="2">
        <v>3.37</v>
      </c>
      <c r="L180" s="4">
        <f t="shared" si="18"/>
        <v>-0.11999999999999744</v>
      </c>
      <c r="M180">
        <f t="shared" si="19"/>
        <v>-0.22000000000000242</v>
      </c>
      <c r="N180">
        <f t="shared" si="20"/>
        <v>-0.10999999999999943</v>
      </c>
    </row>
    <row r="181" spans="1:14" x14ac:dyDescent="0.25">
      <c r="A181" s="1">
        <v>37901</v>
      </c>
      <c r="B181" s="4">
        <v>22.58</v>
      </c>
      <c r="C181" s="2">
        <v>16.36</v>
      </c>
      <c r="D181" s="2">
        <v>10.54</v>
      </c>
      <c r="E181" s="2">
        <v>6.7</v>
      </c>
      <c r="F181" s="2">
        <v>10.3</v>
      </c>
      <c r="G181" s="2">
        <v>6.4</v>
      </c>
      <c r="H181" s="2">
        <v>4.5999999999999996</v>
      </c>
      <c r="I181" s="2">
        <v>4.4400000000000004</v>
      </c>
      <c r="J181" s="2">
        <v>2.76</v>
      </c>
      <c r="K181" s="2">
        <v>3.47</v>
      </c>
      <c r="L181" s="4">
        <f t="shared" si="18"/>
        <v>-4.00000000000027E-2</v>
      </c>
      <c r="M181">
        <f t="shared" si="19"/>
        <v>-3.9999999999999147E-2</v>
      </c>
      <c r="N181">
        <f t="shared" si="20"/>
        <v>-0.16000000000000014</v>
      </c>
    </row>
    <row r="182" spans="1:14" x14ac:dyDescent="0.25">
      <c r="A182" s="1">
        <v>37902</v>
      </c>
      <c r="B182" s="4">
        <v>22.62</v>
      </c>
      <c r="C182" s="2">
        <v>16.23</v>
      </c>
      <c r="D182" s="2">
        <v>10.43</v>
      </c>
      <c r="E182" s="2">
        <v>6.55</v>
      </c>
      <c r="F182" s="2">
        <v>10.210000000000001</v>
      </c>
      <c r="G182" s="2">
        <v>6.28</v>
      </c>
      <c r="H182" s="2">
        <v>4.4800000000000004</v>
      </c>
      <c r="I182" s="2">
        <v>4.37</v>
      </c>
      <c r="J182" s="2">
        <v>2.67</v>
      </c>
      <c r="K182" s="2">
        <v>3.5</v>
      </c>
      <c r="L182" s="4">
        <f t="shared" si="18"/>
        <v>4.00000000000027E-2</v>
      </c>
      <c r="M182">
        <f t="shared" si="19"/>
        <v>-0.12999999999999901</v>
      </c>
      <c r="N182">
        <f t="shared" si="20"/>
        <v>-8.9999999999999858E-2</v>
      </c>
    </row>
    <row r="183" spans="1:14" x14ac:dyDescent="0.25">
      <c r="A183" s="1">
        <v>37903</v>
      </c>
      <c r="B183" s="4">
        <v>23.49</v>
      </c>
      <c r="C183" s="2">
        <v>17.3</v>
      </c>
      <c r="D183" s="2">
        <v>10.89</v>
      </c>
      <c r="E183" s="2">
        <v>6.6</v>
      </c>
      <c r="F183" s="2">
        <v>10.11</v>
      </c>
      <c r="G183" s="2">
        <v>6.25</v>
      </c>
      <c r="H183" s="2">
        <v>4.47</v>
      </c>
      <c r="I183" s="2">
        <v>4.33</v>
      </c>
      <c r="J183" s="3">
        <v>2.5099999999999998</v>
      </c>
      <c r="K183" s="2">
        <v>3.4</v>
      </c>
      <c r="L183" s="4">
        <f t="shared" si="18"/>
        <v>0.86999999999999744</v>
      </c>
      <c r="M183">
        <f t="shared" si="19"/>
        <v>1.0700000000000003</v>
      </c>
      <c r="N183">
        <f t="shared" si="20"/>
        <v>-0.10000000000000142</v>
      </c>
    </row>
    <row r="184" spans="1:14" x14ac:dyDescent="0.25">
      <c r="A184" s="1">
        <v>37904</v>
      </c>
      <c r="B184" s="4">
        <v>23.34</v>
      </c>
      <c r="C184" s="2">
        <v>17.66</v>
      </c>
      <c r="D184" s="2">
        <v>11.67</v>
      </c>
      <c r="E184" s="2">
        <v>7.15</v>
      </c>
      <c r="F184" s="2">
        <v>10.199999999999999</v>
      </c>
      <c r="G184" s="2">
        <v>6.7</v>
      </c>
      <c r="H184" s="2">
        <v>4.6500000000000004</v>
      </c>
      <c r="I184" s="2">
        <v>4.3</v>
      </c>
      <c r="J184" s="2">
        <v>2.46</v>
      </c>
      <c r="K184" s="2">
        <v>3.25</v>
      </c>
      <c r="L184" s="4">
        <f t="shared" si="18"/>
        <v>-0.14999999999999858</v>
      </c>
      <c r="M184">
        <f t="shared" si="19"/>
        <v>0.35999999999999943</v>
      </c>
      <c r="N184">
        <f t="shared" si="20"/>
        <v>8.9999999999999858E-2</v>
      </c>
    </row>
    <row r="185" spans="1:14" x14ac:dyDescent="0.25">
      <c r="A185" s="1">
        <v>37905</v>
      </c>
      <c r="B185" s="4">
        <v>23.04</v>
      </c>
      <c r="C185" s="2">
        <v>17.41</v>
      </c>
      <c r="D185" s="2">
        <v>11.76</v>
      </c>
      <c r="E185" s="2">
        <v>7.48</v>
      </c>
      <c r="F185" s="2">
        <v>10.85</v>
      </c>
      <c r="G185" s="2">
        <v>7.08</v>
      </c>
      <c r="H185" s="2">
        <v>4.9000000000000004</v>
      </c>
      <c r="I185" s="2">
        <v>4.3</v>
      </c>
      <c r="J185" s="2">
        <v>2.5099999999999998</v>
      </c>
      <c r="K185" s="2">
        <v>3</v>
      </c>
      <c r="L185" s="4">
        <f t="shared" si="18"/>
        <v>-0.30000000000000071</v>
      </c>
      <c r="M185">
        <f t="shared" si="19"/>
        <v>-0.25</v>
      </c>
      <c r="N185">
        <f t="shared" si="20"/>
        <v>0.65000000000000036</v>
      </c>
    </row>
    <row r="186" spans="1:14" x14ac:dyDescent="0.25">
      <c r="A186" s="1">
        <v>37906</v>
      </c>
      <c r="B186" s="4">
        <v>22.93</v>
      </c>
      <c r="C186" s="2">
        <v>17.260000000000002</v>
      </c>
      <c r="D186" s="2">
        <v>11.57</v>
      </c>
      <c r="E186" s="2">
        <v>7.5</v>
      </c>
      <c r="F186" s="2">
        <v>11.07</v>
      </c>
      <c r="G186" s="2">
        <v>7.13</v>
      </c>
      <c r="H186" s="2">
        <v>4.9800000000000004</v>
      </c>
      <c r="I186" s="2">
        <v>4.28</v>
      </c>
      <c r="J186" s="2">
        <v>2.59</v>
      </c>
      <c r="K186" s="2">
        <v>3.1</v>
      </c>
      <c r="L186" s="4">
        <f t="shared" si="18"/>
        <v>-0.10999999999999943</v>
      </c>
      <c r="M186">
        <f t="shared" si="19"/>
        <v>-0.14999999999999858</v>
      </c>
      <c r="N186">
        <f t="shared" si="20"/>
        <v>0.22000000000000064</v>
      </c>
    </row>
    <row r="187" spans="1:14" x14ac:dyDescent="0.25">
      <c r="A187" s="1">
        <v>37907</v>
      </c>
      <c r="B187" s="4">
        <v>22.88</v>
      </c>
      <c r="C187" s="2">
        <v>17.14</v>
      </c>
      <c r="D187" s="2">
        <v>11.38</v>
      </c>
      <c r="E187" s="2">
        <v>7.46</v>
      </c>
      <c r="F187" s="2">
        <v>11.42</v>
      </c>
      <c r="G187" s="2">
        <v>7.12</v>
      </c>
      <c r="H187" s="2">
        <v>4.97</v>
      </c>
      <c r="I187" s="2">
        <v>4.25</v>
      </c>
      <c r="J187" s="2">
        <v>2.4900000000000002</v>
      </c>
      <c r="K187" s="2">
        <v>2.97</v>
      </c>
      <c r="L187" s="4">
        <f t="shared" ref="L187:M192" si="21">B187-B186</f>
        <v>-5.0000000000000711E-2</v>
      </c>
      <c r="M187">
        <f t="shared" si="21"/>
        <v>-0.12000000000000099</v>
      </c>
      <c r="N187">
        <f t="shared" ref="N187:N192" si="22">F187-F186</f>
        <v>0.34999999999999964</v>
      </c>
    </row>
    <row r="188" spans="1:14" x14ac:dyDescent="0.25">
      <c r="A188" s="1">
        <v>37908</v>
      </c>
      <c r="B188" s="4">
        <v>22.97</v>
      </c>
      <c r="C188" s="2">
        <v>17.14</v>
      </c>
      <c r="D188" s="2">
        <v>11.31</v>
      </c>
      <c r="E188" s="2">
        <v>7.5</v>
      </c>
      <c r="F188" s="2">
        <v>11.73</v>
      </c>
      <c r="G188" s="2">
        <v>7.14</v>
      </c>
      <c r="H188" s="2">
        <v>4.99</v>
      </c>
      <c r="I188" s="2">
        <v>4.21</v>
      </c>
      <c r="J188" s="2">
        <v>2.62</v>
      </c>
      <c r="K188" s="2">
        <v>2.95</v>
      </c>
      <c r="L188" s="4">
        <f t="shared" si="21"/>
        <v>8.9999999999999858E-2</v>
      </c>
      <c r="M188">
        <f t="shared" si="21"/>
        <v>0</v>
      </c>
      <c r="N188">
        <f t="shared" si="22"/>
        <v>0.3100000000000005</v>
      </c>
    </row>
    <row r="189" spans="1:14" x14ac:dyDescent="0.25">
      <c r="A189" s="1">
        <v>37909</v>
      </c>
      <c r="B189" s="4"/>
      <c r="C189" s="2"/>
      <c r="D189" s="2"/>
      <c r="E189" s="2"/>
      <c r="F189" s="2"/>
      <c r="G189" s="2"/>
      <c r="H189" s="2"/>
      <c r="I189" s="2"/>
      <c r="J189" s="2"/>
      <c r="K189" s="2"/>
      <c r="L189" s="4"/>
    </row>
    <row r="190" spans="1:14" x14ac:dyDescent="0.25">
      <c r="A190" s="1">
        <v>37910</v>
      </c>
      <c r="B190" s="4"/>
      <c r="H190" s="3"/>
      <c r="I190" s="3"/>
      <c r="J190" s="3"/>
      <c r="K190" s="3"/>
      <c r="L190" s="4">
        <f t="shared" si="21"/>
        <v>0</v>
      </c>
      <c r="M190">
        <f t="shared" si="21"/>
        <v>0</v>
      </c>
      <c r="N190">
        <f t="shared" si="22"/>
        <v>0</v>
      </c>
    </row>
    <row r="191" spans="1:14" x14ac:dyDescent="0.25">
      <c r="A191" s="1">
        <v>37911</v>
      </c>
      <c r="B191" s="4"/>
      <c r="H191" s="3"/>
      <c r="I191" s="3"/>
      <c r="J191" s="3"/>
      <c r="K191" s="3"/>
      <c r="L191" s="4">
        <f t="shared" si="21"/>
        <v>0</v>
      </c>
      <c r="M191">
        <f t="shared" si="21"/>
        <v>0</v>
      </c>
      <c r="N191">
        <f t="shared" si="22"/>
        <v>0</v>
      </c>
    </row>
    <row r="192" spans="1:14" x14ac:dyDescent="0.25">
      <c r="A192" s="1">
        <v>37912</v>
      </c>
      <c r="B192" s="4"/>
      <c r="H192" s="3"/>
      <c r="I192" s="3"/>
      <c r="J192" s="3"/>
      <c r="K192" s="3"/>
      <c r="L192" s="4">
        <f t="shared" si="21"/>
        <v>0</v>
      </c>
      <c r="M192">
        <f t="shared" si="21"/>
        <v>0</v>
      </c>
      <c r="N192">
        <f t="shared" si="22"/>
        <v>0</v>
      </c>
    </row>
    <row r="193" spans="1:14" x14ac:dyDescent="0.25">
      <c r="A193" s="1">
        <v>37913</v>
      </c>
      <c r="B193" s="4"/>
      <c r="H193" s="3"/>
      <c r="I193" s="3"/>
      <c r="J193" s="3"/>
      <c r="K193" s="3"/>
      <c r="L193" s="4"/>
    </row>
    <row r="194" spans="1:14" x14ac:dyDescent="0.25">
      <c r="A194" s="1">
        <v>37914</v>
      </c>
      <c r="B194" s="4"/>
      <c r="H194" s="3"/>
      <c r="I194" s="3"/>
      <c r="L194" s="4">
        <f t="shared" ref="L194:L205" si="23">B194-B193</f>
        <v>0</v>
      </c>
      <c r="M194">
        <f t="shared" ref="M194:M205" si="24">C194-C193</f>
        <v>0</v>
      </c>
      <c r="N194">
        <f t="shared" ref="N194:N205" si="25">F194-F193</f>
        <v>0</v>
      </c>
    </row>
    <row r="195" spans="1:14" x14ac:dyDescent="0.25">
      <c r="A195" s="1">
        <v>37915</v>
      </c>
      <c r="B195" s="4">
        <v>22.11</v>
      </c>
      <c r="C195">
        <v>16.48</v>
      </c>
      <c r="D195">
        <v>10.72</v>
      </c>
      <c r="E195">
        <v>7.34</v>
      </c>
      <c r="F195">
        <v>11.55</v>
      </c>
      <c r="G195">
        <v>7.03</v>
      </c>
      <c r="H195" s="3">
        <v>5.07</v>
      </c>
      <c r="I195" s="3">
        <v>4.25</v>
      </c>
      <c r="J195" s="3"/>
      <c r="K195" s="3"/>
      <c r="L195" s="4"/>
    </row>
    <row r="196" spans="1:14" x14ac:dyDescent="0.25">
      <c r="A196" s="1">
        <v>37916</v>
      </c>
      <c r="B196" s="4">
        <v>21.99</v>
      </c>
      <c r="C196">
        <v>16.27</v>
      </c>
      <c r="D196">
        <v>10.51</v>
      </c>
      <c r="E196">
        <v>7.1</v>
      </c>
      <c r="F196">
        <v>11.32</v>
      </c>
      <c r="G196">
        <v>6.81</v>
      </c>
      <c r="H196" s="3">
        <v>4.72</v>
      </c>
      <c r="I196" s="3">
        <v>4.18</v>
      </c>
      <c r="J196" s="3"/>
      <c r="K196" s="3"/>
      <c r="L196" s="4">
        <f t="shared" si="23"/>
        <v>-0.12000000000000099</v>
      </c>
      <c r="M196">
        <f t="shared" si="24"/>
        <v>-0.21000000000000085</v>
      </c>
      <c r="N196">
        <f t="shared" si="25"/>
        <v>-0.23000000000000043</v>
      </c>
    </row>
    <row r="197" spans="1:14" x14ac:dyDescent="0.25">
      <c r="A197" s="1">
        <v>37917</v>
      </c>
      <c r="B197" s="4"/>
      <c r="H197" s="3"/>
      <c r="I197" s="3"/>
      <c r="L197" s="4"/>
    </row>
    <row r="198" spans="1:14" x14ac:dyDescent="0.25">
      <c r="A198" s="1">
        <v>37918</v>
      </c>
      <c r="B198" s="4">
        <v>21.82</v>
      </c>
      <c r="D198">
        <v>10.19</v>
      </c>
      <c r="E198">
        <v>6.7</v>
      </c>
      <c r="F198">
        <v>10.9</v>
      </c>
      <c r="G198">
        <v>6.41</v>
      </c>
      <c r="H198" s="3">
        <v>4.4800000000000004</v>
      </c>
      <c r="I198" s="3">
        <v>3.93</v>
      </c>
      <c r="J198" s="3"/>
      <c r="L198" s="4"/>
      <c r="M198">
        <f t="shared" si="24"/>
        <v>0</v>
      </c>
      <c r="N198">
        <f t="shared" si="25"/>
        <v>10.9</v>
      </c>
    </row>
    <row r="199" spans="1:14" x14ac:dyDescent="0.25">
      <c r="A199" s="1">
        <v>37919</v>
      </c>
      <c r="B199" s="4">
        <v>21.77</v>
      </c>
      <c r="D199">
        <v>10.08</v>
      </c>
      <c r="E199">
        <v>6.5</v>
      </c>
      <c r="F199">
        <v>10.69</v>
      </c>
      <c r="G199">
        <v>6.23</v>
      </c>
      <c r="H199" s="3">
        <v>4.34</v>
      </c>
      <c r="I199" s="3">
        <v>3.82</v>
      </c>
      <c r="J199" s="3">
        <v>2.34</v>
      </c>
      <c r="K199" s="3">
        <v>2.8</v>
      </c>
      <c r="L199" s="4">
        <f t="shared" si="23"/>
        <v>-5.0000000000000711E-2</v>
      </c>
      <c r="M199">
        <f t="shared" si="24"/>
        <v>0</v>
      </c>
      <c r="N199">
        <f t="shared" si="25"/>
        <v>-0.21000000000000085</v>
      </c>
    </row>
    <row r="200" spans="1:14" x14ac:dyDescent="0.25">
      <c r="A200" s="1">
        <v>37920</v>
      </c>
      <c r="B200" s="4">
        <v>21.74</v>
      </c>
      <c r="D200">
        <v>10</v>
      </c>
      <c r="E200">
        <v>6.34</v>
      </c>
      <c r="F200">
        <v>10.56</v>
      </c>
      <c r="G200">
        <v>6.06</v>
      </c>
      <c r="H200" s="3">
        <v>4.2300000000000004</v>
      </c>
      <c r="I200" s="3">
        <v>3.66</v>
      </c>
      <c r="J200" s="3">
        <v>2.41</v>
      </c>
      <c r="K200" s="3">
        <v>2.8</v>
      </c>
      <c r="L200" s="4">
        <f t="shared" si="23"/>
        <v>-3.0000000000001137E-2</v>
      </c>
      <c r="M200">
        <f t="shared" si="24"/>
        <v>0</v>
      </c>
      <c r="N200">
        <f t="shared" si="25"/>
        <v>-0.12999999999999901</v>
      </c>
    </row>
    <row r="201" spans="1:14" x14ac:dyDescent="0.25">
      <c r="A201" s="1">
        <v>37921</v>
      </c>
      <c r="B201" s="4"/>
      <c r="H201" s="3"/>
      <c r="I201" s="3"/>
      <c r="L201" s="4"/>
      <c r="M201">
        <f t="shared" si="24"/>
        <v>0</v>
      </c>
    </row>
    <row r="202" spans="1:14" x14ac:dyDescent="0.25">
      <c r="A202" s="1">
        <v>37922</v>
      </c>
      <c r="B202" s="4"/>
      <c r="L202" s="4">
        <f t="shared" si="23"/>
        <v>0</v>
      </c>
      <c r="M202">
        <f t="shared" si="24"/>
        <v>0</v>
      </c>
      <c r="N202">
        <f t="shared" si="25"/>
        <v>0</v>
      </c>
    </row>
    <row r="203" spans="1:14" x14ac:dyDescent="0.25">
      <c r="A203" s="1">
        <v>37923</v>
      </c>
      <c r="B203" s="4"/>
      <c r="L203" s="4">
        <f t="shared" si="23"/>
        <v>0</v>
      </c>
      <c r="M203">
        <f t="shared" si="24"/>
        <v>0</v>
      </c>
      <c r="N203">
        <f t="shared" si="25"/>
        <v>0</v>
      </c>
    </row>
    <row r="204" spans="1:14" x14ac:dyDescent="0.25">
      <c r="A204" s="1">
        <v>37924</v>
      </c>
      <c r="B204" s="4"/>
      <c r="L204" s="4">
        <f t="shared" si="23"/>
        <v>0</v>
      </c>
      <c r="M204">
        <f t="shared" si="24"/>
        <v>0</v>
      </c>
      <c r="N204">
        <f t="shared" si="25"/>
        <v>0</v>
      </c>
    </row>
    <row r="205" spans="1:14" x14ac:dyDescent="0.25">
      <c r="A205" s="1">
        <v>37925</v>
      </c>
      <c r="B205" s="4"/>
      <c r="L205" s="4">
        <f t="shared" si="23"/>
        <v>0</v>
      </c>
      <c r="M205">
        <f t="shared" si="24"/>
        <v>0</v>
      </c>
      <c r="N205">
        <f t="shared" si="25"/>
        <v>0</v>
      </c>
    </row>
    <row r="206" spans="1:14" x14ac:dyDescent="0.25">
      <c r="A206" s="1">
        <v>37926</v>
      </c>
      <c r="B206" s="4"/>
    </row>
    <row r="207" spans="1:14" x14ac:dyDescent="0.25">
      <c r="A207" s="1">
        <v>37927</v>
      </c>
      <c r="B207" s="4"/>
    </row>
    <row r="208" spans="1:14" x14ac:dyDescent="0.25">
      <c r="A208" s="1">
        <v>37928</v>
      </c>
      <c r="B208" s="4"/>
    </row>
    <row r="209" spans="1:14" x14ac:dyDescent="0.25">
      <c r="A209" s="1">
        <v>37929</v>
      </c>
      <c r="B209" s="4"/>
    </row>
    <row r="210" spans="1:14" x14ac:dyDescent="0.25">
      <c r="A210" s="1">
        <v>37930</v>
      </c>
      <c r="B210" s="4"/>
    </row>
    <row r="211" spans="1:14" x14ac:dyDescent="0.25">
      <c r="A211" s="1">
        <v>37931</v>
      </c>
      <c r="B211" s="4"/>
    </row>
    <row r="212" spans="1:14" x14ac:dyDescent="0.25">
      <c r="A212" s="1">
        <v>37932</v>
      </c>
      <c r="B212" s="4"/>
    </row>
    <row r="213" spans="1:14" x14ac:dyDescent="0.25">
      <c r="A213" s="1">
        <v>37933</v>
      </c>
      <c r="B213" s="4"/>
    </row>
    <row r="214" spans="1:14" x14ac:dyDescent="0.25">
      <c r="A214" s="1">
        <v>37934</v>
      </c>
      <c r="B214" s="4"/>
    </row>
    <row r="215" spans="1:14" x14ac:dyDescent="0.25">
      <c r="A215" s="1">
        <v>37935</v>
      </c>
      <c r="B215" s="4"/>
    </row>
    <row r="216" spans="1:14" x14ac:dyDescent="0.25">
      <c r="A216" s="1">
        <v>37936</v>
      </c>
      <c r="B216" s="4"/>
    </row>
    <row r="217" spans="1:14" x14ac:dyDescent="0.25">
      <c r="A217" s="1">
        <v>37937</v>
      </c>
      <c r="B217" s="4"/>
    </row>
    <row r="218" spans="1:14" x14ac:dyDescent="0.25">
      <c r="B218" s="4">
        <f t="shared" ref="B218:I218" si="26">MAX(B60:B205)</f>
        <v>26.29</v>
      </c>
      <c r="C218" s="4">
        <f t="shared" si="26"/>
        <v>19.37</v>
      </c>
      <c r="D218" s="4">
        <f t="shared" si="26"/>
        <v>13.66</v>
      </c>
      <c r="E218" s="4">
        <f t="shared" si="26"/>
        <v>9.25</v>
      </c>
      <c r="F218" s="4">
        <f t="shared" si="26"/>
        <v>13.36</v>
      </c>
      <c r="G218" s="4">
        <f t="shared" si="26"/>
        <v>8.77</v>
      </c>
      <c r="H218" s="4">
        <f t="shared" si="26"/>
        <v>6.45</v>
      </c>
      <c r="I218" s="4">
        <f t="shared" si="26"/>
        <v>6.02</v>
      </c>
      <c r="J218" t="s">
        <v>30</v>
      </c>
      <c r="L218" s="4">
        <f>MAX(L60:L205)</f>
        <v>0.86999999999999744</v>
      </c>
      <c r="M218" s="4">
        <f>MAX(M60:M205)</f>
        <v>1.0700000000000003</v>
      </c>
      <c r="N218" s="4">
        <f>MAX(N60:N205)</f>
        <v>10.9</v>
      </c>
    </row>
    <row r="219" spans="1:14" x14ac:dyDescent="0.25">
      <c r="B219">
        <f t="shared" ref="B219:I219" si="27">MIN(B60:B205)</f>
        <v>21.74</v>
      </c>
      <c r="C219">
        <f t="shared" si="27"/>
        <v>15.74</v>
      </c>
      <c r="D219">
        <f t="shared" si="27"/>
        <v>9.59</v>
      </c>
      <c r="E219">
        <f t="shared" si="27"/>
        <v>4.92</v>
      </c>
      <c r="F219">
        <f t="shared" si="27"/>
        <v>6.38</v>
      </c>
      <c r="G219">
        <f t="shared" si="27"/>
        <v>5.22</v>
      </c>
      <c r="H219">
        <f t="shared" si="27"/>
        <v>3.29</v>
      </c>
      <c r="I219">
        <f t="shared" si="27"/>
        <v>2.89</v>
      </c>
      <c r="J219" t="s">
        <v>31</v>
      </c>
      <c r="L219">
        <f>MIN(L60:L205)</f>
        <v>-0.30000000000000071</v>
      </c>
      <c r="M219">
        <f>MIN(M60:M205)</f>
        <v>-0.25999999999999801</v>
      </c>
      <c r="N219">
        <f>MIN(N60:N205)</f>
        <v>-0.23000000000000043</v>
      </c>
    </row>
    <row r="220" spans="1:14" x14ac:dyDescent="0.25">
      <c r="B220" s="4"/>
    </row>
    <row r="221" spans="1:14" x14ac:dyDescent="0.25">
      <c r="B221" s="4"/>
    </row>
    <row r="222" spans="1:14" x14ac:dyDescent="0.25">
      <c r="B222" s="4"/>
    </row>
    <row r="223" spans="1:14" x14ac:dyDescent="0.25">
      <c r="B223" s="4"/>
    </row>
  </sheetData>
  <phoneticPr fontId="0"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O223"/>
  <sheetViews>
    <sheetView topLeftCell="A3" workbookViewId="0">
      <pane xSplit="1" ySplit="3" topLeftCell="B30" activePane="bottomRight" state="frozen"/>
      <selection activeCell="A3" sqref="A3"/>
      <selection pane="topRight" activeCell="B3" sqref="B3"/>
      <selection pane="bottomLeft" activeCell="A6" sqref="A6"/>
      <selection pane="bottomRight" activeCell="A60" sqref="A60"/>
    </sheetView>
  </sheetViews>
  <sheetFormatPr defaultRowHeight="13.2" x14ac:dyDescent="0.25"/>
  <cols>
    <col min="1" max="1" width="10.109375" customWidth="1"/>
    <col min="13" max="13" width="12.109375" customWidth="1"/>
  </cols>
  <sheetData>
    <row r="1" spans="1:14" x14ac:dyDescent="0.25">
      <c r="A1" t="s">
        <v>0</v>
      </c>
    </row>
    <row r="2" spans="1:14" x14ac:dyDescent="0.25">
      <c r="A2" t="s">
        <v>1</v>
      </c>
    </row>
    <row r="3" spans="1:14" x14ac:dyDescent="0.25">
      <c r="A3" t="s">
        <v>2</v>
      </c>
    </row>
    <row r="4" spans="1:14" ht="26.4" x14ac:dyDescent="0.25">
      <c r="A4" s="2" t="s">
        <v>50</v>
      </c>
      <c r="B4" s="2">
        <v>27.89</v>
      </c>
      <c r="C4" s="2">
        <v>19.5</v>
      </c>
      <c r="D4" s="2">
        <v>13.75</v>
      </c>
      <c r="E4" s="2">
        <v>9.4</v>
      </c>
      <c r="F4" s="2">
        <v>15.19</v>
      </c>
      <c r="G4" s="2">
        <v>10.210000000000001</v>
      </c>
      <c r="H4" s="2">
        <v>7.58</v>
      </c>
      <c r="I4" s="2">
        <v>6.25</v>
      </c>
      <c r="J4" s="2">
        <v>4</v>
      </c>
    </row>
    <row r="5" spans="1:14" s="2" customFormat="1" ht="30" customHeight="1" x14ac:dyDescent="0.25">
      <c r="A5" s="2" t="s">
        <v>29</v>
      </c>
      <c r="B5" s="2" t="s">
        <v>72</v>
      </c>
      <c r="C5" s="2" t="s">
        <v>73</v>
      </c>
      <c r="D5" s="2" t="s">
        <v>74</v>
      </c>
      <c r="E5" s="2" t="s">
        <v>75</v>
      </c>
      <c r="F5" s="2" t="s">
        <v>76</v>
      </c>
      <c r="G5" s="2" t="s">
        <v>77</v>
      </c>
      <c r="H5" s="2" t="s">
        <v>78</v>
      </c>
      <c r="I5" s="2" t="s">
        <v>79</v>
      </c>
      <c r="J5" s="2" t="s">
        <v>80</v>
      </c>
      <c r="K5" s="2" t="s">
        <v>81</v>
      </c>
      <c r="L5" s="2" t="s">
        <v>8</v>
      </c>
      <c r="M5" s="2" t="s">
        <v>5</v>
      </c>
      <c r="N5" s="2" t="s">
        <v>6</v>
      </c>
    </row>
    <row r="6" spans="1:14" s="2" customFormat="1" ht="12.75" customHeight="1" x14ac:dyDescent="0.25"/>
    <row r="7" spans="1:14" s="2" customFormat="1" ht="12.75" customHeight="1" x14ac:dyDescent="0.25">
      <c r="A7" s="1">
        <v>37727</v>
      </c>
    </row>
    <row r="8" spans="1:14" s="2" customFormat="1" ht="12.75" customHeight="1" x14ac:dyDescent="0.25">
      <c r="A8" s="1">
        <v>37728</v>
      </c>
    </row>
    <row r="9" spans="1:14" s="2" customFormat="1" ht="12.75" customHeight="1" x14ac:dyDescent="0.25">
      <c r="A9" s="1">
        <v>37729</v>
      </c>
    </row>
    <row r="10" spans="1:14" s="2" customFormat="1" ht="12.75" customHeight="1" x14ac:dyDescent="0.25">
      <c r="A10" s="1">
        <v>37730</v>
      </c>
      <c r="L10" s="4"/>
      <c r="M10">
        <f t="shared" ref="M10:M27" si="0">C10-C9</f>
        <v>0</v>
      </c>
    </row>
    <row r="11" spans="1:14" s="2" customFormat="1" ht="12.75" customHeight="1" x14ac:dyDescent="0.25">
      <c r="A11" s="1">
        <v>37731</v>
      </c>
      <c r="L11" s="4">
        <f t="shared" ref="L11:L26" si="1">B11-B10</f>
        <v>0</v>
      </c>
      <c r="M11">
        <f t="shared" si="0"/>
        <v>0</v>
      </c>
    </row>
    <row r="12" spans="1:14" s="2" customFormat="1" ht="12.75" customHeight="1" x14ac:dyDescent="0.25">
      <c r="A12" s="1">
        <v>37732</v>
      </c>
      <c r="L12" s="4">
        <f t="shared" si="1"/>
        <v>0</v>
      </c>
      <c r="M12">
        <f t="shared" si="0"/>
        <v>0</v>
      </c>
    </row>
    <row r="13" spans="1:14" s="2" customFormat="1" ht="12.75" customHeight="1" x14ac:dyDescent="0.25">
      <c r="A13" s="1">
        <v>37733</v>
      </c>
      <c r="L13" s="4">
        <f t="shared" si="1"/>
        <v>0</v>
      </c>
      <c r="M13">
        <f t="shared" si="0"/>
        <v>0</v>
      </c>
    </row>
    <row r="14" spans="1:14" s="2" customFormat="1" ht="12.75" customHeight="1" x14ac:dyDescent="0.25">
      <c r="A14" s="1">
        <v>37734</v>
      </c>
      <c r="L14" s="4">
        <f t="shared" si="1"/>
        <v>0</v>
      </c>
      <c r="M14">
        <f t="shared" si="0"/>
        <v>0</v>
      </c>
    </row>
    <row r="15" spans="1:14" s="2" customFormat="1" ht="12.75" customHeight="1" x14ac:dyDescent="0.25">
      <c r="A15" s="1">
        <v>37735</v>
      </c>
      <c r="L15" s="4">
        <f t="shared" si="1"/>
        <v>0</v>
      </c>
      <c r="M15">
        <f t="shared" si="0"/>
        <v>0</v>
      </c>
    </row>
    <row r="16" spans="1:14" s="2" customFormat="1" ht="12.75" customHeight="1" x14ac:dyDescent="0.25">
      <c r="A16" s="1">
        <v>37736</v>
      </c>
      <c r="L16" s="4">
        <f t="shared" si="1"/>
        <v>0</v>
      </c>
      <c r="M16">
        <f t="shared" si="0"/>
        <v>0</v>
      </c>
    </row>
    <row r="17" spans="1:13" s="2" customFormat="1" ht="12.75" customHeight="1" x14ac:dyDescent="0.25">
      <c r="A17" s="1">
        <v>37737</v>
      </c>
      <c r="L17" s="4">
        <f t="shared" si="1"/>
        <v>0</v>
      </c>
      <c r="M17">
        <f t="shared" si="0"/>
        <v>0</v>
      </c>
    </row>
    <row r="18" spans="1:13" s="2" customFormat="1" ht="12.75" customHeight="1" x14ac:dyDescent="0.25">
      <c r="A18" s="1">
        <v>37738</v>
      </c>
      <c r="L18" s="4">
        <f t="shared" si="1"/>
        <v>0</v>
      </c>
      <c r="M18">
        <f t="shared" si="0"/>
        <v>0</v>
      </c>
    </row>
    <row r="19" spans="1:13" s="2" customFormat="1" ht="12.75" customHeight="1" x14ac:dyDescent="0.25">
      <c r="A19" s="1">
        <v>37739</v>
      </c>
      <c r="L19" s="4">
        <f t="shared" si="1"/>
        <v>0</v>
      </c>
      <c r="M19">
        <f t="shared" si="0"/>
        <v>0</v>
      </c>
    </row>
    <row r="20" spans="1:13" s="2" customFormat="1" ht="12.75" customHeight="1" x14ac:dyDescent="0.25">
      <c r="A20" s="1">
        <v>37740</v>
      </c>
      <c r="L20" s="4">
        <f t="shared" si="1"/>
        <v>0</v>
      </c>
      <c r="M20">
        <f t="shared" si="0"/>
        <v>0</v>
      </c>
    </row>
    <row r="21" spans="1:13" s="2" customFormat="1" ht="12.75" customHeight="1" x14ac:dyDescent="0.25">
      <c r="A21" s="1">
        <v>37741</v>
      </c>
      <c r="L21" s="4">
        <f t="shared" si="1"/>
        <v>0</v>
      </c>
      <c r="M21">
        <f t="shared" si="0"/>
        <v>0</v>
      </c>
    </row>
    <row r="22" spans="1:13" s="2" customFormat="1" ht="12.75" customHeight="1" x14ac:dyDescent="0.25">
      <c r="A22" s="1">
        <v>37742</v>
      </c>
      <c r="L22" s="4">
        <f t="shared" si="1"/>
        <v>0</v>
      </c>
      <c r="M22">
        <f t="shared" si="0"/>
        <v>0</v>
      </c>
    </row>
    <row r="23" spans="1:13" s="2" customFormat="1" ht="12.75" customHeight="1" x14ac:dyDescent="0.25">
      <c r="A23" s="1">
        <v>37743</v>
      </c>
      <c r="L23" s="4">
        <f t="shared" si="1"/>
        <v>0</v>
      </c>
      <c r="M23">
        <f t="shared" si="0"/>
        <v>0</v>
      </c>
    </row>
    <row r="24" spans="1:13" s="2" customFormat="1" ht="12.75" customHeight="1" x14ac:dyDescent="0.25">
      <c r="A24" s="1">
        <v>37744</v>
      </c>
      <c r="B24" s="2">
        <v>22.7</v>
      </c>
      <c r="C24" s="2">
        <v>17.03</v>
      </c>
      <c r="D24" s="2">
        <v>10.82</v>
      </c>
      <c r="E24" s="2">
        <v>6.34</v>
      </c>
      <c r="G24" s="2">
        <v>6.05</v>
      </c>
      <c r="H24" s="2">
        <v>4.25</v>
      </c>
      <c r="I24" s="2">
        <v>3.43</v>
      </c>
      <c r="J24" s="2">
        <v>2.29</v>
      </c>
      <c r="K24" s="2">
        <v>2.8</v>
      </c>
      <c r="L24" s="4"/>
      <c r="M24"/>
    </row>
    <row r="25" spans="1:13" s="2" customFormat="1" ht="12.75" customHeight="1" x14ac:dyDescent="0.25">
      <c r="A25" s="1">
        <v>37745</v>
      </c>
      <c r="B25" s="2">
        <v>22.45</v>
      </c>
      <c r="C25" s="2">
        <v>16.760000000000002</v>
      </c>
      <c r="D25" s="2">
        <v>10.59</v>
      </c>
      <c r="E25" s="2">
        <v>6.02</v>
      </c>
      <c r="G25" s="2">
        <v>5.74</v>
      </c>
      <c r="H25" s="2">
        <v>4.08</v>
      </c>
      <c r="I25" s="2">
        <v>3.39</v>
      </c>
      <c r="J25" s="2">
        <v>2.0699999999999998</v>
      </c>
      <c r="K25" s="2">
        <v>2.62</v>
      </c>
      <c r="L25" s="4">
        <f t="shared" si="1"/>
        <v>-0.25</v>
      </c>
      <c r="M25">
        <f t="shared" si="0"/>
        <v>-0.26999999999999957</v>
      </c>
    </row>
    <row r="26" spans="1:13" s="2" customFormat="1" ht="12.75" customHeight="1" x14ac:dyDescent="0.25">
      <c r="A26" s="1">
        <v>37746</v>
      </c>
      <c r="B26" s="2">
        <v>22.32</v>
      </c>
      <c r="C26" s="2">
        <v>16.559999999999999</v>
      </c>
      <c r="D26" s="2">
        <v>10.4</v>
      </c>
      <c r="E26" s="2">
        <v>5.72</v>
      </c>
      <c r="G26" s="2">
        <v>5.5</v>
      </c>
      <c r="H26" s="2">
        <v>3.85</v>
      </c>
      <c r="I26" s="2">
        <v>3.31</v>
      </c>
      <c r="J26" s="2">
        <v>1.97</v>
      </c>
      <c r="K26" s="2">
        <v>2.36</v>
      </c>
      <c r="L26" s="4">
        <f t="shared" si="1"/>
        <v>-0.12999999999999901</v>
      </c>
      <c r="M26">
        <f t="shared" si="0"/>
        <v>-0.20000000000000284</v>
      </c>
    </row>
    <row r="27" spans="1:13" s="2" customFormat="1" ht="12.75" customHeight="1" x14ac:dyDescent="0.25">
      <c r="A27" s="1">
        <v>37747</v>
      </c>
      <c r="B27" s="2">
        <v>22.15</v>
      </c>
      <c r="C27" s="2">
        <v>16.5</v>
      </c>
      <c r="D27" s="2">
        <v>10.29</v>
      </c>
      <c r="E27" s="2">
        <v>5.52</v>
      </c>
      <c r="G27" s="2">
        <v>5.24</v>
      </c>
      <c r="H27" s="2">
        <v>3.69</v>
      </c>
      <c r="I27" s="2">
        <v>3.24</v>
      </c>
      <c r="J27" s="2">
        <v>1.9</v>
      </c>
      <c r="K27" s="2">
        <v>2.2799999999999998</v>
      </c>
      <c r="L27" s="4">
        <f t="shared" ref="L27:L40" si="2">B27-B26</f>
        <v>-0.17000000000000171</v>
      </c>
      <c r="M27">
        <f t="shared" si="0"/>
        <v>-5.9999999999998721E-2</v>
      </c>
    </row>
    <row r="28" spans="1:13" s="2" customFormat="1" ht="12.75" customHeight="1" x14ac:dyDescent="0.25">
      <c r="A28" s="1">
        <v>37748</v>
      </c>
      <c r="L28" s="4">
        <f t="shared" si="2"/>
        <v>-22.15</v>
      </c>
      <c r="M28">
        <f t="shared" ref="M28:M40" si="3">C28-C27</f>
        <v>-16.5</v>
      </c>
    </row>
    <row r="29" spans="1:13" s="2" customFormat="1" ht="12.75" customHeight="1" x14ac:dyDescent="0.25">
      <c r="A29" s="1">
        <v>37749</v>
      </c>
      <c r="B29" s="2">
        <v>22.01</v>
      </c>
      <c r="C29" s="2">
        <v>16.09</v>
      </c>
      <c r="D29" s="2">
        <v>10.02</v>
      </c>
      <c r="E29" s="2">
        <v>5.2</v>
      </c>
      <c r="G29" s="2">
        <v>4.88</v>
      </c>
      <c r="H29" s="2">
        <v>3.41</v>
      </c>
      <c r="I29" s="2">
        <v>3.06</v>
      </c>
      <c r="J29" s="2">
        <v>1.78</v>
      </c>
      <c r="K29" s="2">
        <v>2.02</v>
      </c>
      <c r="L29" s="4">
        <f t="shared" si="2"/>
        <v>22.01</v>
      </c>
      <c r="M29">
        <f t="shared" si="3"/>
        <v>16.09</v>
      </c>
    </row>
    <row r="30" spans="1:13" s="2" customFormat="1" ht="12.75" customHeight="1" x14ac:dyDescent="0.25">
      <c r="A30" s="1">
        <v>37750</v>
      </c>
      <c r="B30" s="2">
        <v>21.93</v>
      </c>
      <c r="C30" s="2">
        <v>16.03</v>
      </c>
      <c r="D30" s="2">
        <v>9.9499999999999993</v>
      </c>
      <c r="E30" s="2">
        <v>5.09</v>
      </c>
      <c r="G30" s="2">
        <v>4.76</v>
      </c>
      <c r="H30" s="2">
        <v>3.32</v>
      </c>
      <c r="I30" s="2">
        <v>3.02</v>
      </c>
      <c r="J30" s="2">
        <v>1.73</v>
      </c>
      <c r="K30" s="2">
        <v>2.11</v>
      </c>
      <c r="L30" s="4">
        <f t="shared" si="2"/>
        <v>-8.0000000000001847E-2</v>
      </c>
      <c r="M30">
        <f t="shared" si="3"/>
        <v>-5.9999999999998721E-2</v>
      </c>
    </row>
    <row r="31" spans="1:13" s="2" customFormat="1" ht="12.75" customHeight="1" x14ac:dyDescent="0.25">
      <c r="A31" s="1">
        <v>37751</v>
      </c>
      <c r="B31" s="2">
        <v>22.08</v>
      </c>
      <c r="C31" s="2">
        <v>16.07</v>
      </c>
      <c r="D31" s="2">
        <v>9.93</v>
      </c>
      <c r="E31" s="2">
        <v>5.04</v>
      </c>
      <c r="G31" s="2">
        <v>4.7</v>
      </c>
      <c r="H31" s="2">
        <v>3.3</v>
      </c>
      <c r="I31" s="2">
        <v>3.08</v>
      </c>
      <c r="J31" s="2">
        <v>1.7</v>
      </c>
      <c r="K31" s="2">
        <v>2.2799999999999998</v>
      </c>
      <c r="L31" s="4">
        <f t="shared" si="2"/>
        <v>0.14999999999999858</v>
      </c>
      <c r="M31">
        <f t="shared" si="3"/>
        <v>3.9999999999999147E-2</v>
      </c>
    </row>
    <row r="32" spans="1:13" s="2" customFormat="1" ht="12.75" customHeight="1" x14ac:dyDescent="0.25">
      <c r="A32" s="1">
        <v>37752</v>
      </c>
      <c r="B32" s="2">
        <v>22.22</v>
      </c>
      <c r="C32" s="2">
        <v>16.21</v>
      </c>
      <c r="D32" s="2">
        <v>10.01</v>
      </c>
      <c r="E32" s="2">
        <v>5.07</v>
      </c>
      <c r="G32" s="2">
        <v>4.71</v>
      </c>
      <c r="H32" s="2">
        <v>3.29</v>
      </c>
      <c r="I32" s="2">
        <v>3.12</v>
      </c>
      <c r="J32" s="2">
        <v>1.6</v>
      </c>
      <c r="K32" s="2">
        <v>2.13</v>
      </c>
      <c r="L32" s="4">
        <f t="shared" si="2"/>
        <v>0.14000000000000057</v>
      </c>
      <c r="M32">
        <f t="shared" si="3"/>
        <v>0.14000000000000057</v>
      </c>
    </row>
    <row r="33" spans="1:14" s="2" customFormat="1" ht="12.75" customHeight="1" x14ac:dyDescent="0.25">
      <c r="A33" s="1">
        <v>37753</v>
      </c>
      <c r="B33" s="2">
        <v>22.24</v>
      </c>
      <c r="C33" s="2">
        <v>16.329999999999998</v>
      </c>
      <c r="D33" s="2">
        <v>10.16</v>
      </c>
      <c r="E33" s="2">
        <v>5.15</v>
      </c>
      <c r="G33" s="2">
        <v>4.8</v>
      </c>
      <c r="H33" s="2">
        <v>3.35</v>
      </c>
      <c r="I33" s="2">
        <v>3.21</v>
      </c>
      <c r="J33" s="2">
        <v>1.54</v>
      </c>
      <c r="L33" s="4">
        <f t="shared" si="2"/>
        <v>1.9999999999999574E-2</v>
      </c>
      <c r="M33">
        <f t="shared" si="3"/>
        <v>0.11999999999999744</v>
      </c>
    </row>
    <row r="34" spans="1:14" s="2" customFormat="1" ht="12.75" customHeight="1" x14ac:dyDescent="0.25">
      <c r="A34" s="1">
        <v>37754</v>
      </c>
      <c r="B34" s="2">
        <v>22.16</v>
      </c>
      <c r="C34" s="2">
        <v>16.37</v>
      </c>
      <c r="D34" s="2">
        <v>10.23</v>
      </c>
      <c r="E34" s="2">
        <v>5.27</v>
      </c>
      <c r="G34" s="2">
        <v>4.92</v>
      </c>
      <c r="H34" s="2">
        <v>3.44</v>
      </c>
      <c r="I34" s="2">
        <v>3.32</v>
      </c>
      <c r="J34" s="2">
        <v>1.64</v>
      </c>
      <c r="L34" s="4">
        <f t="shared" si="2"/>
        <v>-7.9999999999998295E-2</v>
      </c>
      <c r="M34">
        <f t="shared" si="3"/>
        <v>4.00000000000027E-2</v>
      </c>
    </row>
    <row r="35" spans="1:14" s="2" customFormat="1" ht="12.75" customHeight="1" x14ac:dyDescent="0.25">
      <c r="A35" s="1">
        <v>37755</v>
      </c>
      <c r="L35" s="4">
        <f t="shared" si="2"/>
        <v>-22.16</v>
      </c>
      <c r="M35">
        <f t="shared" si="3"/>
        <v>-16.37</v>
      </c>
    </row>
    <row r="36" spans="1:14" s="2" customFormat="1" ht="12.75" customHeight="1" x14ac:dyDescent="0.25">
      <c r="A36" s="1">
        <v>37756</v>
      </c>
      <c r="B36" s="2">
        <v>22.27</v>
      </c>
      <c r="C36" s="2">
        <v>16.28</v>
      </c>
      <c r="D36" s="2">
        <v>10.18</v>
      </c>
      <c r="E36" s="2">
        <v>5.42</v>
      </c>
      <c r="F36" s="2">
        <v>5.79</v>
      </c>
      <c r="G36" s="2">
        <v>5.03</v>
      </c>
      <c r="H36" s="2">
        <v>3.5</v>
      </c>
      <c r="I36" s="2">
        <v>3.45</v>
      </c>
      <c r="J36" s="2">
        <v>1.68</v>
      </c>
      <c r="K36" s="2">
        <v>2.54</v>
      </c>
      <c r="L36" s="4">
        <f t="shared" si="2"/>
        <v>22.27</v>
      </c>
      <c r="M36">
        <f t="shared" si="3"/>
        <v>16.28</v>
      </c>
    </row>
    <row r="37" spans="1:14" s="2" customFormat="1" ht="12.75" customHeight="1" x14ac:dyDescent="0.25">
      <c r="A37" s="1">
        <v>37757</v>
      </c>
      <c r="B37" s="2">
        <v>22.85</v>
      </c>
      <c r="C37" s="2">
        <v>16.47</v>
      </c>
      <c r="D37" s="2">
        <v>10.27</v>
      </c>
      <c r="E37" s="2">
        <v>5.42</v>
      </c>
      <c r="F37" s="2">
        <v>5.82</v>
      </c>
      <c r="G37" s="2">
        <v>5.01</v>
      </c>
      <c r="H37" s="2">
        <v>3.49</v>
      </c>
      <c r="I37" s="2">
        <v>3.48</v>
      </c>
      <c r="J37" s="2">
        <v>1.62</v>
      </c>
      <c r="K37" s="2">
        <v>2.57</v>
      </c>
      <c r="L37" s="4">
        <f t="shared" si="2"/>
        <v>0.58000000000000185</v>
      </c>
      <c r="M37">
        <f t="shared" si="3"/>
        <v>0.18999999999999773</v>
      </c>
    </row>
    <row r="38" spans="1:14" s="2" customFormat="1" ht="12.75" customHeight="1" x14ac:dyDescent="0.25">
      <c r="A38" s="1">
        <v>37758</v>
      </c>
      <c r="B38" s="2">
        <v>23.45</v>
      </c>
      <c r="C38" s="2">
        <v>17.21</v>
      </c>
      <c r="D38" s="2">
        <v>10.77</v>
      </c>
      <c r="E38" s="2">
        <v>5.62</v>
      </c>
      <c r="F38" s="2">
        <v>5.86</v>
      </c>
      <c r="G38" s="2">
        <v>5.24</v>
      </c>
      <c r="H38" s="2">
        <v>3.57</v>
      </c>
      <c r="I38" s="2">
        <v>3.49</v>
      </c>
      <c r="J38" s="2">
        <v>1.58</v>
      </c>
      <c r="K38" s="2">
        <v>2.38</v>
      </c>
      <c r="L38" s="4">
        <f t="shared" si="2"/>
        <v>0.59999999999999787</v>
      </c>
      <c r="M38">
        <f t="shared" si="3"/>
        <v>0.74000000000000199</v>
      </c>
    </row>
    <row r="39" spans="1:14" s="2" customFormat="1" ht="12.75" customHeight="1" x14ac:dyDescent="0.25">
      <c r="A39" s="1">
        <v>37759</v>
      </c>
      <c r="B39" s="2">
        <v>23.69</v>
      </c>
      <c r="C39" s="2">
        <v>17.66</v>
      </c>
      <c r="D39" s="2">
        <v>11.36</v>
      </c>
      <c r="E39" s="2">
        <v>6.15</v>
      </c>
      <c r="F39" s="2">
        <v>6.17</v>
      </c>
      <c r="G39" s="2">
        <v>5.83</v>
      </c>
      <c r="H39" s="2">
        <v>3.95</v>
      </c>
      <c r="I39" s="2">
        <v>3.52</v>
      </c>
      <c r="J39" s="2">
        <v>1.66</v>
      </c>
      <c r="K39" s="2">
        <v>2.19</v>
      </c>
      <c r="L39" s="4">
        <f t="shared" si="2"/>
        <v>0.24000000000000199</v>
      </c>
      <c r="M39">
        <f t="shared" si="3"/>
        <v>0.44999999999999929</v>
      </c>
    </row>
    <row r="40" spans="1:14" s="2" customFormat="1" ht="12.75" customHeight="1" x14ac:dyDescent="0.25">
      <c r="A40" s="1">
        <v>37760</v>
      </c>
      <c r="B40" s="2">
        <v>23.79</v>
      </c>
      <c r="C40" s="2">
        <v>17.88</v>
      </c>
      <c r="D40" s="2">
        <v>11.63</v>
      </c>
      <c r="E40" s="2">
        <v>6.6</v>
      </c>
      <c r="F40" s="2">
        <v>6.6</v>
      </c>
      <c r="G40" s="2">
        <v>6.27</v>
      </c>
      <c r="H40" s="2">
        <v>4.26</v>
      </c>
      <c r="J40" s="2">
        <v>1.87</v>
      </c>
      <c r="K40" s="2">
        <v>2.2999999999999998</v>
      </c>
      <c r="L40" s="4">
        <f t="shared" si="2"/>
        <v>9.9999999999997868E-2</v>
      </c>
      <c r="M40">
        <f t="shared" si="3"/>
        <v>0.21999999999999886</v>
      </c>
    </row>
    <row r="41" spans="1:14" s="2" customFormat="1" ht="12.75" customHeight="1" x14ac:dyDescent="0.25">
      <c r="A41" s="1">
        <v>37761</v>
      </c>
      <c r="B41" s="2">
        <v>24.12</v>
      </c>
      <c r="C41" s="2">
        <v>18.03</v>
      </c>
      <c r="D41" s="2">
        <v>11.79</v>
      </c>
      <c r="E41" s="2">
        <v>6.92</v>
      </c>
      <c r="F41" s="2">
        <v>6.91</v>
      </c>
      <c r="G41" s="2">
        <v>6.58</v>
      </c>
      <c r="H41" s="2">
        <v>4.5999999999999996</v>
      </c>
      <c r="I41" s="2">
        <v>3.74</v>
      </c>
      <c r="L41" s="4">
        <f t="shared" ref="L41:L72" si="4">B41-B40</f>
        <v>0.33000000000000185</v>
      </c>
      <c r="M41"/>
    </row>
    <row r="42" spans="1:14" s="2" customFormat="1" ht="12.75" customHeight="1" x14ac:dyDescent="0.25">
      <c r="A42" s="1">
        <v>37762</v>
      </c>
      <c r="B42" s="2">
        <v>24.15</v>
      </c>
      <c r="C42" s="2">
        <v>18.2</v>
      </c>
      <c r="D42" s="2">
        <v>12</v>
      </c>
      <c r="E42" s="2">
        <v>7.02</v>
      </c>
      <c r="F42" s="2">
        <v>7.25</v>
      </c>
      <c r="G42" s="2">
        <v>6.89</v>
      </c>
      <c r="H42" s="2">
        <v>4.84</v>
      </c>
      <c r="I42" s="2">
        <v>3.9</v>
      </c>
      <c r="J42" s="2">
        <v>2.0299999999999998</v>
      </c>
      <c r="L42" s="4">
        <f t="shared" si="4"/>
        <v>2.9999999999997584E-2</v>
      </c>
      <c r="M42"/>
    </row>
    <row r="43" spans="1:14" s="2" customFormat="1" ht="12.75" customHeight="1" x14ac:dyDescent="0.25">
      <c r="A43" s="1">
        <v>37763</v>
      </c>
      <c r="B43" s="2">
        <v>23.81</v>
      </c>
      <c r="C43" s="2">
        <v>18</v>
      </c>
      <c r="D43" s="2">
        <v>11.93</v>
      </c>
      <c r="E43" s="2">
        <v>7.3</v>
      </c>
      <c r="F43" s="2">
        <v>7.38</v>
      </c>
      <c r="G43" s="2">
        <v>6.95</v>
      </c>
      <c r="H43" s="2">
        <v>4.95</v>
      </c>
      <c r="I43" s="2">
        <v>4.04</v>
      </c>
      <c r="J43" s="2">
        <v>2.19</v>
      </c>
      <c r="K43" s="2">
        <v>2.67</v>
      </c>
      <c r="L43" s="4">
        <f t="shared" si="4"/>
        <v>-0.33999999999999986</v>
      </c>
      <c r="M43">
        <f t="shared" ref="M43:M74" si="5">C43-C42</f>
        <v>-0.19999999999999929</v>
      </c>
    </row>
    <row r="44" spans="1:14" s="2" customFormat="1" ht="12.75" customHeight="1" x14ac:dyDescent="0.25">
      <c r="A44" s="1">
        <v>37764</v>
      </c>
      <c r="B44" s="2">
        <v>23.55</v>
      </c>
      <c r="C44" s="2">
        <v>17.649999999999999</v>
      </c>
      <c r="D44" s="2">
        <v>11.74</v>
      </c>
      <c r="E44" s="2">
        <v>7.15</v>
      </c>
      <c r="F44" s="2">
        <v>7.29</v>
      </c>
      <c r="G44" s="2">
        <v>6.83</v>
      </c>
      <c r="H44" s="2">
        <v>4.9000000000000004</v>
      </c>
      <c r="I44" s="2">
        <v>4.13</v>
      </c>
      <c r="J44" s="2">
        <v>2.34</v>
      </c>
      <c r="K44" s="2">
        <v>2.77</v>
      </c>
      <c r="L44" s="4">
        <f t="shared" si="4"/>
        <v>-0.25999999999999801</v>
      </c>
      <c r="M44">
        <f t="shared" si="5"/>
        <v>-0.35000000000000142</v>
      </c>
    </row>
    <row r="45" spans="1:14" s="2" customFormat="1" ht="12.75" customHeight="1" x14ac:dyDescent="0.25">
      <c r="A45" s="1">
        <v>37765</v>
      </c>
      <c r="B45" s="2">
        <v>23.36</v>
      </c>
      <c r="C45" s="2">
        <v>17.600000000000001</v>
      </c>
      <c r="D45" s="2">
        <v>11.54</v>
      </c>
      <c r="E45" s="2">
        <v>6.94</v>
      </c>
      <c r="F45" s="2">
        <v>7.31</v>
      </c>
      <c r="G45" s="2">
        <v>6.58</v>
      </c>
      <c r="H45" s="2">
        <v>4.7699999999999996</v>
      </c>
      <c r="I45" s="2">
        <v>4.2</v>
      </c>
      <c r="J45" s="2">
        <v>2.36</v>
      </c>
      <c r="K45" s="2">
        <v>2.86</v>
      </c>
      <c r="L45" s="4">
        <f t="shared" si="4"/>
        <v>-0.19000000000000128</v>
      </c>
      <c r="M45">
        <f t="shared" si="5"/>
        <v>-4.9999999999997158E-2</v>
      </c>
    </row>
    <row r="46" spans="1:14" s="2" customFormat="1" ht="12.75" customHeight="1" x14ac:dyDescent="0.25">
      <c r="A46" s="1">
        <v>37766</v>
      </c>
      <c r="B46" s="2">
        <v>23.52</v>
      </c>
      <c r="C46" s="2">
        <v>17.579999999999998</v>
      </c>
      <c r="D46" s="2">
        <v>11.44</v>
      </c>
      <c r="E46" s="2">
        <v>6.74</v>
      </c>
      <c r="F46" s="2">
        <v>6.97</v>
      </c>
      <c r="G46" s="2">
        <v>6.43</v>
      </c>
      <c r="H46" s="2">
        <v>4.6500000000000004</v>
      </c>
      <c r="I46" s="2">
        <v>4.28</v>
      </c>
      <c r="J46" s="2">
        <v>2.2599999999999998</v>
      </c>
      <c r="K46" s="2">
        <v>2.89</v>
      </c>
      <c r="L46" s="4">
        <f t="shared" si="4"/>
        <v>0.16000000000000014</v>
      </c>
      <c r="M46">
        <f t="shared" si="5"/>
        <v>-2.0000000000003126E-2</v>
      </c>
      <c r="N46"/>
    </row>
    <row r="47" spans="1:14" s="2" customFormat="1" ht="12.75" customHeight="1" x14ac:dyDescent="0.25">
      <c r="A47" s="1">
        <v>37767</v>
      </c>
      <c r="B47" s="2">
        <v>23.8</v>
      </c>
      <c r="C47" s="2">
        <v>17.93</v>
      </c>
      <c r="D47" s="2">
        <v>11.56</v>
      </c>
      <c r="E47" s="2">
        <v>6.77</v>
      </c>
      <c r="F47" s="2">
        <v>6.92</v>
      </c>
      <c r="G47" s="2">
        <v>6.34</v>
      </c>
      <c r="H47" s="2">
        <v>4.68</v>
      </c>
      <c r="I47" s="2">
        <v>4.37</v>
      </c>
      <c r="J47" s="2">
        <v>2.19</v>
      </c>
      <c r="K47" s="2">
        <v>2.86</v>
      </c>
      <c r="L47" s="4">
        <f t="shared" si="4"/>
        <v>0.28000000000000114</v>
      </c>
      <c r="M47">
        <f t="shared" si="5"/>
        <v>0.35000000000000142</v>
      </c>
      <c r="N47"/>
    </row>
    <row r="48" spans="1:14" s="2" customFormat="1" ht="12.75" customHeight="1" x14ac:dyDescent="0.25">
      <c r="A48" s="1">
        <v>37768</v>
      </c>
      <c r="B48" s="2">
        <v>23.82</v>
      </c>
      <c r="C48" s="2">
        <v>18.170000000000002</v>
      </c>
      <c r="D48" s="2">
        <v>11.76</v>
      </c>
      <c r="E48" s="2">
        <v>6.85</v>
      </c>
      <c r="F48" s="2">
        <v>6.97</v>
      </c>
      <c r="G48" s="2">
        <v>6.54</v>
      </c>
      <c r="H48" s="2">
        <v>4.7</v>
      </c>
      <c r="I48" s="2">
        <v>4.45</v>
      </c>
      <c r="J48" s="2">
        <v>2.33</v>
      </c>
      <c r="K48" s="2">
        <v>3.01</v>
      </c>
      <c r="L48" s="4">
        <f t="shared" si="4"/>
        <v>1.9999999999999574E-2</v>
      </c>
      <c r="M48">
        <f t="shared" si="5"/>
        <v>0.24000000000000199</v>
      </c>
      <c r="N48"/>
    </row>
    <row r="49" spans="1:14" s="2" customFormat="1" ht="12.75" customHeight="1" x14ac:dyDescent="0.25">
      <c r="A49" s="1">
        <v>37769</v>
      </c>
      <c r="B49" s="2">
        <v>23.54</v>
      </c>
      <c r="C49" s="2">
        <v>18.2</v>
      </c>
      <c r="D49" s="2">
        <v>11.87</v>
      </c>
      <c r="E49" s="2">
        <v>7.1</v>
      </c>
      <c r="F49" s="2">
        <v>7.21</v>
      </c>
      <c r="G49" s="2">
        <v>6.63</v>
      </c>
      <c r="H49" s="2">
        <v>4.8499999999999996</v>
      </c>
      <c r="I49" s="2">
        <v>4.59</v>
      </c>
      <c r="J49" s="2">
        <v>2.46</v>
      </c>
      <c r="K49" s="2">
        <v>3.25</v>
      </c>
      <c r="L49" s="4">
        <f t="shared" si="4"/>
        <v>-0.28000000000000114</v>
      </c>
      <c r="M49">
        <f t="shared" si="5"/>
        <v>2.9999999999997584E-2</v>
      </c>
      <c r="N49"/>
    </row>
    <row r="50" spans="1:14" s="2" customFormat="1" ht="12.75" customHeight="1" x14ac:dyDescent="0.25">
      <c r="A50" s="1">
        <v>37770</v>
      </c>
      <c r="B50" s="2">
        <v>23.29</v>
      </c>
      <c r="C50" s="2">
        <v>17.84</v>
      </c>
      <c r="D50" s="2">
        <v>11.69</v>
      </c>
      <c r="E50" s="2">
        <v>7.12</v>
      </c>
      <c r="F50" s="2">
        <v>7.23</v>
      </c>
      <c r="G50" s="2">
        <v>6.69</v>
      </c>
      <c r="H50" s="2">
        <v>4.8</v>
      </c>
      <c r="I50" s="2">
        <v>4.66</v>
      </c>
      <c r="J50" s="2">
        <v>2.52</v>
      </c>
      <c r="K50" s="2">
        <v>3.24</v>
      </c>
      <c r="L50" s="4">
        <f t="shared" si="4"/>
        <v>-0.25</v>
      </c>
      <c r="M50">
        <f t="shared" si="5"/>
        <v>-0.35999999999999943</v>
      </c>
      <c r="N50"/>
    </row>
    <row r="51" spans="1:14" s="2" customFormat="1" ht="12.75" customHeight="1" x14ac:dyDescent="0.25">
      <c r="A51" s="1">
        <v>37771</v>
      </c>
      <c r="B51" s="2">
        <v>23.08</v>
      </c>
      <c r="C51" s="2">
        <v>17.64</v>
      </c>
      <c r="D51" s="2">
        <v>11.52</v>
      </c>
      <c r="E51" s="2">
        <v>6.85</v>
      </c>
      <c r="F51" s="2">
        <v>7.13</v>
      </c>
      <c r="G51" s="2">
        <v>6.54</v>
      </c>
      <c r="H51" s="2">
        <v>4.7</v>
      </c>
      <c r="I51" s="2">
        <v>4.68</v>
      </c>
      <c r="J51" s="2">
        <v>2.44</v>
      </c>
      <c r="K51" s="2">
        <v>3.19</v>
      </c>
      <c r="L51" s="4">
        <f t="shared" si="4"/>
        <v>-0.21000000000000085</v>
      </c>
      <c r="M51">
        <f t="shared" si="5"/>
        <v>-0.19999999999999929</v>
      </c>
      <c r="N51"/>
    </row>
    <row r="52" spans="1:14" s="2" customFormat="1" ht="12.75" customHeight="1" x14ac:dyDescent="0.25">
      <c r="A52" s="1">
        <v>37772</v>
      </c>
      <c r="L52" s="4">
        <f t="shared" si="4"/>
        <v>-23.08</v>
      </c>
      <c r="M52">
        <f t="shared" si="5"/>
        <v>-17.64</v>
      </c>
      <c r="N52"/>
    </row>
    <row r="53" spans="1:14" s="2" customFormat="1" ht="12.75" customHeight="1" x14ac:dyDescent="0.25">
      <c r="A53" s="1">
        <v>37773</v>
      </c>
      <c r="B53" s="2">
        <v>22.9</v>
      </c>
      <c r="C53" s="2">
        <v>17.440000000000001</v>
      </c>
      <c r="D53" s="2">
        <v>11.28</v>
      </c>
      <c r="E53" s="2">
        <v>6.6</v>
      </c>
      <c r="F53" s="2">
        <v>6.93</v>
      </c>
      <c r="G53" s="2">
        <v>6.2</v>
      </c>
      <c r="H53" s="2">
        <v>4.5199999999999996</v>
      </c>
      <c r="I53" s="2">
        <v>4.68</v>
      </c>
      <c r="J53" s="2">
        <v>2.4</v>
      </c>
      <c r="K53" s="2">
        <v>2.99</v>
      </c>
      <c r="L53" s="4">
        <f t="shared" si="4"/>
        <v>22.9</v>
      </c>
      <c r="M53">
        <f t="shared" si="5"/>
        <v>17.440000000000001</v>
      </c>
      <c r="N53"/>
    </row>
    <row r="54" spans="1:14" s="2" customFormat="1" ht="12.75" customHeight="1" x14ac:dyDescent="0.25">
      <c r="A54" s="1">
        <v>37774</v>
      </c>
      <c r="B54" s="2">
        <v>22.92</v>
      </c>
      <c r="C54" s="2">
        <v>17.38</v>
      </c>
      <c r="D54" s="2">
        <v>11.22</v>
      </c>
      <c r="E54" s="2">
        <v>6.45</v>
      </c>
      <c r="F54" s="2">
        <v>6.81</v>
      </c>
      <c r="G54" s="2">
        <v>6.17</v>
      </c>
      <c r="H54" s="2">
        <v>4.45</v>
      </c>
      <c r="I54" s="2">
        <v>4.66</v>
      </c>
      <c r="J54" s="2">
        <v>2.4700000000000002</v>
      </c>
      <c r="K54" s="2">
        <v>3.03</v>
      </c>
      <c r="L54" s="4">
        <f t="shared" si="4"/>
        <v>2.0000000000003126E-2</v>
      </c>
      <c r="M54">
        <f t="shared" si="5"/>
        <v>-6.0000000000002274E-2</v>
      </c>
      <c r="N54">
        <f t="shared" ref="N54:N85" si="6">F54-F53</f>
        <v>-0.12000000000000011</v>
      </c>
    </row>
    <row r="55" spans="1:14" s="2" customFormat="1" ht="12.75" customHeight="1" x14ac:dyDescent="0.25">
      <c r="A55" s="1">
        <v>37775</v>
      </c>
      <c r="B55" s="2">
        <v>22.89</v>
      </c>
      <c r="C55" s="2">
        <v>17.440000000000001</v>
      </c>
      <c r="D55" s="2">
        <v>11.19</v>
      </c>
      <c r="E55" s="2">
        <v>6.38</v>
      </c>
      <c r="F55" s="2">
        <v>6.77</v>
      </c>
      <c r="G55" s="2">
        <v>6.04</v>
      </c>
      <c r="H55" s="2">
        <v>4.37</v>
      </c>
      <c r="I55" s="2">
        <v>4.6500000000000004</v>
      </c>
      <c r="J55" s="2">
        <v>2.27</v>
      </c>
      <c r="K55" s="2">
        <v>2.19</v>
      </c>
      <c r="L55" s="4">
        <f t="shared" si="4"/>
        <v>-3.0000000000001137E-2</v>
      </c>
      <c r="M55">
        <f t="shared" si="5"/>
        <v>6.0000000000002274E-2</v>
      </c>
      <c r="N55">
        <f t="shared" si="6"/>
        <v>-4.0000000000000036E-2</v>
      </c>
    </row>
    <row r="56" spans="1:14" s="2" customFormat="1" ht="12.75" customHeight="1" x14ac:dyDescent="0.25">
      <c r="A56" s="1">
        <v>37776</v>
      </c>
      <c r="B56" s="2">
        <v>23.02</v>
      </c>
      <c r="C56" s="2">
        <v>17.39</v>
      </c>
      <c r="D56" s="2">
        <v>11.19</v>
      </c>
      <c r="E56" s="2">
        <v>6.35</v>
      </c>
      <c r="F56" s="2">
        <v>6.74</v>
      </c>
      <c r="G56" s="2">
        <v>6.04</v>
      </c>
      <c r="H56" s="2">
        <v>4.3499999999999996</v>
      </c>
      <c r="I56" s="2">
        <v>4.67</v>
      </c>
      <c r="J56" s="2">
        <v>2.2999999999999998</v>
      </c>
      <c r="K56" s="2">
        <v>3.19</v>
      </c>
      <c r="L56" s="4">
        <f t="shared" si="4"/>
        <v>0.12999999999999901</v>
      </c>
      <c r="M56">
        <f t="shared" si="5"/>
        <v>-5.0000000000000711E-2</v>
      </c>
      <c r="N56">
        <f t="shared" si="6"/>
        <v>-2.9999999999999361E-2</v>
      </c>
    </row>
    <row r="57" spans="1:14" s="2" customFormat="1" ht="12.75" customHeight="1" x14ac:dyDescent="0.25">
      <c r="A57" s="1">
        <v>37777</v>
      </c>
      <c r="B57" s="2">
        <v>23.18</v>
      </c>
      <c r="C57" s="2">
        <v>17.47</v>
      </c>
      <c r="D57" s="2">
        <v>11.24</v>
      </c>
      <c r="E57" s="2">
        <v>6.37</v>
      </c>
      <c r="F57" s="2">
        <v>6.71</v>
      </c>
      <c r="G57" s="2">
        <v>6.05</v>
      </c>
      <c r="H57" s="2">
        <v>4.37</v>
      </c>
      <c r="I57" s="2">
        <v>4.68</v>
      </c>
      <c r="J57" s="2">
        <v>2.16</v>
      </c>
      <c r="K57" s="2">
        <v>2.69</v>
      </c>
      <c r="L57" s="4">
        <f t="shared" si="4"/>
        <v>0.16000000000000014</v>
      </c>
      <c r="M57">
        <f t="shared" si="5"/>
        <v>7.9999999999998295E-2</v>
      </c>
      <c r="N57">
        <f t="shared" si="6"/>
        <v>-3.0000000000000249E-2</v>
      </c>
    </row>
    <row r="58" spans="1:14" s="2" customFormat="1" ht="12.75" customHeight="1" x14ac:dyDescent="0.25">
      <c r="A58" s="1">
        <v>37778</v>
      </c>
      <c r="B58" s="2">
        <v>23.42</v>
      </c>
      <c r="C58" s="2">
        <v>17.66</v>
      </c>
      <c r="D58" s="2">
        <v>11.38</v>
      </c>
      <c r="E58" s="2">
        <v>6.44</v>
      </c>
      <c r="F58" s="2">
        <v>6.66</v>
      </c>
      <c r="G58" s="2">
        <v>6.14</v>
      </c>
      <c r="H58" s="2">
        <v>4.42</v>
      </c>
      <c r="I58" s="2">
        <v>4.68</v>
      </c>
      <c r="J58" s="2">
        <v>2.29</v>
      </c>
      <c r="K58" s="2">
        <v>2.74</v>
      </c>
      <c r="L58" s="4">
        <f t="shared" si="4"/>
        <v>0.24000000000000199</v>
      </c>
      <c r="M58">
        <f t="shared" si="5"/>
        <v>0.19000000000000128</v>
      </c>
      <c r="N58">
        <f t="shared" si="6"/>
        <v>-4.9999999999999822E-2</v>
      </c>
    </row>
    <row r="59" spans="1:14" s="2" customFormat="1" ht="12.75" customHeight="1" x14ac:dyDescent="0.25">
      <c r="A59" s="1">
        <v>37779</v>
      </c>
      <c r="B59" s="2">
        <v>23.59</v>
      </c>
      <c r="C59" s="2">
        <v>17.89</v>
      </c>
      <c r="D59" s="2">
        <v>11.57</v>
      </c>
      <c r="E59" s="2">
        <v>6.6</v>
      </c>
      <c r="F59" s="2">
        <v>6.6</v>
      </c>
      <c r="G59" s="2">
        <v>6.23</v>
      </c>
      <c r="H59" s="2">
        <v>4.5</v>
      </c>
      <c r="I59" s="2">
        <v>4.71</v>
      </c>
      <c r="J59" s="2">
        <v>2.2000000000000002</v>
      </c>
      <c r="K59" s="2">
        <v>2.7</v>
      </c>
      <c r="L59" s="4">
        <f t="shared" si="4"/>
        <v>0.16999999999999815</v>
      </c>
      <c r="M59">
        <f t="shared" si="5"/>
        <v>0.23000000000000043</v>
      </c>
      <c r="N59">
        <f t="shared" si="6"/>
        <v>-6.0000000000000497E-2</v>
      </c>
    </row>
    <row r="60" spans="1:14" x14ac:dyDescent="0.25">
      <c r="A60" s="1">
        <v>37780</v>
      </c>
      <c r="B60" s="4">
        <v>23.64</v>
      </c>
      <c r="C60" s="2">
        <v>18.190000000000001</v>
      </c>
      <c r="D60" s="2">
        <v>11.75</v>
      </c>
      <c r="E60" s="2">
        <v>6.72</v>
      </c>
      <c r="F60" s="2">
        <v>6.79</v>
      </c>
      <c r="G60" s="2">
        <v>6.36</v>
      </c>
      <c r="H60" s="2">
        <v>4.5999999999999996</v>
      </c>
      <c r="I60" s="2">
        <v>4.71</v>
      </c>
      <c r="J60" s="2">
        <v>2.2999999999999998</v>
      </c>
      <c r="K60" s="2">
        <v>2.78</v>
      </c>
      <c r="L60" s="4">
        <f t="shared" si="4"/>
        <v>5.0000000000000711E-2</v>
      </c>
      <c r="M60">
        <f t="shared" si="5"/>
        <v>0.30000000000000071</v>
      </c>
      <c r="N60">
        <f t="shared" si="6"/>
        <v>0.19000000000000039</v>
      </c>
    </row>
    <row r="61" spans="1:14" x14ac:dyDescent="0.25">
      <c r="A61" s="1">
        <v>37781</v>
      </c>
      <c r="B61" s="4">
        <v>23.65</v>
      </c>
      <c r="C61" s="2">
        <v>18.190000000000001</v>
      </c>
      <c r="D61" s="2">
        <v>11.85</v>
      </c>
      <c r="E61" s="2">
        <v>6.9</v>
      </c>
      <c r="F61" s="2">
        <v>6.94</v>
      </c>
      <c r="G61" s="2">
        <v>6.44</v>
      </c>
      <c r="H61" s="2">
        <v>4.7</v>
      </c>
      <c r="I61" s="2">
        <v>4.72</v>
      </c>
      <c r="J61" s="2">
        <v>2.2599999999999998</v>
      </c>
      <c r="K61" s="2">
        <v>2.8</v>
      </c>
      <c r="L61" s="4">
        <f t="shared" si="4"/>
        <v>9.9999999999980105E-3</v>
      </c>
      <c r="M61">
        <f t="shared" si="5"/>
        <v>0</v>
      </c>
      <c r="N61">
        <f t="shared" si="6"/>
        <v>0.15000000000000036</v>
      </c>
    </row>
    <row r="62" spans="1:14" x14ac:dyDescent="0.25">
      <c r="A62" s="1">
        <v>37782</v>
      </c>
      <c r="B62" s="4"/>
      <c r="C62" s="2"/>
      <c r="D62" s="2"/>
      <c r="E62" s="2"/>
      <c r="F62" s="2"/>
      <c r="G62" s="2"/>
      <c r="H62" s="2"/>
      <c r="I62" s="2"/>
      <c r="J62" s="2"/>
      <c r="K62" s="2"/>
      <c r="L62" s="4">
        <f t="shared" si="4"/>
        <v>-23.65</v>
      </c>
      <c r="M62">
        <f t="shared" si="5"/>
        <v>-18.190000000000001</v>
      </c>
      <c r="N62">
        <f t="shared" si="6"/>
        <v>-6.94</v>
      </c>
    </row>
    <row r="63" spans="1:14" x14ac:dyDescent="0.25">
      <c r="A63" s="1">
        <v>37783</v>
      </c>
      <c r="B63" s="4"/>
      <c r="C63" s="2"/>
      <c r="D63" s="2"/>
      <c r="E63" s="2"/>
      <c r="F63" s="2"/>
      <c r="G63" s="2"/>
      <c r="H63" s="2"/>
      <c r="I63" s="2"/>
      <c r="J63" s="2"/>
      <c r="K63" s="2"/>
      <c r="L63" s="4">
        <f t="shared" si="4"/>
        <v>0</v>
      </c>
      <c r="M63">
        <f t="shared" si="5"/>
        <v>0</v>
      </c>
      <c r="N63">
        <f t="shared" si="6"/>
        <v>0</v>
      </c>
    </row>
    <row r="64" spans="1:14" x14ac:dyDescent="0.25">
      <c r="A64" s="1">
        <v>37784</v>
      </c>
      <c r="B64" s="4"/>
      <c r="C64" s="2"/>
      <c r="D64" s="2"/>
      <c r="E64" s="2"/>
      <c r="F64" s="2"/>
      <c r="G64" s="2"/>
      <c r="H64" s="2"/>
      <c r="I64" s="2"/>
      <c r="J64" s="2"/>
      <c r="K64" s="2"/>
      <c r="L64" s="4">
        <f t="shared" si="4"/>
        <v>0</v>
      </c>
      <c r="M64">
        <f t="shared" si="5"/>
        <v>0</v>
      </c>
      <c r="N64">
        <f t="shared" si="6"/>
        <v>0</v>
      </c>
    </row>
    <row r="65" spans="1:15" x14ac:dyDescent="0.25">
      <c r="A65" s="1">
        <v>37785</v>
      </c>
      <c r="B65" s="4"/>
      <c r="C65" s="2"/>
      <c r="D65" s="2"/>
      <c r="E65" s="2"/>
      <c r="F65" s="2"/>
      <c r="G65" s="2"/>
      <c r="H65" s="2"/>
      <c r="I65" s="2"/>
      <c r="J65" s="2"/>
      <c r="K65" s="2"/>
      <c r="L65" s="4">
        <f t="shared" si="4"/>
        <v>0</v>
      </c>
      <c r="M65">
        <f t="shared" si="5"/>
        <v>0</v>
      </c>
      <c r="N65">
        <f t="shared" si="6"/>
        <v>0</v>
      </c>
    </row>
    <row r="66" spans="1:15" x14ac:dyDescent="0.25">
      <c r="A66" s="1">
        <v>37786</v>
      </c>
      <c r="B66" s="4">
        <v>24.19</v>
      </c>
      <c r="C66" s="2">
        <v>18.850000000000001</v>
      </c>
      <c r="D66" s="2">
        <v>12.47</v>
      </c>
      <c r="E66" s="2">
        <v>7.78</v>
      </c>
      <c r="F66" s="2">
        <v>7.87</v>
      </c>
      <c r="G66" s="2">
        <v>7.35</v>
      </c>
      <c r="H66" s="2">
        <v>5.3</v>
      </c>
      <c r="I66" s="2">
        <v>4.96</v>
      </c>
      <c r="J66" s="2">
        <v>2.63</v>
      </c>
      <c r="K66" s="2">
        <v>3.52</v>
      </c>
      <c r="L66" s="4">
        <f t="shared" si="4"/>
        <v>24.19</v>
      </c>
      <c r="M66">
        <f t="shared" si="5"/>
        <v>18.850000000000001</v>
      </c>
      <c r="N66">
        <f t="shared" si="6"/>
        <v>7.87</v>
      </c>
    </row>
    <row r="67" spans="1:15" x14ac:dyDescent="0.25">
      <c r="A67" s="1">
        <v>37787</v>
      </c>
      <c r="B67" s="4">
        <v>24.2</v>
      </c>
      <c r="C67" s="2">
        <v>18.45</v>
      </c>
      <c r="D67" s="2">
        <v>12.28</v>
      </c>
      <c r="E67" s="2">
        <v>7.75</v>
      </c>
      <c r="F67" s="2">
        <v>7.81</v>
      </c>
      <c r="G67" s="2">
        <v>7.25</v>
      </c>
      <c r="H67" s="2">
        <v>5.26</v>
      </c>
      <c r="I67" s="2">
        <v>5.01</v>
      </c>
      <c r="J67" s="2">
        <v>2.69</v>
      </c>
      <c r="K67" s="2">
        <v>3.48</v>
      </c>
      <c r="L67" s="4">
        <f t="shared" si="4"/>
        <v>9.9999999999980105E-3</v>
      </c>
      <c r="M67">
        <f t="shared" si="5"/>
        <v>-0.40000000000000213</v>
      </c>
      <c r="N67">
        <f t="shared" si="6"/>
        <v>-6.0000000000000497E-2</v>
      </c>
    </row>
    <row r="68" spans="1:15" x14ac:dyDescent="0.25">
      <c r="A68" s="1">
        <v>37788</v>
      </c>
      <c r="B68" s="4">
        <v>24.11</v>
      </c>
      <c r="C68" s="2">
        <v>18.23</v>
      </c>
      <c r="D68" s="2">
        <v>12.15</v>
      </c>
      <c r="E68" s="2">
        <v>7.5</v>
      </c>
      <c r="F68" s="2">
        <v>7.71</v>
      </c>
      <c r="G68" s="2">
        <v>7.1</v>
      </c>
      <c r="H68" s="2">
        <v>5.17</v>
      </c>
      <c r="I68" s="2">
        <v>5.0199999999999996</v>
      </c>
      <c r="J68" s="2">
        <v>2.68</v>
      </c>
      <c r="K68" s="2">
        <v>3.4</v>
      </c>
      <c r="L68" s="4">
        <f t="shared" si="4"/>
        <v>-8.9999999999999858E-2</v>
      </c>
      <c r="M68">
        <f t="shared" si="5"/>
        <v>-0.21999999999999886</v>
      </c>
      <c r="N68">
        <f t="shared" si="6"/>
        <v>-9.9999999999999645E-2</v>
      </c>
    </row>
    <row r="69" spans="1:15" x14ac:dyDescent="0.25">
      <c r="A69" s="1">
        <v>37789</v>
      </c>
      <c r="B69" s="4">
        <v>24.14</v>
      </c>
      <c r="C69" s="2">
        <v>18.309999999999999</v>
      </c>
      <c r="D69" s="2">
        <v>12.1</v>
      </c>
      <c r="E69" s="2">
        <v>7.45</v>
      </c>
      <c r="F69" s="2">
        <v>7.59</v>
      </c>
      <c r="G69" s="2">
        <v>7.02</v>
      </c>
      <c r="H69" s="2">
        <v>5.13</v>
      </c>
      <c r="I69" s="2">
        <v>5.08</v>
      </c>
      <c r="J69" s="2">
        <v>2.74</v>
      </c>
      <c r="K69" s="2">
        <v>3.32</v>
      </c>
      <c r="L69" s="4">
        <f t="shared" si="4"/>
        <v>3.0000000000001137E-2</v>
      </c>
      <c r="M69">
        <f t="shared" si="5"/>
        <v>7.9999999999998295E-2</v>
      </c>
      <c r="N69">
        <f t="shared" si="6"/>
        <v>-0.12000000000000011</v>
      </c>
    </row>
    <row r="70" spans="1:15" x14ac:dyDescent="0.25">
      <c r="A70" s="1">
        <v>37790</v>
      </c>
      <c r="B70" s="4">
        <v>24.35</v>
      </c>
      <c r="C70" s="2">
        <v>18.3</v>
      </c>
      <c r="D70" s="2">
        <v>12.09</v>
      </c>
      <c r="E70" s="2">
        <v>7.37</v>
      </c>
      <c r="F70" s="2">
        <v>7.51</v>
      </c>
      <c r="G70" s="2">
        <v>6.96</v>
      </c>
      <c r="H70" s="2">
        <v>5.09</v>
      </c>
      <c r="I70" s="2">
        <v>5.13</v>
      </c>
      <c r="J70" s="2">
        <v>2.62</v>
      </c>
      <c r="K70" s="2">
        <v>3.24</v>
      </c>
      <c r="L70" s="4">
        <f t="shared" si="4"/>
        <v>0.21000000000000085</v>
      </c>
      <c r="M70">
        <f t="shared" si="5"/>
        <v>-9.9999999999980105E-3</v>
      </c>
      <c r="N70">
        <f t="shared" si="6"/>
        <v>-8.0000000000000071E-2</v>
      </c>
    </row>
    <row r="71" spans="1:15" x14ac:dyDescent="0.25">
      <c r="A71" s="1">
        <v>37791</v>
      </c>
      <c r="B71" s="4">
        <v>24.41</v>
      </c>
      <c r="C71" s="2">
        <v>18.399999999999999</v>
      </c>
      <c r="D71" s="2">
        <v>12.14</v>
      </c>
      <c r="E71" s="2">
        <v>7.34</v>
      </c>
      <c r="F71" s="2">
        <v>7.47</v>
      </c>
      <c r="G71" s="2">
        <v>6.96</v>
      </c>
      <c r="H71" s="2">
        <v>5.0599999999999996</v>
      </c>
      <c r="I71" s="2">
        <v>5.13</v>
      </c>
      <c r="J71" s="2">
        <v>2.59</v>
      </c>
      <c r="K71" s="2">
        <v>3.26</v>
      </c>
      <c r="L71" s="4">
        <f t="shared" si="4"/>
        <v>5.9999999999998721E-2</v>
      </c>
      <c r="M71">
        <f t="shared" si="5"/>
        <v>9.9999999999997868E-2</v>
      </c>
      <c r="N71">
        <f t="shared" si="6"/>
        <v>-4.0000000000000036E-2</v>
      </c>
    </row>
    <row r="72" spans="1:15" x14ac:dyDescent="0.25">
      <c r="A72" s="1">
        <v>37792</v>
      </c>
      <c r="B72" s="4">
        <v>24.55</v>
      </c>
      <c r="C72" s="2">
        <v>18.399999999999999</v>
      </c>
      <c r="D72" s="2">
        <v>12.19</v>
      </c>
      <c r="E72" s="2">
        <v>7.4</v>
      </c>
      <c r="F72" s="2">
        <v>7.52</v>
      </c>
      <c r="G72" s="2">
        <v>6.96</v>
      </c>
      <c r="H72" s="2">
        <v>5.09</v>
      </c>
      <c r="I72" s="2">
        <v>5.0999999999999996</v>
      </c>
      <c r="J72" s="2">
        <v>2.5299999999999998</v>
      </c>
      <c r="K72" s="2">
        <v>3.14</v>
      </c>
      <c r="L72" s="4">
        <f t="shared" si="4"/>
        <v>0.14000000000000057</v>
      </c>
      <c r="M72">
        <f t="shared" si="5"/>
        <v>0</v>
      </c>
      <c r="N72">
        <f t="shared" si="6"/>
        <v>4.9999999999999822E-2</v>
      </c>
    </row>
    <row r="73" spans="1:15" x14ac:dyDescent="0.25">
      <c r="A73" s="1">
        <v>37793</v>
      </c>
      <c r="B73" s="4">
        <v>24.69</v>
      </c>
      <c r="C73" s="2">
        <v>18.440000000000001</v>
      </c>
      <c r="D73" s="2">
        <v>12.21</v>
      </c>
      <c r="E73" s="2">
        <v>7.4</v>
      </c>
      <c r="F73" s="2">
        <v>7.55</v>
      </c>
      <c r="G73" s="2">
        <v>6.98</v>
      </c>
      <c r="H73" s="2">
        <v>5.0999999999999996</v>
      </c>
      <c r="I73" s="2">
        <v>5.1100000000000003</v>
      </c>
      <c r="J73" s="2">
        <v>2.52</v>
      </c>
      <c r="K73" s="2">
        <v>3.12</v>
      </c>
      <c r="L73" s="4">
        <f t="shared" ref="L73:L104" si="7">B73-B72</f>
        <v>0.14000000000000057</v>
      </c>
      <c r="M73">
        <f t="shared" si="5"/>
        <v>4.00000000000027E-2</v>
      </c>
      <c r="N73">
        <f t="shared" si="6"/>
        <v>3.0000000000000249E-2</v>
      </c>
    </row>
    <row r="74" spans="1:15" x14ac:dyDescent="0.25">
      <c r="A74" s="1">
        <v>37794</v>
      </c>
      <c r="B74" s="4">
        <v>24.73</v>
      </c>
      <c r="C74" s="2">
        <v>18.55</v>
      </c>
      <c r="D74" s="2">
        <v>12.27</v>
      </c>
      <c r="E74" s="2">
        <v>7.46</v>
      </c>
      <c r="F74" s="2">
        <v>7.71</v>
      </c>
      <c r="G74" s="2">
        <v>7.03</v>
      </c>
      <c r="H74" s="2">
        <v>5.1100000000000003</v>
      </c>
      <c r="I74" s="2">
        <v>5.13</v>
      </c>
      <c r="J74" s="2">
        <v>2.4900000000000002</v>
      </c>
      <c r="K74" s="2">
        <v>3.16</v>
      </c>
      <c r="L74" s="4">
        <f t="shared" si="7"/>
        <v>3.9999999999999147E-2</v>
      </c>
      <c r="M74">
        <f t="shared" si="5"/>
        <v>0.10999999999999943</v>
      </c>
      <c r="N74">
        <f t="shared" si="6"/>
        <v>0.16000000000000014</v>
      </c>
    </row>
    <row r="75" spans="1:15" x14ac:dyDescent="0.25">
      <c r="A75" s="1">
        <v>37795</v>
      </c>
      <c r="B75" s="4">
        <v>24.75</v>
      </c>
      <c r="C75" s="2">
        <v>18.489999999999998</v>
      </c>
      <c r="D75" s="2">
        <v>12.26</v>
      </c>
      <c r="E75" s="2">
        <v>7.52</v>
      </c>
      <c r="F75" s="2">
        <v>7.98</v>
      </c>
      <c r="G75" s="2">
        <v>7.11</v>
      </c>
      <c r="H75" s="2">
        <v>5.15</v>
      </c>
      <c r="I75" s="2">
        <v>5.17</v>
      </c>
      <c r="J75" s="2">
        <v>2.54</v>
      </c>
      <c r="K75" s="2">
        <v>3.18</v>
      </c>
      <c r="L75" s="4">
        <f t="shared" si="7"/>
        <v>1.9999999999999574E-2</v>
      </c>
      <c r="M75">
        <f t="shared" ref="M75:M106" si="8">C75-C74</f>
        <v>-6.0000000000002274E-2</v>
      </c>
      <c r="N75">
        <f t="shared" si="6"/>
        <v>0.27000000000000046</v>
      </c>
    </row>
    <row r="76" spans="1:15" x14ac:dyDescent="0.25">
      <c r="A76" s="1">
        <v>37796</v>
      </c>
      <c r="B76" s="4">
        <v>24.76</v>
      </c>
      <c r="C76" s="2">
        <v>18.600000000000001</v>
      </c>
      <c r="D76" s="2">
        <v>12.28</v>
      </c>
      <c r="E76" s="2">
        <v>7.57</v>
      </c>
      <c r="F76" s="2">
        <v>8.24</v>
      </c>
      <c r="G76" s="2">
        <v>7.15</v>
      </c>
      <c r="H76" s="2">
        <v>5.17</v>
      </c>
      <c r="I76" s="2">
        <v>5.23</v>
      </c>
      <c r="J76" s="2">
        <v>2.5099999999999998</v>
      </c>
      <c r="K76" s="2">
        <v>3.21</v>
      </c>
      <c r="L76" s="4">
        <f t="shared" si="7"/>
        <v>1.0000000000001563E-2</v>
      </c>
      <c r="M76">
        <f t="shared" si="8"/>
        <v>0.11000000000000298</v>
      </c>
      <c r="N76">
        <f t="shared" si="6"/>
        <v>0.25999999999999979</v>
      </c>
      <c r="O76" s="4"/>
    </row>
    <row r="77" spans="1:15" x14ac:dyDescent="0.25">
      <c r="A77" s="1">
        <v>37797</v>
      </c>
      <c r="B77" s="4">
        <v>24.77</v>
      </c>
      <c r="C77" s="2">
        <v>18.61</v>
      </c>
      <c r="D77" s="2">
        <v>12.34</v>
      </c>
      <c r="E77" s="2">
        <v>7.66</v>
      </c>
      <c r="F77" s="2">
        <v>8.42</v>
      </c>
      <c r="G77" s="2">
        <v>7.24</v>
      </c>
      <c r="H77" s="2">
        <v>5.24</v>
      </c>
      <c r="I77" s="2">
        <v>5.29</v>
      </c>
      <c r="J77" s="2">
        <v>2.62</v>
      </c>
      <c r="K77" s="2">
        <v>3.32</v>
      </c>
      <c r="L77" s="4">
        <f t="shared" si="7"/>
        <v>9.9999999999980105E-3</v>
      </c>
      <c r="M77">
        <f t="shared" si="8"/>
        <v>9.9999999999980105E-3</v>
      </c>
      <c r="N77">
        <f t="shared" si="6"/>
        <v>0.17999999999999972</v>
      </c>
    </row>
    <row r="78" spans="1:15" x14ac:dyDescent="0.25">
      <c r="A78" s="1">
        <v>37798</v>
      </c>
      <c r="B78" s="4">
        <v>24.88</v>
      </c>
      <c r="C78" s="2">
        <v>18.61</v>
      </c>
      <c r="D78" s="2">
        <v>12.37</v>
      </c>
      <c r="E78" s="2">
        <v>7.75</v>
      </c>
      <c r="F78" s="2">
        <v>8.59</v>
      </c>
      <c r="G78" s="2">
        <v>7.32</v>
      </c>
      <c r="H78" s="2">
        <v>5.35</v>
      </c>
      <c r="I78" s="2">
        <v>5.33</v>
      </c>
      <c r="J78" s="2">
        <v>2.78</v>
      </c>
      <c r="K78" s="2">
        <v>3.51</v>
      </c>
      <c r="L78" s="4">
        <f t="shared" si="7"/>
        <v>0.10999999999999943</v>
      </c>
      <c r="M78">
        <f t="shared" si="8"/>
        <v>0</v>
      </c>
      <c r="N78">
        <f t="shared" si="6"/>
        <v>0.16999999999999993</v>
      </c>
    </row>
    <row r="79" spans="1:15" x14ac:dyDescent="0.25">
      <c r="A79" s="1">
        <v>37799</v>
      </c>
      <c r="B79" s="4">
        <v>25.08</v>
      </c>
      <c r="C79" s="2">
        <v>18.68</v>
      </c>
      <c r="D79" s="2">
        <v>12.41</v>
      </c>
      <c r="E79" s="2">
        <v>7.81</v>
      </c>
      <c r="F79" s="2">
        <v>8.67</v>
      </c>
      <c r="G79" s="2">
        <v>7.37</v>
      </c>
      <c r="H79" s="2">
        <v>5.36</v>
      </c>
      <c r="I79" s="2">
        <v>5.35</v>
      </c>
      <c r="J79" s="2">
        <v>2.88</v>
      </c>
      <c r="K79" s="2">
        <v>3.58</v>
      </c>
      <c r="L79" s="4">
        <f t="shared" si="7"/>
        <v>0.19999999999999929</v>
      </c>
      <c r="M79">
        <f t="shared" si="8"/>
        <v>7.0000000000000284E-2</v>
      </c>
      <c r="N79">
        <f t="shared" si="6"/>
        <v>8.0000000000000071E-2</v>
      </c>
    </row>
    <row r="80" spans="1:15" x14ac:dyDescent="0.25">
      <c r="A80" s="1">
        <v>37800</v>
      </c>
      <c r="B80" s="4">
        <v>26.01</v>
      </c>
      <c r="C80" s="2">
        <v>18.97</v>
      </c>
      <c r="D80" s="2">
        <v>12.51</v>
      </c>
      <c r="E80" s="2">
        <v>7.89</v>
      </c>
      <c r="F80" s="2">
        <v>8.64</v>
      </c>
      <c r="G80" s="2">
        <v>7.42</v>
      </c>
      <c r="H80" s="2">
        <v>5.38</v>
      </c>
      <c r="I80" s="2">
        <v>5.42</v>
      </c>
      <c r="J80" s="2">
        <v>2.79</v>
      </c>
      <c r="K80" s="2">
        <v>3.52</v>
      </c>
      <c r="L80" s="4">
        <f t="shared" si="7"/>
        <v>0.93000000000000327</v>
      </c>
      <c r="M80">
        <f t="shared" si="8"/>
        <v>0.28999999999999915</v>
      </c>
      <c r="N80">
        <f t="shared" si="6"/>
        <v>-2.9999999999999361E-2</v>
      </c>
    </row>
    <row r="81" spans="1:14" x14ac:dyDescent="0.25">
      <c r="A81" s="1">
        <v>37801</v>
      </c>
      <c r="B81" s="4">
        <v>26.36</v>
      </c>
      <c r="C81" s="2">
        <v>19.559999999999999</v>
      </c>
      <c r="D81" s="2">
        <v>12.98</v>
      </c>
      <c r="E81" s="2">
        <v>7.98</v>
      </c>
      <c r="F81" s="2">
        <v>8.66</v>
      </c>
      <c r="G81" s="2">
        <v>7.69</v>
      </c>
      <c r="H81" s="2">
        <v>5.55</v>
      </c>
      <c r="I81" s="2">
        <v>5.54</v>
      </c>
      <c r="J81" s="2">
        <v>2.83</v>
      </c>
      <c r="K81" s="2">
        <v>3.36</v>
      </c>
      <c r="L81" s="4">
        <f t="shared" si="7"/>
        <v>0.34999999999999787</v>
      </c>
      <c r="M81">
        <f t="shared" si="8"/>
        <v>0.58999999999999986</v>
      </c>
      <c r="N81">
        <f t="shared" si="6"/>
        <v>1.9999999999999574E-2</v>
      </c>
    </row>
    <row r="82" spans="1:14" x14ac:dyDescent="0.25">
      <c r="A82" s="1">
        <v>37802</v>
      </c>
      <c r="B82" s="4">
        <v>26.21</v>
      </c>
      <c r="C82" s="2">
        <v>19.59</v>
      </c>
      <c r="D82" s="2">
        <v>13.18</v>
      </c>
      <c r="E82" s="2">
        <v>8.27</v>
      </c>
      <c r="F82" s="2">
        <v>8.93</v>
      </c>
      <c r="G82" s="2">
        <v>7.98</v>
      </c>
      <c r="H82" s="2">
        <v>5.82</v>
      </c>
      <c r="I82" s="2">
        <v>5.76</v>
      </c>
      <c r="J82" s="2">
        <v>2.93</v>
      </c>
      <c r="K82" s="2">
        <v>3.43</v>
      </c>
      <c r="L82" s="4">
        <f t="shared" si="7"/>
        <v>-0.14999999999999858</v>
      </c>
      <c r="M82">
        <f t="shared" si="8"/>
        <v>3.0000000000001137E-2</v>
      </c>
      <c r="N82">
        <f t="shared" si="6"/>
        <v>0.26999999999999957</v>
      </c>
    </row>
    <row r="83" spans="1:14" x14ac:dyDescent="0.25">
      <c r="A83" s="1">
        <v>37803</v>
      </c>
      <c r="B83" s="4">
        <v>26.1</v>
      </c>
      <c r="C83" s="2">
        <v>19.510000000000002</v>
      </c>
      <c r="D83" s="2">
        <v>13.17</v>
      </c>
      <c r="E83" s="2">
        <v>8.34</v>
      </c>
      <c r="F83" s="2">
        <v>9.23</v>
      </c>
      <c r="G83" s="2">
        <v>8.06</v>
      </c>
      <c r="H83" s="2">
        <v>5.9</v>
      </c>
      <c r="I83" s="2">
        <v>5.85</v>
      </c>
      <c r="J83" s="2">
        <v>3.07</v>
      </c>
      <c r="K83" s="2">
        <v>3.56</v>
      </c>
      <c r="L83" s="4">
        <f t="shared" si="7"/>
        <v>-0.10999999999999943</v>
      </c>
      <c r="M83">
        <f t="shared" si="8"/>
        <v>-7.9999999999998295E-2</v>
      </c>
      <c r="N83">
        <f t="shared" si="6"/>
        <v>0.30000000000000071</v>
      </c>
    </row>
    <row r="84" spans="1:14" x14ac:dyDescent="0.25">
      <c r="A84" s="1">
        <v>37804</v>
      </c>
      <c r="B84" s="4">
        <v>26.01</v>
      </c>
      <c r="C84" s="2">
        <v>19.47</v>
      </c>
      <c r="D84" s="2">
        <v>13.12</v>
      </c>
      <c r="E84" s="2">
        <v>8.3800000000000008</v>
      </c>
      <c r="F84" s="2">
        <v>9.31</v>
      </c>
      <c r="G84" s="2">
        <v>8.09</v>
      </c>
      <c r="H84" s="2">
        <v>5.93</v>
      </c>
      <c r="I84" s="2">
        <v>5.89</v>
      </c>
      <c r="J84" s="2">
        <v>3.07</v>
      </c>
      <c r="K84" s="2">
        <v>3.59</v>
      </c>
      <c r="L84" s="4">
        <f t="shared" si="7"/>
        <v>-8.9999999999999858E-2</v>
      </c>
      <c r="M84">
        <f t="shared" si="8"/>
        <v>-4.00000000000027E-2</v>
      </c>
      <c r="N84">
        <f t="shared" si="6"/>
        <v>8.0000000000000071E-2</v>
      </c>
    </row>
    <row r="85" spans="1:14" x14ac:dyDescent="0.25">
      <c r="A85" s="1">
        <v>37805</v>
      </c>
      <c r="B85" s="4">
        <v>26.02</v>
      </c>
      <c r="C85" s="2">
        <v>19.420000000000002</v>
      </c>
      <c r="D85" s="2">
        <v>13.06</v>
      </c>
      <c r="E85" s="2">
        <v>8.3800000000000008</v>
      </c>
      <c r="F85" s="2">
        <v>9.32</v>
      </c>
      <c r="G85" s="2">
        <v>8.09</v>
      </c>
      <c r="H85" s="2">
        <v>5.94</v>
      </c>
      <c r="I85" s="2">
        <v>5.93</v>
      </c>
      <c r="J85" s="2">
        <v>3.17</v>
      </c>
      <c r="K85" s="2">
        <v>3.61</v>
      </c>
      <c r="L85" s="4">
        <f t="shared" si="7"/>
        <v>9.9999999999980105E-3</v>
      </c>
      <c r="M85">
        <f t="shared" si="8"/>
        <v>-4.9999999999997158E-2</v>
      </c>
      <c r="N85">
        <f t="shared" si="6"/>
        <v>9.9999999999997868E-3</v>
      </c>
    </row>
    <row r="86" spans="1:14" x14ac:dyDescent="0.25">
      <c r="A86" s="1">
        <v>37806</v>
      </c>
      <c r="B86" s="4">
        <v>26.06</v>
      </c>
      <c r="C86" s="2">
        <v>19.43</v>
      </c>
      <c r="D86" s="2">
        <v>13.03</v>
      </c>
      <c r="E86" s="2">
        <v>8.34</v>
      </c>
      <c r="F86" s="2">
        <v>9.34</v>
      </c>
      <c r="G86" s="2">
        <v>8.07</v>
      </c>
      <c r="H86" s="2">
        <v>5.9</v>
      </c>
      <c r="I86" s="2">
        <v>5.92</v>
      </c>
      <c r="J86" s="2">
        <v>3.1</v>
      </c>
      <c r="K86" s="2">
        <v>3.59</v>
      </c>
      <c r="L86" s="4">
        <f t="shared" si="7"/>
        <v>3.9999999999999147E-2</v>
      </c>
      <c r="M86">
        <f t="shared" si="8"/>
        <v>9.9999999999980105E-3</v>
      </c>
      <c r="N86">
        <f t="shared" ref="N86:N117" si="9">F86-F85</f>
        <v>1.9999999999999574E-2</v>
      </c>
    </row>
    <row r="87" spans="1:14" x14ac:dyDescent="0.25">
      <c r="A87" s="1">
        <v>37807</v>
      </c>
      <c r="B87" s="4">
        <v>26.02</v>
      </c>
      <c r="C87" s="2">
        <v>19.45</v>
      </c>
      <c r="D87" s="2">
        <v>13.05</v>
      </c>
      <c r="E87" s="2">
        <v>8.32</v>
      </c>
      <c r="F87" s="2">
        <v>9.48</v>
      </c>
      <c r="G87" s="2">
        <v>8.0399999999999991</v>
      </c>
      <c r="H87" s="2">
        <v>5.89</v>
      </c>
      <c r="I87" s="2">
        <v>5.92</v>
      </c>
      <c r="J87" s="2">
        <v>3.09</v>
      </c>
      <c r="K87" s="2">
        <v>3.55</v>
      </c>
      <c r="L87" s="4">
        <f t="shared" si="7"/>
        <v>-3.9999999999999147E-2</v>
      </c>
      <c r="M87">
        <f t="shared" si="8"/>
        <v>1.9999999999999574E-2</v>
      </c>
      <c r="N87">
        <f t="shared" si="9"/>
        <v>0.14000000000000057</v>
      </c>
    </row>
    <row r="88" spans="1:14" x14ac:dyDescent="0.25">
      <c r="A88" s="1">
        <v>37808</v>
      </c>
      <c r="B88" s="4">
        <v>25.86</v>
      </c>
      <c r="C88" s="2">
        <v>19.350000000000001</v>
      </c>
      <c r="D88" s="2">
        <v>12.98</v>
      </c>
      <c r="E88" s="2">
        <v>8.34</v>
      </c>
      <c r="F88" s="2">
        <v>9.6300000000000008</v>
      </c>
      <c r="G88" s="2">
        <v>8.07</v>
      </c>
      <c r="H88" s="2">
        <v>5.9</v>
      </c>
      <c r="I88" s="2">
        <v>5.88</v>
      </c>
      <c r="J88" s="2">
        <v>3.1</v>
      </c>
      <c r="K88" s="2">
        <v>3.49</v>
      </c>
      <c r="L88" s="4">
        <f t="shared" si="7"/>
        <v>-0.16000000000000014</v>
      </c>
      <c r="M88">
        <f t="shared" si="8"/>
        <v>-9.9999999999997868E-2</v>
      </c>
      <c r="N88">
        <f t="shared" si="9"/>
        <v>0.15000000000000036</v>
      </c>
    </row>
    <row r="89" spans="1:14" x14ac:dyDescent="0.25">
      <c r="A89" s="1">
        <v>37809</v>
      </c>
      <c r="B89" s="4">
        <v>25.7</v>
      </c>
      <c r="C89" s="2">
        <v>19.239999999999998</v>
      </c>
      <c r="D89" s="2">
        <v>12.87</v>
      </c>
      <c r="E89" s="2">
        <v>8.27</v>
      </c>
      <c r="F89" s="2">
        <v>9.6300000000000008</v>
      </c>
      <c r="G89" s="2">
        <v>8</v>
      </c>
      <c r="H89" s="2">
        <v>5.85</v>
      </c>
      <c r="I89" s="2">
        <v>5.86</v>
      </c>
      <c r="J89" s="2">
        <v>3.05</v>
      </c>
      <c r="K89" s="2">
        <v>3.53</v>
      </c>
      <c r="L89" s="4">
        <f t="shared" si="7"/>
        <v>-0.16000000000000014</v>
      </c>
      <c r="M89">
        <f t="shared" si="8"/>
        <v>-0.11000000000000298</v>
      </c>
      <c r="N89">
        <f t="shared" si="9"/>
        <v>0</v>
      </c>
    </row>
    <row r="90" spans="1:14" x14ac:dyDescent="0.25">
      <c r="A90" s="1">
        <v>37810</v>
      </c>
      <c r="B90" s="4">
        <v>25.61</v>
      </c>
      <c r="C90" s="2">
        <v>19.079999999999998</v>
      </c>
      <c r="D90" s="2">
        <v>12.74</v>
      </c>
      <c r="E90" s="2">
        <v>8.1199999999999992</v>
      </c>
      <c r="F90" s="2">
        <v>9.5500000000000007</v>
      </c>
      <c r="G90" s="2">
        <v>8.0500000000000007</v>
      </c>
      <c r="H90" s="2">
        <v>5.74</v>
      </c>
      <c r="I90" s="2">
        <v>5.79</v>
      </c>
      <c r="J90" s="2">
        <v>3.14</v>
      </c>
      <c r="K90" s="2">
        <v>3.52</v>
      </c>
      <c r="L90" s="4">
        <f t="shared" si="7"/>
        <v>-8.9999999999999858E-2</v>
      </c>
      <c r="M90">
        <f t="shared" si="8"/>
        <v>-0.16000000000000014</v>
      </c>
      <c r="N90">
        <f t="shared" si="9"/>
        <v>-8.0000000000000071E-2</v>
      </c>
    </row>
    <row r="91" spans="1:14" x14ac:dyDescent="0.25">
      <c r="A91" s="1">
        <v>37811</v>
      </c>
      <c r="B91" s="4">
        <v>25.56</v>
      </c>
      <c r="C91" s="2">
        <v>19.05</v>
      </c>
      <c r="D91" s="2">
        <v>12.64</v>
      </c>
      <c r="E91" s="2">
        <v>8</v>
      </c>
      <c r="F91" s="2">
        <v>9.66</v>
      </c>
      <c r="G91" s="2">
        <v>8.15</v>
      </c>
      <c r="H91" s="2">
        <v>5.66</v>
      </c>
      <c r="I91" s="2">
        <v>5.75</v>
      </c>
      <c r="J91" s="2">
        <v>3.02</v>
      </c>
      <c r="K91" s="2">
        <v>3.43</v>
      </c>
      <c r="L91" s="4">
        <f t="shared" si="7"/>
        <v>-5.0000000000000711E-2</v>
      </c>
      <c r="M91">
        <f t="shared" si="8"/>
        <v>-2.9999999999997584E-2</v>
      </c>
      <c r="N91">
        <f t="shared" si="9"/>
        <v>0.10999999999999943</v>
      </c>
    </row>
    <row r="92" spans="1:14" x14ac:dyDescent="0.25">
      <c r="A92" s="1">
        <v>37812</v>
      </c>
      <c r="B92" s="4">
        <v>25.56</v>
      </c>
      <c r="C92" s="2">
        <v>19.04</v>
      </c>
      <c r="D92" s="2">
        <v>12.59</v>
      </c>
      <c r="E92" s="2">
        <v>8</v>
      </c>
      <c r="F92" s="2">
        <v>9.86</v>
      </c>
      <c r="G92" s="2">
        <v>7.71</v>
      </c>
      <c r="H92" s="2">
        <v>5.6</v>
      </c>
      <c r="I92" s="2">
        <v>5.71</v>
      </c>
      <c r="J92" s="2">
        <v>2.99</v>
      </c>
      <c r="K92" s="2">
        <v>3.48</v>
      </c>
      <c r="L92" s="4">
        <f t="shared" si="7"/>
        <v>0</v>
      </c>
      <c r="M92">
        <f t="shared" si="8"/>
        <v>-1.0000000000001563E-2</v>
      </c>
      <c r="N92">
        <f t="shared" si="9"/>
        <v>0.19999999999999929</v>
      </c>
    </row>
    <row r="93" spans="1:14" x14ac:dyDescent="0.25">
      <c r="A93" s="1">
        <v>37813</v>
      </c>
      <c r="B93" s="4">
        <v>25.77</v>
      </c>
      <c r="C93" s="2">
        <v>19.16</v>
      </c>
      <c r="D93" s="2">
        <v>12.65</v>
      </c>
      <c r="E93" s="2">
        <v>8.07</v>
      </c>
      <c r="F93" s="2">
        <v>9.9600000000000009</v>
      </c>
      <c r="G93" s="2">
        <v>7.81</v>
      </c>
      <c r="H93" s="2">
        <v>5.62</v>
      </c>
      <c r="I93" s="2">
        <v>5.68</v>
      </c>
      <c r="J93" s="2">
        <v>2.94</v>
      </c>
      <c r="K93" s="2">
        <v>3.56</v>
      </c>
      <c r="L93" s="4">
        <f t="shared" si="7"/>
        <v>0.21000000000000085</v>
      </c>
      <c r="M93">
        <f t="shared" si="8"/>
        <v>0.12000000000000099</v>
      </c>
      <c r="N93">
        <f t="shared" si="9"/>
        <v>0.10000000000000142</v>
      </c>
    </row>
    <row r="94" spans="1:14" x14ac:dyDescent="0.25">
      <c r="A94" s="1">
        <v>37814</v>
      </c>
      <c r="B94" s="4">
        <v>26.09</v>
      </c>
      <c r="C94" s="2">
        <v>19.329999999999998</v>
      </c>
      <c r="D94" s="2">
        <v>12.74</v>
      </c>
      <c r="E94" s="2">
        <v>8.14</v>
      </c>
      <c r="F94" s="2">
        <v>10.01</v>
      </c>
      <c r="G94" s="2">
        <v>7.86</v>
      </c>
      <c r="H94" s="2">
        <v>5.67</v>
      </c>
      <c r="I94" s="2">
        <v>5.71</v>
      </c>
      <c r="J94" s="2">
        <v>3.06</v>
      </c>
      <c r="K94" s="2">
        <v>3.67</v>
      </c>
      <c r="L94" s="4">
        <f t="shared" si="7"/>
        <v>0.32000000000000028</v>
      </c>
      <c r="M94">
        <f t="shared" si="8"/>
        <v>0.16999999999999815</v>
      </c>
      <c r="N94">
        <f t="shared" si="9"/>
        <v>4.9999999999998934E-2</v>
      </c>
    </row>
    <row r="95" spans="1:14" x14ac:dyDescent="0.25">
      <c r="A95" s="1">
        <v>37815</v>
      </c>
      <c r="B95" s="4">
        <v>26.11</v>
      </c>
      <c r="C95" s="2">
        <v>19.48</v>
      </c>
      <c r="D95" s="2">
        <v>12.89</v>
      </c>
      <c r="E95" s="2">
        <v>8.25</v>
      </c>
      <c r="F95" s="2">
        <v>10.130000000000001</v>
      </c>
      <c r="G95" s="2">
        <v>7.97</v>
      </c>
      <c r="H95" s="2">
        <v>5.76</v>
      </c>
      <c r="I95" s="2">
        <v>5.76</v>
      </c>
      <c r="J95" s="2">
        <v>2.97</v>
      </c>
      <c r="K95" s="2">
        <v>3.72</v>
      </c>
      <c r="L95" s="4">
        <f t="shared" si="7"/>
        <v>1.9999999999999574E-2</v>
      </c>
      <c r="M95">
        <f t="shared" si="8"/>
        <v>0.15000000000000213</v>
      </c>
      <c r="N95">
        <f t="shared" si="9"/>
        <v>0.12000000000000099</v>
      </c>
    </row>
    <row r="96" spans="1:14" x14ac:dyDescent="0.25">
      <c r="A96" s="1">
        <v>37816</v>
      </c>
      <c r="B96" s="4">
        <v>26.1</v>
      </c>
      <c r="C96" s="2">
        <v>19.52</v>
      </c>
      <c r="D96" s="2">
        <v>12.96</v>
      </c>
      <c r="E96" s="2">
        <v>8.4</v>
      </c>
      <c r="F96" s="2">
        <v>10.41</v>
      </c>
      <c r="G96" s="2">
        <v>8.1</v>
      </c>
      <c r="H96" s="2">
        <v>5.86</v>
      </c>
      <c r="I96" s="2">
        <v>5.8</v>
      </c>
      <c r="J96" s="2">
        <v>3.05</v>
      </c>
      <c r="K96" s="2">
        <v>3.72</v>
      </c>
      <c r="L96" s="4">
        <f t="shared" si="7"/>
        <v>-9.9999999999980105E-3</v>
      </c>
      <c r="M96">
        <f t="shared" si="8"/>
        <v>3.9999999999999147E-2</v>
      </c>
      <c r="N96">
        <f t="shared" si="9"/>
        <v>0.27999999999999936</v>
      </c>
    </row>
    <row r="97" spans="1:14" x14ac:dyDescent="0.25">
      <c r="A97" s="1">
        <v>37817</v>
      </c>
      <c r="B97" s="4">
        <v>26.03</v>
      </c>
      <c r="C97" s="2">
        <v>19.52</v>
      </c>
      <c r="D97" s="2">
        <v>12.95</v>
      </c>
      <c r="E97" s="2">
        <v>8.25</v>
      </c>
      <c r="F97" s="2">
        <v>10.53</v>
      </c>
      <c r="G97" s="2">
        <v>8.1999999999999993</v>
      </c>
      <c r="H97" s="2">
        <v>5.95</v>
      </c>
      <c r="I97" s="2">
        <v>5.85</v>
      </c>
      <c r="J97" s="2">
        <v>3.14</v>
      </c>
      <c r="K97" s="2">
        <v>3.73</v>
      </c>
      <c r="L97" s="4">
        <f t="shared" si="7"/>
        <v>-7.0000000000000284E-2</v>
      </c>
      <c r="M97">
        <f t="shared" si="8"/>
        <v>0</v>
      </c>
      <c r="N97">
        <f t="shared" si="9"/>
        <v>0.11999999999999922</v>
      </c>
    </row>
    <row r="98" spans="1:14" x14ac:dyDescent="0.25">
      <c r="A98" s="1">
        <v>37818</v>
      </c>
      <c r="B98" s="4">
        <v>25.89</v>
      </c>
      <c r="C98" s="2">
        <v>19.440000000000001</v>
      </c>
      <c r="D98" s="2">
        <v>12.95</v>
      </c>
      <c r="E98" s="2">
        <v>8.48</v>
      </c>
      <c r="F98" s="2">
        <v>10.7</v>
      </c>
      <c r="G98" s="2">
        <v>8.2200000000000006</v>
      </c>
      <c r="H98" s="2">
        <v>6</v>
      </c>
      <c r="I98" s="2">
        <v>5.85</v>
      </c>
      <c r="J98" s="2">
        <v>3.29</v>
      </c>
      <c r="K98" s="2">
        <v>3.81</v>
      </c>
      <c r="L98" s="4">
        <f t="shared" si="7"/>
        <v>-0.14000000000000057</v>
      </c>
      <c r="M98">
        <f t="shared" si="8"/>
        <v>-7.9999999999998295E-2</v>
      </c>
      <c r="N98">
        <f t="shared" si="9"/>
        <v>0.16999999999999993</v>
      </c>
    </row>
    <row r="99" spans="1:14" x14ac:dyDescent="0.25">
      <c r="A99" s="1">
        <v>37819</v>
      </c>
      <c r="B99" s="4">
        <v>25.85</v>
      </c>
      <c r="C99" s="2">
        <v>19.34</v>
      </c>
      <c r="D99" s="2">
        <v>12.88</v>
      </c>
      <c r="E99" s="2">
        <v>8.4499999999999993</v>
      </c>
      <c r="F99" s="2">
        <v>10.84</v>
      </c>
      <c r="G99" s="2">
        <v>8.19</v>
      </c>
      <c r="H99" s="2">
        <v>5.97</v>
      </c>
      <c r="I99" s="2">
        <v>5.85</v>
      </c>
      <c r="J99" s="2">
        <v>3.16</v>
      </c>
      <c r="K99" s="2">
        <v>3.79</v>
      </c>
      <c r="L99" s="4">
        <f t="shared" si="7"/>
        <v>-3.9999999999999147E-2</v>
      </c>
      <c r="M99">
        <f t="shared" si="8"/>
        <v>-0.10000000000000142</v>
      </c>
      <c r="N99">
        <f t="shared" si="9"/>
        <v>0.14000000000000057</v>
      </c>
    </row>
    <row r="100" spans="1:14" x14ac:dyDescent="0.25">
      <c r="A100" s="1">
        <v>37820</v>
      </c>
      <c r="B100" s="4">
        <v>25.83</v>
      </c>
      <c r="C100" s="2">
        <v>19.309999999999999</v>
      </c>
      <c r="D100" s="2">
        <v>12.84</v>
      </c>
      <c r="E100" s="2">
        <v>8.4</v>
      </c>
      <c r="F100" s="2">
        <v>10.86</v>
      </c>
      <c r="G100" s="2">
        <v>8.1</v>
      </c>
      <c r="H100" s="2">
        <v>5.92</v>
      </c>
      <c r="I100" s="2">
        <v>5.8</v>
      </c>
      <c r="J100" s="2">
        <v>3.26</v>
      </c>
      <c r="K100" s="2">
        <v>3.68</v>
      </c>
      <c r="L100" s="4">
        <f t="shared" si="7"/>
        <v>-2.0000000000003126E-2</v>
      </c>
      <c r="M100">
        <f t="shared" si="8"/>
        <v>-3.0000000000001137E-2</v>
      </c>
      <c r="N100">
        <f t="shared" si="9"/>
        <v>1.9999999999999574E-2</v>
      </c>
    </row>
    <row r="101" spans="1:14" x14ac:dyDescent="0.25">
      <c r="A101" s="1">
        <v>37821</v>
      </c>
      <c r="B101" s="4">
        <v>25.98</v>
      </c>
      <c r="C101" s="2">
        <v>19.309999999999999</v>
      </c>
      <c r="D101" s="2">
        <v>12.81</v>
      </c>
      <c r="E101" s="2">
        <v>8.34</v>
      </c>
      <c r="F101" s="2">
        <v>10.78</v>
      </c>
      <c r="G101" s="2">
        <v>8.06</v>
      </c>
      <c r="H101" s="2">
        <v>5.9</v>
      </c>
      <c r="I101" s="2">
        <v>5.77</v>
      </c>
      <c r="J101" s="2">
        <v>3.17</v>
      </c>
      <c r="K101" s="2">
        <v>3.67</v>
      </c>
      <c r="L101" s="4">
        <f t="shared" si="7"/>
        <v>0.15000000000000213</v>
      </c>
      <c r="M101">
        <f t="shared" si="8"/>
        <v>0</v>
      </c>
      <c r="N101">
        <f t="shared" si="9"/>
        <v>-8.0000000000000071E-2</v>
      </c>
    </row>
    <row r="102" spans="1:14" x14ac:dyDescent="0.25">
      <c r="A102" s="1">
        <v>37822</v>
      </c>
      <c r="B102" s="4">
        <v>26.04</v>
      </c>
      <c r="C102" s="2">
        <v>19.47</v>
      </c>
      <c r="D102" s="2">
        <v>12.87</v>
      </c>
      <c r="E102" s="2">
        <v>8.3699999999999992</v>
      </c>
      <c r="F102" s="2">
        <v>10.86</v>
      </c>
      <c r="G102" s="2">
        <v>8.1</v>
      </c>
      <c r="H102" s="2">
        <v>5.88</v>
      </c>
      <c r="I102" s="2">
        <v>5.77</v>
      </c>
      <c r="J102" s="2">
        <v>3.01</v>
      </c>
      <c r="K102" s="2">
        <v>3.62</v>
      </c>
      <c r="L102" s="4">
        <f t="shared" si="7"/>
        <v>5.9999999999998721E-2</v>
      </c>
      <c r="M102">
        <f t="shared" si="8"/>
        <v>0.16000000000000014</v>
      </c>
      <c r="N102">
        <f t="shared" si="9"/>
        <v>8.0000000000000071E-2</v>
      </c>
    </row>
    <row r="103" spans="1:14" x14ac:dyDescent="0.25">
      <c r="A103" s="1">
        <v>37823</v>
      </c>
      <c r="B103" s="4">
        <v>26.09</v>
      </c>
      <c r="C103" s="2">
        <v>19.54</v>
      </c>
      <c r="D103" s="2">
        <v>12.97</v>
      </c>
      <c r="E103" s="2">
        <v>8.44</v>
      </c>
      <c r="F103" s="2">
        <v>11.03</v>
      </c>
      <c r="G103" s="2">
        <v>8.15</v>
      </c>
      <c r="H103" s="2">
        <v>5.93</v>
      </c>
      <c r="I103" s="2">
        <v>5.74</v>
      </c>
      <c r="J103" s="2">
        <v>3.04</v>
      </c>
      <c r="K103" s="2">
        <v>3.6</v>
      </c>
      <c r="L103" s="4">
        <f t="shared" si="7"/>
        <v>5.0000000000000711E-2</v>
      </c>
      <c r="M103">
        <f t="shared" si="8"/>
        <v>7.0000000000000284E-2</v>
      </c>
      <c r="N103">
        <f t="shared" si="9"/>
        <v>0.16999999999999993</v>
      </c>
    </row>
    <row r="104" spans="1:14" x14ac:dyDescent="0.25">
      <c r="A104" s="1">
        <v>37824</v>
      </c>
      <c r="B104" s="4">
        <v>26.26</v>
      </c>
      <c r="C104" s="2">
        <v>19.579999999999998</v>
      </c>
      <c r="D104" s="2">
        <v>13.01</v>
      </c>
      <c r="E104" s="2">
        <v>8.5399999999999991</v>
      </c>
      <c r="F104" s="2">
        <v>11.21</v>
      </c>
      <c r="G104" s="2">
        <v>8.2200000000000006</v>
      </c>
      <c r="H104" s="2">
        <v>5.99</v>
      </c>
      <c r="I104" s="2">
        <v>5.71</v>
      </c>
      <c r="J104" s="2">
        <v>3.21</v>
      </c>
      <c r="K104" s="2">
        <v>3.64</v>
      </c>
      <c r="L104" s="4">
        <f t="shared" si="7"/>
        <v>0.17000000000000171</v>
      </c>
      <c r="M104">
        <f t="shared" si="8"/>
        <v>3.9999999999999147E-2</v>
      </c>
      <c r="N104">
        <f t="shared" si="9"/>
        <v>0.18000000000000149</v>
      </c>
    </row>
    <row r="105" spans="1:14" x14ac:dyDescent="0.25">
      <c r="A105" s="1">
        <v>37825</v>
      </c>
      <c r="B105" s="4">
        <v>26.36</v>
      </c>
      <c r="C105" s="2">
        <v>19.75</v>
      </c>
      <c r="D105" s="2">
        <v>13.1</v>
      </c>
      <c r="E105" s="2">
        <v>8.64</v>
      </c>
      <c r="F105" s="2">
        <v>11.23</v>
      </c>
      <c r="G105" s="2">
        <v>8.2799999999999994</v>
      </c>
      <c r="H105" s="2">
        <v>6.03</v>
      </c>
      <c r="I105" s="2">
        <v>5.7</v>
      </c>
      <c r="J105" s="2">
        <v>3.2</v>
      </c>
      <c r="K105" s="2">
        <v>3.67</v>
      </c>
      <c r="L105" s="4">
        <f t="shared" ref="L105:L136" si="10">B105-B104</f>
        <v>9.9999999999997868E-2</v>
      </c>
      <c r="M105">
        <f t="shared" si="8"/>
        <v>0.17000000000000171</v>
      </c>
      <c r="N105">
        <f t="shared" si="9"/>
        <v>1.9999999999999574E-2</v>
      </c>
    </row>
    <row r="106" spans="1:14" x14ac:dyDescent="0.25">
      <c r="A106" s="1">
        <v>37826</v>
      </c>
      <c r="B106" s="4">
        <v>26.28</v>
      </c>
      <c r="C106" s="2">
        <v>19.78</v>
      </c>
      <c r="D106" s="2">
        <v>13.18</v>
      </c>
      <c r="E106" s="2">
        <v>8.7799999999999994</v>
      </c>
      <c r="F106" s="2">
        <v>11.53</v>
      </c>
      <c r="G106" s="2">
        <v>8.4499999999999993</v>
      </c>
      <c r="H106" s="2">
        <v>6.12</v>
      </c>
      <c r="I106" s="2">
        <v>5.7</v>
      </c>
      <c r="J106" s="2">
        <v>3.27</v>
      </c>
      <c r="K106" s="2">
        <v>3.77</v>
      </c>
      <c r="L106" s="4">
        <f t="shared" si="10"/>
        <v>-7.9999999999998295E-2</v>
      </c>
      <c r="M106">
        <f t="shared" si="8"/>
        <v>3.0000000000001137E-2</v>
      </c>
      <c r="N106">
        <f t="shared" si="9"/>
        <v>0.29999999999999893</v>
      </c>
    </row>
    <row r="107" spans="1:14" x14ac:dyDescent="0.25">
      <c r="A107" s="1">
        <v>37827</v>
      </c>
      <c r="B107" s="4">
        <v>26.06</v>
      </c>
      <c r="C107" s="2">
        <v>19.649999999999999</v>
      </c>
      <c r="D107" s="2">
        <v>13.17</v>
      </c>
      <c r="E107" s="2">
        <v>8.8699999999999992</v>
      </c>
      <c r="F107" s="2">
        <v>11.79</v>
      </c>
      <c r="G107" s="2">
        <v>8.5500000000000007</v>
      </c>
      <c r="H107" s="2">
        <v>6.18</v>
      </c>
      <c r="I107" s="2">
        <v>5.74</v>
      </c>
      <c r="J107" s="2">
        <v>3.38</v>
      </c>
      <c r="K107" s="2">
        <v>3.92</v>
      </c>
      <c r="L107" s="4">
        <f t="shared" si="10"/>
        <v>-0.22000000000000242</v>
      </c>
      <c r="M107">
        <f t="shared" ref="M107:M138" si="11">C107-C106</f>
        <v>-0.13000000000000256</v>
      </c>
      <c r="N107">
        <f t="shared" si="9"/>
        <v>0.25999999999999979</v>
      </c>
    </row>
    <row r="108" spans="1:14" x14ac:dyDescent="0.25">
      <c r="A108" s="1">
        <v>37828</v>
      </c>
      <c r="B108" s="4">
        <v>25.84</v>
      </c>
      <c r="C108" s="2">
        <v>19.47</v>
      </c>
      <c r="D108" s="2">
        <v>13.07</v>
      </c>
      <c r="E108" s="2">
        <v>8.9</v>
      </c>
      <c r="F108" s="2">
        <v>12.1</v>
      </c>
      <c r="G108" s="2">
        <v>8.56</v>
      </c>
      <c r="H108" s="2">
        <v>6.22</v>
      </c>
      <c r="I108" s="2">
        <v>5.74</v>
      </c>
      <c r="J108" s="2">
        <v>3.5</v>
      </c>
      <c r="K108" s="2">
        <v>3.98</v>
      </c>
      <c r="L108" s="4">
        <f t="shared" si="10"/>
        <v>-0.21999999999999886</v>
      </c>
      <c r="M108">
        <f t="shared" si="11"/>
        <v>-0.17999999999999972</v>
      </c>
      <c r="N108">
        <f t="shared" si="9"/>
        <v>0.3100000000000005</v>
      </c>
    </row>
    <row r="109" spans="1:14" x14ac:dyDescent="0.25">
      <c r="A109" s="1">
        <v>37829</v>
      </c>
      <c r="B109" s="4">
        <v>25.69</v>
      </c>
      <c r="C109" s="2">
        <v>19.329999999999998</v>
      </c>
      <c r="D109" s="2">
        <v>12.96</v>
      </c>
      <c r="E109" s="2">
        <v>8.85</v>
      </c>
      <c r="F109" s="2">
        <v>12.32</v>
      </c>
      <c r="G109" s="2">
        <v>8.5500000000000007</v>
      </c>
      <c r="H109" s="2">
        <v>6.19</v>
      </c>
      <c r="I109" s="2">
        <v>5.75</v>
      </c>
      <c r="J109" s="2">
        <v>3.43</v>
      </c>
      <c r="K109" s="2">
        <v>3.97</v>
      </c>
      <c r="L109" s="4">
        <f t="shared" si="10"/>
        <v>-0.14999999999999858</v>
      </c>
      <c r="M109">
        <f t="shared" si="11"/>
        <v>-0.14000000000000057</v>
      </c>
      <c r="N109">
        <f t="shared" si="9"/>
        <v>0.22000000000000064</v>
      </c>
    </row>
    <row r="110" spans="1:14" x14ac:dyDescent="0.25">
      <c r="A110" s="1">
        <v>37830</v>
      </c>
      <c r="B110" s="4">
        <v>25.63</v>
      </c>
      <c r="C110" s="2">
        <v>19.29</v>
      </c>
      <c r="D110" s="2">
        <v>12.89</v>
      </c>
      <c r="E110" s="2">
        <v>8.7799999999999994</v>
      </c>
      <c r="F110" s="2">
        <v>12.39</v>
      </c>
      <c r="G110" s="2">
        <v>8.5399999999999991</v>
      </c>
      <c r="H110" s="2">
        <v>6.12</v>
      </c>
      <c r="I110" s="2">
        <v>5.74</v>
      </c>
      <c r="J110" s="2">
        <v>3.36</v>
      </c>
      <c r="K110" s="2">
        <v>3.93</v>
      </c>
      <c r="L110" s="4">
        <f t="shared" si="10"/>
        <v>-6.0000000000002274E-2</v>
      </c>
      <c r="M110">
        <f t="shared" si="11"/>
        <v>-3.9999999999999147E-2</v>
      </c>
      <c r="N110">
        <f t="shared" si="9"/>
        <v>7.0000000000000284E-2</v>
      </c>
    </row>
    <row r="111" spans="1:14" x14ac:dyDescent="0.25">
      <c r="A111" s="1">
        <v>37831</v>
      </c>
      <c r="B111" s="4">
        <v>25.6</v>
      </c>
      <c r="C111" s="2">
        <v>19.21</v>
      </c>
      <c r="D111" s="2">
        <v>12.88</v>
      </c>
      <c r="E111" s="2">
        <v>8.74</v>
      </c>
      <c r="F111" s="2">
        <v>12.44</v>
      </c>
      <c r="G111" s="2">
        <v>8.5299999999999994</v>
      </c>
      <c r="H111" s="2">
        <v>6.07</v>
      </c>
      <c r="I111" s="2">
        <v>5.71</v>
      </c>
      <c r="J111" s="2">
        <v>3.34</v>
      </c>
      <c r="K111" s="2">
        <v>3.86</v>
      </c>
      <c r="L111" s="4">
        <f t="shared" si="10"/>
        <v>-2.9999999999997584E-2</v>
      </c>
      <c r="M111">
        <f t="shared" si="11"/>
        <v>-7.9999999999998295E-2</v>
      </c>
      <c r="N111">
        <f t="shared" si="9"/>
        <v>4.9999999999998934E-2</v>
      </c>
    </row>
    <row r="112" spans="1:14" x14ac:dyDescent="0.25">
      <c r="A112" s="1">
        <v>37832</v>
      </c>
      <c r="B112" s="4">
        <v>25.48</v>
      </c>
      <c r="C112" s="2">
        <v>19.170000000000002</v>
      </c>
      <c r="D112" s="2">
        <v>12.85</v>
      </c>
      <c r="E112" s="2">
        <v>8.7200000000000006</v>
      </c>
      <c r="F112" s="2">
        <v>12.47</v>
      </c>
      <c r="G112" s="2">
        <v>8.4</v>
      </c>
      <c r="H112" s="2">
        <v>6.08</v>
      </c>
      <c r="I112" s="2">
        <v>5.72</v>
      </c>
      <c r="J112" s="2">
        <v>3.33</v>
      </c>
      <c r="K112" s="2">
        <v>3.83</v>
      </c>
      <c r="L112" s="4">
        <f t="shared" si="10"/>
        <v>-0.12000000000000099</v>
      </c>
      <c r="M112">
        <f t="shared" si="11"/>
        <v>-3.9999999999999147E-2</v>
      </c>
      <c r="N112">
        <f t="shared" si="9"/>
        <v>3.0000000000001137E-2</v>
      </c>
    </row>
    <row r="113" spans="1:14" x14ac:dyDescent="0.25">
      <c r="A113" s="1">
        <v>37833</v>
      </c>
      <c r="B113" s="4">
        <v>25.41</v>
      </c>
      <c r="C113" s="2">
        <v>19.079999999999998</v>
      </c>
      <c r="D113" s="2">
        <v>12.8</v>
      </c>
      <c r="E113" s="2">
        <v>8.69</v>
      </c>
      <c r="F113" s="2">
        <v>12.44</v>
      </c>
      <c r="G113" s="2">
        <v>8.35</v>
      </c>
      <c r="H113" s="2">
        <v>6.08</v>
      </c>
      <c r="I113" s="2">
        <v>5.72</v>
      </c>
      <c r="J113" s="2">
        <v>3.43</v>
      </c>
      <c r="K113" s="2">
        <v>3.88</v>
      </c>
      <c r="L113" s="4">
        <f t="shared" si="10"/>
        <v>-7.0000000000000284E-2</v>
      </c>
      <c r="M113">
        <f t="shared" si="11"/>
        <v>-9.0000000000003411E-2</v>
      </c>
      <c r="N113">
        <f t="shared" si="9"/>
        <v>-3.0000000000001137E-2</v>
      </c>
    </row>
    <row r="114" spans="1:14" x14ac:dyDescent="0.25">
      <c r="A114" s="1">
        <v>37834</v>
      </c>
      <c r="B114" s="4">
        <v>25.39</v>
      </c>
      <c r="C114" s="2">
        <v>19.07</v>
      </c>
      <c r="D114" s="2">
        <v>12.76</v>
      </c>
      <c r="E114" s="2">
        <v>8.6300000000000008</v>
      </c>
      <c r="F114" s="2">
        <v>12.44</v>
      </c>
      <c r="G114" s="2">
        <v>8.32</v>
      </c>
      <c r="H114" s="2">
        <v>6.02</v>
      </c>
      <c r="I114" s="2">
        <v>5.72</v>
      </c>
      <c r="J114" s="2">
        <v>3.32</v>
      </c>
      <c r="K114" s="2">
        <v>3.85</v>
      </c>
      <c r="L114" s="4">
        <f t="shared" si="10"/>
        <v>-1.9999999999999574E-2</v>
      </c>
      <c r="M114">
        <f t="shared" si="11"/>
        <v>-9.9999999999980105E-3</v>
      </c>
      <c r="N114">
        <f t="shared" si="9"/>
        <v>0</v>
      </c>
    </row>
    <row r="115" spans="1:14" x14ac:dyDescent="0.25">
      <c r="A115" s="1">
        <v>37835</v>
      </c>
      <c r="B115" s="4">
        <v>25.26</v>
      </c>
      <c r="C115" s="2">
        <v>18.97</v>
      </c>
      <c r="D115" s="2">
        <v>12.72</v>
      </c>
      <c r="E115" s="2">
        <v>8.58</v>
      </c>
      <c r="F115" s="2">
        <v>12.41</v>
      </c>
      <c r="G115" s="2">
        <v>8.27</v>
      </c>
      <c r="H115" s="2">
        <v>5.98</v>
      </c>
      <c r="I115" s="2">
        <v>5.72</v>
      </c>
      <c r="J115" s="2">
        <v>3.28</v>
      </c>
      <c r="K115" s="2">
        <v>3.76</v>
      </c>
      <c r="L115" s="4">
        <f t="shared" si="10"/>
        <v>-0.12999999999999901</v>
      </c>
      <c r="M115">
        <f t="shared" si="11"/>
        <v>-0.10000000000000142</v>
      </c>
      <c r="N115">
        <f t="shared" si="9"/>
        <v>-2.9999999999999361E-2</v>
      </c>
    </row>
    <row r="116" spans="1:14" x14ac:dyDescent="0.25">
      <c r="A116" s="1">
        <v>37836</v>
      </c>
      <c r="B116" s="4">
        <v>25.06</v>
      </c>
      <c r="C116" s="2">
        <v>18.899999999999999</v>
      </c>
      <c r="D116" s="2">
        <v>12.68</v>
      </c>
      <c r="E116" s="2">
        <v>8.5299999999999994</v>
      </c>
      <c r="F116" s="2">
        <v>12.42</v>
      </c>
      <c r="G116" s="2">
        <v>8.23</v>
      </c>
      <c r="H116" s="2">
        <v>5.95</v>
      </c>
      <c r="I116" s="2">
        <v>5.71</v>
      </c>
      <c r="J116" s="2">
        <v>3.26</v>
      </c>
      <c r="K116" s="2">
        <v>3.68</v>
      </c>
      <c r="L116" s="4">
        <f t="shared" si="10"/>
        <v>-0.20000000000000284</v>
      </c>
      <c r="M116">
        <f t="shared" si="11"/>
        <v>-7.0000000000000284E-2</v>
      </c>
      <c r="N116">
        <f t="shared" si="9"/>
        <v>9.9999999999997868E-3</v>
      </c>
    </row>
    <row r="117" spans="1:14" x14ac:dyDescent="0.25">
      <c r="A117" s="1">
        <v>37837</v>
      </c>
      <c r="B117" s="4">
        <v>25.05</v>
      </c>
      <c r="C117" s="2">
        <v>18.73</v>
      </c>
      <c r="D117" s="2">
        <v>12.57</v>
      </c>
      <c r="E117" s="2">
        <v>8.4600000000000009</v>
      </c>
      <c r="F117" s="2">
        <v>12.39</v>
      </c>
      <c r="G117" s="2">
        <v>8.1999999999999993</v>
      </c>
      <c r="H117" s="2">
        <v>5.9</v>
      </c>
      <c r="I117" s="2">
        <v>5.69</v>
      </c>
      <c r="J117" s="2">
        <v>3.28</v>
      </c>
      <c r="K117" s="2">
        <v>3.64</v>
      </c>
      <c r="L117" s="4">
        <f t="shared" si="10"/>
        <v>-9.9999999999980105E-3</v>
      </c>
      <c r="M117">
        <f t="shared" si="11"/>
        <v>-0.16999999999999815</v>
      </c>
      <c r="N117">
        <f t="shared" si="9"/>
        <v>-2.9999999999999361E-2</v>
      </c>
    </row>
    <row r="118" spans="1:14" x14ac:dyDescent="0.25">
      <c r="A118" s="1">
        <v>37838</v>
      </c>
      <c r="B118" s="4">
        <v>24.93</v>
      </c>
      <c r="C118" s="2">
        <v>18.68</v>
      </c>
      <c r="D118" s="2">
        <v>12.52</v>
      </c>
      <c r="E118" s="2">
        <v>8.41</v>
      </c>
      <c r="F118" s="2">
        <v>12.4</v>
      </c>
      <c r="G118" s="2">
        <v>8.1</v>
      </c>
      <c r="H118" s="2">
        <v>5.89</v>
      </c>
      <c r="I118" s="2">
        <v>5.65</v>
      </c>
      <c r="J118" s="2">
        <v>3.14</v>
      </c>
      <c r="K118" s="2">
        <v>3.53</v>
      </c>
      <c r="L118" s="4">
        <f t="shared" si="10"/>
        <v>-0.12000000000000099</v>
      </c>
      <c r="M118">
        <f t="shared" si="11"/>
        <v>-5.0000000000000711E-2</v>
      </c>
      <c r="N118">
        <f t="shared" ref="N118:N149" si="12">F118-F117</f>
        <v>9.9999999999997868E-3</v>
      </c>
    </row>
    <row r="119" spans="1:14" x14ac:dyDescent="0.25">
      <c r="A119" s="1">
        <v>37839</v>
      </c>
      <c r="B119" s="4">
        <v>24.91</v>
      </c>
      <c r="C119" s="2">
        <v>18.649999999999999</v>
      </c>
      <c r="D119" s="2">
        <v>12.51</v>
      </c>
      <c r="E119" s="2">
        <v>8.43</v>
      </c>
      <c r="F119" s="2">
        <v>12.46</v>
      </c>
      <c r="G119" s="2">
        <v>8.1</v>
      </c>
      <c r="H119" s="2">
        <v>5.9</v>
      </c>
      <c r="I119" s="2">
        <v>5.59</v>
      </c>
      <c r="J119" s="2">
        <v>3.17</v>
      </c>
      <c r="K119" s="2">
        <v>3.62</v>
      </c>
      <c r="L119" s="4">
        <f t="shared" si="10"/>
        <v>-1.9999999999999574E-2</v>
      </c>
      <c r="M119">
        <f t="shared" si="11"/>
        <v>-3.0000000000001137E-2</v>
      </c>
      <c r="N119">
        <f t="shared" si="12"/>
        <v>6.0000000000000497E-2</v>
      </c>
    </row>
    <row r="120" spans="1:14" x14ac:dyDescent="0.25">
      <c r="A120" s="1">
        <v>37840</v>
      </c>
      <c r="B120" s="4">
        <v>24.83</v>
      </c>
      <c r="C120" s="2">
        <v>18.62</v>
      </c>
      <c r="D120" s="2">
        <v>12.51</v>
      </c>
      <c r="E120" s="2">
        <v>8.41</v>
      </c>
      <c r="F120" s="2">
        <v>12.46</v>
      </c>
      <c r="G120" s="2">
        <v>8.09</v>
      </c>
      <c r="H120" s="2">
        <v>5.86</v>
      </c>
      <c r="I120" s="2">
        <v>5.58</v>
      </c>
      <c r="J120" s="2">
        <v>3.24</v>
      </c>
      <c r="K120" s="2">
        <v>3.64</v>
      </c>
      <c r="L120" s="4">
        <f t="shared" si="10"/>
        <v>-8.0000000000001847E-2</v>
      </c>
      <c r="M120">
        <f t="shared" si="11"/>
        <v>-2.9999999999997584E-2</v>
      </c>
      <c r="N120">
        <f t="shared" si="12"/>
        <v>0</v>
      </c>
    </row>
    <row r="121" spans="1:14" x14ac:dyDescent="0.25">
      <c r="A121" s="1">
        <v>37841</v>
      </c>
      <c r="B121" s="4">
        <v>24.79</v>
      </c>
      <c r="C121" s="2">
        <v>18.57</v>
      </c>
      <c r="D121" s="2">
        <v>12.48</v>
      </c>
      <c r="E121" s="2">
        <v>8.36</v>
      </c>
      <c r="F121" s="2">
        <v>12.43</v>
      </c>
      <c r="G121" s="2">
        <v>8.0399999999999991</v>
      </c>
      <c r="H121" s="2">
        <v>5.82</v>
      </c>
      <c r="I121" s="2">
        <v>5.55</v>
      </c>
      <c r="J121" s="2">
        <v>3.04</v>
      </c>
      <c r="K121" s="2">
        <v>3.57</v>
      </c>
      <c r="L121" s="4">
        <f t="shared" si="10"/>
        <v>-3.9999999999999147E-2</v>
      </c>
      <c r="M121">
        <f t="shared" si="11"/>
        <v>-5.0000000000000711E-2</v>
      </c>
      <c r="N121">
        <f t="shared" si="12"/>
        <v>-3.0000000000001137E-2</v>
      </c>
    </row>
    <row r="122" spans="1:14" x14ac:dyDescent="0.25">
      <c r="A122" s="1">
        <v>37842</v>
      </c>
      <c r="B122" s="4">
        <v>24.72</v>
      </c>
      <c r="C122" s="2">
        <v>18.54</v>
      </c>
      <c r="D122" s="2">
        <v>12.46</v>
      </c>
      <c r="E122" s="2">
        <v>8.31</v>
      </c>
      <c r="F122" s="2">
        <v>12.36</v>
      </c>
      <c r="G122" s="2">
        <v>8</v>
      </c>
      <c r="H122" s="2">
        <v>5.75</v>
      </c>
      <c r="I122" s="2">
        <v>5.5</v>
      </c>
      <c r="J122" s="2">
        <v>2.99</v>
      </c>
      <c r="K122" s="2">
        <v>3.62</v>
      </c>
      <c r="L122" s="4">
        <f t="shared" si="10"/>
        <v>-7.0000000000000284E-2</v>
      </c>
      <c r="M122">
        <f t="shared" si="11"/>
        <v>-3.0000000000001137E-2</v>
      </c>
      <c r="N122">
        <f t="shared" si="12"/>
        <v>-7.0000000000000284E-2</v>
      </c>
    </row>
    <row r="123" spans="1:14" x14ac:dyDescent="0.25">
      <c r="A123" s="1">
        <v>37843</v>
      </c>
      <c r="B123" s="4">
        <v>24.61</v>
      </c>
      <c r="C123" s="2">
        <v>18.510000000000002</v>
      </c>
      <c r="D123" s="2">
        <v>12.45</v>
      </c>
      <c r="E123" s="2">
        <v>8.2799999999999994</v>
      </c>
      <c r="F123" s="2">
        <v>12.29</v>
      </c>
      <c r="G123" s="2">
        <v>7.95</v>
      </c>
      <c r="H123" s="2">
        <v>5.7</v>
      </c>
      <c r="I123" s="2">
        <v>5.45</v>
      </c>
      <c r="J123" s="2">
        <v>3.02</v>
      </c>
      <c r="K123" s="2">
        <v>3.71</v>
      </c>
      <c r="L123" s="4">
        <f t="shared" si="10"/>
        <v>-0.10999999999999943</v>
      </c>
      <c r="M123">
        <f t="shared" si="11"/>
        <v>-2.9999999999997584E-2</v>
      </c>
      <c r="N123">
        <f t="shared" si="12"/>
        <v>-7.0000000000000284E-2</v>
      </c>
    </row>
    <row r="124" spans="1:14" x14ac:dyDescent="0.25">
      <c r="A124" s="1">
        <v>37844</v>
      </c>
      <c r="B124" s="4">
        <v>24.49</v>
      </c>
      <c r="C124" s="2">
        <v>18.38</v>
      </c>
      <c r="D124" s="2">
        <v>12.39</v>
      </c>
      <c r="E124" s="2">
        <v>8.24</v>
      </c>
      <c r="F124" s="2">
        <v>12.2</v>
      </c>
      <c r="G124" s="2">
        <v>7.94</v>
      </c>
      <c r="H124" s="2">
        <v>5.7</v>
      </c>
      <c r="I124" s="2">
        <v>5.43</v>
      </c>
      <c r="J124" s="2">
        <v>2.96</v>
      </c>
      <c r="K124" s="2">
        <v>3.74</v>
      </c>
      <c r="L124" s="4">
        <f t="shared" si="10"/>
        <v>-0.12000000000000099</v>
      </c>
      <c r="M124">
        <f t="shared" si="11"/>
        <v>-0.13000000000000256</v>
      </c>
      <c r="N124">
        <f t="shared" si="12"/>
        <v>-8.9999999999999858E-2</v>
      </c>
    </row>
    <row r="125" spans="1:14" x14ac:dyDescent="0.25">
      <c r="A125" s="1">
        <v>37845</v>
      </c>
      <c r="B125" s="4">
        <v>24.41</v>
      </c>
      <c r="C125" s="2">
        <v>18.34</v>
      </c>
      <c r="D125" s="2">
        <v>12.32</v>
      </c>
      <c r="E125" s="2">
        <v>8.2100000000000009</v>
      </c>
      <c r="F125" s="2">
        <v>12.16</v>
      </c>
      <c r="G125" s="2">
        <v>7.9</v>
      </c>
      <c r="H125" s="2">
        <v>5.68</v>
      </c>
      <c r="I125" s="2">
        <v>5.43</v>
      </c>
      <c r="J125" s="2">
        <v>2.93</v>
      </c>
      <c r="K125" s="2">
        <v>3.71</v>
      </c>
      <c r="L125" s="4">
        <f t="shared" si="10"/>
        <v>-7.9999999999998295E-2</v>
      </c>
      <c r="M125">
        <f t="shared" si="11"/>
        <v>-3.9999999999999147E-2</v>
      </c>
      <c r="N125">
        <f t="shared" si="12"/>
        <v>-3.9999999999999147E-2</v>
      </c>
    </row>
    <row r="126" spans="1:14" x14ac:dyDescent="0.25">
      <c r="A126" s="1">
        <v>37846</v>
      </c>
      <c r="B126" s="4">
        <v>24.29</v>
      </c>
      <c r="C126" s="2">
        <v>18.29</v>
      </c>
      <c r="D126" s="2">
        <v>12.28</v>
      </c>
      <c r="E126" s="2">
        <v>8.18</v>
      </c>
      <c r="F126" s="2">
        <v>12.12</v>
      </c>
      <c r="G126" s="2">
        <v>7.86</v>
      </c>
      <c r="H126" s="2">
        <v>5.63</v>
      </c>
      <c r="I126" s="2">
        <v>5.41</v>
      </c>
      <c r="J126" s="2">
        <v>2.99</v>
      </c>
      <c r="K126" s="2">
        <v>3.64</v>
      </c>
      <c r="L126" s="4">
        <f t="shared" si="10"/>
        <v>-0.12000000000000099</v>
      </c>
      <c r="M126">
        <f t="shared" si="11"/>
        <v>-5.0000000000000711E-2</v>
      </c>
      <c r="N126">
        <f t="shared" si="12"/>
        <v>-4.0000000000000924E-2</v>
      </c>
    </row>
    <row r="127" spans="1:14" x14ac:dyDescent="0.25">
      <c r="A127" s="1">
        <v>37847</v>
      </c>
      <c r="B127" s="4">
        <v>24.34</v>
      </c>
      <c r="C127" s="2">
        <v>18.25</v>
      </c>
      <c r="D127" s="2">
        <v>12.22</v>
      </c>
      <c r="E127" s="2">
        <v>8.16</v>
      </c>
      <c r="F127" s="2">
        <v>12.1</v>
      </c>
      <c r="G127" s="2">
        <v>7.85</v>
      </c>
      <c r="H127" s="2">
        <v>5.6</v>
      </c>
      <c r="I127" s="2">
        <v>5.38</v>
      </c>
      <c r="J127" s="2">
        <v>3.04</v>
      </c>
      <c r="K127" s="2">
        <v>3.72</v>
      </c>
      <c r="L127" s="4">
        <f t="shared" si="10"/>
        <v>5.0000000000000711E-2</v>
      </c>
      <c r="M127">
        <f t="shared" si="11"/>
        <v>-3.9999999999999147E-2</v>
      </c>
      <c r="N127">
        <f t="shared" si="12"/>
        <v>-1.9999999999999574E-2</v>
      </c>
    </row>
    <row r="128" spans="1:14" x14ac:dyDescent="0.25">
      <c r="A128" s="1">
        <v>37848</v>
      </c>
      <c r="B128" s="4">
        <v>24.28</v>
      </c>
      <c r="C128" s="2">
        <v>18.18</v>
      </c>
      <c r="D128" s="2">
        <v>12.2</v>
      </c>
      <c r="E128" s="2">
        <v>8.11</v>
      </c>
      <c r="F128" s="2">
        <v>12.05</v>
      </c>
      <c r="G128" s="2">
        <v>7.8</v>
      </c>
      <c r="H128" s="2">
        <v>5.57</v>
      </c>
      <c r="I128" s="2">
        <v>5.36</v>
      </c>
      <c r="J128" s="2">
        <v>2.87</v>
      </c>
      <c r="K128" s="2">
        <v>3.73</v>
      </c>
      <c r="L128" s="4">
        <f t="shared" si="10"/>
        <v>-5.9999999999998721E-2</v>
      </c>
      <c r="M128">
        <f t="shared" si="11"/>
        <v>-7.0000000000000284E-2</v>
      </c>
      <c r="N128">
        <f t="shared" si="12"/>
        <v>-4.9999999999998934E-2</v>
      </c>
    </row>
    <row r="129" spans="1:14" x14ac:dyDescent="0.25">
      <c r="A129" s="1">
        <v>37849</v>
      </c>
      <c r="B129" s="4">
        <v>24.26</v>
      </c>
      <c r="C129" s="2">
        <v>18.149999999999999</v>
      </c>
      <c r="D129" s="2">
        <v>12.19</v>
      </c>
      <c r="E129" s="2">
        <v>8.1</v>
      </c>
      <c r="F129" s="2">
        <v>12.03</v>
      </c>
      <c r="G129" s="2">
        <v>7.76</v>
      </c>
      <c r="H129" s="2">
        <v>5.54</v>
      </c>
      <c r="I129" s="2">
        <v>5.31</v>
      </c>
      <c r="J129" s="2">
        <v>2.88</v>
      </c>
      <c r="K129" s="2">
        <v>3.55</v>
      </c>
      <c r="L129" s="4">
        <f t="shared" si="10"/>
        <v>-1.9999999999999574E-2</v>
      </c>
      <c r="M129">
        <f t="shared" si="11"/>
        <v>-3.0000000000001137E-2</v>
      </c>
      <c r="N129">
        <f t="shared" si="12"/>
        <v>-2.000000000000135E-2</v>
      </c>
    </row>
    <row r="130" spans="1:14" x14ac:dyDescent="0.25">
      <c r="A130" s="1">
        <v>37850</v>
      </c>
      <c r="B130" s="4">
        <v>24.23</v>
      </c>
      <c r="C130" s="2">
        <v>18.11</v>
      </c>
      <c r="D130" s="2">
        <v>12.17</v>
      </c>
      <c r="E130" s="2">
        <v>8.0500000000000007</v>
      </c>
      <c r="F130" s="2">
        <v>12.05</v>
      </c>
      <c r="G130" s="2">
        <v>7.72</v>
      </c>
      <c r="H130" s="2">
        <v>5.5</v>
      </c>
      <c r="I130" s="2">
        <v>5.27</v>
      </c>
      <c r="J130" s="2">
        <v>2.89</v>
      </c>
      <c r="K130" s="2">
        <v>3.48</v>
      </c>
      <c r="L130" s="4">
        <f t="shared" si="10"/>
        <v>-3.0000000000001137E-2</v>
      </c>
      <c r="M130">
        <f t="shared" si="11"/>
        <v>-3.9999999999999147E-2</v>
      </c>
      <c r="N130">
        <f t="shared" si="12"/>
        <v>2.000000000000135E-2</v>
      </c>
    </row>
    <row r="131" spans="1:14" x14ac:dyDescent="0.25">
      <c r="A131" s="1">
        <v>37851</v>
      </c>
      <c r="B131" s="4">
        <v>24.62</v>
      </c>
      <c r="C131" s="2">
        <v>18.3</v>
      </c>
      <c r="D131" s="2">
        <v>12.23</v>
      </c>
      <c r="E131" s="2">
        <v>8.0500000000000007</v>
      </c>
      <c r="F131" s="2">
        <v>12.1</v>
      </c>
      <c r="G131" s="2">
        <v>7.69</v>
      </c>
      <c r="H131" s="2">
        <v>5.49</v>
      </c>
      <c r="I131" s="2">
        <v>5.22</v>
      </c>
      <c r="J131" s="2">
        <v>2.84</v>
      </c>
      <c r="K131" s="2">
        <v>3.41</v>
      </c>
      <c r="L131" s="4">
        <f t="shared" si="10"/>
        <v>0.39000000000000057</v>
      </c>
      <c r="M131">
        <f t="shared" si="11"/>
        <v>0.19000000000000128</v>
      </c>
      <c r="N131">
        <f t="shared" si="12"/>
        <v>4.9999999999998934E-2</v>
      </c>
    </row>
    <row r="132" spans="1:14" x14ac:dyDescent="0.25">
      <c r="A132" s="1">
        <v>37852</v>
      </c>
      <c r="B132" s="4">
        <v>24.82</v>
      </c>
      <c r="C132" s="2">
        <v>18.46</v>
      </c>
      <c r="D132" s="2">
        <v>12.45</v>
      </c>
      <c r="E132" s="2">
        <v>8.15</v>
      </c>
      <c r="F132" s="2">
        <v>12.13</v>
      </c>
      <c r="G132" s="2">
        <v>7.8</v>
      </c>
      <c r="H132" s="2">
        <v>5.52</v>
      </c>
      <c r="I132" s="2">
        <v>5.22</v>
      </c>
      <c r="J132" s="2">
        <v>2.8</v>
      </c>
      <c r="K132" s="2">
        <v>3.21</v>
      </c>
      <c r="L132" s="4">
        <f t="shared" si="10"/>
        <v>0.19999999999999929</v>
      </c>
      <c r="M132">
        <f t="shared" si="11"/>
        <v>0.16000000000000014</v>
      </c>
      <c r="N132">
        <f t="shared" si="12"/>
        <v>3.0000000000001137E-2</v>
      </c>
    </row>
    <row r="133" spans="1:14" x14ac:dyDescent="0.25">
      <c r="A133" s="1">
        <v>37853</v>
      </c>
      <c r="B133" s="4">
        <v>24.97</v>
      </c>
      <c r="C133" s="2">
        <v>18.63</v>
      </c>
      <c r="D133" s="2">
        <v>12.65</v>
      </c>
      <c r="E133" s="2">
        <v>8.26</v>
      </c>
      <c r="F133" s="2">
        <v>12.23</v>
      </c>
      <c r="G133" s="2">
        <v>7.86</v>
      </c>
      <c r="H133" s="2">
        <v>5.64</v>
      </c>
      <c r="I133" s="2">
        <v>5.23</v>
      </c>
      <c r="J133" s="2">
        <v>2.7</v>
      </c>
      <c r="K133" s="2">
        <v>3.22</v>
      </c>
      <c r="L133" s="4">
        <f t="shared" si="10"/>
        <v>0.14999999999999858</v>
      </c>
      <c r="M133">
        <f t="shared" si="11"/>
        <v>0.16999999999999815</v>
      </c>
      <c r="N133">
        <f t="shared" si="12"/>
        <v>9.9999999999999645E-2</v>
      </c>
    </row>
    <row r="134" spans="1:14" x14ac:dyDescent="0.25">
      <c r="A134" s="1">
        <v>37854</v>
      </c>
      <c r="B134" s="4">
        <v>24.99</v>
      </c>
      <c r="C134" s="2">
        <v>18.78</v>
      </c>
      <c r="D134" s="2">
        <v>12.82</v>
      </c>
      <c r="E134" s="2">
        <v>8.43</v>
      </c>
      <c r="F134" s="2">
        <v>12.37</v>
      </c>
      <c r="G134" s="2">
        <v>8.06</v>
      </c>
      <c r="H134" s="2">
        <v>5.74</v>
      </c>
      <c r="I134" s="2">
        <v>5.27</v>
      </c>
      <c r="J134" s="2">
        <v>2.72</v>
      </c>
      <c r="K134" s="2">
        <v>3.3</v>
      </c>
      <c r="L134" s="4">
        <f t="shared" si="10"/>
        <v>1.9999999999999574E-2</v>
      </c>
      <c r="M134">
        <f t="shared" si="11"/>
        <v>0.15000000000000213</v>
      </c>
      <c r="N134">
        <f t="shared" si="12"/>
        <v>0.13999999999999879</v>
      </c>
    </row>
    <row r="135" spans="1:14" x14ac:dyDescent="0.25">
      <c r="A135" s="1">
        <v>37855</v>
      </c>
      <c r="B135" s="4">
        <v>25.1</v>
      </c>
      <c r="C135" s="2">
        <v>18.8</v>
      </c>
      <c r="D135" s="2">
        <v>12.83</v>
      </c>
      <c r="E135" s="2">
        <v>8.51</v>
      </c>
      <c r="F135" s="2">
        <v>12.48</v>
      </c>
      <c r="G135" s="2">
        <v>8.15</v>
      </c>
      <c r="H135" s="2">
        <v>5.81</v>
      </c>
      <c r="I135" s="2">
        <v>5.28</v>
      </c>
      <c r="J135" s="2">
        <v>2.82</v>
      </c>
      <c r="K135" s="2">
        <v>3.39</v>
      </c>
      <c r="L135" s="4">
        <f t="shared" si="10"/>
        <v>0.11000000000000298</v>
      </c>
      <c r="M135">
        <f t="shared" si="11"/>
        <v>1.9999999999999574E-2</v>
      </c>
      <c r="N135">
        <f t="shared" si="12"/>
        <v>0.11000000000000121</v>
      </c>
    </row>
    <row r="136" spans="1:14" x14ac:dyDescent="0.25">
      <c r="A136" s="1">
        <v>37856</v>
      </c>
      <c r="B136" s="4">
        <v>25.42</v>
      </c>
      <c r="C136" s="2">
        <v>18.96</v>
      </c>
      <c r="D136" s="2">
        <v>12.92</v>
      </c>
      <c r="E136" s="2">
        <v>8.6</v>
      </c>
      <c r="F136" s="2">
        <v>12.6</v>
      </c>
      <c r="G136" s="2">
        <v>8.24</v>
      </c>
      <c r="H136" s="2">
        <v>5.87</v>
      </c>
      <c r="I136" s="2">
        <v>5.34</v>
      </c>
      <c r="J136" s="2">
        <v>2.85</v>
      </c>
      <c r="K136" s="2">
        <v>3.46</v>
      </c>
      <c r="L136" s="4">
        <f t="shared" si="10"/>
        <v>0.32000000000000028</v>
      </c>
      <c r="M136">
        <f t="shared" si="11"/>
        <v>0.16000000000000014</v>
      </c>
      <c r="N136">
        <f t="shared" si="12"/>
        <v>0.11999999999999922</v>
      </c>
    </row>
    <row r="137" spans="1:14" x14ac:dyDescent="0.25">
      <c r="A137" s="1">
        <v>37857</v>
      </c>
      <c r="B137" s="4">
        <v>25.58</v>
      </c>
      <c r="C137" s="2">
        <v>19.11</v>
      </c>
      <c r="D137" s="2">
        <v>13.08</v>
      </c>
      <c r="E137" s="2">
        <v>8.7100000000000009</v>
      </c>
      <c r="F137" s="2">
        <v>12.73</v>
      </c>
      <c r="G137" s="2">
        <v>8.33</v>
      </c>
      <c r="H137" s="2">
        <v>5.93</v>
      </c>
      <c r="I137" s="2">
        <v>5.44</v>
      </c>
      <c r="J137" s="2">
        <v>2.88</v>
      </c>
      <c r="K137" s="2">
        <v>3.49</v>
      </c>
      <c r="L137" s="4">
        <f t="shared" ref="L137:L168" si="13">B137-B136</f>
        <v>0.15999999999999659</v>
      </c>
      <c r="M137">
        <f t="shared" si="11"/>
        <v>0.14999999999999858</v>
      </c>
      <c r="N137">
        <f t="shared" si="12"/>
        <v>0.13000000000000078</v>
      </c>
    </row>
    <row r="138" spans="1:14" x14ac:dyDescent="0.25">
      <c r="A138" s="1">
        <v>37858</v>
      </c>
      <c r="B138" s="4">
        <v>25.6</v>
      </c>
      <c r="C138" s="2">
        <v>19.34</v>
      </c>
      <c r="D138" s="2">
        <v>13.21</v>
      </c>
      <c r="E138" s="2">
        <v>8.74</v>
      </c>
      <c r="F138" s="2">
        <v>12.83</v>
      </c>
      <c r="G138" s="2">
        <v>8.4600000000000009</v>
      </c>
      <c r="H138" s="2">
        <v>5.99</v>
      </c>
      <c r="I138" s="2">
        <v>5.51</v>
      </c>
      <c r="J138" s="2">
        <v>2.93</v>
      </c>
      <c r="K138" s="2">
        <v>3.54</v>
      </c>
      <c r="L138" s="4">
        <f t="shared" si="13"/>
        <v>2.0000000000003126E-2</v>
      </c>
      <c r="M138">
        <f t="shared" si="11"/>
        <v>0.23000000000000043</v>
      </c>
      <c r="N138">
        <f t="shared" si="12"/>
        <v>9.9999999999999645E-2</v>
      </c>
    </row>
    <row r="139" spans="1:14" x14ac:dyDescent="0.25">
      <c r="A139" s="1">
        <v>37859</v>
      </c>
      <c r="B139" s="4">
        <v>25.59</v>
      </c>
      <c r="C139" s="2">
        <v>19.38</v>
      </c>
      <c r="D139" s="2">
        <v>13.3</v>
      </c>
      <c r="E139" s="2">
        <v>8.98</v>
      </c>
      <c r="F139" s="2">
        <v>13.04</v>
      </c>
      <c r="G139" s="2">
        <v>8.59</v>
      </c>
      <c r="H139" s="2">
        <v>6.06</v>
      </c>
      <c r="I139" s="2">
        <v>5.59</v>
      </c>
      <c r="J139" s="2">
        <v>3.02</v>
      </c>
      <c r="K139" s="2">
        <v>3.56</v>
      </c>
      <c r="L139" s="4">
        <f t="shared" si="13"/>
        <v>-1.0000000000001563E-2</v>
      </c>
      <c r="M139">
        <f t="shared" ref="M139:M174" si="14">C139-C138</f>
        <v>3.9999999999999147E-2</v>
      </c>
      <c r="N139">
        <f t="shared" si="12"/>
        <v>0.20999999999999908</v>
      </c>
    </row>
    <row r="140" spans="1:14" x14ac:dyDescent="0.25">
      <c r="A140" s="1">
        <v>37860</v>
      </c>
      <c r="B140" s="4">
        <v>25.58</v>
      </c>
      <c r="C140" s="2">
        <v>19.350000000000001</v>
      </c>
      <c r="D140" s="2">
        <v>13.29</v>
      </c>
      <c r="E140" s="2">
        <v>9.08</v>
      </c>
      <c r="F140" s="2">
        <v>13.08</v>
      </c>
      <c r="G140" s="2">
        <v>8.69</v>
      </c>
      <c r="H140" s="2">
        <v>6.15</v>
      </c>
      <c r="I140" s="2">
        <v>5.67</v>
      </c>
      <c r="J140" s="2">
        <v>3.23</v>
      </c>
      <c r="K140" s="2">
        <v>3.66</v>
      </c>
      <c r="L140" s="4">
        <f t="shared" si="13"/>
        <v>-1.0000000000001563E-2</v>
      </c>
      <c r="M140">
        <f t="shared" si="14"/>
        <v>-2.9999999999997584E-2</v>
      </c>
      <c r="N140">
        <f t="shared" si="12"/>
        <v>4.0000000000000924E-2</v>
      </c>
    </row>
    <row r="141" spans="1:14" x14ac:dyDescent="0.25">
      <c r="A141" s="1">
        <v>37861</v>
      </c>
      <c r="B141" s="4">
        <v>25.79</v>
      </c>
      <c r="C141" s="2">
        <v>19.34</v>
      </c>
      <c r="D141" s="2">
        <v>13.27</v>
      </c>
      <c r="E141" s="2">
        <v>9.1300000000000008</v>
      </c>
      <c r="F141" s="2">
        <v>13.29</v>
      </c>
      <c r="G141" s="2">
        <v>8.74</v>
      </c>
      <c r="H141" s="2">
        <v>6.2</v>
      </c>
      <c r="I141" s="2">
        <v>5.69</v>
      </c>
      <c r="J141" s="2">
        <v>3.38</v>
      </c>
      <c r="K141" s="2">
        <v>3.82</v>
      </c>
      <c r="L141" s="4">
        <f t="shared" si="13"/>
        <v>0.21000000000000085</v>
      </c>
      <c r="M141">
        <f t="shared" si="14"/>
        <v>-1.0000000000001563E-2</v>
      </c>
      <c r="N141">
        <f t="shared" si="12"/>
        <v>0.20999999999999908</v>
      </c>
    </row>
    <row r="142" spans="1:14" x14ac:dyDescent="0.25">
      <c r="A142" s="1">
        <v>37862</v>
      </c>
      <c r="B142" s="4">
        <v>25.9</v>
      </c>
      <c r="C142" s="2">
        <v>19.48</v>
      </c>
      <c r="D142" s="2">
        <v>13.37</v>
      </c>
      <c r="E142" s="2">
        <v>9.2100000000000009</v>
      </c>
      <c r="F142" s="2">
        <v>13.4</v>
      </c>
      <c r="G142" s="2">
        <v>8.81</v>
      </c>
      <c r="H142" s="2">
        <v>6.31</v>
      </c>
      <c r="I142" s="2">
        <v>5.73</v>
      </c>
      <c r="J142" s="2">
        <v>3.39</v>
      </c>
      <c r="K142" s="2">
        <v>3.87</v>
      </c>
      <c r="L142" s="4">
        <f t="shared" si="13"/>
        <v>0.10999999999999943</v>
      </c>
      <c r="M142">
        <f t="shared" si="14"/>
        <v>0.14000000000000057</v>
      </c>
      <c r="N142">
        <f t="shared" si="12"/>
        <v>0.11000000000000121</v>
      </c>
    </row>
    <row r="143" spans="1:14" x14ac:dyDescent="0.25">
      <c r="A143" s="1">
        <v>37863</v>
      </c>
      <c r="B143" s="4">
        <v>25.88</v>
      </c>
      <c r="C143" s="2">
        <v>19.53</v>
      </c>
      <c r="D143" s="2">
        <v>13.47</v>
      </c>
      <c r="E143" s="2">
        <v>9.33</v>
      </c>
      <c r="F143" s="2">
        <v>13.49</v>
      </c>
      <c r="G143" s="2">
        <v>8.9</v>
      </c>
      <c r="H143" s="2">
        <v>6.43</v>
      </c>
      <c r="I143" s="2">
        <v>5.76</v>
      </c>
      <c r="J143" s="5">
        <v>3.34</v>
      </c>
      <c r="K143" s="5">
        <v>3.94</v>
      </c>
      <c r="L143" s="4">
        <f t="shared" si="13"/>
        <v>-1.9999999999999574E-2</v>
      </c>
      <c r="M143">
        <f t="shared" si="14"/>
        <v>5.0000000000000711E-2</v>
      </c>
      <c r="N143">
        <f t="shared" si="12"/>
        <v>8.9999999999999858E-2</v>
      </c>
    </row>
    <row r="144" spans="1:14" x14ac:dyDescent="0.25">
      <c r="A144" s="1">
        <v>37864</v>
      </c>
      <c r="B144" s="4">
        <v>25.81</v>
      </c>
      <c r="C144" s="2">
        <v>19.53</v>
      </c>
      <c r="D144" s="2">
        <v>13.5</v>
      </c>
      <c r="E144" s="2">
        <v>9.4</v>
      </c>
      <c r="F144" s="2">
        <v>13.57</v>
      </c>
      <c r="G144" s="2">
        <v>8.9700000000000006</v>
      </c>
      <c r="H144" s="2">
        <v>6.48</v>
      </c>
      <c r="I144" s="2">
        <v>5.76</v>
      </c>
      <c r="J144" s="2">
        <v>3.29</v>
      </c>
      <c r="K144" s="2">
        <v>3.96</v>
      </c>
      <c r="L144" s="4">
        <f t="shared" si="13"/>
        <v>-7.0000000000000284E-2</v>
      </c>
      <c r="M144">
        <f t="shared" si="14"/>
        <v>0</v>
      </c>
      <c r="N144">
        <f t="shared" si="12"/>
        <v>8.0000000000000071E-2</v>
      </c>
    </row>
    <row r="145" spans="1:14" x14ac:dyDescent="0.25">
      <c r="A145" s="1">
        <v>37865</v>
      </c>
      <c r="B145" s="4">
        <v>25.75</v>
      </c>
      <c r="C145" s="2">
        <v>19.420000000000002</v>
      </c>
      <c r="D145" s="2">
        <v>13.46</v>
      </c>
      <c r="E145" s="2">
        <v>9.42</v>
      </c>
      <c r="F145" s="2">
        <v>13.64</v>
      </c>
      <c r="G145" s="2">
        <v>9</v>
      </c>
      <c r="H145" s="2">
        <v>6.56</v>
      </c>
      <c r="I145" s="2">
        <v>5.77</v>
      </c>
      <c r="J145" s="2">
        <v>3.42</v>
      </c>
      <c r="K145" s="2">
        <v>3.93</v>
      </c>
      <c r="L145" s="4">
        <f t="shared" si="13"/>
        <v>-5.9999999999998721E-2</v>
      </c>
      <c r="M145">
        <f t="shared" si="14"/>
        <v>-0.10999999999999943</v>
      </c>
      <c r="N145">
        <f t="shared" si="12"/>
        <v>7.0000000000000284E-2</v>
      </c>
    </row>
    <row r="146" spans="1:14" x14ac:dyDescent="0.25">
      <c r="A146" s="1">
        <v>37866</v>
      </c>
      <c r="B146" s="4">
        <v>25.64</v>
      </c>
      <c r="C146" s="2">
        <v>19.329999999999998</v>
      </c>
      <c r="D146" s="2">
        <v>13.4</v>
      </c>
      <c r="E146" s="2">
        <v>9.41</v>
      </c>
      <c r="F146" s="2">
        <v>13.66</v>
      </c>
      <c r="G146" s="2">
        <v>8.98</v>
      </c>
      <c r="H146" s="2">
        <v>6.53</v>
      </c>
      <c r="I146" s="2">
        <v>5.77</v>
      </c>
      <c r="J146" s="2">
        <v>3.42</v>
      </c>
      <c r="K146" s="2">
        <v>3.98</v>
      </c>
      <c r="L146" s="4">
        <f t="shared" si="13"/>
        <v>-0.10999999999999943</v>
      </c>
      <c r="M146">
        <f t="shared" si="14"/>
        <v>-9.0000000000003411E-2</v>
      </c>
      <c r="N146">
        <f t="shared" si="12"/>
        <v>1.9999999999999574E-2</v>
      </c>
    </row>
    <row r="147" spans="1:14" x14ac:dyDescent="0.25">
      <c r="A147" s="1">
        <v>37867</v>
      </c>
      <c r="B147" s="4">
        <v>25.53</v>
      </c>
      <c r="C147" s="2">
        <v>19.29</v>
      </c>
      <c r="D147" s="2">
        <v>13.34</v>
      </c>
      <c r="E147" s="2">
        <v>9.36</v>
      </c>
      <c r="F147" s="2">
        <v>13.66</v>
      </c>
      <c r="G147" s="2">
        <v>8.94</v>
      </c>
      <c r="H147" s="2">
        <v>6.47</v>
      </c>
      <c r="I147" s="2">
        <v>5.78</v>
      </c>
      <c r="J147" s="2">
        <v>3.49</v>
      </c>
      <c r="K147" s="2">
        <v>3.9</v>
      </c>
      <c r="L147" s="4">
        <f t="shared" si="13"/>
        <v>-0.10999999999999943</v>
      </c>
      <c r="M147">
        <f t="shared" si="14"/>
        <v>-3.9999999999999147E-2</v>
      </c>
      <c r="N147">
        <f t="shared" si="12"/>
        <v>0</v>
      </c>
    </row>
    <row r="148" spans="1:14" x14ac:dyDescent="0.25">
      <c r="A148" s="1">
        <v>37868</v>
      </c>
      <c r="B148" s="4">
        <v>25.49</v>
      </c>
      <c r="C148" s="2">
        <v>19.2</v>
      </c>
      <c r="D148" s="2">
        <v>13.29</v>
      </c>
      <c r="E148" s="2">
        <v>9.31</v>
      </c>
      <c r="F148" s="2">
        <v>13.66</v>
      </c>
      <c r="G148" s="2">
        <v>8.91</v>
      </c>
      <c r="H148" s="2">
        <v>6.46</v>
      </c>
      <c r="I148" s="2">
        <v>5.75</v>
      </c>
      <c r="J148" s="2">
        <v>3.43</v>
      </c>
      <c r="K148" s="2">
        <v>3.78</v>
      </c>
      <c r="L148" s="4">
        <f t="shared" si="13"/>
        <v>-4.00000000000027E-2</v>
      </c>
      <c r="M148">
        <f t="shared" si="14"/>
        <v>-8.9999999999999858E-2</v>
      </c>
      <c r="N148">
        <f t="shared" si="12"/>
        <v>0</v>
      </c>
    </row>
    <row r="149" spans="1:14" x14ac:dyDescent="0.25">
      <c r="A149" s="1">
        <v>37869</v>
      </c>
      <c r="B149" s="4">
        <v>25.5</v>
      </c>
      <c r="C149" s="2">
        <v>19.190000000000001</v>
      </c>
      <c r="D149" s="2">
        <v>13.28</v>
      </c>
      <c r="E149" s="2">
        <v>9.3000000000000007</v>
      </c>
      <c r="F149" s="2">
        <v>13.69</v>
      </c>
      <c r="G149" s="2">
        <v>8.8699999999999992</v>
      </c>
      <c r="H149" s="2">
        <v>6.46</v>
      </c>
      <c r="I149" s="2">
        <v>5.74</v>
      </c>
      <c r="J149" s="2">
        <v>3.5</v>
      </c>
      <c r="K149" s="2">
        <v>3.85</v>
      </c>
      <c r="L149" s="4">
        <f t="shared" si="13"/>
        <v>1.0000000000001563E-2</v>
      </c>
      <c r="M149">
        <f t="shared" si="14"/>
        <v>-9.9999999999980105E-3</v>
      </c>
      <c r="N149">
        <f t="shared" si="12"/>
        <v>2.9999999999999361E-2</v>
      </c>
    </row>
    <row r="150" spans="1:14" x14ac:dyDescent="0.25">
      <c r="A150" s="1">
        <v>37870</v>
      </c>
      <c r="B150" s="4">
        <v>25.51</v>
      </c>
      <c r="C150" s="2">
        <v>19.18</v>
      </c>
      <c r="D150" s="2">
        <v>13.28</v>
      </c>
      <c r="E150" s="2">
        <v>9.3000000000000007</v>
      </c>
      <c r="F150" s="2">
        <v>13.69</v>
      </c>
      <c r="G150" s="2">
        <v>8.86</v>
      </c>
      <c r="H150" s="2">
        <v>6.47</v>
      </c>
      <c r="I150" s="2">
        <v>5.74</v>
      </c>
      <c r="J150" s="2">
        <v>3.52</v>
      </c>
      <c r="K150" s="2">
        <v>3.9</v>
      </c>
      <c r="L150" s="4">
        <f t="shared" si="13"/>
        <v>1.0000000000001563E-2</v>
      </c>
      <c r="M150">
        <f t="shared" si="14"/>
        <v>-1.0000000000001563E-2</v>
      </c>
      <c r="N150">
        <f t="shared" ref="N150:N165" si="15">F150-F149</f>
        <v>0</v>
      </c>
    </row>
    <row r="151" spans="1:14" x14ac:dyDescent="0.25">
      <c r="A151" s="1">
        <v>37871</v>
      </c>
      <c r="B151" s="4">
        <v>25.45</v>
      </c>
      <c r="C151" s="2">
        <v>19.2</v>
      </c>
      <c r="D151" s="2">
        <v>13.29</v>
      </c>
      <c r="E151" s="2">
        <v>9.3000000000000007</v>
      </c>
      <c r="F151" s="2">
        <v>13.69</v>
      </c>
      <c r="G151" s="2">
        <v>8.86</v>
      </c>
      <c r="H151" s="2">
        <v>6.49</v>
      </c>
      <c r="I151" s="2">
        <v>5.74</v>
      </c>
      <c r="J151" s="2">
        <v>3.5</v>
      </c>
      <c r="K151" s="2">
        <v>3.98</v>
      </c>
      <c r="L151" s="4">
        <f t="shared" si="13"/>
        <v>-6.0000000000002274E-2</v>
      </c>
      <c r="M151">
        <f t="shared" si="14"/>
        <v>1.9999999999999574E-2</v>
      </c>
      <c r="N151">
        <f t="shared" si="15"/>
        <v>0</v>
      </c>
    </row>
    <row r="152" spans="1:14" x14ac:dyDescent="0.25">
      <c r="A152" s="1">
        <v>37872</v>
      </c>
      <c r="B152" s="4">
        <v>25.41</v>
      </c>
      <c r="C152" s="2">
        <v>19.12</v>
      </c>
      <c r="D152" s="2">
        <v>13.24</v>
      </c>
      <c r="E152" s="2">
        <v>9.2799999999999994</v>
      </c>
      <c r="F152" s="2">
        <v>13.66</v>
      </c>
      <c r="G152" s="2">
        <v>8.8800000000000008</v>
      </c>
      <c r="H152" s="2">
        <v>6.5</v>
      </c>
      <c r="I152" s="2">
        <v>5.76</v>
      </c>
      <c r="J152" s="2">
        <v>3.62</v>
      </c>
      <c r="K152" s="2">
        <v>4.09</v>
      </c>
      <c r="L152" s="4">
        <f t="shared" si="13"/>
        <v>-3.9999999999999147E-2</v>
      </c>
      <c r="M152">
        <f t="shared" si="14"/>
        <v>-7.9999999999998295E-2</v>
      </c>
      <c r="N152">
        <f t="shared" si="15"/>
        <v>-2.9999999999999361E-2</v>
      </c>
    </row>
    <row r="153" spans="1:14" x14ac:dyDescent="0.25">
      <c r="A153" s="1">
        <v>37873</v>
      </c>
      <c r="B153" s="4">
        <v>25.43</v>
      </c>
      <c r="C153" s="2">
        <v>19.079999999999998</v>
      </c>
      <c r="D153" s="2">
        <v>13.23</v>
      </c>
      <c r="E153" s="2">
        <v>9.26</v>
      </c>
      <c r="F153" s="2">
        <v>13.65</v>
      </c>
      <c r="G153" s="2">
        <v>8.85</v>
      </c>
      <c r="H153" s="2">
        <v>6.5</v>
      </c>
      <c r="I153" s="2">
        <v>5.76</v>
      </c>
      <c r="J153" s="2">
        <v>3.56</v>
      </c>
      <c r="K153" s="2">
        <v>4.12</v>
      </c>
      <c r="L153" s="4">
        <f t="shared" si="13"/>
        <v>1.9999999999999574E-2</v>
      </c>
      <c r="M153">
        <f t="shared" si="14"/>
        <v>-4.00000000000027E-2</v>
      </c>
      <c r="N153">
        <f t="shared" si="15"/>
        <v>-9.9999999999997868E-3</v>
      </c>
    </row>
    <row r="154" spans="1:14" x14ac:dyDescent="0.25">
      <c r="A154" s="1">
        <v>37874</v>
      </c>
      <c r="B154" s="4"/>
      <c r="C154" s="2"/>
      <c r="D154" s="2"/>
      <c r="E154" s="2"/>
      <c r="F154" s="2"/>
      <c r="G154" s="2"/>
      <c r="H154" s="2"/>
      <c r="I154" s="2"/>
      <c r="J154" s="2"/>
      <c r="K154" s="2"/>
      <c r="L154" s="4"/>
    </row>
    <row r="155" spans="1:14" x14ac:dyDescent="0.25">
      <c r="A155" s="1">
        <v>37875</v>
      </c>
      <c r="B155" s="4">
        <v>25.84</v>
      </c>
      <c r="C155" s="2">
        <v>19.239999999999998</v>
      </c>
      <c r="D155" s="2">
        <v>13.3</v>
      </c>
      <c r="E155" s="2">
        <v>9.2799999999999994</v>
      </c>
      <c r="F155" s="2">
        <v>13.62</v>
      </c>
      <c r="G155" s="2">
        <v>8.8000000000000007</v>
      </c>
      <c r="H155" s="2">
        <v>6.47</v>
      </c>
      <c r="I155" s="2">
        <v>5.79</v>
      </c>
      <c r="J155" s="2">
        <v>3.54</v>
      </c>
      <c r="K155" s="2">
        <v>4.1399999999999997</v>
      </c>
      <c r="L155" s="4"/>
    </row>
    <row r="156" spans="1:14" x14ac:dyDescent="0.25">
      <c r="A156" s="1">
        <v>37876</v>
      </c>
      <c r="B156" s="4">
        <v>26.09</v>
      </c>
      <c r="C156" s="2">
        <v>19.440000000000001</v>
      </c>
      <c r="D156" s="2">
        <v>13.52</v>
      </c>
      <c r="E156" s="2">
        <v>9.36</v>
      </c>
      <c r="F156" s="2">
        <v>13.6</v>
      </c>
      <c r="G156" s="2">
        <v>8.75</v>
      </c>
      <c r="H156" s="2">
        <v>6.54</v>
      </c>
      <c r="I156" s="2">
        <v>5.82</v>
      </c>
      <c r="J156" s="2">
        <v>3.72</v>
      </c>
      <c r="K156" s="2">
        <v>4.18</v>
      </c>
      <c r="L156" s="4">
        <f t="shared" si="13"/>
        <v>0.25</v>
      </c>
      <c r="M156">
        <f t="shared" si="14"/>
        <v>0.20000000000000284</v>
      </c>
      <c r="N156">
        <f t="shared" si="15"/>
        <v>-1.9999999999999574E-2</v>
      </c>
    </row>
    <row r="157" spans="1:14" x14ac:dyDescent="0.25">
      <c r="A157" s="1">
        <v>37877</v>
      </c>
      <c r="B157" s="4">
        <v>26.18</v>
      </c>
      <c r="C157" s="2">
        <v>19.690000000000001</v>
      </c>
      <c r="D157" s="2">
        <v>13.68</v>
      </c>
      <c r="E157" s="2">
        <v>9.44</v>
      </c>
      <c r="F157" s="2">
        <v>13.6</v>
      </c>
      <c r="G157" s="2">
        <v>8.9700000000000006</v>
      </c>
      <c r="H157" s="2">
        <v>6.6</v>
      </c>
      <c r="I157" s="2">
        <v>5.84</v>
      </c>
      <c r="J157" s="2">
        <v>3.73</v>
      </c>
      <c r="K157" s="2">
        <v>4.2</v>
      </c>
      <c r="L157" s="4">
        <f t="shared" si="13"/>
        <v>8.9999999999999858E-2</v>
      </c>
      <c r="M157">
        <f t="shared" si="14"/>
        <v>0.25</v>
      </c>
      <c r="N157">
        <f t="shared" si="15"/>
        <v>0</v>
      </c>
    </row>
    <row r="158" spans="1:14" x14ac:dyDescent="0.25">
      <c r="A158" s="1">
        <v>37878</v>
      </c>
      <c r="B158" s="4">
        <v>26.17</v>
      </c>
      <c r="C158" s="2">
        <v>19.78</v>
      </c>
      <c r="D158" s="2">
        <v>13.78</v>
      </c>
      <c r="E158" s="2">
        <v>9.51</v>
      </c>
      <c r="F158" s="2">
        <v>13.62</v>
      </c>
      <c r="G158" s="2">
        <v>9.0500000000000007</v>
      </c>
      <c r="H158" s="2">
        <v>6.65</v>
      </c>
      <c r="I158" s="2">
        <v>5.86</v>
      </c>
      <c r="J158" s="2">
        <v>3.62</v>
      </c>
      <c r="K158" s="2">
        <v>4</v>
      </c>
      <c r="L158" s="4">
        <f t="shared" si="13"/>
        <v>-9.9999999999980105E-3</v>
      </c>
      <c r="M158">
        <f t="shared" si="14"/>
        <v>8.9999999999999858E-2</v>
      </c>
      <c r="N158">
        <f t="shared" si="15"/>
        <v>1.9999999999999574E-2</v>
      </c>
    </row>
    <row r="159" spans="1:14" x14ac:dyDescent="0.25">
      <c r="A159" s="1">
        <v>37879</v>
      </c>
      <c r="B159" s="4">
        <v>26.16</v>
      </c>
      <c r="C159" s="2">
        <v>19.78</v>
      </c>
      <c r="D159" s="2">
        <v>13.83</v>
      </c>
      <c r="E159" s="2">
        <v>9.58</v>
      </c>
      <c r="F159" s="2">
        <v>13.63</v>
      </c>
      <c r="G159" s="2">
        <v>9.1</v>
      </c>
      <c r="H159" s="2">
        <v>6.68</v>
      </c>
      <c r="I159" s="2">
        <v>5.86</v>
      </c>
      <c r="J159" s="2">
        <v>3.54</v>
      </c>
      <c r="K159" s="2">
        <v>3.97</v>
      </c>
      <c r="L159" s="4">
        <f t="shared" si="13"/>
        <v>-1.0000000000001563E-2</v>
      </c>
      <c r="M159">
        <f t="shared" si="14"/>
        <v>0</v>
      </c>
      <c r="N159">
        <f t="shared" si="15"/>
        <v>1.0000000000001563E-2</v>
      </c>
    </row>
    <row r="160" spans="1:14" x14ac:dyDescent="0.25">
      <c r="A160" s="1">
        <v>37880</v>
      </c>
      <c r="B160" s="4">
        <v>26.12</v>
      </c>
      <c r="C160" s="2">
        <v>19.79</v>
      </c>
      <c r="D160" s="2">
        <v>13.82</v>
      </c>
      <c r="E160" s="2">
        <v>9.58</v>
      </c>
      <c r="F160" s="2">
        <v>13.62</v>
      </c>
      <c r="G160" s="2">
        <v>9.1199999999999992</v>
      </c>
      <c r="H160" s="2">
        <v>6.7</v>
      </c>
      <c r="I160" s="2">
        <v>5.89</v>
      </c>
      <c r="J160" s="2">
        <v>3.71</v>
      </c>
      <c r="K160" s="2">
        <v>3.99</v>
      </c>
      <c r="L160" s="4">
        <f t="shared" si="13"/>
        <v>-3.9999999999999147E-2</v>
      </c>
      <c r="M160">
        <f t="shared" si="14"/>
        <v>9.9999999999980105E-3</v>
      </c>
      <c r="N160">
        <f t="shared" si="15"/>
        <v>-1.0000000000001563E-2</v>
      </c>
    </row>
    <row r="161" spans="1:14" x14ac:dyDescent="0.25">
      <c r="A161" s="1">
        <v>37881</v>
      </c>
      <c r="B161" s="4">
        <v>26</v>
      </c>
      <c r="C161" s="2">
        <v>19.71</v>
      </c>
      <c r="D161" s="2">
        <v>13.74</v>
      </c>
      <c r="E161" s="2">
        <v>9.57</v>
      </c>
      <c r="F161" s="2">
        <v>13.61</v>
      </c>
      <c r="G161" s="2">
        <v>9.1</v>
      </c>
      <c r="H161" s="2">
        <v>6.69</v>
      </c>
      <c r="I161" s="2">
        <v>5.91</v>
      </c>
      <c r="J161" s="2">
        <v>3.63</v>
      </c>
      <c r="K161" s="2">
        <v>3.93</v>
      </c>
      <c r="L161" s="4">
        <f t="shared" si="13"/>
        <v>-0.12000000000000099</v>
      </c>
      <c r="M161">
        <f t="shared" si="14"/>
        <v>-7.9999999999998295E-2</v>
      </c>
      <c r="N161">
        <f t="shared" si="15"/>
        <v>-9.9999999999997868E-3</v>
      </c>
    </row>
    <row r="162" spans="1:14" x14ac:dyDescent="0.25">
      <c r="A162" s="1">
        <v>37882</v>
      </c>
      <c r="B162" s="4">
        <v>25.79</v>
      </c>
      <c r="C162" s="2">
        <v>19.55</v>
      </c>
      <c r="D162" s="2">
        <v>13.66</v>
      </c>
      <c r="E162" s="2">
        <v>9.52</v>
      </c>
      <c r="F162" s="2">
        <v>13.58</v>
      </c>
      <c r="G162" s="2">
        <v>9.0500000000000007</v>
      </c>
      <c r="H162" s="2">
        <v>6.67</v>
      </c>
      <c r="I162" s="2">
        <v>5.91</v>
      </c>
      <c r="J162" s="2">
        <v>3.67</v>
      </c>
      <c r="K162" s="2">
        <v>3.92</v>
      </c>
      <c r="L162" s="4">
        <f t="shared" si="13"/>
        <v>-0.21000000000000085</v>
      </c>
      <c r="M162">
        <f t="shared" si="14"/>
        <v>-0.16000000000000014</v>
      </c>
      <c r="N162">
        <f t="shared" si="15"/>
        <v>-2.9999999999999361E-2</v>
      </c>
    </row>
    <row r="163" spans="1:14" x14ac:dyDescent="0.25">
      <c r="A163" s="1">
        <v>37883</v>
      </c>
      <c r="B163" s="4">
        <v>25.59</v>
      </c>
      <c r="C163" s="2">
        <v>19.41</v>
      </c>
      <c r="D163" s="2">
        <v>13.53</v>
      </c>
      <c r="E163" s="2">
        <v>9.4499999999999993</v>
      </c>
      <c r="F163" s="2">
        <v>13.56</v>
      </c>
      <c r="G163" s="2">
        <v>8.98</v>
      </c>
      <c r="H163" s="2">
        <v>6.65</v>
      </c>
      <c r="I163" s="2">
        <v>5.89</v>
      </c>
      <c r="J163" s="2">
        <v>3.64</v>
      </c>
      <c r="K163" s="2">
        <v>3.88</v>
      </c>
      <c r="L163" s="4">
        <f t="shared" si="13"/>
        <v>-0.19999999999999929</v>
      </c>
      <c r="M163">
        <f t="shared" si="14"/>
        <v>-0.14000000000000057</v>
      </c>
      <c r="N163">
        <f t="shared" si="15"/>
        <v>-1.9999999999999574E-2</v>
      </c>
    </row>
    <row r="164" spans="1:14" x14ac:dyDescent="0.25">
      <c r="A164" s="1">
        <v>37884</v>
      </c>
      <c r="B164" s="4">
        <v>25.55</v>
      </c>
      <c r="C164" s="2">
        <v>19.3</v>
      </c>
      <c r="D164" s="2">
        <v>13.4</v>
      </c>
      <c r="E164" s="2">
        <v>9.32</v>
      </c>
      <c r="F164" s="2">
        <v>13.5</v>
      </c>
      <c r="G164" s="2">
        <v>8.8699999999999992</v>
      </c>
      <c r="H164" s="2">
        <v>6.54</v>
      </c>
      <c r="I164" s="2">
        <v>5.88</v>
      </c>
      <c r="J164" s="2">
        <v>3.66</v>
      </c>
      <c r="K164" s="2">
        <v>3.94</v>
      </c>
      <c r="L164" s="4">
        <f t="shared" si="13"/>
        <v>-3.9999999999999147E-2</v>
      </c>
      <c r="M164">
        <f t="shared" si="14"/>
        <v>-0.10999999999999943</v>
      </c>
      <c r="N164">
        <f t="shared" si="15"/>
        <v>-6.0000000000000497E-2</v>
      </c>
    </row>
    <row r="165" spans="1:14" x14ac:dyDescent="0.25">
      <c r="A165" s="1">
        <v>37885</v>
      </c>
      <c r="B165" s="4">
        <v>25.52</v>
      </c>
      <c r="C165" s="2">
        <v>19.27</v>
      </c>
      <c r="D165" s="2">
        <v>13.33</v>
      </c>
      <c r="E165" s="2">
        <v>9.2200000000000006</v>
      </c>
      <c r="F165" s="2">
        <v>13.45</v>
      </c>
      <c r="G165" s="2">
        <v>8.7799999999999994</v>
      </c>
      <c r="H165" s="2">
        <v>6.45</v>
      </c>
      <c r="I165" s="2">
        <v>5.87</v>
      </c>
      <c r="J165" s="2">
        <v>3.55</v>
      </c>
      <c r="K165" s="2">
        <v>3.87</v>
      </c>
      <c r="L165" s="4">
        <f t="shared" si="13"/>
        <v>-3.0000000000001137E-2</v>
      </c>
      <c r="M165">
        <f t="shared" si="14"/>
        <v>-3.0000000000001137E-2</v>
      </c>
      <c r="N165">
        <f t="shared" si="15"/>
        <v>-5.0000000000000711E-2</v>
      </c>
    </row>
    <row r="166" spans="1:14" x14ac:dyDescent="0.25">
      <c r="A166" s="1">
        <v>37886</v>
      </c>
      <c r="B166" s="2">
        <v>25.47</v>
      </c>
      <c r="C166" s="2">
        <v>19.25</v>
      </c>
      <c r="D166" s="2">
        <v>13.28</v>
      </c>
      <c r="E166" s="2">
        <v>9.18</v>
      </c>
      <c r="F166" s="2">
        <v>13.47</v>
      </c>
      <c r="G166" s="2">
        <v>8.7200000000000006</v>
      </c>
      <c r="H166" s="2">
        <v>6.42</v>
      </c>
      <c r="I166" s="2">
        <v>5.88</v>
      </c>
      <c r="J166" s="2">
        <v>3.47</v>
      </c>
      <c r="K166" s="2">
        <v>3.89</v>
      </c>
      <c r="L166" s="4">
        <f t="shared" si="13"/>
        <v>-5.0000000000000711E-2</v>
      </c>
      <c r="M166">
        <f t="shared" si="14"/>
        <v>-1.9999999999999574E-2</v>
      </c>
    </row>
    <row r="167" spans="1:14" x14ac:dyDescent="0.25">
      <c r="A167" s="1">
        <v>37887</v>
      </c>
      <c r="B167" s="2">
        <v>25.43</v>
      </c>
      <c r="C167" s="2">
        <v>19.23</v>
      </c>
      <c r="D167" s="2">
        <v>13.23</v>
      </c>
      <c r="E167" s="2">
        <v>9.15</v>
      </c>
      <c r="F167" s="2">
        <v>13.46</v>
      </c>
      <c r="G167" s="2">
        <v>8.6999999999999993</v>
      </c>
      <c r="H167" s="2">
        <v>6.39</v>
      </c>
      <c r="I167" s="2">
        <v>5.86</v>
      </c>
      <c r="J167" s="2">
        <v>3.42</v>
      </c>
      <c r="K167" s="2">
        <v>3.88</v>
      </c>
      <c r="L167" s="4">
        <f t="shared" si="13"/>
        <v>-3.9999999999999147E-2</v>
      </c>
      <c r="M167">
        <f t="shared" si="14"/>
        <v>-1.9999999999999574E-2</v>
      </c>
      <c r="N167">
        <f t="shared" ref="N167:N174" si="16">F167-F166</f>
        <v>-9.9999999999997868E-3</v>
      </c>
    </row>
    <row r="168" spans="1:14" x14ac:dyDescent="0.25">
      <c r="A168" s="1">
        <v>37888</v>
      </c>
      <c r="B168" s="4">
        <v>25.32</v>
      </c>
      <c r="C168" s="2">
        <v>19.18</v>
      </c>
      <c r="D168" s="2">
        <v>13.2</v>
      </c>
      <c r="E168" s="2">
        <v>9.1199999999999992</v>
      </c>
      <c r="F168" s="2">
        <v>13.46</v>
      </c>
      <c r="G168" s="2">
        <v>8.67</v>
      </c>
      <c r="H168" s="2">
        <v>6.38</v>
      </c>
      <c r="I168" s="2">
        <v>5.87</v>
      </c>
      <c r="J168" s="2">
        <v>3.4</v>
      </c>
      <c r="K168" s="2">
        <v>3.84</v>
      </c>
      <c r="L168" s="4">
        <f t="shared" si="13"/>
        <v>-0.10999999999999943</v>
      </c>
      <c r="M168">
        <f t="shared" si="14"/>
        <v>-5.0000000000000711E-2</v>
      </c>
      <c r="N168">
        <f t="shared" si="16"/>
        <v>0</v>
      </c>
    </row>
    <row r="169" spans="1:14" x14ac:dyDescent="0.25">
      <c r="A169" s="1">
        <v>37889</v>
      </c>
      <c r="B169" s="4">
        <v>25.19</v>
      </c>
      <c r="C169" s="2">
        <v>19.09</v>
      </c>
      <c r="D169" s="2">
        <v>13.15</v>
      </c>
      <c r="E169" s="2">
        <v>9.1</v>
      </c>
      <c r="F169" s="2">
        <v>13.46</v>
      </c>
      <c r="G169" s="2">
        <v>8.6199999999999992</v>
      </c>
      <c r="H169" s="2">
        <v>6.39</v>
      </c>
      <c r="I169" s="2">
        <v>5.86</v>
      </c>
      <c r="J169" s="2">
        <v>3.44</v>
      </c>
      <c r="K169" s="2">
        <v>3.86</v>
      </c>
      <c r="L169" s="4">
        <f t="shared" ref="L169:L174" si="17">B169-B168</f>
        <v>-0.12999999999999901</v>
      </c>
      <c r="M169">
        <f t="shared" si="14"/>
        <v>-8.9999999999999858E-2</v>
      </c>
      <c r="N169">
        <f t="shared" si="16"/>
        <v>0</v>
      </c>
    </row>
    <row r="170" spans="1:14" x14ac:dyDescent="0.25">
      <c r="A170" s="1">
        <v>37890</v>
      </c>
      <c r="B170" s="4">
        <v>24.97</v>
      </c>
      <c r="C170" s="2">
        <v>19</v>
      </c>
      <c r="D170" s="2">
        <v>13.07</v>
      </c>
      <c r="E170" s="2">
        <v>9.06</v>
      </c>
      <c r="F170" s="2">
        <v>13.46</v>
      </c>
      <c r="G170" s="2">
        <v>8.59</v>
      </c>
      <c r="H170" s="2">
        <v>6.37</v>
      </c>
      <c r="I170" s="2">
        <v>5.89</v>
      </c>
      <c r="J170" s="2">
        <v>3.45</v>
      </c>
      <c r="K170" s="2">
        <v>3.93</v>
      </c>
      <c r="L170" s="4">
        <f t="shared" si="17"/>
        <v>-0.22000000000000242</v>
      </c>
      <c r="M170">
        <f t="shared" si="14"/>
        <v>-8.9999999999999858E-2</v>
      </c>
      <c r="N170">
        <f t="shared" si="16"/>
        <v>0</v>
      </c>
    </row>
    <row r="171" spans="1:14" x14ac:dyDescent="0.25">
      <c r="A171" s="1">
        <v>37891</v>
      </c>
      <c r="B171" s="4">
        <v>24.8</v>
      </c>
      <c r="C171" s="2">
        <v>18.87</v>
      </c>
      <c r="D171" s="2">
        <v>12.95</v>
      </c>
      <c r="E171" s="2">
        <v>9</v>
      </c>
      <c r="F171" s="2">
        <v>13.45</v>
      </c>
      <c r="G171" s="2">
        <v>8.5299999999999994</v>
      </c>
      <c r="H171" s="2">
        <v>6.33</v>
      </c>
      <c r="I171" s="2">
        <v>5.89</v>
      </c>
      <c r="J171" s="2">
        <v>3.5</v>
      </c>
      <c r="K171" s="2">
        <v>4.01</v>
      </c>
      <c r="L171" s="4">
        <f t="shared" si="17"/>
        <v>-0.16999999999999815</v>
      </c>
      <c r="M171">
        <f t="shared" si="14"/>
        <v>-0.12999999999999901</v>
      </c>
      <c r="N171">
        <f t="shared" si="16"/>
        <v>-1.0000000000001563E-2</v>
      </c>
    </row>
    <row r="172" spans="1:14" x14ac:dyDescent="0.25">
      <c r="A172" s="1">
        <v>37892</v>
      </c>
      <c r="B172" s="4">
        <v>24.64</v>
      </c>
      <c r="C172" s="2">
        <v>18.75</v>
      </c>
      <c r="D172" s="2">
        <v>12.85</v>
      </c>
      <c r="E172" s="2">
        <v>8.92</v>
      </c>
      <c r="F172" s="2">
        <v>13.45</v>
      </c>
      <c r="G172" s="2">
        <v>8.4499999999999993</v>
      </c>
      <c r="H172" s="2">
        <v>6.26</v>
      </c>
      <c r="I172" s="2">
        <v>5.91</v>
      </c>
      <c r="J172" s="2">
        <v>3.42</v>
      </c>
      <c r="K172" s="2">
        <v>3.96</v>
      </c>
      <c r="L172" s="4">
        <f t="shared" si="17"/>
        <v>-0.16000000000000014</v>
      </c>
      <c r="M172">
        <f t="shared" si="14"/>
        <v>-0.12000000000000099</v>
      </c>
      <c r="N172">
        <f t="shared" si="16"/>
        <v>0</v>
      </c>
    </row>
    <row r="173" spans="1:14" x14ac:dyDescent="0.25">
      <c r="A173" s="1">
        <v>37893</v>
      </c>
      <c r="B173" s="4">
        <v>24.5</v>
      </c>
      <c r="C173" s="2">
        <v>18.66</v>
      </c>
      <c r="D173" s="2">
        <v>12.75</v>
      </c>
      <c r="E173" s="2">
        <v>8.82</v>
      </c>
      <c r="F173" s="2">
        <v>13.42</v>
      </c>
      <c r="G173" s="2">
        <v>8.4</v>
      </c>
      <c r="H173" s="2">
        <v>6.2</v>
      </c>
      <c r="I173" s="2">
        <v>5.89</v>
      </c>
      <c r="J173" s="2">
        <v>3.4</v>
      </c>
      <c r="K173" s="2">
        <v>3.9</v>
      </c>
      <c r="L173" s="4">
        <f t="shared" si="17"/>
        <v>-0.14000000000000057</v>
      </c>
      <c r="M173">
        <f t="shared" si="14"/>
        <v>-8.9999999999999858E-2</v>
      </c>
      <c r="N173">
        <f t="shared" si="16"/>
        <v>-2.9999999999999361E-2</v>
      </c>
    </row>
    <row r="174" spans="1:14" x14ac:dyDescent="0.25">
      <c r="A174" s="1">
        <v>37894</v>
      </c>
      <c r="B174" s="4">
        <v>24.39</v>
      </c>
      <c r="C174" s="2">
        <v>18.61</v>
      </c>
      <c r="D174" s="2">
        <v>12.66</v>
      </c>
      <c r="E174" s="2">
        <v>8.76</v>
      </c>
      <c r="F174" s="2">
        <v>13.38</v>
      </c>
      <c r="G174" s="2">
        <v>8.32</v>
      </c>
      <c r="H174" s="2">
        <v>6.13</v>
      </c>
      <c r="I174" s="2">
        <v>5.86</v>
      </c>
      <c r="J174" s="2">
        <v>3.34</v>
      </c>
      <c r="K174" s="2">
        <v>3.73</v>
      </c>
      <c r="L174" s="4">
        <f t="shared" si="17"/>
        <v>-0.10999999999999943</v>
      </c>
      <c r="M174">
        <f t="shared" si="14"/>
        <v>-5.0000000000000711E-2</v>
      </c>
      <c r="N174">
        <f t="shared" si="16"/>
        <v>-3.9999999999999147E-2</v>
      </c>
    </row>
    <row r="175" spans="1:14" x14ac:dyDescent="0.25">
      <c r="A175" s="1">
        <v>37895</v>
      </c>
      <c r="B175" s="4">
        <v>24.33</v>
      </c>
      <c r="C175" s="2">
        <v>18.54</v>
      </c>
      <c r="D175" s="2">
        <v>12.6</v>
      </c>
      <c r="E175" s="2">
        <v>8.6999999999999993</v>
      </c>
      <c r="F175" s="2">
        <v>13.31</v>
      </c>
      <c r="G175" s="2">
        <v>8.2200000000000006</v>
      </c>
      <c r="H175" s="2">
        <v>6.06</v>
      </c>
      <c r="I175" s="2">
        <v>5.8</v>
      </c>
      <c r="J175" s="2">
        <v>3.3</v>
      </c>
      <c r="K175" s="2">
        <v>3.59</v>
      </c>
      <c r="L175" s="4">
        <f>B175-B174</f>
        <v>-6.0000000000002274E-2</v>
      </c>
      <c r="M175">
        <f>C175-C174</f>
        <v>-7.0000000000000284E-2</v>
      </c>
      <c r="N175">
        <f>F175-F174</f>
        <v>-7.0000000000000284E-2</v>
      </c>
    </row>
    <row r="176" spans="1:14" x14ac:dyDescent="0.25">
      <c r="A176" s="1">
        <v>37896</v>
      </c>
      <c r="B176" s="4">
        <v>24.35</v>
      </c>
      <c r="C176" s="2">
        <v>18.5</v>
      </c>
      <c r="D176" s="2">
        <v>12.55</v>
      </c>
      <c r="E176" s="2">
        <v>8.6199999999999992</v>
      </c>
      <c r="F176" s="2">
        <v>13.19</v>
      </c>
      <c r="G176" s="2">
        <v>8.1300000000000008</v>
      </c>
      <c r="H176" s="2">
        <v>6</v>
      </c>
      <c r="I176" s="2">
        <v>5.75</v>
      </c>
      <c r="J176" s="2">
        <v>3.19</v>
      </c>
      <c r="K176" s="2">
        <v>3.67</v>
      </c>
      <c r="L176" s="4">
        <f>B176-B175</f>
        <v>2.0000000000003126E-2</v>
      </c>
      <c r="M176">
        <f>C176-C175</f>
        <v>-3.9999999999999147E-2</v>
      </c>
      <c r="N176">
        <f>F176-F175</f>
        <v>-0.12000000000000099</v>
      </c>
    </row>
    <row r="177" spans="1:14" x14ac:dyDescent="0.25">
      <c r="A177" s="1">
        <v>37897</v>
      </c>
      <c r="B177" s="4">
        <v>24.4</v>
      </c>
      <c r="C177" s="2">
        <v>18.53</v>
      </c>
      <c r="D177" s="2">
        <v>12.54</v>
      </c>
      <c r="E177" s="2">
        <v>8.5399999999999991</v>
      </c>
      <c r="F177" s="2">
        <v>13.04</v>
      </c>
      <c r="G177" s="2">
        <v>8.06</v>
      </c>
      <c r="H177" s="2">
        <v>5.94</v>
      </c>
      <c r="I177" s="2">
        <v>5.69</v>
      </c>
      <c r="J177" s="2">
        <v>3.09</v>
      </c>
      <c r="K177" s="2">
        <v>3.49</v>
      </c>
      <c r="L177" s="4">
        <f t="shared" ref="L177:L192" si="18">B177-B176</f>
        <v>4.9999999999997158E-2</v>
      </c>
      <c r="M177">
        <f t="shared" ref="M177:M192" si="19">C177-C176</f>
        <v>3.0000000000001137E-2</v>
      </c>
      <c r="N177">
        <f t="shared" ref="N177:N192" si="20">F177-F176</f>
        <v>-0.15000000000000036</v>
      </c>
    </row>
    <row r="178" spans="1:14" x14ac:dyDescent="0.25">
      <c r="A178" s="1">
        <v>37898</v>
      </c>
      <c r="B178" s="4">
        <v>24.32</v>
      </c>
      <c r="C178" s="2">
        <v>18.54</v>
      </c>
      <c r="D178" s="2">
        <v>12.55</v>
      </c>
      <c r="E178" s="2">
        <v>8.52</v>
      </c>
      <c r="F178" s="2">
        <v>12.88</v>
      </c>
      <c r="G178" s="2">
        <v>7.99</v>
      </c>
      <c r="H178" s="2">
        <v>5.89</v>
      </c>
      <c r="I178" s="2">
        <v>5.6</v>
      </c>
      <c r="J178" s="2">
        <v>3.08</v>
      </c>
      <c r="K178" s="2">
        <v>3.38</v>
      </c>
      <c r="L178" s="4">
        <f t="shared" si="18"/>
        <v>-7.9999999999998295E-2</v>
      </c>
      <c r="M178">
        <f t="shared" si="19"/>
        <v>9.9999999999980105E-3</v>
      </c>
      <c r="N178">
        <f t="shared" si="20"/>
        <v>-0.15999999999999837</v>
      </c>
    </row>
    <row r="179" spans="1:14" x14ac:dyDescent="0.25">
      <c r="A179" s="1">
        <v>37899</v>
      </c>
      <c r="B179" s="4">
        <v>24.08</v>
      </c>
      <c r="C179" s="2">
        <v>18.399999999999999</v>
      </c>
      <c r="D179" s="2">
        <v>12.5</v>
      </c>
      <c r="E179" s="2">
        <v>8.4600000000000009</v>
      </c>
      <c r="F179" s="2">
        <v>12.76</v>
      </c>
      <c r="G179" s="2">
        <v>7.96</v>
      </c>
      <c r="H179" s="2">
        <v>5.85</v>
      </c>
      <c r="I179" s="2">
        <v>5.55</v>
      </c>
      <c r="J179" s="2">
        <v>3</v>
      </c>
      <c r="K179" s="2">
        <v>3.4</v>
      </c>
      <c r="L179" s="4">
        <f t="shared" si="18"/>
        <v>-0.24000000000000199</v>
      </c>
      <c r="M179">
        <f t="shared" si="19"/>
        <v>-0.14000000000000057</v>
      </c>
      <c r="N179">
        <f t="shared" si="20"/>
        <v>-0.12000000000000099</v>
      </c>
    </row>
    <row r="180" spans="1:14" x14ac:dyDescent="0.25">
      <c r="A180" s="1">
        <v>37900</v>
      </c>
      <c r="B180" s="4">
        <v>23.9</v>
      </c>
      <c r="C180" s="2">
        <v>18.239999999999998</v>
      </c>
      <c r="D180" s="2">
        <v>12.34</v>
      </c>
      <c r="E180" s="2">
        <v>8.4</v>
      </c>
      <c r="F180" s="2">
        <v>12.65</v>
      </c>
      <c r="G180" s="2">
        <v>7.91</v>
      </c>
      <c r="H180" s="2">
        <v>5.83</v>
      </c>
      <c r="I180" s="2">
        <v>5.48</v>
      </c>
      <c r="J180" s="2">
        <v>3.04</v>
      </c>
      <c r="K180" s="2">
        <v>3.52</v>
      </c>
      <c r="L180" s="4">
        <f t="shared" si="18"/>
        <v>-0.17999999999999972</v>
      </c>
      <c r="M180">
        <f t="shared" si="19"/>
        <v>-0.16000000000000014</v>
      </c>
      <c r="N180">
        <f t="shared" si="20"/>
        <v>-0.10999999999999943</v>
      </c>
    </row>
    <row r="181" spans="1:14" x14ac:dyDescent="0.25">
      <c r="A181" s="1">
        <v>37901</v>
      </c>
      <c r="B181" s="4">
        <v>23.74</v>
      </c>
      <c r="C181" s="2">
        <v>18.12</v>
      </c>
      <c r="D181" s="2">
        <v>12.15</v>
      </c>
      <c r="E181" s="6">
        <v>8.34</v>
      </c>
      <c r="F181" s="2">
        <v>12.6</v>
      </c>
      <c r="G181" s="6">
        <v>7.81</v>
      </c>
      <c r="H181" s="6">
        <v>5.84</v>
      </c>
      <c r="I181" s="2">
        <v>5.46</v>
      </c>
      <c r="J181" s="2">
        <v>3.11</v>
      </c>
      <c r="K181" s="2">
        <v>3.79</v>
      </c>
      <c r="L181" s="4">
        <f t="shared" si="18"/>
        <v>-0.16000000000000014</v>
      </c>
      <c r="M181">
        <f t="shared" si="19"/>
        <v>-0.11999999999999744</v>
      </c>
      <c r="N181">
        <f t="shared" si="20"/>
        <v>-5.0000000000000711E-2</v>
      </c>
    </row>
    <row r="182" spans="1:14" x14ac:dyDescent="0.25">
      <c r="A182" s="1">
        <v>37902</v>
      </c>
      <c r="B182" s="4">
        <v>23.64</v>
      </c>
      <c r="C182" s="2">
        <v>17.91</v>
      </c>
      <c r="D182" s="2">
        <v>12.02</v>
      </c>
      <c r="E182" s="6">
        <v>8.36</v>
      </c>
      <c r="F182" s="2">
        <v>12.57</v>
      </c>
      <c r="G182" s="6">
        <v>7.86</v>
      </c>
      <c r="H182" s="6">
        <v>5.95</v>
      </c>
      <c r="I182" s="6">
        <v>5.5</v>
      </c>
      <c r="J182" s="2">
        <v>3.45</v>
      </c>
      <c r="K182" s="2">
        <v>4.09</v>
      </c>
      <c r="L182" s="4">
        <f t="shared" si="18"/>
        <v>-9.9999999999997868E-2</v>
      </c>
      <c r="M182">
        <f t="shared" si="19"/>
        <v>-0.21000000000000085</v>
      </c>
      <c r="N182">
        <f t="shared" si="20"/>
        <v>-2.9999999999999361E-2</v>
      </c>
    </row>
    <row r="183" spans="1:14" x14ac:dyDescent="0.25">
      <c r="A183" s="1">
        <v>37903</v>
      </c>
      <c r="B183" s="4">
        <v>23.53</v>
      </c>
      <c r="C183" s="2">
        <v>17.77</v>
      </c>
      <c r="D183" s="2">
        <v>11.88</v>
      </c>
      <c r="E183" s="2">
        <v>8.25</v>
      </c>
      <c r="F183" s="2">
        <v>12.4</v>
      </c>
      <c r="G183" s="2">
        <v>7.79</v>
      </c>
      <c r="H183" s="2">
        <v>5.86</v>
      </c>
      <c r="I183" s="6">
        <v>5.67</v>
      </c>
      <c r="J183" s="2">
        <v>3.54</v>
      </c>
      <c r="K183" s="2">
        <v>4.38</v>
      </c>
      <c r="L183" s="4">
        <f t="shared" si="18"/>
        <v>-0.10999999999999943</v>
      </c>
      <c r="M183">
        <f t="shared" si="19"/>
        <v>-0.14000000000000057</v>
      </c>
      <c r="N183">
        <f t="shared" si="20"/>
        <v>-0.16999999999999993</v>
      </c>
    </row>
    <row r="184" spans="1:14" x14ac:dyDescent="0.25">
      <c r="A184" s="1">
        <v>37904</v>
      </c>
      <c r="B184" s="4">
        <v>23.45</v>
      </c>
      <c r="C184" s="2">
        <v>17.670000000000002</v>
      </c>
      <c r="D184" s="2">
        <v>11.73</v>
      </c>
      <c r="E184" s="2">
        <v>8.0399999999999991</v>
      </c>
      <c r="F184" s="2">
        <v>12.18</v>
      </c>
      <c r="G184" s="2">
        <v>7.6</v>
      </c>
      <c r="H184" s="2">
        <v>5.6</v>
      </c>
      <c r="I184" s="2">
        <v>5.64</v>
      </c>
      <c r="J184" s="2">
        <v>3.23</v>
      </c>
      <c r="K184" s="2">
        <v>4.16</v>
      </c>
      <c r="L184" s="4">
        <f t="shared" si="18"/>
        <v>-8.0000000000001847E-2</v>
      </c>
      <c r="M184">
        <f t="shared" si="19"/>
        <v>-9.9999999999997868E-2</v>
      </c>
      <c r="N184">
        <f t="shared" si="20"/>
        <v>-0.22000000000000064</v>
      </c>
    </row>
    <row r="185" spans="1:14" x14ac:dyDescent="0.25">
      <c r="A185" s="1">
        <v>37905</v>
      </c>
      <c r="B185" s="4">
        <v>23.47</v>
      </c>
      <c r="C185" s="2">
        <v>17.66</v>
      </c>
      <c r="D185" s="2">
        <v>11.63</v>
      </c>
      <c r="E185" s="2">
        <v>7.88</v>
      </c>
      <c r="F185" s="2">
        <v>12</v>
      </c>
      <c r="G185" s="2">
        <v>7.46</v>
      </c>
      <c r="H185" s="2">
        <v>5.43</v>
      </c>
      <c r="I185" s="2">
        <v>5.59</v>
      </c>
      <c r="J185" s="2">
        <v>3.1</v>
      </c>
      <c r="K185" s="2">
        <v>3.87</v>
      </c>
      <c r="L185" s="4">
        <f t="shared" si="18"/>
        <v>1.9999999999999574E-2</v>
      </c>
      <c r="M185">
        <f t="shared" si="19"/>
        <v>-1.0000000000001563E-2</v>
      </c>
      <c r="N185">
        <f t="shared" si="20"/>
        <v>-0.17999999999999972</v>
      </c>
    </row>
    <row r="186" spans="1:14" x14ac:dyDescent="0.25">
      <c r="A186" s="1">
        <v>37906</v>
      </c>
      <c r="B186" s="4">
        <v>23.46</v>
      </c>
      <c r="C186" s="2">
        <v>17.68</v>
      </c>
      <c r="D186" s="2">
        <v>11.6</v>
      </c>
      <c r="E186" s="2">
        <v>7.77</v>
      </c>
      <c r="F186" s="2">
        <v>11.85</v>
      </c>
      <c r="G186" s="2">
        <v>7.34</v>
      </c>
      <c r="H186" s="2">
        <v>5.32</v>
      </c>
      <c r="I186" s="2">
        <v>5.55</v>
      </c>
      <c r="J186" s="2">
        <v>2.9</v>
      </c>
      <c r="K186" s="2">
        <v>3.74</v>
      </c>
      <c r="L186" s="4">
        <f t="shared" si="18"/>
        <v>-9.9999999999980105E-3</v>
      </c>
      <c r="M186">
        <f t="shared" si="19"/>
        <v>1.9999999999999574E-2</v>
      </c>
      <c r="N186">
        <f t="shared" si="20"/>
        <v>-0.15000000000000036</v>
      </c>
    </row>
    <row r="187" spans="1:14" x14ac:dyDescent="0.25">
      <c r="A187" s="1">
        <v>37907</v>
      </c>
      <c r="B187" s="4">
        <v>23.4</v>
      </c>
      <c r="C187" s="2">
        <v>17.670000000000002</v>
      </c>
      <c r="D187" s="2">
        <v>11.59</v>
      </c>
      <c r="E187" s="2">
        <v>7.67</v>
      </c>
      <c r="F187" s="2">
        <v>11.71</v>
      </c>
      <c r="G187" s="2">
        <v>7.22</v>
      </c>
      <c r="H187" s="2">
        <v>5.2</v>
      </c>
      <c r="I187" s="2">
        <v>5.48</v>
      </c>
      <c r="J187" s="2">
        <v>2.73</v>
      </c>
      <c r="K187" s="2">
        <v>3.63</v>
      </c>
      <c r="L187" s="4">
        <f t="shared" si="18"/>
        <v>-6.0000000000002274E-2</v>
      </c>
      <c r="M187">
        <f t="shared" si="19"/>
        <v>-9.9999999999980105E-3</v>
      </c>
      <c r="N187">
        <f t="shared" si="20"/>
        <v>-0.13999999999999879</v>
      </c>
    </row>
    <row r="188" spans="1:14" x14ac:dyDescent="0.25">
      <c r="A188" s="1">
        <v>37908</v>
      </c>
      <c r="B188" s="4">
        <v>23.35</v>
      </c>
      <c r="C188" s="2">
        <v>17.600000000000001</v>
      </c>
      <c r="D188" s="2">
        <v>11.54</v>
      </c>
      <c r="E188" s="2">
        <v>7.62</v>
      </c>
      <c r="F188" s="2">
        <v>11.66</v>
      </c>
      <c r="G188" s="2">
        <v>7.17</v>
      </c>
      <c r="H188" s="2">
        <v>5.15</v>
      </c>
      <c r="I188" s="2">
        <v>5.4</v>
      </c>
      <c r="J188" s="2">
        <v>2.62</v>
      </c>
      <c r="K188" s="2">
        <v>3.34</v>
      </c>
      <c r="L188" s="4">
        <f t="shared" si="18"/>
        <v>-4.9999999999997158E-2</v>
      </c>
      <c r="M188">
        <f t="shared" si="19"/>
        <v>-7.0000000000000284E-2</v>
      </c>
      <c r="N188">
        <f t="shared" si="20"/>
        <v>-5.0000000000000711E-2</v>
      </c>
    </row>
    <row r="189" spans="1:14" x14ac:dyDescent="0.25">
      <c r="A189" s="1">
        <v>37909</v>
      </c>
      <c r="B189" s="4"/>
      <c r="C189" s="2"/>
      <c r="D189" s="2"/>
      <c r="E189" s="2"/>
      <c r="F189" s="2"/>
      <c r="G189" s="2"/>
      <c r="H189" s="2"/>
      <c r="I189" s="2"/>
      <c r="J189" s="2"/>
      <c r="K189" s="2"/>
      <c r="L189" s="4">
        <f t="shared" si="18"/>
        <v>-23.35</v>
      </c>
      <c r="M189">
        <f t="shared" si="19"/>
        <v>-17.600000000000001</v>
      </c>
      <c r="N189">
        <f t="shared" si="20"/>
        <v>-11.66</v>
      </c>
    </row>
    <row r="190" spans="1:14" x14ac:dyDescent="0.25">
      <c r="A190" s="1">
        <v>37910</v>
      </c>
      <c r="B190" s="4"/>
      <c r="H190" s="3"/>
      <c r="I190" s="3"/>
      <c r="J190" s="3"/>
      <c r="K190" s="3"/>
      <c r="L190" s="4">
        <f t="shared" si="18"/>
        <v>0</v>
      </c>
      <c r="M190">
        <f t="shared" si="19"/>
        <v>0</v>
      </c>
      <c r="N190">
        <f t="shared" si="20"/>
        <v>0</v>
      </c>
    </row>
    <row r="191" spans="1:14" x14ac:dyDescent="0.25">
      <c r="A191" s="1">
        <v>37911</v>
      </c>
      <c r="B191" s="4"/>
      <c r="H191" s="3"/>
      <c r="I191" s="3"/>
      <c r="J191" s="3"/>
      <c r="K191" s="3"/>
      <c r="L191" s="4">
        <f t="shared" si="18"/>
        <v>0</v>
      </c>
      <c r="M191">
        <f t="shared" si="19"/>
        <v>0</v>
      </c>
      <c r="N191">
        <f t="shared" si="20"/>
        <v>0</v>
      </c>
    </row>
    <row r="192" spans="1:14" x14ac:dyDescent="0.25">
      <c r="A192" s="1">
        <v>37912</v>
      </c>
      <c r="B192" s="4"/>
      <c r="H192" s="3"/>
      <c r="I192" s="3"/>
      <c r="J192" s="3"/>
      <c r="K192" s="3"/>
      <c r="L192" s="4">
        <f t="shared" si="18"/>
        <v>0</v>
      </c>
      <c r="M192">
        <f t="shared" si="19"/>
        <v>0</v>
      </c>
      <c r="N192">
        <f t="shared" si="20"/>
        <v>0</v>
      </c>
    </row>
    <row r="193" spans="1:14" x14ac:dyDescent="0.25">
      <c r="A193" s="1">
        <v>37913</v>
      </c>
      <c r="B193" s="4"/>
      <c r="H193" s="3"/>
      <c r="I193" s="3"/>
      <c r="J193" s="3"/>
      <c r="K193" s="3"/>
      <c r="L193" s="4"/>
    </row>
    <row r="194" spans="1:14" x14ac:dyDescent="0.25">
      <c r="A194" s="1">
        <v>37914</v>
      </c>
      <c r="B194" s="4"/>
      <c r="H194" s="3"/>
      <c r="I194" s="3"/>
      <c r="L194" s="4">
        <f t="shared" ref="L194:L205" si="21">B194-B193</f>
        <v>0</v>
      </c>
      <c r="M194">
        <f t="shared" ref="M194:M205" si="22">C194-C193</f>
        <v>0</v>
      </c>
      <c r="N194">
        <f t="shared" ref="N194:N205" si="23">F194-F193</f>
        <v>0</v>
      </c>
    </row>
    <row r="195" spans="1:14" x14ac:dyDescent="0.25">
      <c r="A195" s="1">
        <v>37915</v>
      </c>
      <c r="B195" s="4"/>
      <c r="H195" s="3"/>
      <c r="I195" s="3"/>
      <c r="J195" s="3"/>
      <c r="K195" s="3"/>
      <c r="L195" s="4">
        <f t="shared" si="21"/>
        <v>0</v>
      </c>
      <c r="M195">
        <f t="shared" si="22"/>
        <v>0</v>
      </c>
      <c r="N195">
        <f t="shared" si="23"/>
        <v>0</v>
      </c>
    </row>
    <row r="196" spans="1:14" x14ac:dyDescent="0.25">
      <c r="A196" s="1">
        <v>37916</v>
      </c>
      <c r="B196" s="4"/>
      <c r="H196" s="3"/>
      <c r="I196" s="3"/>
      <c r="J196" s="3"/>
      <c r="K196" s="3"/>
      <c r="L196" s="4">
        <f t="shared" si="21"/>
        <v>0</v>
      </c>
      <c r="M196">
        <f t="shared" si="22"/>
        <v>0</v>
      </c>
      <c r="N196">
        <f t="shared" si="23"/>
        <v>0</v>
      </c>
    </row>
    <row r="197" spans="1:14" x14ac:dyDescent="0.25">
      <c r="A197" s="1">
        <v>37917</v>
      </c>
      <c r="B197" s="4"/>
      <c r="H197" s="3"/>
      <c r="I197" s="3"/>
      <c r="L197" s="4">
        <f t="shared" si="21"/>
        <v>0</v>
      </c>
      <c r="M197">
        <f t="shared" si="22"/>
        <v>0</v>
      </c>
      <c r="N197">
        <f t="shared" si="23"/>
        <v>0</v>
      </c>
    </row>
    <row r="198" spans="1:14" x14ac:dyDescent="0.25">
      <c r="A198" s="1">
        <v>37918</v>
      </c>
      <c r="B198" s="4"/>
      <c r="H198" s="3"/>
      <c r="I198" s="3"/>
      <c r="J198" s="3"/>
      <c r="L198" s="4">
        <f t="shared" si="21"/>
        <v>0</v>
      </c>
      <c r="M198">
        <f t="shared" si="22"/>
        <v>0</v>
      </c>
      <c r="N198">
        <f t="shared" si="23"/>
        <v>0</v>
      </c>
    </row>
    <row r="199" spans="1:14" x14ac:dyDescent="0.25">
      <c r="A199" s="1">
        <v>37919</v>
      </c>
      <c r="B199" s="4"/>
      <c r="H199" s="3"/>
      <c r="I199" s="3"/>
      <c r="J199" s="3"/>
      <c r="K199" s="3"/>
      <c r="L199" s="4">
        <f t="shared" si="21"/>
        <v>0</v>
      </c>
      <c r="M199">
        <f t="shared" si="22"/>
        <v>0</v>
      </c>
      <c r="N199">
        <f t="shared" si="23"/>
        <v>0</v>
      </c>
    </row>
    <row r="200" spans="1:14" x14ac:dyDescent="0.25">
      <c r="A200" s="1">
        <v>37920</v>
      </c>
      <c r="B200" s="4"/>
      <c r="H200" s="3"/>
      <c r="I200" s="3"/>
      <c r="J200" s="3"/>
      <c r="K200" s="3"/>
      <c r="L200" s="4">
        <f t="shared" si="21"/>
        <v>0</v>
      </c>
      <c r="M200">
        <f t="shared" si="22"/>
        <v>0</v>
      </c>
      <c r="N200">
        <f t="shared" si="23"/>
        <v>0</v>
      </c>
    </row>
    <row r="201" spans="1:14" x14ac:dyDescent="0.25">
      <c r="A201" s="1">
        <v>37921</v>
      </c>
      <c r="B201" s="4"/>
      <c r="H201" s="3"/>
      <c r="I201" s="3"/>
      <c r="L201" s="4">
        <f t="shared" si="21"/>
        <v>0</v>
      </c>
      <c r="M201">
        <f t="shared" si="22"/>
        <v>0</v>
      </c>
      <c r="N201">
        <f t="shared" si="23"/>
        <v>0</v>
      </c>
    </row>
    <row r="202" spans="1:14" x14ac:dyDescent="0.25">
      <c r="A202" s="1">
        <v>37922</v>
      </c>
      <c r="B202" s="4"/>
      <c r="L202" s="4">
        <f t="shared" si="21"/>
        <v>0</v>
      </c>
      <c r="M202">
        <f t="shared" si="22"/>
        <v>0</v>
      </c>
      <c r="N202">
        <f t="shared" si="23"/>
        <v>0</v>
      </c>
    </row>
    <row r="203" spans="1:14" x14ac:dyDescent="0.25">
      <c r="A203" s="1">
        <v>37923</v>
      </c>
      <c r="B203" s="4"/>
      <c r="L203" s="4">
        <f t="shared" si="21"/>
        <v>0</v>
      </c>
      <c r="M203">
        <f t="shared" si="22"/>
        <v>0</v>
      </c>
      <c r="N203">
        <f t="shared" si="23"/>
        <v>0</v>
      </c>
    </row>
    <row r="204" spans="1:14" x14ac:dyDescent="0.25">
      <c r="A204" s="1">
        <v>37924</v>
      </c>
      <c r="B204" s="4"/>
      <c r="L204" s="4">
        <f t="shared" si="21"/>
        <v>0</v>
      </c>
      <c r="M204">
        <f t="shared" si="22"/>
        <v>0</v>
      </c>
      <c r="N204">
        <f t="shared" si="23"/>
        <v>0</v>
      </c>
    </row>
    <row r="205" spans="1:14" x14ac:dyDescent="0.25">
      <c r="A205" s="1">
        <v>37925</v>
      </c>
      <c r="B205" s="4"/>
      <c r="L205" s="4">
        <f t="shared" si="21"/>
        <v>0</v>
      </c>
      <c r="M205">
        <f t="shared" si="22"/>
        <v>0</v>
      </c>
      <c r="N205">
        <f t="shared" si="23"/>
        <v>0</v>
      </c>
    </row>
    <row r="206" spans="1:14" x14ac:dyDescent="0.25">
      <c r="A206" s="1">
        <v>37926</v>
      </c>
      <c r="B206" s="4"/>
    </row>
    <row r="207" spans="1:14" x14ac:dyDescent="0.25">
      <c r="A207" s="1">
        <v>37927</v>
      </c>
      <c r="B207" s="4"/>
    </row>
    <row r="208" spans="1:14" x14ac:dyDescent="0.25">
      <c r="A208" s="1">
        <v>37928</v>
      </c>
      <c r="B208" s="4"/>
    </row>
    <row r="209" spans="1:14" x14ac:dyDescent="0.25">
      <c r="A209" s="1">
        <v>37929</v>
      </c>
      <c r="B209" s="4"/>
    </row>
    <row r="210" spans="1:14" x14ac:dyDescent="0.25">
      <c r="A210" s="1">
        <v>37930</v>
      </c>
      <c r="B210" s="4"/>
    </row>
    <row r="211" spans="1:14" x14ac:dyDescent="0.25">
      <c r="A211" s="1">
        <v>37931</v>
      </c>
      <c r="B211" s="4"/>
    </row>
    <row r="212" spans="1:14" x14ac:dyDescent="0.25">
      <c r="A212" s="1">
        <v>37932</v>
      </c>
      <c r="B212" s="4"/>
    </row>
    <row r="213" spans="1:14" x14ac:dyDescent="0.25">
      <c r="A213" s="1">
        <v>37933</v>
      </c>
      <c r="B213" s="4"/>
    </row>
    <row r="214" spans="1:14" x14ac:dyDescent="0.25">
      <c r="A214" s="1">
        <v>37934</v>
      </c>
      <c r="B214" s="4"/>
    </row>
    <row r="215" spans="1:14" x14ac:dyDescent="0.25">
      <c r="A215" s="1">
        <v>37935</v>
      </c>
      <c r="B215" s="4"/>
    </row>
    <row r="216" spans="1:14" x14ac:dyDescent="0.25">
      <c r="A216" s="1">
        <v>37936</v>
      </c>
      <c r="B216" s="4"/>
    </row>
    <row r="217" spans="1:14" x14ac:dyDescent="0.25">
      <c r="A217" s="1">
        <v>37937</v>
      </c>
      <c r="B217" s="4"/>
    </row>
    <row r="218" spans="1:14" x14ac:dyDescent="0.25">
      <c r="B218" s="4">
        <f t="shared" ref="B218:I218" si="24">MAX(B60:B205)</f>
        <v>26.36</v>
      </c>
      <c r="C218" s="4">
        <f t="shared" si="24"/>
        <v>19.79</v>
      </c>
      <c r="D218" s="4">
        <f t="shared" si="24"/>
        <v>13.83</v>
      </c>
      <c r="E218" s="4">
        <f t="shared" si="24"/>
        <v>9.58</v>
      </c>
      <c r="F218" s="4">
        <f t="shared" si="24"/>
        <v>13.69</v>
      </c>
      <c r="G218" s="4">
        <f t="shared" si="24"/>
        <v>9.1199999999999992</v>
      </c>
      <c r="H218" s="4">
        <f t="shared" si="24"/>
        <v>6.7</v>
      </c>
      <c r="I218" s="4">
        <f t="shared" si="24"/>
        <v>5.93</v>
      </c>
      <c r="J218" t="s">
        <v>30</v>
      </c>
      <c r="L218" s="4">
        <f>MAX(L60:L205)</f>
        <v>24.19</v>
      </c>
      <c r="M218" s="4">
        <f>MAX(M60:M205)</f>
        <v>18.850000000000001</v>
      </c>
      <c r="N218" s="4">
        <f>MAX(N60:N205)</f>
        <v>7.87</v>
      </c>
    </row>
    <row r="219" spans="1:14" x14ac:dyDescent="0.25">
      <c r="B219">
        <f t="shared" ref="B219:I219" si="25">MIN(B60:B205)</f>
        <v>23.35</v>
      </c>
      <c r="C219">
        <f t="shared" si="25"/>
        <v>17.600000000000001</v>
      </c>
      <c r="D219">
        <f t="shared" si="25"/>
        <v>11.54</v>
      </c>
      <c r="E219">
        <f t="shared" si="25"/>
        <v>6.72</v>
      </c>
      <c r="F219">
        <f t="shared" si="25"/>
        <v>6.79</v>
      </c>
      <c r="G219">
        <f t="shared" si="25"/>
        <v>6.36</v>
      </c>
      <c r="H219">
        <f t="shared" si="25"/>
        <v>4.5999999999999996</v>
      </c>
      <c r="I219">
        <f t="shared" si="25"/>
        <v>4.71</v>
      </c>
      <c r="J219" t="s">
        <v>31</v>
      </c>
      <c r="L219">
        <f>MIN(L60:L205)</f>
        <v>-23.65</v>
      </c>
      <c r="M219">
        <f>MIN(M60:M205)</f>
        <v>-18.190000000000001</v>
      </c>
      <c r="N219">
        <f>MIN(N60:N205)</f>
        <v>-11.66</v>
      </c>
    </row>
    <row r="220" spans="1:14" x14ac:dyDescent="0.25">
      <c r="B220" s="4"/>
    </row>
    <row r="221" spans="1:14" x14ac:dyDescent="0.25">
      <c r="B221" s="4"/>
    </row>
    <row r="222" spans="1:14" x14ac:dyDescent="0.25">
      <c r="B222" s="4"/>
    </row>
    <row r="223" spans="1:14" x14ac:dyDescent="0.25">
      <c r="B223" s="4"/>
    </row>
  </sheetData>
  <phoneticPr fontId="0"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O223"/>
  <sheetViews>
    <sheetView topLeftCell="A3" workbookViewId="0">
      <pane xSplit="1" ySplit="3" topLeftCell="B32" activePane="bottomRight" state="frozen"/>
      <selection activeCell="A3" sqref="A3"/>
      <selection pane="topRight" activeCell="B3" sqref="B3"/>
      <selection pane="bottomLeft" activeCell="A6" sqref="A6"/>
      <selection pane="bottomRight" activeCell="B60" sqref="B60"/>
    </sheetView>
  </sheetViews>
  <sheetFormatPr defaultRowHeight="13.2" x14ac:dyDescent="0.25"/>
  <cols>
    <col min="1" max="1" width="10.109375" customWidth="1"/>
    <col min="7" max="7" width="11.5546875" bestFit="1" customWidth="1"/>
    <col min="13" max="13" width="12.109375" customWidth="1"/>
  </cols>
  <sheetData>
    <row r="1" spans="1:14" x14ac:dyDescent="0.25">
      <c r="A1" t="s">
        <v>0</v>
      </c>
    </row>
    <row r="2" spans="1:14" x14ac:dyDescent="0.25">
      <c r="A2" t="s">
        <v>1</v>
      </c>
    </row>
    <row r="3" spans="1:14" x14ac:dyDescent="0.25">
      <c r="A3" t="s">
        <v>2</v>
      </c>
    </row>
    <row r="4" spans="1:14" ht="26.4" x14ac:dyDescent="0.25">
      <c r="A4" s="2" t="s">
        <v>50</v>
      </c>
      <c r="B4" s="2">
        <v>27.89</v>
      </c>
      <c r="C4" s="2">
        <v>19.5</v>
      </c>
      <c r="D4" s="2">
        <v>13.75</v>
      </c>
      <c r="E4" s="2">
        <v>9.4</v>
      </c>
      <c r="F4" s="2">
        <v>15.19</v>
      </c>
      <c r="G4" s="2">
        <v>10.210000000000001</v>
      </c>
      <c r="H4" s="2">
        <v>7.58</v>
      </c>
      <c r="I4" s="2">
        <v>6.25</v>
      </c>
      <c r="J4" s="2">
        <v>4</v>
      </c>
    </row>
    <row r="5" spans="1:14" s="2" customFormat="1" ht="30" customHeight="1" x14ac:dyDescent="0.25">
      <c r="A5" s="2" t="s">
        <v>92</v>
      </c>
      <c r="B5" s="2" t="s">
        <v>82</v>
      </c>
      <c r="C5" s="2" t="s">
        <v>83</v>
      </c>
      <c r="D5" s="2" t="s">
        <v>84</v>
      </c>
      <c r="E5" s="2" t="s">
        <v>85</v>
      </c>
      <c r="F5" s="2" t="s">
        <v>86</v>
      </c>
      <c r="G5" s="2" t="s">
        <v>87</v>
      </c>
      <c r="H5" s="2" t="s">
        <v>88</v>
      </c>
      <c r="I5" s="2" t="s">
        <v>89</v>
      </c>
      <c r="J5" s="2" t="s">
        <v>90</v>
      </c>
      <c r="K5" s="2" t="s">
        <v>91</v>
      </c>
      <c r="L5" s="2" t="s">
        <v>8</v>
      </c>
      <c r="M5" s="2" t="s">
        <v>5</v>
      </c>
      <c r="N5" s="2" t="s">
        <v>6</v>
      </c>
    </row>
    <row r="6" spans="1:14" s="2" customFormat="1" ht="12.75" customHeight="1" x14ac:dyDescent="0.25"/>
    <row r="7" spans="1:14" s="2" customFormat="1" ht="12.75" customHeight="1" x14ac:dyDescent="0.25">
      <c r="A7" s="1">
        <v>37727</v>
      </c>
    </row>
    <row r="8" spans="1:14" s="2" customFormat="1" ht="12.75" customHeight="1" x14ac:dyDescent="0.25">
      <c r="A8" s="1">
        <v>37728</v>
      </c>
    </row>
    <row r="9" spans="1:14" s="2" customFormat="1" ht="12.75" customHeight="1" x14ac:dyDescent="0.25">
      <c r="A9" s="1">
        <v>37729</v>
      </c>
    </row>
    <row r="10" spans="1:14" s="2" customFormat="1" ht="12.75" customHeight="1" x14ac:dyDescent="0.25">
      <c r="A10" s="1">
        <v>37730</v>
      </c>
      <c r="L10" s="4"/>
      <c r="M10">
        <f t="shared" ref="M10:M40" si="0">C10-C9</f>
        <v>0</v>
      </c>
      <c r="N10">
        <f t="shared" ref="N10:N53" si="1">F10-F9</f>
        <v>0</v>
      </c>
    </row>
    <row r="11" spans="1:14" s="2" customFormat="1" ht="12.75" customHeight="1" x14ac:dyDescent="0.25">
      <c r="A11" s="1">
        <v>37731</v>
      </c>
      <c r="L11" s="4">
        <f t="shared" ref="L11:L23" si="2">B11-B10</f>
        <v>0</v>
      </c>
      <c r="M11">
        <f t="shared" si="0"/>
        <v>0</v>
      </c>
      <c r="N11">
        <f t="shared" si="1"/>
        <v>0</v>
      </c>
    </row>
    <row r="12" spans="1:14" s="2" customFormat="1" ht="12.75" customHeight="1" x14ac:dyDescent="0.25">
      <c r="A12" s="1">
        <v>37732</v>
      </c>
      <c r="L12" s="4">
        <f t="shared" si="2"/>
        <v>0</v>
      </c>
      <c r="M12">
        <f t="shared" si="0"/>
        <v>0</v>
      </c>
      <c r="N12">
        <f t="shared" si="1"/>
        <v>0</v>
      </c>
    </row>
    <row r="13" spans="1:14" s="2" customFormat="1" ht="12.75" customHeight="1" x14ac:dyDescent="0.25">
      <c r="A13" s="1">
        <v>37733</v>
      </c>
      <c r="L13" s="4">
        <f t="shared" si="2"/>
        <v>0</v>
      </c>
      <c r="M13">
        <f t="shared" si="0"/>
        <v>0</v>
      </c>
      <c r="N13">
        <f t="shared" si="1"/>
        <v>0</v>
      </c>
    </row>
    <row r="14" spans="1:14" s="2" customFormat="1" ht="12.75" customHeight="1" x14ac:dyDescent="0.25">
      <c r="A14" s="1">
        <v>37734</v>
      </c>
      <c r="L14" s="4">
        <f t="shared" si="2"/>
        <v>0</v>
      </c>
      <c r="M14">
        <f t="shared" si="0"/>
        <v>0</v>
      </c>
      <c r="N14">
        <f t="shared" si="1"/>
        <v>0</v>
      </c>
    </row>
    <row r="15" spans="1:14" s="2" customFormat="1" ht="12.75" customHeight="1" x14ac:dyDescent="0.25">
      <c r="A15" s="1">
        <v>37735</v>
      </c>
      <c r="L15" s="4">
        <f t="shared" si="2"/>
        <v>0</v>
      </c>
      <c r="M15">
        <f t="shared" si="0"/>
        <v>0</v>
      </c>
      <c r="N15">
        <f t="shared" si="1"/>
        <v>0</v>
      </c>
    </row>
    <row r="16" spans="1:14" s="2" customFormat="1" ht="12.75" customHeight="1" x14ac:dyDescent="0.25">
      <c r="A16" s="1">
        <v>37736</v>
      </c>
      <c r="L16" s="4">
        <f t="shared" si="2"/>
        <v>0</v>
      </c>
      <c r="M16">
        <f t="shared" si="0"/>
        <v>0</v>
      </c>
      <c r="N16">
        <f t="shared" si="1"/>
        <v>0</v>
      </c>
    </row>
    <row r="17" spans="1:14" s="2" customFormat="1" ht="12.75" customHeight="1" x14ac:dyDescent="0.25">
      <c r="A17" s="1">
        <v>37737</v>
      </c>
      <c r="L17" s="4">
        <f t="shared" si="2"/>
        <v>0</v>
      </c>
      <c r="M17">
        <f t="shared" si="0"/>
        <v>0</v>
      </c>
      <c r="N17">
        <f t="shared" si="1"/>
        <v>0</v>
      </c>
    </row>
    <row r="18" spans="1:14" s="2" customFormat="1" ht="12.75" customHeight="1" x14ac:dyDescent="0.25">
      <c r="A18" s="1">
        <v>37738</v>
      </c>
      <c r="L18" s="4">
        <f t="shared" si="2"/>
        <v>0</v>
      </c>
      <c r="M18">
        <f t="shared" si="0"/>
        <v>0</v>
      </c>
      <c r="N18">
        <f t="shared" si="1"/>
        <v>0</v>
      </c>
    </row>
    <row r="19" spans="1:14" s="2" customFormat="1" ht="12.75" customHeight="1" x14ac:dyDescent="0.25">
      <c r="A19" s="1">
        <v>37739</v>
      </c>
      <c r="L19" s="4">
        <f t="shared" si="2"/>
        <v>0</v>
      </c>
      <c r="M19">
        <f t="shared" si="0"/>
        <v>0</v>
      </c>
      <c r="N19">
        <f t="shared" si="1"/>
        <v>0</v>
      </c>
    </row>
    <row r="20" spans="1:14" s="2" customFormat="1" ht="12.75" customHeight="1" x14ac:dyDescent="0.25">
      <c r="A20" s="1">
        <v>37740</v>
      </c>
      <c r="L20" s="4">
        <f t="shared" si="2"/>
        <v>0</v>
      </c>
      <c r="M20">
        <f t="shared" si="0"/>
        <v>0</v>
      </c>
      <c r="N20">
        <f t="shared" si="1"/>
        <v>0</v>
      </c>
    </row>
    <row r="21" spans="1:14" s="2" customFormat="1" ht="12.75" customHeight="1" x14ac:dyDescent="0.25">
      <c r="A21" s="1">
        <v>37741</v>
      </c>
      <c r="L21" s="4">
        <f t="shared" si="2"/>
        <v>0</v>
      </c>
      <c r="M21">
        <f t="shared" si="0"/>
        <v>0</v>
      </c>
      <c r="N21">
        <f t="shared" si="1"/>
        <v>0</v>
      </c>
    </row>
    <row r="22" spans="1:14" s="2" customFormat="1" ht="12.75" customHeight="1" x14ac:dyDescent="0.25">
      <c r="A22" s="1">
        <v>37742</v>
      </c>
      <c r="L22" s="4">
        <f t="shared" si="2"/>
        <v>0</v>
      </c>
      <c r="M22">
        <f t="shared" si="0"/>
        <v>0</v>
      </c>
      <c r="N22">
        <f t="shared" si="1"/>
        <v>0</v>
      </c>
    </row>
    <row r="23" spans="1:14" s="2" customFormat="1" ht="12.75" customHeight="1" x14ac:dyDescent="0.25">
      <c r="A23" s="1">
        <v>37743</v>
      </c>
      <c r="L23" s="4">
        <f t="shared" si="2"/>
        <v>0</v>
      </c>
      <c r="M23">
        <f t="shared" si="0"/>
        <v>0</v>
      </c>
      <c r="N23">
        <f t="shared" si="1"/>
        <v>0</v>
      </c>
    </row>
    <row r="24" spans="1:14" s="2" customFormat="1" ht="12.75" customHeight="1" x14ac:dyDescent="0.25">
      <c r="A24" s="1">
        <v>37744</v>
      </c>
      <c r="L24" s="4"/>
      <c r="M24"/>
      <c r="N24">
        <f t="shared" si="1"/>
        <v>0</v>
      </c>
    </row>
    <row r="25" spans="1:14" s="2" customFormat="1" ht="12.75" customHeight="1" x14ac:dyDescent="0.25">
      <c r="A25" s="1">
        <v>37745</v>
      </c>
      <c r="L25" s="4">
        <f t="shared" ref="L25:L40" si="3">B25-B24</f>
        <v>0</v>
      </c>
      <c r="M25">
        <f t="shared" si="0"/>
        <v>0</v>
      </c>
      <c r="N25">
        <f t="shared" si="1"/>
        <v>0</v>
      </c>
    </row>
    <row r="26" spans="1:14" s="2" customFormat="1" ht="12.75" customHeight="1" x14ac:dyDescent="0.25">
      <c r="A26" s="1">
        <v>37746</v>
      </c>
      <c r="L26" s="4">
        <f t="shared" si="3"/>
        <v>0</v>
      </c>
      <c r="M26">
        <f t="shared" si="0"/>
        <v>0</v>
      </c>
      <c r="N26">
        <f t="shared" si="1"/>
        <v>0</v>
      </c>
    </row>
    <row r="27" spans="1:14" s="2" customFormat="1" ht="12.75" customHeight="1" x14ac:dyDescent="0.25">
      <c r="A27" s="1">
        <v>37747</v>
      </c>
      <c r="L27" s="4">
        <f t="shared" si="3"/>
        <v>0</v>
      </c>
      <c r="M27">
        <f t="shared" si="0"/>
        <v>0</v>
      </c>
      <c r="N27">
        <f t="shared" si="1"/>
        <v>0</v>
      </c>
    </row>
    <row r="28" spans="1:14" s="2" customFormat="1" ht="12.75" customHeight="1" x14ac:dyDescent="0.25">
      <c r="A28" s="1">
        <v>37748</v>
      </c>
      <c r="L28" s="4">
        <f t="shared" si="3"/>
        <v>0</v>
      </c>
      <c r="M28">
        <f t="shared" si="0"/>
        <v>0</v>
      </c>
      <c r="N28">
        <f t="shared" si="1"/>
        <v>0</v>
      </c>
    </row>
    <row r="29" spans="1:14" s="2" customFormat="1" ht="12.75" customHeight="1" x14ac:dyDescent="0.25">
      <c r="A29" s="1">
        <v>37749</v>
      </c>
      <c r="L29" s="4">
        <f t="shared" si="3"/>
        <v>0</v>
      </c>
      <c r="M29">
        <f t="shared" si="0"/>
        <v>0</v>
      </c>
      <c r="N29">
        <f t="shared" si="1"/>
        <v>0</v>
      </c>
    </row>
    <row r="30" spans="1:14" s="2" customFormat="1" ht="12.75" customHeight="1" x14ac:dyDescent="0.25">
      <c r="A30" s="1">
        <v>37750</v>
      </c>
      <c r="L30" s="4">
        <f t="shared" si="3"/>
        <v>0</v>
      </c>
      <c r="M30">
        <f t="shared" si="0"/>
        <v>0</v>
      </c>
      <c r="N30">
        <f t="shared" si="1"/>
        <v>0</v>
      </c>
    </row>
    <row r="31" spans="1:14" s="2" customFormat="1" ht="12.75" customHeight="1" x14ac:dyDescent="0.25">
      <c r="A31" s="1">
        <v>37751</v>
      </c>
      <c r="L31" s="4">
        <f t="shared" si="3"/>
        <v>0</v>
      </c>
      <c r="M31">
        <f t="shared" si="0"/>
        <v>0</v>
      </c>
      <c r="N31">
        <f t="shared" si="1"/>
        <v>0</v>
      </c>
    </row>
    <row r="32" spans="1:14" s="2" customFormat="1" ht="12.75" customHeight="1" x14ac:dyDescent="0.25">
      <c r="A32" s="1">
        <v>37752</v>
      </c>
      <c r="L32" s="4">
        <f t="shared" si="3"/>
        <v>0</v>
      </c>
      <c r="M32">
        <f t="shared" si="0"/>
        <v>0</v>
      </c>
      <c r="N32">
        <f t="shared" si="1"/>
        <v>0</v>
      </c>
    </row>
    <row r="33" spans="1:14" s="2" customFormat="1" ht="12.75" customHeight="1" x14ac:dyDescent="0.25">
      <c r="A33" s="1">
        <v>37753</v>
      </c>
      <c r="L33" s="4">
        <f t="shared" si="3"/>
        <v>0</v>
      </c>
      <c r="M33">
        <f t="shared" si="0"/>
        <v>0</v>
      </c>
      <c r="N33">
        <f t="shared" si="1"/>
        <v>0</v>
      </c>
    </row>
    <row r="34" spans="1:14" s="2" customFormat="1" ht="12.75" customHeight="1" x14ac:dyDescent="0.25">
      <c r="A34" s="1">
        <v>37754</v>
      </c>
      <c r="L34" s="4">
        <f t="shared" si="3"/>
        <v>0</v>
      </c>
      <c r="M34">
        <f t="shared" si="0"/>
        <v>0</v>
      </c>
      <c r="N34">
        <f t="shared" si="1"/>
        <v>0</v>
      </c>
    </row>
    <row r="35" spans="1:14" s="2" customFormat="1" ht="12.75" customHeight="1" x14ac:dyDescent="0.25">
      <c r="A35" s="1">
        <v>37755</v>
      </c>
      <c r="L35" s="4">
        <f t="shared" si="3"/>
        <v>0</v>
      </c>
      <c r="M35">
        <f t="shared" si="0"/>
        <v>0</v>
      </c>
      <c r="N35">
        <f t="shared" si="1"/>
        <v>0</v>
      </c>
    </row>
    <row r="36" spans="1:14" s="2" customFormat="1" ht="12.75" customHeight="1" x14ac:dyDescent="0.25">
      <c r="A36" s="1">
        <v>37756</v>
      </c>
      <c r="L36" s="4">
        <f t="shared" si="3"/>
        <v>0</v>
      </c>
      <c r="M36">
        <f t="shared" si="0"/>
        <v>0</v>
      </c>
      <c r="N36">
        <f t="shared" si="1"/>
        <v>0</v>
      </c>
    </row>
    <row r="37" spans="1:14" s="2" customFormat="1" ht="12.75" customHeight="1" x14ac:dyDescent="0.25">
      <c r="A37" s="1">
        <v>37757</v>
      </c>
      <c r="L37" s="4">
        <f t="shared" si="3"/>
        <v>0</v>
      </c>
      <c r="M37">
        <f t="shared" si="0"/>
        <v>0</v>
      </c>
      <c r="N37">
        <f t="shared" si="1"/>
        <v>0</v>
      </c>
    </row>
    <row r="38" spans="1:14" s="2" customFormat="1" ht="12.75" customHeight="1" x14ac:dyDescent="0.25">
      <c r="A38" s="1">
        <v>37758</v>
      </c>
      <c r="L38" s="4">
        <f t="shared" si="3"/>
        <v>0</v>
      </c>
      <c r="M38">
        <f t="shared" si="0"/>
        <v>0</v>
      </c>
      <c r="N38">
        <f t="shared" si="1"/>
        <v>0</v>
      </c>
    </row>
    <row r="39" spans="1:14" s="2" customFormat="1" ht="12.75" customHeight="1" x14ac:dyDescent="0.25">
      <c r="A39" s="1">
        <v>37759</v>
      </c>
      <c r="L39" s="4">
        <f t="shared" si="3"/>
        <v>0</v>
      </c>
      <c r="M39">
        <f t="shared" si="0"/>
        <v>0</v>
      </c>
      <c r="N39">
        <f t="shared" si="1"/>
        <v>0</v>
      </c>
    </row>
    <row r="40" spans="1:14" s="2" customFormat="1" ht="12.75" customHeight="1" x14ac:dyDescent="0.25">
      <c r="A40" s="1">
        <v>37760</v>
      </c>
      <c r="L40" s="4">
        <f t="shared" si="3"/>
        <v>0</v>
      </c>
      <c r="M40">
        <f t="shared" si="0"/>
        <v>0</v>
      </c>
      <c r="N40">
        <f t="shared" si="1"/>
        <v>0</v>
      </c>
    </row>
    <row r="41" spans="1:14" s="2" customFormat="1" ht="12.75" customHeight="1" x14ac:dyDescent="0.25">
      <c r="A41" s="1">
        <v>37761</v>
      </c>
      <c r="B41" s="2">
        <v>21.97</v>
      </c>
      <c r="C41" s="2">
        <v>15.35</v>
      </c>
      <c r="D41" s="2">
        <v>8.9</v>
      </c>
      <c r="E41" s="2">
        <v>4.7</v>
      </c>
      <c r="F41" s="2">
        <v>5.67</v>
      </c>
      <c r="G41" s="2">
        <v>4.41</v>
      </c>
      <c r="H41" s="2">
        <v>2.79</v>
      </c>
      <c r="I41" s="2">
        <v>2.78</v>
      </c>
      <c r="J41" s="2">
        <v>1.42</v>
      </c>
      <c r="K41" s="2">
        <v>2.4500000000000002</v>
      </c>
      <c r="L41" s="4"/>
      <c r="M41"/>
      <c r="N41"/>
    </row>
    <row r="42" spans="1:14" s="2" customFormat="1" ht="12.75" customHeight="1" x14ac:dyDescent="0.25">
      <c r="A42" s="1">
        <v>37762</v>
      </c>
      <c r="B42" s="2">
        <v>21.94</v>
      </c>
      <c r="C42" s="2">
        <v>15.37</v>
      </c>
      <c r="D42" s="2">
        <v>8.92</v>
      </c>
      <c r="E42" s="2">
        <v>4.75</v>
      </c>
      <c r="F42" s="2">
        <v>5.68</v>
      </c>
      <c r="G42" s="2">
        <v>4.4400000000000004</v>
      </c>
      <c r="H42" s="2">
        <v>2.83</v>
      </c>
      <c r="I42" s="2">
        <v>2.84</v>
      </c>
      <c r="J42" s="2">
        <v>1.41</v>
      </c>
      <c r="K42" s="2">
        <v>2.34</v>
      </c>
      <c r="L42" s="4">
        <f>B42-B41</f>
        <v>-2.9999999999997584E-2</v>
      </c>
      <c r="M42"/>
      <c r="N42">
        <f t="shared" si="1"/>
        <v>9.9999999999997868E-3</v>
      </c>
    </row>
    <row r="43" spans="1:14" s="2" customFormat="1" ht="12.75" customHeight="1" x14ac:dyDescent="0.25">
      <c r="A43" s="1">
        <v>37763</v>
      </c>
      <c r="L43" s="4"/>
      <c r="M43"/>
      <c r="N43"/>
    </row>
    <row r="44" spans="1:14" s="2" customFormat="1" ht="12.75" customHeight="1" x14ac:dyDescent="0.25">
      <c r="A44" s="1">
        <v>37764</v>
      </c>
      <c r="L44" s="4">
        <f t="shared" ref="L44:M75" si="4">B44-B43</f>
        <v>0</v>
      </c>
      <c r="M44">
        <f t="shared" si="4"/>
        <v>0</v>
      </c>
      <c r="N44">
        <f t="shared" si="1"/>
        <v>0</v>
      </c>
    </row>
    <row r="45" spans="1:14" s="2" customFormat="1" ht="12.75" customHeight="1" x14ac:dyDescent="0.25">
      <c r="A45" s="1">
        <v>37765</v>
      </c>
      <c r="L45" s="4">
        <f t="shared" si="4"/>
        <v>0</v>
      </c>
      <c r="M45">
        <f t="shared" si="4"/>
        <v>0</v>
      </c>
      <c r="N45">
        <f t="shared" si="1"/>
        <v>0</v>
      </c>
    </row>
    <row r="46" spans="1:14" s="2" customFormat="1" ht="12.75" customHeight="1" x14ac:dyDescent="0.25">
      <c r="A46" s="1">
        <v>37766</v>
      </c>
      <c r="L46" s="4">
        <f t="shared" si="4"/>
        <v>0</v>
      </c>
      <c r="M46">
        <f t="shared" si="4"/>
        <v>0</v>
      </c>
      <c r="N46">
        <f t="shared" si="1"/>
        <v>0</v>
      </c>
    </row>
    <row r="47" spans="1:14" s="2" customFormat="1" ht="12.75" customHeight="1" x14ac:dyDescent="0.25">
      <c r="A47" s="1">
        <v>37767</v>
      </c>
      <c r="L47" s="4">
        <f t="shared" si="4"/>
        <v>0</v>
      </c>
      <c r="M47">
        <f t="shared" si="4"/>
        <v>0</v>
      </c>
      <c r="N47">
        <f t="shared" si="1"/>
        <v>0</v>
      </c>
    </row>
    <row r="48" spans="1:14" s="2" customFormat="1" ht="12.75" customHeight="1" x14ac:dyDescent="0.25">
      <c r="A48" s="1">
        <v>37768</v>
      </c>
      <c r="B48" s="2">
        <v>22.2</v>
      </c>
      <c r="C48" s="2">
        <v>15.73</v>
      </c>
      <c r="D48" s="2">
        <v>9.25</v>
      </c>
      <c r="E48" s="2">
        <v>4.8600000000000003</v>
      </c>
      <c r="F48" s="2">
        <v>5.78</v>
      </c>
      <c r="G48" s="2">
        <v>4.43</v>
      </c>
      <c r="H48" s="2">
        <v>2.82</v>
      </c>
      <c r="I48" s="2">
        <v>2.6</v>
      </c>
      <c r="J48" s="2">
        <v>1.22</v>
      </c>
      <c r="K48" s="2">
        <v>1.89</v>
      </c>
      <c r="L48" s="4"/>
      <c r="M48"/>
      <c r="N48"/>
    </row>
    <row r="49" spans="1:14" s="2" customFormat="1" ht="12.75" customHeight="1" x14ac:dyDescent="0.25">
      <c r="A49" s="1">
        <v>37769</v>
      </c>
      <c r="B49" s="2">
        <v>22.24</v>
      </c>
      <c r="C49" s="2">
        <v>15.75</v>
      </c>
      <c r="D49" s="2">
        <v>9.2899999999999991</v>
      </c>
      <c r="E49" s="2">
        <v>4.9000000000000004</v>
      </c>
      <c r="F49" s="2">
        <v>5.85</v>
      </c>
      <c r="G49" s="2">
        <v>4.5</v>
      </c>
      <c r="H49" s="2">
        <v>2.85</v>
      </c>
      <c r="I49" s="2">
        <v>2.59</v>
      </c>
      <c r="J49" s="2">
        <v>1.24</v>
      </c>
      <c r="K49" s="2">
        <v>1.93</v>
      </c>
      <c r="L49" s="4">
        <f t="shared" si="4"/>
        <v>3.9999999999999147E-2</v>
      </c>
      <c r="M49">
        <f t="shared" si="4"/>
        <v>1.9999999999999574E-2</v>
      </c>
      <c r="N49">
        <f t="shared" si="1"/>
        <v>6.9999999999999396E-2</v>
      </c>
    </row>
    <row r="50" spans="1:14" s="2" customFormat="1" ht="12.75" customHeight="1" x14ac:dyDescent="0.25">
      <c r="A50" s="1">
        <v>37770</v>
      </c>
      <c r="B50" s="2">
        <v>22.43</v>
      </c>
      <c r="C50" s="2">
        <v>15.86</v>
      </c>
      <c r="D50" s="2">
        <v>9.33</v>
      </c>
      <c r="E50" s="2">
        <v>4.9400000000000004</v>
      </c>
      <c r="F50" s="2">
        <v>5.96</v>
      </c>
      <c r="G50" s="2">
        <v>4.6100000000000003</v>
      </c>
      <c r="H50" s="2">
        <v>2.92</v>
      </c>
      <c r="I50" s="2">
        <v>2.58</v>
      </c>
      <c r="J50" s="2">
        <v>1.26</v>
      </c>
      <c r="K50" s="2">
        <v>1.98</v>
      </c>
      <c r="L50" s="4">
        <f t="shared" si="4"/>
        <v>0.19000000000000128</v>
      </c>
      <c r="M50">
        <f t="shared" si="4"/>
        <v>0.10999999999999943</v>
      </c>
      <c r="N50">
        <f t="shared" si="1"/>
        <v>0.11000000000000032</v>
      </c>
    </row>
    <row r="51" spans="1:14" s="2" customFormat="1" ht="12.75" customHeight="1" x14ac:dyDescent="0.25">
      <c r="A51" s="1">
        <v>37771</v>
      </c>
      <c r="B51" s="2">
        <v>22.58</v>
      </c>
      <c r="C51" s="2">
        <v>16.14</v>
      </c>
      <c r="D51" s="2">
        <v>9.4600000000000009</v>
      </c>
      <c r="E51" s="2">
        <v>5.0199999999999996</v>
      </c>
      <c r="F51" s="2">
        <v>6.05</v>
      </c>
      <c r="G51" s="2">
        <v>4.68</v>
      </c>
      <c r="H51" s="2">
        <v>2.99</v>
      </c>
      <c r="I51" s="2">
        <v>2.65</v>
      </c>
      <c r="J51" s="2">
        <v>1.31</v>
      </c>
      <c r="K51" s="2">
        <v>1.99</v>
      </c>
      <c r="L51" s="4">
        <f t="shared" si="4"/>
        <v>0.14999999999999858</v>
      </c>
      <c r="M51">
        <f t="shared" si="4"/>
        <v>0.28000000000000114</v>
      </c>
      <c r="N51">
        <f t="shared" si="1"/>
        <v>8.9999999999999858E-2</v>
      </c>
    </row>
    <row r="52" spans="1:14" s="2" customFormat="1" ht="12.75" customHeight="1" x14ac:dyDescent="0.25">
      <c r="A52" s="1">
        <v>37772</v>
      </c>
      <c r="L52" s="4"/>
      <c r="M52"/>
      <c r="N52"/>
    </row>
    <row r="53" spans="1:14" s="2" customFormat="1" ht="12.75" customHeight="1" x14ac:dyDescent="0.25">
      <c r="A53" s="1">
        <v>37773</v>
      </c>
      <c r="L53" s="4">
        <f t="shared" si="4"/>
        <v>0</v>
      </c>
      <c r="M53">
        <f t="shared" si="4"/>
        <v>0</v>
      </c>
      <c r="N53">
        <f t="shared" si="1"/>
        <v>0</v>
      </c>
    </row>
    <row r="54" spans="1:14" s="2" customFormat="1" ht="12.75" customHeight="1" x14ac:dyDescent="0.25">
      <c r="A54" s="1">
        <v>37774</v>
      </c>
      <c r="L54" s="4">
        <f t="shared" si="4"/>
        <v>0</v>
      </c>
      <c r="M54">
        <f t="shared" si="4"/>
        <v>0</v>
      </c>
      <c r="N54">
        <f t="shared" ref="N54:N117" si="5">F54-F53</f>
        <v>0</v>
      </c>
    </row>
    <row r="55" spans="1:14" s="2" customFormat="1" ht="12.75" customHeight="1" x14ac:dyDescent="0.25">
      <c r="A55" s="1">
        <v>37775</v>
      </c>
      <c r="B55" s="2">
        <v>22.57</v>
      </c>
      <c r="C55" s="2">
        <v>16.22</v>
      </c>
      <c r="D55" s="2">
        <v>9.81</v>
      </c>
      <c r="E55" s="2">
        <v>5.54</v>
      </c>
      <c r="F55" s="2">
        <v>6.4</v>
      </c>
      <c r="G55" s="2">
        <v>5.18</v>
      </c>
      <c r="H55" s="2">
        <v>3.31</v>
      </c>
      <c r="I55" s="2">
        <v>3.12</v>
      </c>
      <c r="J55" s="2">
        <v>1.82</v>
      </c>
      <c r="K55" s="2">
        <v>2.59</v>
      </c>
      <c r="L55" s="4"/>
      <c r="M55"/>
      <c r="N55"/>
    </row>
    <row r="56" spans="1:14" s="2" customFormat="1" ht="12.75" customHeight="1" x14ac:dyDescent="0.25">
      <c r="A56" s="1">
        <v>37776</v>
      </c>
      <c r="B56" s="2">
        <v>22.67</v>
      </c>
      <c r="C56" s="2">
        <v>16.239999999999998</v>
      </c>
      <c r="D56" s="2">
        <v>9.77</v>
      </c>
      <c r="E56" s="2">
        <v>5.42</v>
      </c>
      <c r="F56" s="2">
        <v>6.46</v>
      </c>
      <c r="G56" s="2">
        <v>5.15</v>
      </c>
      <c r="H56" s="2">
        <v>3.3</v>
      </c>
      <c r="I56" s="2">
        <v>3.13</v>
      </c>
      <c r="J56" s="2">
        <v>1.8</v>
      </c>
      <c r="K56" s="2">
        <v>2.54</v>
      </c>
      <c r="L56" s="4">
        <f t="shared" si="4"/>
        <v>0.10000000000000142</v>
      </c>
      <c r="M56">
        <f t="shared" si="4"/>
        <v>1.9999999999999574E-2</v>
      </c>
      <c r="N56">
        <f t="shared" si="5"/>
        <v>5.9999999999999609E-2</v>
      </c>
    </row>
    <row r="57" spans="1:14" s="2" customFormat="1" ht="12.75" customHeight="1" x14ac:dyDescent="0.25">
      <c r="A57" s="1">
        <v>37777</v>
      </c>
      <c r="L57" s="4"/>
      <c r="M57"/>
      <c r="N57"/>
    </row>
    <row r="58" spans="1:14" s="2" customFormat="1" ht="12.75" customHeight="1" x14ac:dyDescent="0.25">
      <c r="A58" s="1">
        <v>37778</v>
      </c>
      <c r="L58" s="4">
        <f t="shared" si="4"/>
        <v>0</v>
      </c>
      <c r="M58">
        <f t="shared" si="4"/>
        <v>0</v>
      </c>
      <c r="N58">
        <f t="shared" si="5"/>
        <v>0</v>
      </c>
    </row>
    <row r="59" spans="1:14" s="2" customFormat="1" ht="12.75" customHeight="1" x14ac:dyDescent="0.25">
      <c r="A59" s="1">
        <v>37779</v>
      </c>
      <c r="L59" s="4">
        <f t="shared" si="4"/>
        <v>0</v>
      </c>
      <c r="M59">
        <f t="shared" si="4"/>
        <v>0</v>
      </c>
      <c r="N59">
        <f t="shared" si="5"/>
        <v>0</v>
      </c>
    </row>
    <row r="60" spans="1:14" x14ac:dyDescent="0.25">
      <c r="A60" s="1">
        <v>37780</v>
      </c>
      <c r="B60" s="4"/>
      <c r="C60" s="2"/>
      <c r="D60" s="2"/>
      <c r="E60" s="2"/>
      <c r="F60" s="2"/>
      <c r="G60" s="2"/>
      <c r="H60" s="2"/>
      <c r="I60" s="2"/>
      <c r="J60" s="2"/>
      <c r="K60" s="2"/>
      <c r="L60" s="4">
        <f t="shared" si="4"/>
        <v>0</v>
      </c>
      <c r="M60">
        <f t="shared" si="4"/>
        <v>0</v>
      </c>
      <c r="N60">
        <f t="shared" si="5"/>
        <v>0</v>
      </c>
    </row>
    <row r="61" spans="1:14" x14ac:dyDescent="0.25">
      <c r="A61" s="1">
        <v>37781</v>
      </c>
      <c r="B61" s="4"/>
      <c r="C61" s="2"/>
      <c r="D61" s="2"/>
      <c r="E61" s="2"/>
      <c r="F61" s="2"/>
      <c r="G61" s="2"/>
      <c r="H61" s="2"/>
      <c r="I61" s="2"/>
      <c r="J61" s="2"/>
      <c r="K61" s="2"/>
      <c r="L61" s="4">
        <f t="shared" si="4"/>
        <v>0</v>
      </c>
      <c r="M61">
        <f t="shared" si="4"/>
        <v>0</v>
      </c>
      <c r="N61">
        <f t="shared" si="5"/>
        <v>0</v>
      </c>
    </row>
    <row r="62" spans="1:14" x14ac:dyDescent="0.25">
      <c r="A62" s="1">
        <v>37782</v>
      </c>
      <c r="B62" s="4"/>
      <c r="C62" s="2"/>
      <c r="D62" s="2"/>
      <c r="E62" s="2"/>
      <c r="F62" s="2"/>
      <c r="G62" s="2"/>
      <c r="H62" s="2"/>
      <c r="I62" s="2"/>
      <c r="J62" s="2"/>
      <c r="K62" s="2"/>
      <c r="L62" s="4">
        <f t="shared" si="4"/>
        <v>0</v>
      </c>
      <c r="M62">
        <f t="shared" si="4"/>
        <v>0</v>
      </c>
      <c r="N62">
        <f t="shared" si="5"/>
        <v>0</v>
      </c>
    </row>
    <row r="63" spans="1:14" x14ac:dyDescent="0.25">
      <c r="A63" s="1">
        <v>37783</v>
      </c>
      <c r="B63" s="4"/>
      <c r="C63" s="2"/>
      <c r="D63" s="2"/>
      <c r="E63" s="2"/>
      <c r="F63" s="2"/>
      <c r="G63" s="2"/>
      <c r="H63" s="2"/>
      <c r="I63" s="2"/>
      <c r="J63" s="2"/>
      <c r="K63" s="2"/>
      <c r="L63" s="4">
        <f t="shared" si="4"/>
        <v>0</v>
      </c>
      <c r="M63">
        <f t="shared" si="4"/>
        <v>0</v>
      </c>
      <c r="N63">
        <f t="shared" si="5"/>
        <v>0</v>
      </c>
    </row>
    <row r="64" spans="1:14" x14ac:dyDescent="0.25">
      <c r="A64" s="1">
        <v>37784</v>
      </c>
      <c r="B64" s="4"/>
      <c r="C64" s="2"/>
      <c r="D64" s="2"/>
      <c r="E64" s="2"/>
      <c r="F64" s="2"/>
      <c r="G64" s="2"/>
      <c r="H64" s="2"/>
      <c r="I64" s="2"/>
      <c r="J64" s="2"/>
      <c r="K64" s="2"/>
      <c r="L64" s="4">
        <f t="shared" si="4"/>
        <v>0</v>
      </c>
      <c r="M64">
        <f t="shared" si="4"/>
        <v>0</v>
      </c>
      <c r="N64">
        <f t="shared" si="5"/>
        <v>0</v>
      </c>
    </row>
    <row r="65" spans="1:15" x14ac:dyDescent="0.25">
      <c r="A65" s="1">
        <v>37785</v>
      </c>
      <c r="B65" s="4"/>
      <c r="C65" s="2"/>
      <c r="D65" s="2"/>
      <c r="E65" s="2"/>
      <c r="F65" s="2"/>
      <c r="G65" s="2"/>
      <c r="H65" s="2"/>
      <c r="I65" s="2"/>
      <c r="J65" s="2"/>
      <c r="K65" s="2"/>
      <c r="L65" s="4">
        <f t="shared" si="4"/>
        <v>0</v>
      </c>
      <c r="M65">
        <f t="shared" si="4"/>
        <v>0</v>
      </c>
      <c r="N65">
        <f t="shared" si="5"/>
        <v>0</v>
      </c>
    </row>
    <row r="66" spans="1:15" x14ac:dyDescent="0.25">
      <c r="A66" s="1">
        <v>37786</v>
      </c>
      <c r="B66" s="4"/>
      <c r="C66" s="2"/>
      <c r="D66" s="2"/>
      <c r="E66" s="2"/>
      <c r="F66" s="2"/>
      <c r="G66" s="2"/>
      <c r="H66" s="2"/>
      <c r="I66" s="2"/>
      <c r="J66" s="2"/>
      <c r="K66" s="2"/>
      <c r="L66" s="4">
        <f t="shared" si="4"/>
        <v>0</v>
      </c>
      <c r="M66">
        <f t="shared" si="4"/>
        <v>0</v>
      </c>
      <c r="N66">
        <f t="shared" si="5"/>
        <v>0</v>
      </c>
    </row>
    <row r="67" spans="1:15" x14ac:dyDescent="0.25">
      <c r="A67" s="1">
        <v>37787</v>
      </c>
      <c r="B67" s="4"/>
      <c r="C67" s="2"/>
      <c r="D67" s="2"/>
      <c r="E67" s="2"/>
      <c r="F67" s="2"/>
      <c r="G67" s="2"/>
      <c r="H67" s="2"/>
      <c r="I67" s="2"/>
      <c r="J67" s="2"/>
      <c r="K67" s="2"/>
      <c r="L67" s="4">
        <f t="shared" si="4"/>
        <v>0</v>
      </c>
      <c r="M67">
        <f t="shared" si="4"/>
        <v>0</v>
      </c>
      <c r="N67">
        <f t="shared" si="5"/>
        <v>0</v>
      </c>
    </row>
    <row r="68" spans="1:15" x14ac:dyDescent="0.25">
      <c r="A68" s="1">
        <v>37788</v>
      </c>
      <c r="B68" s="4"/>
      <c r="C68" s="2"/>
      <c r="D68" s="2"/>
      <c r="E68" s="2"/>
      <c r="F68" s="2"/>
      <c r="G68" s="2"/>
      <c r="H68" s="2"/>
      <c r="I68" s="2"/>
      <c r="J68" s="2"/>
      <c r="K68" s="2"/>
      <c r="L68" s="4">
        <f t="shared" si="4"/>
        <v>0</v>
      </c>
      <c r="M68">
        <f t="shared" si="4"/>
        <v>0</v>
      </c>
      <c r="N68">
        <f t="shared" si="5"/>
        <v>0</v>
      </c>
    </row>
    <row r="69" spans="1:15" x14ac:dyDescent="0.25">
      <c r="A69" s="1">
        <v>37789</v>
      </c>
      <c r="B69" s="4"/>
      <c r="C69" s="2"/>
      <c r="D69" s="2"/>
      <c r="E69" s="2"/>
      <c r="F69" s="2"/>
      <c r="G69" s="2"/>
      <c r="H69" s="2"/>
      <c r="I69" s="2"/>
      <c r="J69" s="2"/>
      <c r="K69" s="2"/>
      <c r="L69" s="4">
        <f t="shared" si="4"/>
        <v>0</v>
      </c>
      <c r="M69">
        <f t="shared" si="4"/>
        <v>0</v>
      </c>
      <c r="N69">
        <f t="shared" si="5"/>
        <v>0</v>
      </c>
    </row>
    <row r="70" spans="1:15" x14ac:dyDescent="0.25">
      <c r="A70" s="1">
        <v>37790</v>
      </c>
      <c r="B70" s="4"/>
      <c r="C70" s="2"/>
      <c r="D70" s="2"/>
      <c r="E70" s="2"/>
      <c r="F70" s="2"/>
      <c r="G70" s="2"/>
      <c r="H70" s="2"/>
      <c r="I70" s="2"/>
      <c r="J70" s="2"/>
      <c r="K70" s="2"/>
      <c r="L70" s="4">
        <f t="shared" si="4"/>
        <v>0</v>
      </c>
      <c r="M70">
        <f t="shared" si="4"/>
        <v>0</v>
      </c>
      <c r="N70">
        <f t="shared" si="5"/>
        <v>0</v>
      </c>
    </row>
    <row r="71" spans="1:15" x14ac:dyDescent="0.25">
      <c r="A71" s="1">
        <v>37791</v>
      </c>
      <c r="B71" s="4"/>
      <c r="C71" s="2"/>
      <c r="D71" s="2"/>
      <c r="E71" s="2"/>
      <c r="F71" s="2"/>
      <c r="G71" s="2"/>
      <c r="H71" s="2"/>
      <c r="I71" s="2"/>
      <c r="J71" s="2"/>
      <c r="K71" s="2"/>
      <c r="L71" s="4">
        <f t="shared" si="4"/>
        <v>0</v>
      </c>
      <c r="M71">
        <f t="shared" si="4"/>
        <v>0</v>
      </c>
      <c r="N71">
        <f t="shared" si="5"/>
        <v>0</v>
      </c>
    </row>
    <row r="72" spans="1:15" x14ac:dyDescent="0.25">
      <c r="A72" s="1">
        <v>37792</v>
      </c>
      <c r="B72" s="4">
        <v>23.34</v>
      </c>
      <c r="C72" s="2">
        <v>17.2</v>
      </c>
      <c r="D72" s="2">
        <v>10.73</v>
      </c>
      <c r="E72" s="2">
        <v>6.37</v>
      </c>
      <c r="F72" s="2">
        <v>7.3</v>
      </c>
      <c r="G72" s="2">
        <v>6.11</v>
      </c>
      <c r="H72" s="2">
        <v>4.16</v>
      </c>
      <c r="I72" s="2">
        <v>4.0599999999999996</v>
      </c>
      <c r="J72" s="2">
        <v>2.4500000000000002</v>
      </c>
      <c r="K72" s="2">
        <v>3.25</v>
      </c>
      <c r="L72" s="4"/>
    </row>
    <row r="73" spans="1:15" x14ac:dyDescent="0.25">
      <c r="A73" s="1">
        <v>37793</v>
      </c>
      <c r="B73" s="4">
        <v>23.31</v>
      </c>
      <c r="C73" s="2">
        <v>17.190000000000001</v>
      </c>
      <c r="D73" s="2">
        <v>10.73</v>
      </c>
      <c r="E73" s="2">
        <v>6.34</v>
      </c>
      <c r="F73" s="2">
        <v>7.35</v>
      </c>
      <c r="G73" s="2">
        <v>6.09</v>
      </c>
      <c r="H73" s="2">
        <v>4.1500000000000004</v>
      </c>
      <c r="I73" s="2">
        <v>4</v>
      </c>
      <c r="J73" s="2">
        <v>2.44</v>
      </c>
      <c r="K73" s="2">
        <v>3.24</v>
      </c>
      <c r="L73" s="4">
        <f t="shared" si="4"/>
        <v>-3.0000000000001137E-2</v>
      </c>
      <c r="M73">
        <f t="shared" si="4"/>
        <v>-9.9999999999980105E-3</v>
      </c>
      <c r="N73">
        <f t="shared" si="5"/>
        <v>4.9999999999999822E-2</v>
      </c>
    </row>
    <row r="74" spans="1:15" x14ac:dyDescent="0.25">
      <c r="A74" s="1">
        <v>37794</v>
      </c>
      <c r="B74" s="4">
        <v>23.33</v>
      </c>
      <c r="C74" s="2">
        <v>17.190000000000001</v>
      </c>
      <c r="D74" s="2">
        <v>10.73</v>
      </c>
      <c r="E74" s="2">
        <v>6.3</v>
      </c>
      <c r="F74" s="2">
        <v>7.26</v>
      </c>
      <c r="G74" s="2">
        <v>6.04</v>
      </c>
      <c r="H74" s="2">
        <v>4.12</v>
      </c>
      <c r="I74" s="2">
        <v>3.94</v>
      </c>
      <c r="J74" s="2">
        <v>2.36</v>
      </c>
      <c r="K74" s="2">
        <v>2.95</v>
      </c>
      <c r="L74" s="4">
        <f t="shared" si="4"/>
        <v>1.9999999999999574E-2</v>
      </c>
      <c r="M74">
        <f t="shared" si="4"/>
        <v>0</v>
      </c>
      <c r="N74">
        <f t="shared" si="5"/>
        <v>-8.9999999999999858E-2</v>
      </c>
    </row>
    <row r="75" spans="1:15" x14ac:dyDescent="0.25">
      <c r="A75" s="1">
        <v>37795</v>
      </c>
      <c r="B75" s="4">
        <v>23.46</v>
      </c>
      <c r="C75" s="2">
        <v>17.260000000000002</v>
      </c>
      <c r="D75" s="2">
        <v>10.77</v>
      </c>
      <c r="E75" s="2">
        <v>6.32</v>
      </c>
      <c r="F75" s="2">
        <v>7.68</v>
      </c>
      <c r="G75" s="2">
        <v>6.03</v>
      </c>
      <c r="H75" s="2">
        <v>4.0999999999999996</v>
      </c>
      <c r="I75" s="2">
        <v>3.87</v>
      </c>
      <c r="J75" s="2">
        <v>2.31</v>
      </c>
      <c r="K75" s="2">
        <v>2.86</v>
      </c>
      <c r="L75" s="4">
        <f t="shared" si="4"/>
        <v>0.13000000000000256</v>
      </c>
      <c r="M75">
        <f t="shared" si="4"/>
        <v>7.0000000000000284E-2</v>
      </c>
      <c r="N75">
        <f t="shared" si="5"/>
        <v>0.41999999999999993</v>
      </c>
    </row>
    <row r="76" spans="1:15" x14ac:dyDescent="0.25">
      <c r="A76" s="1">
        <v>37796</v>
      </c>
      <c r="B76" s="4">
        <v>23.51</v>
      </c>
      <c r="C76" s="2">
        <v>17.38</v>
      </c>
      <c r="D76" s="2">
        <v>10.87</v>
      </c>
      <c r="E76" s="2">
        <v>6.4</v>
      </c>
      <c r="F76" s="2">
        <v>7.8</v>
      </c>
      <c r="G76" s="2">
        <v>6.06</v>
      </c>
      <c r="H76" s="2">
        <v>4.09</v>
      </c>
      <c r="I76" s="2">
        <v>3.82</v>
      </c>
      <c r="J76" s="2">
        <v>2.2799999999999998</v>
      </c>
      <c r="K76" s="2">
        <v>2.93</v>
      </c>
      <c r="L76" s="4">
        <f t="shared" ref="L76:M107" si="6">B76-B75</f>
        <v>5.0000000000000711E-2</v>
      </c>
      <c r="M76">
        <f t="shared" si="6"/>
        <v>0.11999999999999744</v>
      </c>
      <c r="N76">
        <f t="shared" si="5"/>
        <v>0.12000000000000011</v>
      </c>
      <c r="O76" s="4"/>
    </row>
    <row r="77" spans="1:15" x14ac:dyDescent="0.25">
      <c r="A77" s="1">
        <v>37797</v>
      </c>
      <c r="B77" s="4">
        <v>23.54</v>
      </c>
      <c r="C77" s="2">
        <v>17.440000000000001</v>
      </c>
      <c r="D77" s="2">
        <v>10.97</v>
      </c>
      <c r="E77" s="2">
        <v>6.45</v>
      </c>
      <c r="F77" s="2">
        <v>7.94</v>
      </c>
      <c r="G77" s="2">
        <v>6.17</v>
      </c>
      <c r="H77" s="2">
        <v>4.1100000000000003</v>
      </c>
      <c r="I77" s="2">
        <v>3.81</v>
      </c>
      <c r="J77" s="2">
        <v>2.2000000000000002</v>
      </c>
      <c r="K77" s="2">
        <v>2.69</v>
      </c>
      <c r="L77" s="4">
        <f t="shared" si="6"/>
        <v>2.9999999999997584E-2</v>
      </c>
      <c r="M77">
        <f t="shared" si="6"/>
        <v>6.0000000000002274E-2</v>
      </c>
      <c r="N77">
        <f t="shared" si="5"/>
        <v>0.14000000000000057</v>
      </c>
    </row>
    <row r="78" spans="1:15" x14ac:dyDescent="0.25">
      <c r="A78" s="1">
        <v>37798</v>
      </c>
      <c r="B78" s="4">
        <v>23.66</v>
      </c>
      <c r="C78" s="2">
        <v>17.5</v>
      </c>
      <c r="D78" s="2">
        <v>11.01</v>
      </c>
      <c r="E78" s="2">
        <v>6.55</v>
      </c>
      <c r="F78" s="2">
        <v>8</v>
      </c>
      <c r="G78" s="2">
        <v>6.27</v>
      </c>
      <c r="H78" s="2">
        <v>4.18</v>
      </c>
      <c r="I78" s="2">
        <v>3.78</v>
      </c>
      <c r="J78" s="2">
        <v>2.14</v>
      </c>
      <c r="K78" s="2">
        <v>2.69</v>
      </c>
      <c r="L78" s="4">
        <f t="shared" si="6"/>
        <v>0.12000000000000099</v>
      </c>
      <c r="M78">
        <f t="shared" si="6"/>
        <v>5.9999999999998721E-2</v>
      </c>
      <c r="N78">
        <f t="shared" si="5"/>
        <v>5.9999999999999609E-2</v>
      </c>
    </row>
    <row r="79" spans="1:15" x14ac:dyDescent="0.25">
      <c r="A79" s="1">
        <v>37799</v>
      </c>
      <c r="B79" s="4">
        <v>23.86</v>
      </c>
      <c r="C79" s="2">
        <v>17.649999999999999</v>
      </c>
      <c r="D79" s="2">
        <v>11.14</v>
      </c>
      <c r="E79" s="2">
        <v>6.65</v>
      </c>
      <c r="F79" s="2">
        <v>8.65</v>
      </c>
      <c r="G79" s="2">
        <v>6.35</v>
      </c>
      <c r="H79" s="2">
        <v>4.22</v>
      </c>
      <c r="I79" s="2">
        <v>3.78</v>
      </c>
      <c r="J79" s="2">
        <v>2.2799999999999998</v>
      </c>
      <c r="K79" s="2">
        <v>2.82</v>
      </c>
      <c r="L79" s="4">
        <f t="shared" si="6"/>
        <v>0.19999999999999929</v>
      </c>
      <c r="M79">
        <f t="shared" si="6"/>
        <v>0.14999999999999858</v>
      </c>
      <c r="N79">
        <f t="shared" si="5"/>
        <v>0.65000000000000036</v>
      </c>
    </row>
    <row r="80" spans="1:15" x14ac:dyDescent="0.25">
      <c r="A80" s="1">
        <v>37800</v>
      </c>
      <c r="B80" s="4">
        <v>23.96</v>
      </c>
      <c r="C80" s="2">
        <v>17.850000000000001</v>
      </c>
      <c r="D80" s="2">
        <v>11.31</v>
      </c>
      <c r="E80" s="2">
        <v>6.9</v>
      </c>
      <c r="F80" s="2">
        <v>9.52</v>
      </c>
      <c r="G80" s="2">
        <v>6.62</v>
      </c>
      <c r="H80" s="2">
        <v>4.41</v>
      </c>
      <c r="I80" s="2">
        <v>3.8</v>
      </c>
      <c r="J80" s="2">
        <v>2.29</v>
      </c>
      <c r="K80" s="2">
        <v>2.86</v>
      </c>
      <c r="L80" s="4">
        <f t="shared" si="6"/>
        <v>0.10000000000000142</v>
      </c>
      <c r="M80">
        <f t="shared" si="6"/>
        <v>0.20000000000000284</v>
      </c>
      <c r="N80">
        <f t="shared" si="5"/>
        <v>0.86999999999999922</v>
      </c>
    </row>
    <row r="81" spans="1:14" x14ac:dyDescent="0.25">
      <c r="A81" s="1">
        <v>37801</v>
      </c>
      <c r="B81" s="4">
        <v>23.94</v>
      </c>
      <c r="C81" s="2">
        <v>17.920000000000002</v>
      </c>
      <c r="D81" s="2">
        <v>11.5</v>
      </c>
      <c r="E81" s="2">
        <v>7.18</v>
      </c>
      <c r="F81" s="2">
        <v>9.98</v>
      </c>
      <c r="G81" s="2">
        <v>6.86</v>
      </c>
      <c r="H81" s="2">
        <v>4.62</v>
      </c>
      <c r="I81" s="2">
        <v>3.92</v>
      </c>
      <c r="J81" s="2">
        <v>2.37</v>
      </c>
      <c r="K81" s="2">
        <v>3.01</v>
      </c>
      <c r="L81" s="4">
        <f t="shared" si="6"/>
        <v>-1.9999999999999574E-2</v>
      </c>
      <c r="M81">
        <f t="shared" si="6"/>
        <v>7.0000000000000284E-2</v>
      </c>
      <c r="N81">
        <f t="shared" si="5"/>
        <v>0.46000000000000085</v>
      </c>
    </row>
    <row r="82" spans="1:14" x14ac:dyDescent="0.25">
      <c r="A82" s="1">
        <v>37802</v>
      </c>
      <c r="B82" s="4">
        <v>23.94</v>
      </c>
      <c r="C82" s="2">
        <v>17.91</v>
      </c>
      <c r="D82" s="2">
        <v>11.54</v>
      </c>
      <c r="E82" s="2">
        <v>7.3</v>
      </c>
      <c r="F82" s="2">
        <v>10.06</v>
      </c>
      <c r="G82" s="2">
        <v>7.03</v>
      </c>
      <c r="H82" s="2">
        <v>4.79</v>
      </c>
      <c r="I82" s="2">
        <v>4.03</v>
      </c>
      <c r="J82" s="2">
        <v>2.5</v>
      </c>
      <c r="K82" s="2">
        <v>3.19</v>
      </c>
      <c r="L82" s="4">
        <f t="shared" si="6"/>
        <v>0</v>
      </c>
      <c r="M82">
        <f t="shared" si="6"/>
        <v>-1.0000000000001563E-2</v>
      </c>
      <c r="N82">
        <f t="shared" si="5"/>
        <v>8.0000000000000071E-2</v>
      </c>
    </row>
    <row r="83" spans="1:14" x14ac:dyDescent="0.25">
      <c r="A83" s="1">
        <v>37803</v>
      </c>
      <c r="B83" s="4">
        <v>24.18</v>
      </c>
      <c r="C83" s="2">
        <v>18.03</v>
      </c>
      <c r="D83" s="2">
        <v>11.6</v>
      </c>
      <c r="E83" s="2">
        <v>7.4</v>
      </c>
      <c r="F83" s="2">
        <v>10.130000000000001</v>
      </c>
      <c r="G83" s="2">
        <v>7.12</v>
      </c>
      <c r="H83" s="2">
        <v>4.8899999999999997</v>
      </c>
      <c r="I83" s="2">
        <v>4.22</v>
      </c>
      <c r="J83" s="2">
        <v>2.61</v>
      </c>
      <c r="K83" s="2">
        <v>3.34</v>
      </c>
      <c r="L83" s="4">
        <f t="shared" si="6"/>
        <v>0.23999999999999844</v>
      </c>
      <c r="M83">
        <f t="shared" si="6"/>
        <v>0.12000000000000099</v>
      </c>
      <c r="N83">
        <f t="shared" si="5"/>
        <v>7.0000000000000284E-2</v>
      </c>
    </row>
    <row r="84" spans="1:14" x14ac:dyDescent="0.25">
      <c r="A84" s="1">
        <v>37804</v>
      </c>
      <c r="B84" s="4">
        <v>24.47</v>
      </c>
      <c r="C84" s="2">
        <v>18.190000000000001</v>
      </c>
      <c r="D84" s="2">
        <v>11.7</v>
      </c>
      <c r="E84" s="2">
        <v>7.47</v>
      </c>
      <c r="F84" s="2">
        <v>10.23</v>
      </c>
      <c r="G84" s="2">
        <v>7.17</v>
      </c>
      <c r="H84" s="2">
        <v>4.92</v>
      </c>
      <c r="I84" s="2">
        <v>4.42</v>
      </c>
      <c r="J84" s="2">
        <v>2.77</v>
      </c>
      <c r="K84" s="2">
        <v>3.44</v>
      </c>
      <c r="L84" s="4">
        <f t="shared" si="6"/>
        <v>0.28999999999999915</v>
      </c>
      <c r="M84">
        <f t="shared" si="6"/>
        <v>0.16000000000000014</v>
      </c>
      <c r="N84">
        <f t="shared" si="5"/>
        <v>9.9999999999999645E-2</v>
      </c>
    </row>
    <row r="85" spans="1:14" x14ac:dyDescent="0.25">
      <c r="A85" s="1">
        <v>37805</v>
      </c>
      <c r="B85" s="4">
        <v>24.44</v>
      </c>
      <c r="C85" s="2">
        <v>18.440000000000001</v>
      </c>
      <c r="D85" s="2">
        <v>11.92</v>
      </c>
      <c r="E85" s="2">
        <v>7.6</v>
      </c>
      <c r="F85" s="2">
        <v>10.65</v>
      </c>
      <c r="G85" s="2">
        <v>7.19</v>
      </c>
      <c r="H85" s="2">
        <v>5.04</v>
      </c>
      <c r="I85" s="2">
        <v>4.5999999999999996</v>
      </c>
      <c r="J85" s="2">
        <v>2.72</v>
      </c>
      <c r="K85" s="2">
        <v>3.53</v>
      </c>
      <c r="L85" s="4">
        <f t="shared" si="6"/>
        <v>-2.9999999999997584E-2</v>
      </c>
      <c r="M85">
        <f t="shared" si="6"/>
        <v>0.25</v>
      </c>
      <c r="N85">
        <f t="shared" si="5"/>
        <v>0.41999999999999993</v>
      </c>
    </row>
    <row r="86" spans="1:14" x14ac:dyDescent="0.25">
      <c r="A86" s="1">
        <v>37806</v>
      </c>
      <c r="B86" s="4">
        <v>24.53</v>
      </c>
      <c r="C86" s="2">
        <v>18.41</v>
      </c>
      <c r="D86" s="2">
        <v>12.05</v>
      </c>
      <c r="E86" s="2">
        <v>7.9</v>
      </c>
      <c r="F86" s="2">
        <v>11.3</v>
      </c>
      <c r="G86" s="2">
        <v>7.35</v>
      </c>
      <c r="H86" s="2">
        <v>5.23</v>
      </c>
      <c r="I86" s="2">
        <v>4.74</v>
      </c>
      <c r="J86" s="2">
        <v>2.75</v>
      </c>
      <c r="K86" s="2">
        <v>3.49</v>
      </c>
      <c r="L86" s="4">
        <f t="shared" si="6"/>
        <v>8.9999999999999858E-2</v>
      </c>
      <c r="M86">
        <f t="shared" si="6"/>
        <v>-3.0000000000001137E-2</v>
      </c>
      <c r="N86">
        <f t="shared" si="5"/>
        <v>0.65000000000000036</v>
      </c>
    </row>
    <row r="87" spans="1:14" x14ac:dyDescent="0.25">
      <c r="A87" s="1">
        <v>37807</v>
      </c>
      <c r="B87" s="4">
        <v>24.56</v>
      </c>
      <c r="C87" s="2">
        <v>18.399999999999999</v>
      </c>
      <c r="D87" s="2">
        <v>12.05</v>
      </c>
      <c r="E87" s="2">
        <v>8.1</v>
      </c>
      <c r="F87" s="2">
        <v>11.92</v>
      </c>
      <c r="G87" s="2">
        <v>7.53</v>
      </c>
      <c r="H87" s="2">
        <v>5.44</v>
      </c>
      <c r="I87" s="2">
        <v>4.8600000000000003</v>
      </c>
      <c r="J87" s="2">
        <v>2.89</v>
      </c>
      <c r="K87" s="2">
        <v>3.55</v>
      </c>
      <c r="L87" s="4">
        <f t="shared" si="6"/>
        <v>2.9999999999997584E-2</v>
      </c>
      <c r="M87">
        <f t="shared" si="6"/>
        <v>-1.0000000000001563E-2</v>
      </c>
      <c r="N87">
        <f t="shared" si="5"/>
        <v>0.61999999999999922</v>
      </c>
    </row>
    <row r="88" spans="1:14" x14ac:dyDescent="0.25">
      <c r="A88" s="1">
        <v>37808</v>
      </c>
      <c r="B88" s="4">
        <v>24.67</v>
      </c>
      <c r="C88" s="2">
        <v>18.5</v>
      </c>
      <c r="D88" s="2">
        <v>12.1</v>
      </c>
      <c r="E88" s="2">
        <v>8.2799999999999994</v>
      </c>
      <c r="F88" s="2">
        <v>12.19</v>
      </c>
      <c r="G88" s="2">
        <v>7.72</v>
      </c>
      <c r="H88" s="2">
        <v>5.62</v>
      </c>
      <c r="I88" s="2">
        <v>4.96</v>
      </c>
      <c r="J88" s="2">
        <v>3.16</v>
      </c>
      <c r="K88" s="2">
        <v>3.59</v>
      </c>
      <c r="L88" s="4">
        <f t="shared" si="6"/>
        <v>0.11000000000000298</v>
      </c>
      <c r="M88">
        <f t="shared" si="6"/>
        <v>0.10000000000000142</v>
      </c>
      <c r="N88">
        <f t="shared" si="5"/>
        <v>0.26999999999999957</v>
      </c>
    </row>
    <row r="89" spans="1:14" x14ac:dyDescent="0.25">
      <c r="A89" s="1">
        <v>37809</v>
      </c>
      <c r="B89" s="4">
        <v>24.98</v>
      </c>
      <c r="C89" s="2">
        <v>18.72</v>
      </c>
      <c r="D89" s="2">
        <v>12.27</v>
      </c>
      <c r="E89" s="2">
        <v>8.44</v>
      </c>
      <c r="F89" s="2">
        <v>12.57</v>
      </c>
      <c r="G89" s="2">
        <v>7.88</v>
      </c>
      <c r="H89" s="2">
        <v>5.75</v>
      </c>
      <c r="I89" s="2">
        <v>5.0199999999999996</v>
      </c>
      <c r="J89" s="2">
        <v>3.16</v>
      </c>
      <c r="K89" s="2">
        <v>3.61</v>
      </c>
      <c r="L89" s="4">
        <f t="shared" si="6"/>
        <v>0.30999999999999872</v>
      </c>
      <c r="M89">
        <f t="shared" si="6"/>
        <v>0.21999999999999886</v>
      </c>
      <c r="N89">
        <f t="shared" si="5"/>
        <v>0.38000000000000078</v>
      </c>
    </row>
    <row r="90" spans="1:14" x14ac:dyDescent="0.25">
      <c r="A90" s="1">
        <v>37810</v>
      </c>
      <c r="B90" s="4">
        <v>25.05</v>
      </c>
      <c r="C90" s="2">
        <v>18.899999999999999</v>
      </c>
      <c r="D90" s="2">
        <v>12.46</v>
      </c>
      <c r="E90" s="2">
        <v>8.6</v>
      </c>
      <c r="F90" s="2">
        <v>12.77</v>
      </c>
      <c r="G90" s="2">
        <v>7.97</v>
      </c>
      <c r="H90" s="2">
        <v>5.85</v>
      </c>
      <c r="I90" s="2">
        <v>5.09</v>
      </c>
      <c r="J90" s="2">
        <v>3.22</v>
      </c>
      <c r="K90" s="2">
        <v>3.56</v>
      </c>
      <c r="L90" s="4">
        <f t="shared" si="6"/>
        <v>7.0000000000000284E-2</v>
      </c>
      <c r="M90">
        <f t="shared" si="6"/>
        <v>0.17999999999999972</v>
      </c>
      <c r="N90">
        <f t="shared" si="5"/>
        <v>0.19999999999999929</v>
      </c>
    </row>
    <row r="91" spans="1:14" x14ac:dyDescent="0.25">
      <c r="A91" s="1">
        <v>37811</v>
      </c>
      <c r="B91" s="4">
        <v>25.09</v>
      </c>
      <c r="C91" s="2">
        <v>18.95</v>
      </c>
      <c r="D91" s="2">
        <v>12.57</v>
      </c>
      <c r="E91" s="2">
        <v>8.66</v>
      </c>
      <c r="F91" s="2">
        <v>12.85</v>
      </c>
      <c r="G91" s="2">
        <v>8.0399999999999991</v>
      </c>
      <c r="H91" s="2">
        <v>5.91</v>
      </c>
      <c r="I91" s="2">
        <v>5.12</v>
      </c>
      <c r="J91" s="2">
        <v>3.26</v>
      </c>
      <c r="K91" s="2">
        <v>3.06</v>
      </c>
      <c r="L91" s="4">
        <f t="shared" si="6"/>
        <v>3.9999999999999147E-2</v>
      </c>
      <c r="M91">
        <f t="shared" si="6"/>
        <v>5.0000000000000711E-2</v>
      </c>
      <c r="N91">
        <f t="shared" si="5"/>
        <v>8.0000000000000071E-2</v>
      </c>
    </row>
    <row r="92" spans="1:14" x14ac:dyDescent="0.25">
      <c r="A92" s="1">
        <v>37812</v>
      </c>
      <c r="B92" s="4">
        <v>25.17</v>
      </c>
      <c r="C92" s="2">
        <v>19</v>
      </c>
      <c r="D92" s="2">
        <v>12.64</v>
      </c>
      <c r="E92" s="2">
        <v>8.6999999999999993</v>
      </c>
      <c r="F92" s="2">
        <v>12.52</v>
      </c>
      <c r="G92" s="2">
        <v>8.0399999999999991</v>
      </c>
      <c r="H92" s="2">
        <v>5.94</v>
      </c>
      <c r="I92" s="2">
        <v>5.15</v>
      </c>
      <c r="J92" s="2">
        <v>3.78</v>
      </c>
      <c r="K92" s="2">
        <v>3.96</v>
      </c>
      <c r="L92" s="4">
        <f t="shared" si="6"/>
        <v>8.0000000000001847E-2</v>
      </c>
      <c r="M92">
        <f t="shared" si="6"/>
        <v>5.0000000000000711E-2</v>
      </c>
      <c r="N92">
        <f t="shared" si="5"/>
        <v>-0.33000000000000007</v>
      </c>
    </row>
    <row r="93" spans="1:14" x14ac:dyDescent="0.25">
      <c r="A93" s="1">
        <v>37813</v>
      </c>
      <c r="B93" s="4">
        <v>25.28</v>
      </c>
      <c r="C93" s="2">
        <v>19.11</v>
      </c>
      <c r="D93" s="2">
        <v>12.71</v>
      </c>
      <c r="E93" s="2">
        <v>8.6999999999999993</v>
      </c>
      <c r="F93" s="2">
        <v>12.45</v>
      </c>
      <c r="G93" s="2">
        <v>7.94</v>
      </c>
      <c r="H93" s="2">
        <v>5.94</v>
      </c>
      <c r="I93" s="2">
        <v>5.19</v>
      </c>
      <c r="J93" s="2">
        <v>3.23</v>
      </c>
      <c r="K93" s="2">
        <v>3.57</v>
      </c>
      <c r="L93" s="4">
        <f t="shared" si="6"/>
        <v>0.10999999999999943</v>
      </c>
      <c r="M93">
        <f t="shared" si="6"/>
        <v>0.10999999999999943</v>
      </c>
      <c r="N93">
        <f t="shared" si="5"/>
        <v>-7.0000000000000284E-2</v>
      </c>
    </row>
    <row r="94" spans="1:14" x14ac:dyDescent="0.25">
      <c r="A94" s="1">
        <v>37814</v>
      </c>
      <c r="B94" s="4">
        <v>25.33</v>
      </c>
      <c r="C94" s="2">
        <v>19.149999999999999</v>
      </c>
      <c r="D94" s="2">
        <v>12.74</v>
      </c>
      <c r="E94" s="2">
        <v>8.68</v>
      </c>
      <c r="F94" s="2">
        <v>12.3</v>
      </c>
      <c r="G94" s="2">
        <v>7.88</v>
      </c>
      <c r="H94" s="2">
        <v>5.93</v>
      </c>
      <c r="I94" s="2">
        <v>5.22</v>
      </c>
      <c r="J94" s="2">
        <v>3.19</v>
      </c>
      <c r="K94" s="2">
        <v>3.76</v>
      </c>
      <c r="L94" s="4">
        <f t="shared" si="6"/>
        <v>4.9999999999997158E-2</v>
      </c>
      <c r="M94">
        <f t="shared" si="6"/>
        <v>3.9999999999999147E-2</v>
      </c>
      <c r="N94">
        <f t="shared" si="5"/>
        <v>-0.14999999999999858</v>
      </c>
    </row>
    <row r="95" spans="1:14" x14ac:dyDescent="0.25">
      <c r="A95" s="1">
        <v>37815</v>
      </c>
      <c r="B95" s="4">
        <v>25.31</v>
      </c>
      <c r="C95" s="2">
        <v>19.2</v>
      </c>
      <c r="D95" s="2">
        <v>12.79</v>
      </c>
      <c r="E95" s="2">
        <v>8.65</v>
      </c>
      <c r="F95" s="2">
        <v>12.17</v>
      </c>
      <c r="G95" s="2">
        <v>7.8</v>
      </c>
      <c r="H95" s="2">
        <v>5.93</v>
      </c>
      <c r="I95" s="2">
        <v>5.27</v>
      </c>
      <c r="J95" s="2">
        <v>3.24</v>
      </c>
      <c r="K95" s="2">
        <v>3.87</v>
      </c>
      <c r="L95" s="4">
        <f t="shared" si="6"/>
        <v>-1.9999999999999574E-2</v>
      </c>
      <c r="M95">
        <f t="shared" si="6"/>
        <v>5.0000000000000711E-2</v>
      </c>
      <c r="N95">
        <f t="shared" si="5"/>
        <v>-0.13000000000000078</v>
      </c>
    </row>
    <row r="96" spans="1:14" x14ac:dyDescent="0.25">
      <c r="A96" s="1">
        <v>37816</v>
      </c>
      <c r="B96" s="4">
        <v>25.31</v>
      </c>
      <c r="C96" s="2">
        <v>19.239999999999998</v>
      </c>
      <c r="D96" s="2">
        <v>12.8</v>
      </c>
      <c r="E96" s="2">
        <v>8.64</v>
      </c>
      <c r="F96" s="2">
        <v>12.05</v>
      </c>
      <c r="G96" s="2">
        <v>7.78</v>
      </c>
      <c r="H96" s="2">
        <v>5.94</v>
      </c>
      <c r="I96" s="2">
        <v>5.3</v>
      </c>
      <c r="J96" s="2">
        <v>3.37</v>
      </c>
      <c r="K96" s="2">
        <v>4</v>
      </c>
      <c r="L96" s="4">
        <f t="shared" si="6"/>
        <v>0</v>
      </c>
      <c r="M96">
        <f t="shared" si="6"/>
        <v>3.9999999999999147E-2</v>
      </c>
      <c r="N96">
        <f t="shared" si="5"/>
        <v>-0.11999999999999922</v>
      </c>
    </row>
    <row r="97" spans="1:14" x14ac:dyDescent="0.25">
      <c r="A97" s="1">
        <v>37817</v>
      </c>
      <c r="B97" s="4">
        <v>25.33</v>
      </c>
      <c r="C97" s="2">
        <v>19.23</v>
      </c>
      <c r="D97" s="2">
        <v>12.8</v>
      </c>
      <c r="E97" s="2">
        <v>8.6199999999999992</v>
      </c>
      <c r="F97" s="2">
        <v>11.96</v>
      </c>
      <c r="G97" s="2">
        <v>7.78</v>
      </c>
      <c r="H97" s="2">
        <v>5.91</v>
      </c>
      <c r="I97" s="2">
        <v>5.32</v>
      </c>
      <c r="J97" s="2">
        <v>3.43</v>
      </c>
      <c r="K97" s="2">
        <v>4.1100000000000003</v>
      </c>
      <c r="L97" s="4">
        <f t="shared" si="6"/>
        <v>1.9999999999999574E-2</v>
      </c>
      <c r="M97">
        <f t="shared" si="6"/>
        <v>-9.9999999999980105E-3</v>
      </c>
      <c r="N97">
        <f t="shared" si="5"/>
        <v>-8.9999999999999858E-2</v>
      </c>
    </row>
    <row r="98" spans="1:14" x14ac:dyDescent="0.25">
      <c r="A98" s="1">
        <v>37818</v>
      </c>
      <c r="B98" s="4">
        <v>25.44</v>
      </c>
      <c r="C98" s="2">
        <v>19.309999999999999</v>
      </c>
      <c r="D98" s="2">
        <v>12.81</v>
      </c>
      <c r="E98" s="2">
        <v>8.58</v>
      </c>
      <c r="F98" s="2">
        <v>11.87</v>
      </c>
      <c r="G98" s="2">
        <v>7.76</v>
      </c>
      <c r="H98" s="2">
        <v>5.88</v>
      </c>
      <c r="I98" s="2">
        <v>5.33</v>
      </c>
      <c r="J98" s="2">
        <v>3.29</v>
      </c>
      <c r="K98" s="2">
        <v>4.1500000000000004</v>
      </c>
      <c r="L98" s="4">
        <f t="shared" si="6"/>
        <v>0.11000000000000298</v>
      </c>
      <c r="M98">
        <f t="shared" si="6"/>
        <v>7.9999999999998295E-2</v>
      </c>
      <c r="N98">
        <f t="shared" si="5"/>
        <v>-9.0000000000001634E-2</v>
      </c>
    </row>
    <row r="99" spans="1:14" x14ac:dyDescent="0.25">
      <c r="A99" s="1">
        <v>37819</v>
      </c>
      <c r="B99" s="4">
        <v>25.49</v>
      </c>
      <c r="C99" s="2">
        <v>19.350000000000001</v>
      </c>
      <c r="D99" s="2">
        <v>12.85</v>
      </c>
      <c r="E99" s="2">
        <v>8.6199999999999992</v>
      </c>
      <c r="F99" s="2">
        <v>11.87</v>
      </c>
      <c r="G99" s="2">
        <v>7.78</v>
      </c>
      <c r="H99" s="2">
        <v>5.91</v>
      </c>
      <c r="I99" s="2">
        <v>5.34</v>
      </c>
      <c r="J99" s="2">
        <v>3.33</v>
      </c>
      <c r="K99" s="2">
        <v>4.01</v>
      </c>
      <c r="L99" s="4">
        <f t="shared" si="6"/>
        <v>4.9999999999997158E-2</v>
      </c>
      <c r="M99">
        <f t="shared" si="6"/>
        <v>4.00000000000027E-2</v>
      </c>
      <c r="N99">
        <f t="shared" si="5"/>
        <v>0</v>
      </c>
    </row>
    <row r="100" spans="1:14" x14ac:dyDescent="0.25">
      <c r="A100" s="1">
        <v>37820</v>
      </c>
      <c r="B100" s="4">
        <v>25.46</v>
      </c>
      <c r="C100" s="2">
        <v>19.43</v>
      </c>
      <c r="D100" s="2">
        <v>12.89</v>
      </c>
      <c r="E100" s="2">
        <v>8.64</v>
      </c>
      <c r="F100" s="2">
        <v>11.85</v>
      </c>
      <c r="G100" s="2">
        <v>7.84</v>
      </c>
      <c r="H100" s="2">
        <v>5.95</v>
      </c>
      <c r="I100" s="2">
        <v>5.35</v>
      </c>
      <c r="J100" s="2">
        <v>3.42</v>
      </c>
      <c r="K100" s="2">
        <v>4.05</v>
      </c>
      <c r="L100" s="4">
        <f t="shared" si="6"/>
        <v>-2.9999999999997584E-2</v>
      </c>
      <c r="M100">
        <f t="shared" si="6"/>
        <v>7.9999999999998295E-2</v>
      </c>
      <c r="N100">
        <f t="shared" si="5"/>
        <v>-1.9999999999999574E-2</v>
      </c>
    </row>
    <row r="101" spans="1:14" x14ac:dyDescent="0.25">
      <c r="A101" s="1">
        <v>37821</v>
      </c>
      <c r="B101" s="4">
        <v>25.62</v>
      </c>
      <c r="C101" s="2">
        <v>19.45</v>
      </c>
      <c r="D101" s="2">
        <v>12.89</v>
      </c>
      <c r="E101" s="2">
        <v>8.6199999999999992</v>
      </c>
      <c r="F101" s="2">
        <v>11.83</v>
      </c>
      <c r="G101" s="2">
        <v>7.9</v>
      </c>
      <c r="H101" s="2">
        <v>5.94</v>
      </c>
      <c r="I101" s="2">
        <v>5.37</v>
      </c>
      <c r="J101" s="2">
        <v>3.48</v>
      </c>
      <c r="K101" s="2">
        <v>4.09</v>
      </c>
      <c r="L101" s="4">
        <f t="shared" si="6"/>
        <v>0.16000000000000014</v>
      </c>
      <c r="M101">
        <f t="shared" si="6"/>
        <v>1.9999999999999574E-2</v>
      </c>
      <c r="N101">
        <f t="shared" si="5"/>
        <v>-1.9999999999999574E-2</v>
      </c>
    </row>
    <row r="102" spans="1:14" x14ac:dyDescent="0.25">
      <c r="A102" s="1">
        <v>37822</v>
      </c>
      <c r="B102" s="4">
        <v>25.94</v>
      </c>
      <c r="C102" s="2">
        <v>19.489999999999998</v>
      </c>
      <c r="D102" s="2">
        <v>13.03</v>
      </c>
      <c r="E102" s="2">
        <v>8.65</v>
      </c>
      <c r="F102" s="2">
        <v>11.83</v>
      </c>
      <c r="G102" s="2">
        <v>7.89</v>
      </c>
      <c r="H102" s="2">
        <v>6.01</v>
      </c>
      <c r="I102" s="2">
        <v>5.37</v>
      </c>
      <c r="J102" s="2">
        <v>3.54</v>
      </c>
      <c r="K102" s="2">
        <v>4.03</v>
      </c>
      <c r="L102" s="4">
        <f t="shared" si="6"/>
        <v>0.32000000000000028</v>
      </c>
      <c r="M102">
        <f t="shared" si="6"/>
        <v>3.9999999999999147E-2</v>
      </c>
      <c r="N102">
        <f t="shared" si="5"/>
        <v>0</v>
      </c>
    </row>
    <row r="103" spans="1:14" x14ac:dyDescent="0.25">
      <c r="A103" s="1">
        <v>37823</v>
      </c>
      <c r="B103" s="4">
        <v>26.1</v>
      </c>
      <c r="C103" s="2">
        <v>19.55</v>
      </c>
      <c r="D103" s="2">
        <v>13.12</v>
      </c>
      <c r="E103" s="2">
        <v>8.8000000000000007</v>
      </c>
      <c r="F103" s="2">
        <v>12.05</v>
      </c>
      <c r="G103" s="2">
        <v>7.99</v>
      </c>
      <c r="H103" s="2">
        <v>6.07</v>
      </c>
      <c r="I103" s="2">
        <v>5.41</v>
      </c>
      <c r="J103" s="2">
        <v>3.4</v>
      </c>
      <c r="K103" s="2">
        <v>4.07</v>
      </c>
      <c r="L103" s="4">
        <f t="shared" si="6"/>
        <v>0.16000000000000014</v>
      </c>
      <c r="M103">
        <f t="shared" si="6"/>
        <v>6.0000000000002274E-2</v>
      </c>
      <c r="N103">
        <f t="shared" si="5"/>
        <v>0.22000000000000064</v>
      </c>
    </row>
    <row r="104" spans="1:14" x14ac:dyDescent="0.25">
      <c r="A104" s="1">
        <v>37824</v>
      </c>
      <c r="B104" s="4">
        <v>26.15</v>
      </c>
      <c r="C104" s="2">
        <v>19.600000000000001</v>
      </c>
      <c r="D104" s="2">
        <v>13.26</v>
      </c>
      <c r="E104" s="2">
        <v>8.94</v>
      </c>
      <c r="F104" s="2">
        <v>12.18</v>
      </c>
      <c r="G104" s="2">
        <v>8.1</v>
      </c>
      <c r="H104" s="2">
        <v>6.18</v>
      </c>
      <c r="I104" s="2">
        <v>5.43</v>
      </c>
      <c r="J104" s="2">
        <v>3.35</v>
      </c>
      <c r="K104" s="2">
        <v>4</v>
      </c>
      <c r="L104" s="4">
        <f t="shared" si="6"/>
        <v>4.9999999999997158E-2</v>
      </c>
      <c r="M104">
        <f t="shared" si="6"/>
        <v>5.0000000000000711E-2</v>
      </c>
      <c r="N104">
        <f t="shared" si="5"/>
        <v>0.12999999999999901</v>
      </c>
    </row>
    <row r="105" spans="1:14" x14ac:dyDescent="0.25">
      <c r="A105" s="1">
        <v>37825</v>
      </c>
      <c r="B105" s="4">
        <v>26.15</v>
      </c>
      <c r="C105" s="2">
        <v>19.64</v>
      </c>
      <c r="D105" s="2">
        <v>13.36</v>
      </c>
      <c r="E105" s="2">
        <v>9</v>
      </c>
      <c r="F105" s="2">
        <v>12.33</v>
      </c>
      <c r="G105" s="2">
        <v>8.19</v>
      </c>
      <c r="H105" s="2">
        <v>6.26</v>
      </c>
      <c r="I105" s="2">
        <v>5.44</v>
      </c>
      <c r="J105" s="2">
        <v>3.38</v>
      </c>
      <c r="K105" s="2">
        <v>4.08</v>
      </c>
      <c r="L105" s="4">
        <f t="shared" si="6"/>
        <v>0</v>
      </c>
      <c r="M105">
        <f t="shared" si="6"/>
        <v>3.9999999999999147E-2</v>
      </c>
      <c r="N105">
        <f t="shared" si="5"/>
        <v>0.15000000000000036</v>
      </c>
    </row>
    <row r="106" spans="1:14" x14ac:dyDescent="0.25">
      <c r="A106" s="1">
        <v>37826</v>
      </c>
      <c r="B106" s="4">
        <v>26.2</v>
      </c>
      <c r="C106" s="2">
        <v>19.64</v>
      </c>
      <c r="D106" s="2">
        <v>13.38</v>
      </c>
      <c r="E106" s="2">
        <v>9.1</v>
      </c>
      <c r="F106" s="2">
        <v>12.51</v>
      </c>
      <c r="G106" s="2">
        <v>8.35</v>
      </c>
      <c r="H106" s="2">
        <v>6.29</v>
      </c>
      <c r="I106" s="2">
        <v>5.45</v>
      </c>
      <c r="J106" s="2">
        <v>3.64</v>
      </c>
      <c r="K106" s="2">
        <v>4.03</v>
      </c>
      <c r="L106" s="4">
        <f t="shared" si="6"/>
        <v>5.0000000000000711E-2</v>
      </c>
      <c r="M106">
        <f t="shared" si="6"/>
        <v>0</v>
      </c>
      <c r="N106">
        <f t="shared" si="5"/>
        <v>0.17999999999999972</v>
      </c>
    </row>
    <row r="107" spans="1:14" x14ac:dyDescent="0.25">
      <c r="A107" s="1">
        <v>37827</v>
      </c>
      <c r="B107" s="4">
        <v>26.17</v>
      </c>
      <c r="C107" s="2">
        <v>19.649999999999999</v>
      </c>
      <c r="D107" s="2">
        <v>13.41</v>
      </c>
      <c r="E107" s="2">
        <v>9.1199999999999992</v>
      </c>
      <c r="F107" s="2">
        <v>12.6</v>
      </c>
      <c r="G107" s="2">
        <v>8.5299999999999994</v>
      </c>
      <c r="H107" s="2">
        <v>6.23</v>
      </c>
      <c r="I107" s="2">
        <v>5.45</v>
      </c>
      <c r="J107" s="2">
        <v>3.54</v>
      </c>
      <c r="K107" s="2">
        <v>3.93</v>
      </c>
      <c r="L107" s="4">
        <f t="shared" si="6"/>
        <v>-2.9999999999997584E-2</v>
      </c>
      <c r="M107">
        <f t="shared" si="6"/>
        <v>9.9999999999980105E-3</v>
      </c>
      <c r="N107">
        <f t="shared" si="5"/>
        <v>8.9999999999999858E-2</v>
      </c>
    </row>
    <row r="108" spans="1:14" x14ac:dyDescent="0.25">
      <c r="A108" s="1">
        <v>37828</v>
      </c>
      <c r="B108" s="4">
        <v>25.98</v>
      </c>
      <c r="C108" s="2">
        <v>19.52</v>
      </c>
      <c r="D108" s="2">
        <v>13.39</v>
      </c>
      <c r="E108" s="2">
        <v>9.14</v>
      </c>
      <c r="F108" s="2">
        <v>12.68</v>
      </c>
      <c r="G108" s="2">
        <v>8.56</v>
      </c>
      <c r="H108" s="2">
        <v>6.28</v>
      </c>
      <c r="I108" s="2">
        <v>5.44</v>
      </c>
      <c r="J108" s="2">
        <v>3.57</v>
      </c>
      <c r="K108" s="2">
        <v>3.99</v>
      </c>
      <c r="L108" s="4">
        <f t="shared" ref="L108:M139" si="7">B108-B107</f>
        <v>-0.19000000000000128</v>
      </c>
      <c r="M108">
        <f t="shared" si="7"/>
        <v>-0.12999999999999901</v>
      </c>
      <c r="N108">
        <f t="shared" si="5"/>
        <v>8.0000000000000071E-2</v>
      </c>
    </row>
    <row r="109" spans="1:14" x14ac:dyDescent="0.25">
      <c r="A109" s="1">
        <v>37829</v>
      </c>
      <c r="B109" s="4">
        <v>25.85</v>
      </c>
      <c r="C109" s="2">
        <v>19.41</v>
      </c>
      <c r="D109" s="2">
        <v>13.27</v>
      </c>
      <c r="E109" s="2">
        <v>9.1</v>
      </c>
      <c r="F109" s="2">
        <v>12.71</v>
      </c>
      <c r="G109" s="2">
        <v>8.49</v>
      </c>
      <c r="H109" s="2">
        <v>6.25</v>
      </c>
      <c r="I109" s="2">
        <v>5.44</v>
      </c>
      <c r="J109" s="2">
        <v>3.62</v>
      </c>
      <c r="K109" s="2">
        <v>3.94</v>
      </c>
      <c r="L109" s="4">
        <f t="shared" si="7"/>
        <v>-0.12999999999999901</v>
      </c>
      <c r="M109">
        <f t="shared" si="7"/>
        <v>-0.10999999999999943</v>
      </c>
      <c r="N109">
        <f t="shared" si="5"/>
        <v>3.0000000000001137E-2</v>
      </c>
    </row>
    <row r="110" spans="1:14" x14ac:dyDescent="0.25">
      <c r="A110" s="1">
        <v>37830</v>
      </c>
      <c r="B110" s="4">
        <v>25.8</v>
      </c>
      <c r="C110" s="2">
        <v>19.350000000000001</v>
      </c>
      <c r="D110" s="2">
        <v>13.21</v>
      </c>
      <c r="E110" s="2">
        <v>9.0500000000000007</v>
      </c>
      <c r="F110" s="2">
        <v>12.73</v>
      </c>
      <c r="G110" s="2">
        <v>8.4499999999999993</v>
      </c>
      <c r="H110" s="2">
        <v>6.21</v>
      </c>
      <c r="I110" s="2">
        <v>5.43</v>
      </c>
      <c r="J110" s="2">
        <v>3.56</v>
      </c>
      <c r="K110" s="2">
        <v>4.01</v>
      </c>
      <c r="L110" s="4">
        <f t="shared" si="7"/>
        <v>-5.0000000000000711E-2</v>
      </c>
      <c r="M110">
        <f t="shared" si="7"/>
        <v>-5.9999999999998721E-2</v>
      </c>
      <c r="N110">
        <f t="shared" si="5"/>
        <v>1.9999999999999574E-2</v>
      </c>
    </row>
    <row r="111" spans="1:14" x14ac:dyDescent="0.25">
      <c r="A111" s="1">
        <v>37831</v>
      </c>
      <c r="B111" s="4">
        <v>25.8</v>
      </c>
      <c r="C111" s="2">
        <v>19.22</v>
      </c>
      <c r="D111" s="2">
        <v>13.16</v>
      </c>
      <c r="E111" s="2">
        <v>9.07</v>
      </c>
      <c r="F111" s="2">
        <v>12.85</v>
      </c>
      <c r="G111" s="2">
        <v>8.43</v>
      </c>
      <c r="H111" s="2">
        <v>6.19</v>
      </c>
      <c r="I111" s="2">
        <v>5.44</v>
      </c>
      <c r="J111" s="2">
        <v>3.58</v>
      </c>
      <c r="K111" s="2">
        <v>4.1399999999999997</v>
      </c>
      <c r="L111" s="4">
        <f t="shared" si="7"/>
        <v>0</v>
      </c>
      <c r="M111">
        <f t="shared" si="7"/>
        <v>-0.13000000000000256</v>
      </c>
      <c r="N111">
        <f t="shared" si="5"/>
        <v>0.11999999999999922</v>
      </c>
    </row>
    <row r="112" spans="1:14" x14ac:dyDescent="0.25">
      <c r="A112" s="1">
        <v>37832</v>
      </c>
      <c r="B112" s="4">
        <v>25.84</v>
      </c>
      <c r="C112" s="2">
        <v>19.21</v>
      </c>
      <c r="D112" s="2">
        <v>13.16</v>
      </c>
      <c r="E112" s="2">
        <v>9.0500000000000007</v>
      </c>
      <c r="F112" s="2">
        <v>12.95</v>
      </c>
      <c r="G112" s="2">
        <v>8.43</v>
      </c>
      <c r="H112" s="2">
        <v>6.21</v>
      </c>
      <c r="I112" s="2">
        <v>5.43</v>
      </c>
      <c r="J112" s="2">
        <v>3.61</v>
      </c>
      <c r="K112" s="2">
        <v>4.2</v>
      </c>
      <c r="L112" s="4">
        <f t="shared" si="7"/>
        <v>3.9999999999999147E-2</v>
      </c>
      <c r="M112">
        <f t="shared" si="7"/>
        <v>-9.9999999999980105E-3</v>
      </c>
      <c r="N112">
        <f t="shared" si="5"/>
        <v>9.9999999999999645E-2</v>
      </c>
    </row>
    <row r="113" spans="1:14" x14ac:dyDescent="0.25">
      <c r="A113" s="1">
        <v>37833</v>
      </c>
      <c r="B113" s="4">
        <v>25.86</v>
      </c>
      <c r="C113" s="2">
        <v>19.239999999999998</v>
      </c>
      <c r="D113" s="2">
        <v>13.19</v>
      </c>
      <c r="E113" s="2">
        <v>9.02</v>
      </c>
      <c r="F113" s="2">
        <v>13.1</v>
      </c>
      <c r="G113" s="2">
        <v>8.41</v>
      </c>
      <c r="H113" s="2">
        <v>6.26</v>
      </c>
      <c r="I113" s="2">
        <v>5.44</v>
      </c>
      <c r="J113" s="2">
        <v>3.59</v>
      </c>
      <c r="K113" s="2">
        <v>4.26</v>
      </c>
      <c r="L113" s="4">
        <f t="shared" si="7"/>
        <v>1.9999999999999574E-2</v>
      </c>
      <c r="M113">
        <f t="shared" si="7"/>
        <v>2.9999999999997584E-2</v>
      </c>
      <c r="N113">
        <f t="shared" si="5"/>
        <v>0.15000000000000036</v>
      </c>
    </row>
    <row r="114" spans="1:14" x14ac:dyDescent="0.25">
      <c r="A114" s="1">
        <v>37834</v>
      </c>
      <c r="B114" s="4">
        <v>25.84</v>
      </c>
      <c r="C114" s="2">
        <v>19.260000000000002</v>
      </c>
      <c r="D114" s="2">
        <v>13.23</v>
      </c>
      <c r="E114" s="2">
        <v>9.27</v>
      </c>
      <c r="F114" s="2">
        <v>13.2</v>
      </c>
      <c r="G114" s="2">
        <v>8.6</v>
      </c>
      <c r="H114" s="2">
        <v>6.31</v>
      </c>
      <c r="I114" s="2">
        <v>5.46</v>
      </c>
      <c r="J114" s="2">
        <v>3.62</v>
      </c>
      <c r="K114" s="2">
        <v>4.28</v>
      </c>
      <c r="L114" s="4">
        <f t="shared" si="7"/>
        <v>-1.9999999999999574E-2</v>
      </c>
      <c r="M114">
        <f t="shared" si="7"/>
        <v>2.0000000000003126E-2</v>
      </c>
      <c r="N114">
        <f t="shared" si="5"/>
        <v>9.9999999999999645E-2</v>
      </c>
    </row>
    <row r="115" spans="1:14" x14ac:dyDescent="0.25">
      <c r="A115" s="1">
        <v>37835</v>
      </c>
      <c r="B115" s="4">
        <v>25.72</v>
      </c>
      <c r="C115" s="2">
        <v>19.29</v>
      </c>
      <c r="D115" s="2">
        <v>13.23</v>
      </c>
      <c r="E115" s="2">
        <v>9.32</v>
      </c>
      <c r="F115" s="2">
        <v>13.24</v>
      </c>
      <c r="G115" s="2">
        <v>8.64</v>
      </c>
      <c r="H115" s="2">
        <v>6.37</v>
      </c>
      <c r="I115" s="2">
        <v>5.47</v>
      </c>
      <c r="J115" s="2">
        <v>3.68</v>
      </c>
      <c r="K115" s="2">
        <v>4.25</v>
      </c>
      <c r="L115" s="4">
        <f t="shared" si="7"/>
        <v>-0.12000000000000099</v>
      </c>
      <c r="M115">
        <f t="shared" si="7"/>
        <v>2.9999999999997584E-2</v>
      </c>
      <c r="N115">
        <f t="shared" si="5"/>
        <v>4.0000000000000924E-2</v>
      </c>
    </row>
    <row r="116" spans="1:14" x14ac:dyDescent="0.25">
      <c r="A116" s="1">
        <v>37836</v>
      </c>
      <c r="B116" s="4">
        <v>25.65</v>
      </c>
      <c r="C116" s="2">
        <v>19.2</v>
      </c>
      <c r="D116" s="2">
        <v>13.22</v>
      </c>
      <c r="E116" s="2">
        <v>9.3000000000000007</v>
      </c>
      <c r="F116" s="2">
        <v>13.32</v>
      </c>
      <c r="G116" s="2">
        <v>8.66</v>
      </c>
      <c r="H116" s="2">
        <v>6.42</v>
      </c>
      <c r="I116" s="2">
        <v>5.47</v>
      </c>
      <c r="J116" s="2">
        <v>3.69</v>
      </c>
      <c r="K116" s="2">
        <v>4.09</v>
      </c>
      <c r="L116" s="4">
        <f t="shared" si="7"/>
        <v>-7.0000000000000284E-2</v>
      </c>
      <c r="M116">
        <f t="shared" si="7"/>
        <v>-8.9999999999999858E-2</v>
      </c>
      <c r="N116">
        <f t="shared" si="5"/>
        <v>8.0000000000000071E-2</v>
      </c>
    </row>
    <row r="117" spans="1:14" x14ac:dyDescent="0.25">
      <c r="A117" s="1">
        <v>37837</v>
      </c>
      <c r="B117" s="4">
        <v>25.74</v>
      </c>
      <c r="C117" s="2">
        <v>19.18</v>
      </c>
      <c r="D117" s="2">
        <v>13.19</v>
      </c>
      <c r="E117" s="2">
        <v>9.35</v>
      </c>
      <c r="F117" s="2">
        <v>13.39</v>
      </c>
      <c r="G117" s="2">
        <v>8.68</v>
      </c>
      <c r="H117" s="2">
        <v>6.43</v>
      </c>
      <c r="I117" s="2">
        <v>5.46</v>
      </c>
      <c r="J117" s="2">
        <v>3.77</v>
      </c>
      <c r="K117" s="2">
        <v>4.4400000000000004</v>
      </c>
      <c r="L117" s="4">
        <f t="shared" si="7"/>
        <v>8.9999999999999858E-2</v>
      </c>
      <c r="M117">
        <f t="shared" si="7"/>
        <v>-1.9999999999999574E-2</v>
      </c>
      <c r="N117">
        <f t="shared" si="5"/>
        <v>7.0000000000000284E-2</v>
      </c>
    </row>
    <row r="118" spans="1:14" x14ac:dyDescent="0.25">
      <c r="A118" s="1">
        <v>37838</v>
      </c>
      <c r="B118" s="4">
        <v>25.69</v>
      </c>
      <c r="C118" s="2">
        <v>19.16</v>
      </c>
      <c r="D118" s="2">
        <v>13.24</v>
      </c>
      <c r="E118" s="2">
        <v>9.4</v>
      </c>
      <c r="F118" s="2">
        <v>13.44</v>
      </c>
      <c r="G118" s="2">
        <v>8.6300000000000008</v>
      </c>
      <c r="H118" s="2">
        <v>6.43</v>
      </c>
      <c r="I118" s="2">
        <v>5.48</v>
      </c>
      <c r="J118" s="2">
        <v>3.72</v>
      </c>
      <c r="K118" s="2">
        <v>4.55</v>
      </c>
      <c r="L118" s="4">
        <f t="shared" si="7"/>
        <v>-4.9999999999997158E-2</v>
      </c>
      <c r="M118">
        <f t="shared" si="7"/>
        <v>-1.9999999999999574E-2</v>
      </c>
      <c r="N118">
        <f t="shared" ref="N118:N165" si="8">F118-F117</f>
        <v>4.9999999999998934E-2</v>
      </c>
    </row>
    <row r="119" spans="1:14" x14ac:dyDescent="0.25">
      <c r="A119" s="1">
        <v>37839</v>
      </c>
      <c r="B119" s="4">
        <v>25.62</v>
      </c>
      <c r="C119" s="2">
        <v>19.13</v>
      </c>
      <c r="D119" s="2">
        <v>13.23</v>
      </c>
      <c r="E119" s="2">
        <v>9.42</v>
      </c>
      <c r="F119" s="2">
        <v>13.28</v>
      </c>
      <c r="G119" s="2">
        <v>8.66</v>
      </c>
      <c r="H119" s="2">
        <v>6.46</v>
      </c>
      <c r="I119" s="2">
        <v>5.51</v>
      </c>
      <c r="J119" s="2">
        <v>3.66</v>
      </c>
      <c r="K119" s="2">
        <v>4.4000000000000004</v>
      </c>
      <c r="L119" s="4">
        <f t="shared" si="7"/>
        <v>-7.0000000000000284E-2</v>
      </c>
      <c r="M119">
        <f t="shared" si="7"/>
        <v>-3.0000000000001137E-2</v>
      </c>
      <c r="N119">
        <f t="shared" si="8"/>
        <v>-0.16000000000000014</v>
      </c>
    </row>
    <row r="120" spans="1:14" x14ac:dyDescent="0.25">
      <c r="A120" s="1">
        <v>37840</v>
      </c>
      <c r="B120" s="4">
        <v>25.63</v>
      </c>
      <c r="C120" s="2">
        <v>19.07</v>
      </c>
      <c r="D120" s="2">
        <v>13.18</v>
      </c>
      <c r="E120" s="2">
        <v>9.5</v>
      </c>
      <c r="F120" s="2">
        <v>13.13</v>
      </c>
      <c r="G120" s="2">
        <v>8.6300000000000008</v>
      </c>
      <c r="H120" s="2">
        <v>6.45</v>
      </c>
      <c r="I120" s="2">
        <v>5.53</v>
      </c>
      <c r="J120" s="2">
        <v>3.79</v>
      </c>
      <c r="K120" s="2">
        <v>4.3499999999999996</v>
      </c>
      <c r="L120" s="4">
        <f t="shared" si="7"/>
        <v>9.9999999999980105E-3</v>
      </c>
      <c r="M120">
        <f t="shared" si="7"/>
        <v>-5.9999999999998721E-2</v>
      </c>
      <c r="N120">
        <f t="shared" si="8"/>
        <v>-0.14999999999999858</v>
      </c>
    </row>
    <row r="121" spans="1:14" x14ac:dyDescent="0.25">
      <c r="A121" s="1">
        <v>37841</v>
      </c>
      <c r="B121" s="4">
        <v>25.67</v>
      </c>
      <c r="C121" s="2">
        <v>19.079999999999998</v>
      </c>
      <c r="D121" s="2">
        <v>13.15</v>
      </c>
      <c r="E121" s="2">
        <v>9.27</v>
      </c>
      <c r="F121" s="2">
        <v>13.04</v>
      </c>
      <c r="G121" s="2">
        <v>8.59</v>
      </c>
      <c r="H121" s="2">
        <v>6.37</v>
      </c>
      <c r="I121" s="2">
        <v>5.54</v>
      </c>
      <c r="J121" s="2">
        <v>3.86</v>
      </c>
      <c r="K121" s="2">
        <v>4.25</v>
      </c>
      <c r="L121" s="4">
        <f t="shared" si="7"/>
        <v>4.00000000000027E-2</v>
      </c>
      <c r="M121">
        <f t="shared" si="7"/>
        <v>9.9999999999980105E-3</v>
      </c>
      <c r="N121">
        <f t="shared" si="8"/>
        <v>-9.0000000000001634E-2</v>
      </c>
    </row>
    <row r="122" spans="1:14" x14ac:dyDescent="0.25">
      <c r="A122" s="1">
        <v>37842</v>
      </c>
      <c r="B122" s="4">
        <v>25.68</v>
      </c>
      <c r="C122" s="2">
        <v>19.16</v>
      </c>
      <c r="D122" s="2">
        <v>13.24</v>
      </c>
      <c r="E122" s="2">
        <v>9.3000000000000007</v>
      </c>
      <c r="F122" s="2">
        <v>12.99</v>
      </c>
      <c r="G122" s="2">
        <v>8.59</v>
      </c>
      <c r="H122" s="2">
        <v>6.35</v>
      </c>
      <c r="I122" s="2">
        <v>5.55</v>
      </c>
      <c r="J122" s="2">
        <v>3.64</v>
      </c>
      <c r="K122" s="2">
        <v>4.22</v>
      </c>
      <c r="L122" s="4">
        <f t="shared" si="7"/>
        <v>9.9999999999980105E-3</v>
      </c>
      <c r="M122">
        <f t="shared" si="7"/>
        <v>8.0000000000001847E-2</v>
      </c>
      <c r="N122">
        <f t="shared" si="8"/>
        <v>-4.9999999999998934E-2</v>
      </c>
    </row>
    <row r="123" spans="1:14" x14ac:dyDescent="0.25">
      <c r="A123" s="1">
        <v>37843</v>
      </c>
      <c r="B123" s="4">
        <v>25.67</v>
      </c>
      <c r="C123" s="2">
        <v>19.239999999999998</v>
      </c>
      <c r="D123" s="2">
        <v>13.28</v>
      </c>
      <c r="E123" s="2">
        <v>9.32</v>
      </c>
      <c r="F123" s="2">
        <v>13.01</v>
      </c>
      <c r="G123" s="2">
        <v>8.61</v>
      </c>
      <c r="H123" s="2">
        <v>6.4</v>
      </c>
      <c r="I123" s="2">
        <v>5.61</v>
      </c>
      <c r="J123" s="2">
        <v>3.7</v>
      </c>
      <c r="K123" s="2">
        <v>4.16</v>
      </c>
      <c r="L123" s="4">
        <f t="shared" si="7"/>
        <v>-9.9999999999980105E-3</v>
      </c>
      <c r="M123">
        <f t="shared" si="7"/>
        <v>7.9999999999998295E-2</v>
      </c>
      <c r="N123">
        <f t="shared" si="8"/>
        <v>1.9999999999999574E-2</v>
      </c>
    </row>
    <row r="124" spans="1:14" x14ac:dyDescent="0.25">
      <c r="A124" s="1">
        <v>37844</v>
      </c>
      <c r="B124" s="4">
        <v>25.62</v>
      </c>
      <c r="C124" s="2">
        <v>19.329999999999998</v>
      </c>
      <c r="D124" s="2">
        <v>13.3</v>
      </c>
      <c r="E124" s="2">
        <v>9.35</v>
      </c>
      <c r="F124" s="2">
        <v>13.09</v>
      </c>
      <c r="G124" s="2">
        <v>8.6300000000000008</v>
      </c>
      <c r="H124" s="2">
        <v>6.38</v>
      </c>
      <c r="I124" s="2">
        <v>5.65</v>
      </c>
      <c r="J124" s="2">
        <v>3.64</v>
      </c>
      <c r="K124" s="2">
        <v>4.1100000000000003</v>
      </c>
      <c r="L124" s="4">
        <f t="shared" si="7"/>
        <v>-5.0000000000000711E-2</v>
      </c>
      <c r="M124">
        <f t="shared" si="7"/>
        <v>8.9999999999999858E-2</v>
      </c>
      <c r="N124">
        <f t="shared" si="8"/>
        <v>8.0000000000000071E-2</v>
      </c>
    </row>
    <row r="125" spans="1:14" x14ac:dyDescent="0.25">
      <c r="A125" s="1">
        <v>37845</v>
      </c>
      <c r="B125" s="4">
        <v>25.43</v>
      </c>
      <c r="C125" s="2">
        <v>19.18</v>
      </c>
      <c r="D125" s="2">
        <v>13.26</v>
      </c>
      <c r="E125" s="2">
        <v>9.3800000000000008</v>
      </c>
      <c r="F125" s="2">
        <v>13.21</v>
      </c>
      <c r="G125" s="2">
        <v>8.67</v>
      </c>
      <c r="H125" s="2">
        <v>6.41</v>
      </c>
      <c r="I125" s="2">
        <v>5.67</v>
      </c>
      <c r="J125" s="2">
        <v>3.68</v>
      </c>
      <c r="K125" s="2">
        <v>4.3099999999999996</v>
      </c>
      <c r="L125" s="4">
        <f t="shared" si="7"/>
        <v>-0.19000000000000128</v>
      </c>
      <c r="M125">
        <f t="shared" si="7"/>
        <v>-0.14999999999999858</v>
      </c>
      <c r="N125">
        <f t="shared" si="8"/>
        <v>0.12000000000000099</v>
      </c>
    </row>
    <row r="126" spans="1:14" x14ac:dyDescent="0.25">
      <c r="A126" s="1">
        <v>37846</v>
      </c>
      <c r="B126" s="4">
        <v>25.36</v>
      </c>
      <c r="C126" s="2">
        <v>19.11</v>
      </c>
      <c r="D126" s="2">
        <v>13.21</v>
      </c>
      <c r="E126" s="2">
        <v>9.42</v>
      </c>
      <c r="F126" s="2">
        <v>13.35</v>
      </c>
      <c r="G126" s="2">
        <v>8.7100000000000009</v>
      </c>
      <c r="H126" s="2">
        <v>6.45</v>
      </c>
      <c r="I126" s="2">
        <v>5.69</v>
      </c>
      <c r="J126" s="2">
        <v>3.8</v>
      </c>
      <c r="K126" s="2">
        <v>4.47</v>
      </c>
      <c r="L126" s="4">
        <f t="shared" si="7"/>
        <v>-7.0000000000000284E-2</v>
      </c>
      <c r="M126">
        <f t="shared" si="7"/>
        <v>-7.0000000000000284E-2</v>
      </c>
      <c r="N126">
        <f t="shared" si="8"/>
        <v>0.13999999999999879</v>
      </c>
    </row>
    <row r="127" spans="1:14" x14ac:dyDescent="0.25">
      <c r="A127" s="1">
        <v>37847</v>
      </c>
      <c r="B127" s="4">
        <v>25.17</v>
      </c>
      <c r="C127" s="2">
        <v>19.010000000000002</v>
      </c>
      <c r="D127" s="2">
        <v>13.11</v>
      </c>
      <c r="E127" s="2">
        <v>9.3800000000000008</v>
      </c>
      <c r="F127" s="2">
        <v>13.37</v>
      </c>
      <c r="G127" s="2">
        <v>8.68</v>
      </c>
      <c r="H127" s="2">
        <v>6.47</v>
      </c>
      <c r="I127" s="2">
        <v>5.69</v>
      </c>
      <c r="J127" s="2">
        <v>3.72</v>
      </c>
      <c r="K127" s="2">
        <v>4.4800000000000004</v>
      </c>
      <c r="L127" s="4">
        <f t="shared" si="7"/>
        <v>-0.18999999999999773</v>
      </c>
      <c r="M127">
        <f t="shared" si="7"/>
        <v>-9.9999999999997868E-2</v>
      </c>
      <c r="N127">
        <f t="shared" si="8"/>
        <v>1.9999999999999574E-2</v>
      </c>
    </row>
    <row r="128" spans="1:14" x14ac:dyDescent="0.25">
      <c r="A128" s="1">
        <v>37848</v>
      </c>
      <c r="B128" s="4">
        <v>25.03</v>
      </c>
      <c r="C128" s="2">
        <v>18.82</v>
      </c>
      <c r="D128" s="2">
        <v>12.98</v>
      </c>
      <c r="E128" s="2">
        <v>9.36</v>
      </c>
      <c r="F128" s="2">
        <v>13.4</v>
      </c>
      <c r="G128" s="2">
        <v>8.6199999999999992</v>
      </c>
      <c r="H128" s="2">
        <v>6.38</v>
      </c>
      <c r="I128" s="2">
        <v>5.7</v>
      </c>
      <c r="J128" s="2">
        <v>3.73</v>
      </c>
      <c r="K128" s="2">
        <v>4.33</v>
      </c>
      <c r="L128" s="4">
        <f t="shared" si="7"/>
        <v>-0.14000000000000057</v>
      </c>
      <c r="M128">
        <f t="shared" si="7"/>
        <v>-0.19000000000000128</v>
      </c>
      <c r="N128">
        <f t="shared" si="8"/>
        <v>3.0000000000001137E-2</v>
      </c>
    </row>
    <row r="129" spans="1:14" x14ac:dyDescent="0.25">
      <c r="A129" s="1">
        <v>37849</v>
      </c>
      <c r="B129" s="4">
        <v>25.18</v>
      </c>
      <c r="C129" s="2">
        <v>18.68</v>
      </c>
      <c r="D129" s="2">
        <v>12.98</v>
      </c>
      <c r="E129" s="2">
        <v>9.32</v>
      </c>
      <c r="F129" s="2">
        <v>13.43</v>
      </c>
      <c r="G129" s="2">
        <v>8.57</v>
      </c>
      <c r="H129" s="2">
        <v>6.34</v>
      </c>
      <c r="I129" s="2">
        <v>5.68</v>
      </c>
      <c r="J129" s="2">
        <v>3.75</v>
      </c>
      <c r="K129" s="2">
        <v>4.2300000000000004</v>
      </c>
      <c r="L129" s="4">
        <f t="shared" si="7"/>
        <v>0.14999999999999858</v>
      </c>
      <c r="M129">
        <f t="shared" si="7"/>
        <v>-0.14000000000000057</v>
      </c>
      <c r="N129">
        <f t="shared" si="8"/>
        <v>2.9999999999999361E-2</v>
      </c>
    </row>
    <row r="130" spans="1:14" x14ac:dyDescent="0.25">
      <c r="A130" s="1">
        <v>37850</v>
      </c>
      <c r="B130" s="4">
        <v>25.48</v>
      </c>
      <c r="C130" s="2">
        <v>18.72</v>
      </c>
      <c r="D130" s="2">
        <v>13.02</v>
      </c>
      <c r="E130" s="2">
        <v>9.3000000000000007</v>
      </c>
      <c r="F130" s="2">
        <v>13.44</v>
      </c>
      <c r="G130" s="2">
        <v>8.6</v>
      </c>
      <c r="H130" s="2">
        <v>6.4</v>
      </c>
      <c r="I130" s="2">
        <v>5.82</v>
      </c>
      <c r="J130" s="2">
        <v>3.66</v>
      </c>
      <c r="K130" s="2">
        <v>4.24</v>
      </c>
      <c r="L130" s="4">
        <f t="shared" si="7"/>
        <v>0.30000000000000071</v>
      </c>
      <c r="M130">
        <f t="shared" si="7"/>
        <v>3.9999999999999147E-2</v>
      </c>
      <c r="N130">
        <f t="shared" si="8"/>
        <v>9.9999999999997868E-3</v>
      </c>
    </row>
    <row r="131" spans="1:14" x14ac:dyDescent="0.25">
      <c r="A131" s="1">
        <v>37851</v>
      </c>
      <c r="B131" s="4">
        <v>25.74</v>
      </c>
      <c r="C131" s="2">
        <v>18.920000000000002</v>
      </c>
      <c r="D131" s="2">
        <v>13.14</v>
      </c>
      <c r="E131" s="2">
        <v>9.4</v>
      </c>
      <c r="F131" s="2">
        <v>13.47</v>
      </c>
      <c r="G131" s="2">
        <v>8.64</v>
      </c>
      <c r="H131" s="2">
        <v>6.44</v>
      </c>
      <c r="I131" s="2">
        <v>5.91</v>
      </c>
      <c r="J131" s="2">
        <v>3.76</v>
      </c>
      <c r="K131" s="2">
        <v>4.32</v>
      </c>
      <c r="L131" s="4">
        <f t="shared" si="7"/>
        <v>0.25999999999999801</v>
      </c>
      <c r="M131">
        <f t="shared" si="7"/>
        <v>0.20000000000000284</v>
      </c>
      <c r="N131">
        <f t="shared" si="8"/>
        <v>3.0000000000001137E-2</v>
      </c>
    </row>
    <row r="132" spans="1:14" x14ac:dyDescent="0.25">
      <c r="A132" s="1">
        <v>37852</v>
      </c>
      <c r="B132" s="4">
        <v>25.7</v>
      </c>
      <c r="C132" s="2">
        <v>19.05</v>
      </c>
      <c r="D132" s="2">
        <v>13.28</v>
      </c>
      <c r="E132" s="2">
        <v>9.44</v>
      </c>
      <c r="F132" s="2">
        <v>13.52</v>
      </c>
      <c r="G132" s="2">
        <v>8.74</v>
      </c>
      <c r="H132" s="2">
        <v>6.49</v>
      </c>
      <c r="I132" s="2">
        <v>5.98</v>
      </c>
      <c r="J132" s="2">
        <v>3.71</v>
      </c>
      <c r="K132" s="2">
        <v>4.3</v>
      </c>
      <c r="L132" s="4">
        <f t="shared" si="7"/>
        <v>-3.9999999999999147E-2</v>
      </c>
      <c r="M132">
        <f t="shared" si="7"/>
        <v>0.12999999999999901</v>
      </c>
      <c r="N132">
        <f t="shared" si="8"/>
        <v>4.9999999999998934E-2</v>
      </c>
    </row>
    <row r="133" spans="1:14" x14ac:dyDescent="0.25">
      <c r="A133" s="1">
        <v>37853</v>
      </c>
      <c r="B133" s="4">
        <v>25.65</v>
      </c>
      <c r="C133" s="2">
        <v>19.010000000000002</v>
      </c>
      <c r="D133" s="2">
        <v>13.33</v>
      </c>
      <c r="E133" s="2">
        <v>9.57</v>
      </c>
      <c r="F133" s="2">
        <v>13.58</v>
      </c>
      <c r="G133" s="2">
        <v>8.84</v>
      </c>
      <c r="H133" s="2">
        <v>6.54</v>
      </c>
      <c r="I133" s="2">
        <v>6.02</v>
      </c>
      <c r="J133" s="2">
        <v>3.75</v>
      </c>
      <c r="K133" s="2">
        <v>4.26</v>
      </c>
      <c r="L133" s="4">
        <f t="shared" si="7"/>
        <v>-5.0000000000000711E-2</v>
      </c>
      <c r="M133">
        <f t="shared" si="7"/>
        <v>-3.9999999999999147E-2</v>
      </c>
      <c r="N133">
        <f t="shared" si="8"/>
        <v>6.0000000000000497E-2</v>
      </c>
    </row>
    <row r="134" spans="1:14" x14ac:dyDescent="0.25">
      <c r="A134" s="1">
        <v>37854</v>
      </c>
      <c r="B134" s="4">
        <v>25.67</v>
      </c>
      <c r="C134" s="2">
        <v>19</v>
      </c>
      <c r="D134" s="2">
        <v>13.32</v>
      </c>
      <c r="E134" s="2">
        <v>9.6</v>
      </c>
      <c r="F134" s="2">
        <v>13.7</v>
      </c>
      <c r="G134" s="2">
        <v>8.86</v>
      </c>
      <c r="H134" s="2">
        <v>6.58</v>
      </c>
      <c r="I134" s="2">
        <v>6.04</v>
      </c>
      <c r="J134" s="2">
        <v>3.76</v>
      </c>
      <c r="K134" s="2">
        <v>4.2</v>
      </c>
      <c r="L134" s="4">
        <f t="shared" si="7"/>
        <v>2.0000000000003126E-2</v>
      </c>
      <c r="M134">
        <f t="shared" si="7"/>
        <v>-1.0000000000001563E-2</v>
      </c>
      <c r="N134">
        <f t="shared" si="8"/>
        <v>0.11999999999999922</v>
      </c>
    </row>
    <row r="135" spans="1:14" x14ac:dyDescent="0.25">
      <c r="A135" s="1">
        <v>37855</v>
      </c>
      <c r="B135" s="4">
        <v>25.57</v>
      </c>
      <c r="C135" s="2">
        <v>18.98</v>
      </c>
      <c r="D135" s="2">
        <v>13.32</v>
      </c>
      <c r="E135" s="2">
        <v>9.6</v>
      </c>
      <c r="F135" s="2">
        <v>13.74</v>
      </c>
      <c r="G135" s="2">
        <v>8.85</v>
      </c>
      <c r="H135" s="2">
        <v>6.59</v>
      </c>
      <c r="I135" s="2">
        <v>6.04</v>
      </c>
      <c r="J135" s="2">
        <v>3.8</v>
      </c>
      <c r="K135" s="2">
        <v>4.1900000000000004</v>
      </c>
      <c r="L135" s="4">
        <f t="shared" si="7"/>
        <v>-0.10000000000000142</v>
      </c>
      <c r="M135">
        <f t="shared" si="7"/>
        <v>-1.9999999999999574E-2</v>
      </c>
      <c r="N135">
        <f t="shared" si="8"/>
        <v>4.0000000000000924E-2</v>
      </c>
    </row>
    <row r="136" spans="1:14" x14ac:dyDescent="0.25">
      <c r="A136" s="1">
        <v>37856</v>
      </c>
      <c r="B136" s="4">
        <v>25.43</v>
      </c>
      <c r="C136" s="2">
        <v>18.899999999999999</v>
      </c>
      <c r="D136" s="2">
        <v>13.26</v>
      </c>
      <c r="E136" s="2">
        <v>9.57</v>
      </c>
      <c r="F136" s="2">
        <v>13.72</v>
      </c>
      <c r="G136" s="2">
        <v>8.84</v>
      </c>
      <c r="H136" s="2">
        <v>6.58</v>
      </c>
      <c r="I136" s="2">
        <v>6.06</v>
      </c>
      <c r="J136" s="2">
        <v>3.76</v>
      </c>
      <c r="K136" s="2">
        <v>4.1500000000000004</v>
      </c>
      <c r="L136" s="4">
        <f>B136-B135</f>
        <v>-0.14000000000000057</v>
      </c>
      <c r="M136">
        <f>C136-C135</f>
        <v>-8.0000000000001847E-2</v>
      </c>
      <c r="N136">
        <f>F136-F135</f>
        <v>-1.9999999999999574E-2</v>
      </c>
    </row>
    <row r="137" spans="1:14" x14ac:dyDescent="0.25">
      <c r="A137" s="1">
        <v>37857</v>
      </c>
      <c r="B137" s="4">
        <v>25.4</v>
      </c>
      <c r="C137" s="2">
        <v>18.850000000000001</v>
      </c>
      <c r="D137" s="2">
        <v>13.21</v>
      </c>
      <c r="E137" s="2">
        <v>9.52</v>
      </c>
      <c r="F137" s="2">
        <v>13.68</v>
      </c>
      <c r="G137" s="2">
        <v>8.8000000000000007</v>
      </c>
      <c r="H137" s="2">
        <v>6.56</v>
      </c>
      <c r="I137" s="2">
        <v>6.06</v>
      </c>
      <c r="J137" s="2">
        <v>3.74</v>
      </c>
      <c r="K137" s="2">
        <v>4.01</v>
      </c>
      <c r="L137" s="4">
        <f t="shared" si="7"/>
        <v>-3.0000000000001137E-2</v>
      </c>
      <c r="M137">
        <f t="shared" si="7"/>
        <v>-4.9999999999997158E-2</v>
      </c>
      <c r="N137">
        <f t="shared" si="8"/>
        <v>-4.0000000000000924E-2</v>
      </c>
    </row>
    <row r="138" spans="1:14" x14ac:dyDescent="0.25">
      <c r="A138" s="1">
        <v>37858</v>
      </c>
      <c r="B138" s="4">
        <v>25.37</v>
      </c>
      <c r="C138" s="2">
        <v>18.79</v>
      </c>
      <c r="D138" s="2">
        <v>13.18</v>
      </c>
      <c r="E138" s="2">
        <v>9.48</v>
      </c>
      <c r="F138" s="2">
        <v>13.63</v>
      </c>
      <c r="G138" s="2">
        <v>8.75</v>
      </c>
      <c r="H138" s="2">
        <v>6.53</v>
      </c>
      <c r="I138" s="2">
        <v>6.06</v>
      </c>
      <c r="J138" s="2">
        <v>3.75</v>
      </c>
      <c r="K138" s="2">
        <v>4.04</v>
      </c>
      <c r="L138" s="4">
        <f t="shared" si="7"/>
        <v>-2.9999999999997584E-2</v>
      </c>
      <c r="M138">
        <f t="shared" si="7"/>
        <v>-6.0000000000002274E-2</v>
      </c>
      <c r="N138">
        <f t="shared" si="8"/>
        <v>-4.9999999999998934E-2</v>
      </c>
    </row>
    <row r="139" spans="1:14" x14ac:dyDescent="0.25">
      <c r="A139" s="1">
        <v>37859</v>
      </c>
      <c r="B139" s="4">
        <v>25.44</v>
      </c>
      <c r="C139" s="2">
        <v>18.77</v>
      </c>
      <c r="D139" s="2">
        <v>13.14</v>
      </c>
      <c r="E139" s="2">
        <v>9.44</v>
      </c>
      <c r="F139" s="2">
        <v>13.6</v>
      </c>
      <c r="G139" s="2">
        <v>8.7200000000000006</v>
      </c>
      <c r="H139" s="2">
        <v>6.51</v>
      </c>
      <c r="I139" s="2">
        <v>6.06</v>
      </c>
      <c r="J139" s="2">
        <v>3.73</v>
      </c>
      <c r="K139" s="2">
        <v>4.13</v>
      </c>
      <c r="L139" s="4">
        <f t="shared" si="7"/>
        <v>7.0000000000000284E-2</v>
      </c>
      <c r="M139">
        <f t="shared" si="7"/>
        <v>-1.9999999999999574E-2</v>
      </c>
      <c r="N139">
        <f t="shared" si="8"/>
        <v>-3.0000000000001137E-2</v>
      </c>
    </row>
    <row r="140" spans="1:14" x14ac:dyDescent="0.25">
      <c r="A140" s="1">
        <v>37860</v>
      </c>
      <c r="B140" s="4">
        <v>25.25</v>
      </c>
      <c r="C140" s="2">
        <v>18.739999999999998</v>
      </c>
      <c r="D140" s="2">
        <v>13.09</v>
      </c>
      <c r="E140" s="2">
        <v>9.4</v>
      </c>
      <c r="F140" s="2">
        <v>13.55</v>
      </c>
      <c r="G140" s="2">
        <v>8.68</v>
      </c>
      <c r="H140" s="2">
        <v>6.47</v>
      </c>
      <c r="I140" s="2">
        <v>6.06</v>
      </c>
      <c r="J140" s="2">
        <v>3.78</v>
      </c>
      <c r="K140" s="2">
        <v>4.16</v>
      </c>
      <c r="L140" s="4">
        <f t="shared" ref="L140:M171" si="9">B140-B139</f>
        <v>-0.19000000000000128</v>
      </c>
      <c r="M140">
        <f t="shared" si="9"/>
        <v>-3.0000000000001137E-2</v>
      </c>
      <c r="N140">
        <f t="shared" si="8"/>
        <v>-4.9999999999998934E-2</v>
      </c>
    </row>
    <row r="141" spans="1:14" x14ac:dyDescent="0.25">
      <c r="A141" s="1">
        <v>37861</v>
      </c>
      <c r="B141" s="4">
        <v>25.04</v>
      </c>
      <c r="C141" s="2">
        <v>18.64</v>
      </c>
      <c r="D141" s="2">
        <v>13.01</v>
      </c>
      <c r="E141" s="2">
        <v>9.3699999999999992</v>
      </c>
      <c r="F141" s="2">
        <v>13.49</v>
      </c>
      <c r="G141" s="2">
        <v>8.65</v>
      </c>
      <c r="H141" s="2">
        <v>6.46</v>
      </c>
      <c r="I141" s="2">
        <v>6.04</v>
      </c>
      <c r="J141" s="2">
        <v>3.76</v>
      </c>
      <c r="K141" s="2">
        <v>4.32</v>
      </c>
      <c r="L141" s="4">
        <f t="shared" si="9"/>
        <v>-0.21000000000000085</v>
      </c>
      <c r="M141">
        <f t="shared" si="9"/>
        <v>-9.9999999999997868E-2</v>
      </c>
      <c r="N141">
        <f t="shared" si="8"/>
        <v>-6.0000000000000497E-2</v>
      </c>
    </row>
    <row r="142" spans="1:14" x14ac:dyDescent="0.25">
      <c r="A142" s="1">
        <v>37862</v>
      </c>
      <c r="B142" s="4">
        <v>24.85</v>
      </c>
      <c r="C142" s="2">
        <v>18.47</v>
      </c>
      <c r="D142" s="2">
        <v>12.89</v>
      </c>
      <c r="E142" s="2">
        <v>9.3000000000000007</v>
      </c>
      <c r="F142" s="2">
        <v>13.44</v>
      </c>
      <c r="G142" s="2">
        <v>8.6</v>
      </c>
      <c r="H142" s="2">
        <v>6.42</v>
      </c>
      <c r="I142" s="2">
        <v>6.02</v>
      </c>
      <c r="J142" s="2">
        <v>3.72</v>
      </c>
      <c r="K142" s="2">
        <v>4.41</v>
      </c>
      <c r="L142" s="4">
        <f t="shared" si="9"/>
        <v>-0.18999999999999773</v>
      </c>
      <c r="M142">
        <f t="shared" si="9"/>
        <v>-0.17000000000000171</v>
      </c>
      <c r="N142">
        <f t="shared" si="8"/>
        <v>-5.0000000000000711E-2</v>
      </c>
    </row>
    <row r="143" spans="1:14" x14ac:dyDescent="0.25">
      <c r="A143" s="1">
        <v>37863</v>
      </c>
      <c r="B143" s="4">
        <v>24.65</v>
      </c>
      <c r="C143" s="2">
        <v>18.399999999999999</v>
      </c>
      <c r="D143" s="2">
        <v>12.76</v>
      </c>
      <c r="E143" s="2">
        <v>9.23</v>
      </c>
      <c r="F143" s="2">
        <v>13.42</v>
      </c>
      <c r="G143" s="2">
        <v>8.5500000000000007</v>
      </c>
      <c r="H143" s="2">
        <v>6.4</v>
      </c>
      <c r="I143" s="2">
        <v>6.01</v>
      </c>
      <c r="J143" s="5">
        <v>3.88</v>
      </c>
      <c r="K143" s="5">
        <v>4.46</v>
      </c>
      <c r="L143" s="4">
        <f t="shared" si="9"/>
        <v>-0.20000000000000284</v>
      </c>
      <c r="M143">
        <f t="shared" si="9"/>
        <v>-7.0000000000000284E-2</v>
      </c>
      <c r="N143">
        <f t="shared" si="8"/>
        <v>-1.9999999999999574E-2</v>
      </c>
    </row>
    <row r="144" spans="1:14" x14ac:dyDescent="0.25">
      <c r="A144" s="1">
        <v>37864</v>
      </c>
      <c r="B144" s="4"/>
      <c r="C144" s="2"/>
      <c r="D144" s="2"/>
      <c r="E144" s="2"/>
      <c r="F144" s="2"/>
      <c r="G144" s="2"/>
      <c r="H144" s="2"/>
      <c r="I144" s="2"/>
      <c r="J144" s="2"/>
      <c r="K144" s="2"/>
      <c r="L144" s="4"/>
    </row>
    <row r="145" spans="1:14" x14ac:dyDescent="0.25">
      <c r="A145" s="1">
        <v>37865</v>
      </c>
      <c r="B145" s="4">
        <v>24.24</v>
      </c>
      <c r="C145" s="2">
        <v>18</v>
      </c>
      <c r="D145" s="2">
        <v>12.48</v>
      </c>
      <c r="E145" s="2">
        <v>9.11</v>
      </c>
      <c r="F145" s="2">
        <v>13.33</v>
      </c>
      <c r="G145" s="2">
        <v>8.4700000000000006</v>
      </c>
      <c r="H145" s="2">
        <v>6.38</v>
      </c>
      <c r="I145" s="2">
        <v>5.96</v>
      </c>
      <c r="J145" s="2">
        <v>3.89</v>
      </c>
      <c r="K145" s="2">
        <v>4.41</v>
      </c>
      <c r="L145" s="4">
        <f t="shared" si="9"/>
        <v>24.24</v>
      </c>
      <c r="M145">
        <f t="shared" si="9"/>
        <v>18</v>
      </c>
      <c r="N145">
        <f t="shared" si="8"/>
        <v>13.33</v>
      </c>
    </row>
    <row r="146" spans="1:14" x14ac:dyDescent="0.25">
      <c r="A146" s="1">
        <v>37866</v>
      </c>
      <c r="B146" s="4">
        <v>24.05</v>
      </c>
      <c r="C146" s="2">
        <v>17.84</v>
      </c>
      <c r="D146" s="2">
        <v>12.3</v>
      </c>
      <c r="E146" s="2">
        <v>9.0399999999999991</v>
      </c>
      <c r="F146" s="2">
        <v>13.3</v>
      </c>
      <c r="G146" s="2">
        <v>8.4</v>
      </c>
      <c r="H146" s="2">
        <v>6.31</v>
      </c>
      <c r="I146" s="2">
        <v>5.95</v>
      </c>
      <c r="J146" s="2">
        <v>3.7</v>
      </c>
      <c r="K146" s="2">
        <v>4.5</v>
      </c>
      <c r="L146" s="4">
        <f t="shared" si="9"/>
        <v>-0.18999999999999773</v>
      </c>
      <c r="M146">
        <f t="shared" si="9"/>
        <v>-0.16000000000000014</v>
      </c>
      <c r="N146">
        <f t="shared" si="8"/>
        <v>-2.9999999999999361E-2</v>
      </c>
    </row>
    <row r="147" spans="1:14" x14ac:dyDescent="0.25">
      <c r="A147" s="1">
        <v>37867</v>
      </c>
      <c r="B147" s="4">
        <v>23.85</v>
      </c>
      <c r="C147" s="2">
        <v>17.75</v>
      </c>
      <c r="D147" s="2">
        <v>12.14</v>
      </c>
      <c r="E147" s="2">
        <v>8.9700000000000006</v>
      </c>
      <c r="F147" s="2">
        <v>13.28</v>
      </c>
      <c r="G147" s="2">
        <v>8.31</v>
      </c>
      <c r="H147" s="2">
        <v>6.24</v>
      </c>
      <c r="I147" s="2">
        <v>5.89</v>
      </c>
      <c r="J147" s="2">
        <v>3.73</v>
      </c>
      <c r="K147" s="2">
        <v>4.49</v>
      </c>
      <c r="L147" s="4">
        <f t="shared" si="9"/>
        <v>-0.19999999999999929</v>
      </c>
      <c r="M147">
        <f t="shared" si="9"/>
        <v>-8.9999999999999858E-2</v>
      </c>
      <c r="N147">
        <f t="shared" si="8"/>
        <v>-2.000000000000135E-2</v>
      </c>
    </row>
    <row r="148" spans="1:14" x14ac:dyDescent="0.25">
      <c r="A148" s="1">
        <v>37868</v>
      </c>
      <c r="B148" s="4">
        <v>23.68</v>
      </c>
      <c r="C148" s="2">
        <v>17.5</v>
      </c>
      <c r="D148" s="2">
        <v>11.94</v>
      </c>
      <c r="E148" s="2">
        <v>8.84</v>
      </c>
      <c r="F148" s="2">
        <v>13.25</v>
      </c>
      <c r="G148" s="2">
        <v>8.1999999999999993</v>
      </c>
      <c r="H148" s="2">
        <v>6.15</v>
      </c>
      <c r="I148" s="2">
        <v>5.83</v>
      </c>
      <c r="J148" s="2">
        <v>3.26</v>
      </c>
      <c r="K148" s="2">
        <v>4.1399999999999997</v>
      </c>
      <c r="L148" s="4">
        <f t="shared" si="9"/>
        <v>-0.17000000000000171</v>
      </c>
      <c r="M148">
        <f t="shared" si="9"/>
        <v>-0.25</v>
      </c>
      <c r="N148">
        <f t="shared" si="8"/>
        <v>-2.9999999999999361E-2</v>
      </c>
    </row>
    <row r="149" spans="1:14" x14ac:dyDescent="0.25">
      <c r="A149" s="1">
        <v>37869</v>
      </c>
      <c r="B149" s="4">
        <v>23.56</v>
      </c>
      <c r="C149" s="2">
        <v>17.350000000000001</v>
      </c>
      <c r="D149" s="2">
        <v>11.76</v>
      </c>
      <c r="E149" s="2">
        <v>8.75</v>
      </c>
      <c r="F149" s="2">
        <v>13.21</v>
      </c>
      <c r="G149" s="2">
        <v>8.11</v>
      </c>
      <c r="H149" s="2">
        <v>6.07</v>
      </c>
      <c r="I149" s="2">
        <v>5.76</v>
      </c>
      <c r="J149" s="2">
        <v>3.72</v>
      </c>
      <c r="K149" s="2">
        <v>4.1500000000000004</v>
      </c>
      <c r="L149" s="4">
        <f t="shared" si="9"/>
        <v>-0.12000000000000099</v>
      </c>
      <c r="M149">
        <f t="shared" si="9"/>
        <v>-0.14999999999999858</v>
      </c>
      <c r="N149">
        <f t="shared" si="8"/>
        <v>-3.9999999999999147E-2</v>
      </c>
    </row>
    <row r="150" spans="1:14" x14ac:dyDescent="0.25">
      <c r="A150" s="1">
        <v>37870</v>
      </c>
      <c r="B150" s="4">
        <v>23.45</v>
      </c>
      <c r="C150" s="2">
        <v>17.2</v>
      </c>
      <c r="D150" s="2">
        <v>11.61</v>
      </c>
      <c r="E150" s="2">
        <v>8.6</v>
      </c>
      <c r="F150" s="2">
        <v>13.15</v>
      </c>
      <c r="G150" s="2">
        <v>8</v>
      </c>
      <c r="H150" s="2">
        <v>5.94</v>
      </c>
      <c r="I150" s="2">
        <v>5.68</v>
      </c>
      <c r="J150" s="2">
        <v>3.57</v>
      </c>
      <c r="K150" s="2">
        <v>4.01</v>
      </c>
      <c r="L150" s="4">
        <f t="shared" si="9"/>
        <v>-0.10999999999999943</v>
      </c>
      <c r="M150">
        <f t="shared" si="9"/>
        <v>-0.15000000000000213</v>
      </c>
      <c r="N150">
        <f t="shared" si="8"/>
        <v>-6.0000000000000497E-2</v>
      </c>
    </row>
    <row r="151" spans="1:14" x14ac:dyDescent="0.25">
      <c r="A151" s="1">
        <v>37871</v>
      </c>
      <c r="B151" s="4">
        <v>23.39</v>
      </c>
      <c r="C151" s="2">
        <v>17.100000000000001</v>
      </c>
      <c r="D151" s="2">
        <v>11.49</v>
      </c>
      <c r="E151" s="2">
        <v>8.52</v>
      </c>
      <c r="F151" s="2">
        <v>13.1</v>
      </c>
      <c r="G151" s="2">
        <v>7.89</v>
      </c>
      <c r="H151" s="2">
        <v>5.82</v>
      </c>
      <c r="I151" s="2">
        <v>5.59</v>
      </c>
      <c r="J151" s="2">
        <v>3.35</v>
      </c>
      <c r="K151" s="2">
        <v>3.8</v>
      </c>
      <c r="L151" s="4">
        <f t="shared" si="9"/>
        <v>-5.9999999999998721E-2</v>
      </c>
      <c r="M151">
        <f t="shared" si="9"/>
        <v>-9.9999999999997868E-2</v>
      </c>
      <c r="N151">
        <f t="shared" si="8"/>
        <v>-5.0000000000000711E-2</v>
      </c>
    </row>
    <row r="152" spans="1:14" x14ac:dyDescent="0.25">
      <c r="A152" s="1">
        <v>37872</v>
      </c>
      <c r="B152" s="4">
        <v>23.39</v>
      </c>
      <c r="C152" s="2">
        <v>17.13</v>
      </c>
      <c r="D152" s="2">
        <v>11.39</v>
      </c>
      <c r="E152" s="2">
        <v>8.42</v>
      </c>
      <c r="F152" s="2">
        <v>13.06</v>
      </c>
      <c r="G152" s="2">
        <v>7.82</v>
      </c>
      <c r="H152" s="2">
        <v>5.75</v>
      </c>
      <c r="I152" s="2">
        <v>5.48</v>
      </c>
      <c r="J152" s="2">
        <v>3.34</v>
      </c>
      <c r="K152" s="2">
        <v>3.75</v>
      </c>
      <c r="L152" s="4">
        <f t="shared" si="9"/>
        <v>0</v>
      </c>
      <c r="M152">
        <f t="shared" si="9"/>
        <v>2.9999999999997584E-2</v>
      </c>
      <c r="N152">
        <f t="shared" si="8"/>
        <v>-3.9999999999999147E-2</v>
      </c>
    </row>
    <row r="153" spans="1:14" x14ac:dyDescent="0.25">
      <c r="A153" s="1">
        <v>37873</v>
      </c>
      <c r="B153" s="4">
        <v>23.34</v>
      </c>
      <c r="C153" s="2">
        <v>17.100000000000001</v>
      </c>
      <c r="D153" s="2">
        <v>11.37</v>
      </c>
      <c r="E153" s="2">
        <v>8.35</v>
      </c>
      <c r="F153" s="2">
        <v>13</v>
      </c>
      <c r="G153" s="2">
        <v>7.73</v>
      </c>
      <c r="H153" s="2">
        <v>5.65</v>
      </c>
      <c r="I153" s="2">
        <v>5.43</v>
      </c>
      <c r="J153" s="2">
        <v>3.24</v>
      </c>
      <c r="K153" s="2">
        <v>3.7</v>
      </c>
      <c r="L153" s="4">
        <f t="shared" si="9"/>
        <v>-5.0000000000000711E-2</v>
      </c>
      <c r="M153">
        <f t="shared" si="9"/>
        <v>-2.9999999999997584E-2</v>
      </c>
      <c r="N153">
        <f t="shared" si="8"/>
        <v>-6.0000000000000497E-2</v>
      </c>
    </row>
    <row r="154" spans="1:14" x14ac:dyDescent="0.25">
      <c r="A154" s="1">
        <v>37874</v>
      </c>
      <c r="B154" s="4">
        <v>23.37</v>
      </c>
      <c r="C154" s="2">
        <v>16.98</v>
      </c>
      <c r="D154" s="2">
        <v>11.26</v>
      </c>
      <c r="E154" s="2">
        <v>8.1999999999999993</v>
      </c>
      <c r="F154" s="2">
        <v>12.95</v>
      </c>
      <c r="G154" s="2">
        <v>7.63</v>
      </c>
      <c r="H154" s="2">
        <v>5.56</v>
      </c>
      <c r="I154" s="2">
        <v>5.38</v>
      </c>
      <c r="J154" s="2">
        <v>3.2</v>
      </c>
      <c r="K154" s="2">
        <v>3.92</v>
      </c>
      <c r="L154" s="4">
        <f t="shared" ref="L154:L162" si="10">B154-B153</f>
        <v>3.0000000000001137E-2</v>
      </c>
      <c r="M154">
        <f t="shared" ref="M154:M162" si="11">C154-C153</f>
        <v>-0.12000000000000099</v>
      </c>
      <c r="N154">
        <f t="shared" ref="N154:N162" si="12">F154-F153</f>
        <v>-5.0000000000000711E-2</v>
      </c>
    </row>
    <row r="155" spans="1:14" x14ac:dyDescent="0.25">
      <c r="A155" s="1">
        <v>37875</v>
      </c>
      <c r="B155" s="4">
        <v>23.4</v>
      </c>
      <c r="C155" s="2">
        <v>16.98</v>
      </c>
      <c r="D155" s="2">
        <v>11.23</v>
      </c>
      <c r="E155" s="2">
        <v>8.07</v>
      </c>
      <c r="F155" s="2">
        <v>12.89</v>
      </c>
      <c r="G155" s="2">
        <v>7.5</v>
      </c>
      <c r="H155" s="2">
        <v>5.4</v>
      </c>
      <c r="I155" s="2">
        <v>5.32</v>
      </c>
      <c r="J155" s="2">
        <v>3.18</v>
      </c>
      <c r="K155" s="2">
        <v>3.81</v>
      </c>
      <c r="L155" s="4">
        <f t="shared" si="10"/>
        <v>2.9999999999997584E-2</v>
      </c>
      <c r="M155">
        <f t="shared" si="11"/>
        <v>0</v>
      </c>
      <c r="N155">
        <f t="shared" si="12"/>
        <v>-5.9999999999998721E-2</v>
      </c>
    </row>
    <row r="156" spans="1:14" x14ac:dyDescent="0.25">
      <c r="A156" s="1">
        <v>37876</v>
      </c>
      <c r="B156" s="4">
        <v>23.49</v>
      </c>
      <c r="C156" s="2">
        <v>17.03</v>
      </c>
      <c r="D156" s="2">
        <v>11.23</v>
      </c>
      <c r="E156" s="2">
        <v>8.02</v>
      </c>
      <c r="F156" s="2">
        <v>12.82</v>
      </c>
      <c r="G156" s="2">
        <v>7.46</v>
      </c>
      <c r="H156" s="2">
        <v>5.28</v>
      </c>
      <c r="I156" s="2">
        <v>5.25</v>
      </c>
      <c r="J156" s="2">
        <v>3.01</v>
      </c>
      <c r="K156" s="2">
        <v>3.77</v>
      </c>
      <c r="L156" s="4">
        <f t="shared" si="10"/>
        <v>8.9999999999999858E-2</v>
      </c>
      <c r="M156">
        <f t="shared" si="11"/>
        <v>5.0000000000000711E-2</v>
      </c>
      <c r="N156">
        <f t="shared" si="12"/>
        <v>-7.0000000000000284E-2</v>
      </c>
    </row>
    <row r="157" spans="1:14" x14ac:dyDescent="0.25">
      <c r="A157" s="1">
        <v>37877</v>
      </c>
      <c r="B157" s="4">
        <v>23.57</v>
      </c>
      <c r="C157" s="2">
        <v>17.059999999999999</v>
      </c>
      <c r="D157" s="2">
        <v>11.29</v>
      </c>
      <c r="E157" s="2">
        <v>8.0399999999999991</v>
      </c>
      <c r="F157" s="2">
        <v>12.78</v>
      </c>
      <c r="G157" s="2">
        <v>7.47</v>
      </c>
      <c r="H157" s="2">
        <v>5.23</v>
      </c>
      <c r="I157" s="2">
        <v>5.18</v>
      </c>
      <c r="J157" s="2">
        <v>3.11</v>
      </c>
      <c r="K157" s="2">
        <v>3.65</v>
      </c>
      <c r="L157" s="4">
        <f t="shared" si="10"/>
        <v>8.0000000000001847E-2</v>
      </c>
      <c r="M157">
        <f t="shared" si="11"/>
        <v>2.9999999999997584E-2</v>
      </c>
      <c r="N157">
        <f t="shared" si="12"/>
        <v>-4.0000000000000924E-2</v>
      </c>
    </row>
    <row r="158" spans="1:14" x14ac:dyDescent="0.25">
      <c r="A158" s="1">
        <v>37878</v>
      </c>
      <c r="B158" s="4">
        <v>23.6</v>
      </c>
      <c r="C158" s="2">
        <v>17.21</v>
      </c>
      <c r="D158" s="2">
        <v>11.41</v>
      </c>
      <c r="E158" s="2">
        <v>8.07</v>
      </c>
      <c r="F158" s="2">
        <v>12.96</v>
      </c>
      <c r="G158" s="2">
        <v>7.61</v>
      </c>
      <c r="H158" s="2">
        <v>5.29</v>
      </c>
      <c r="I158" s="2">
        <v>5.08</v>
      </c>
      <c r="J158" s="2">
        <v>2.85</v>
      </c>
      <c r="K158" s="2">
        <v>3.66</v>
      </c>
      <c r="L158" s="4">
        <f t="shared" si="10"/>
        <v>3.0000000000001137E-2</v>
      </c>
      <c r="M158">
        <f t="shared" si="11"/>
        <v>0.15000000000000213</v>
      </c>
      <c r="N158">
        <f t="shared" si="12"/>
        <v>0.18000000000000149</v>
      </c>
    </row>
    <row r="159" spans="1:14" x14ac:dyDescent="0.25">
      <c r="A159" s="1">
        <v>37879</v>
      </c>
      <c r="B159" s="4">
        <v>23.55</v>
      </c>
      <c r="C159" s="2">
        <v>17.239999999999998</v>
      </c>
      <c r="D159" s="2">
        <v>11.43</v>
      </c>
      <c r="E159" s="2">
        <v>8.3000000000000007</v>
      </c>
      <c r="F159" s="2">
        <v>13.05</v>
      </c>
      <c r="G159" s="2">
        <v>7.76</v>
      </c>
      <c r="H159" s="2">
        <v>5.46</v>
      </c>
      <c r="I159" s="2">
        <v>5.03</v>
      </c>
      <c r="J159" s="2">
        <v>2.96</v>
      </c>
      <c r="K159" s="2">
        <v>3.68</v>
      </c>
      <c r="L159" s="4">
        <f t="shared" si="10"/>
        <v>-5.0000000000000711E-2</v>
      </c>
      <c r="M159">
        <f t="shared" si="11"/>
        <v>2.9999999999997584E-2</v>
      </c>
      <c r="N159">
        <f t="shared" si="12"/>
        <v>8.9999999999999858E-2</v>
      </c>
    </row>
    <row r="160" spans="1:14" x14ac:dyDescent="0.25">
      <c r="A160" s="1">
        <v>37880</v>
      </c>
      <c r="B160" s="4">
        <v>23.53</v>
      </c>
      <c r="C160" s="2">
        <v>17.16</v>
      </c>
      <c r="D160" s="2">
        <v>11.45</v>
      </c>
      <c r="E160" s="2">
        <v>8.4</v>
      </c>
      <c r="F160" s="2">
        <v>13.11</v>
      </c>
      <c r="G160" s="2">
        <v>7.85</v>
      </c>
      <c r="H160" s="2">
        <v>5.57</v>
      </c>
      <c r="I160" s="2">
        <v>5.0599999999999996</v>
      </c>
      <c r="J160" s="2">
        <v>3.12</v>
      </c>
      <c r="K160" s="2">
        <v>3.78</v>
      </c>
      <c r="L160" s="4">
        <f t="shared" si="10"/>
        <v>-1.9999999999999574E-2</v>
      </c>
      <c r="M160">
        <f t="shared" si="11"/>
        <v>-7.9999999999998295E-2</v>
      </c>
      <c r="N160">
        <f t="shared" si="12"/>
        <v>5.9999999999998721E-2</v>
      </c>
    </row>
    <row r="161" spans="1:14" x14ac:dyDescent="0.25">
      <c r="A161" s="1">
        <v>37881</v>
      </c>
      <c r="B161" s="4">
        <v>23.59</v>
      </c>
      <c r="C161" s="2">
        <v>17.21</v>
      </c>
      <c r="D161" s="2">
        <v>11.49</v>
      </c>
      <c r="E161" s="2">
        <v>8.52</v>
      </c>
      <c r="F161" s="2">
        <v>13.24</v>
      </c>
      <c r="G161" s="2">
        <v>7.9</v>
      </c>
      <c r="H161" s="2">
        <v>5.62</v>
      </c>
      <c r="I161" s="2">
        <v>5.03</v>
      </c>
      <c r="J161" s="2">
        <v>3.21</v>
      </c>
      <c r="K161" s="2">
        <v>3.89</v>
      </c>
      <c r="L161" s="4">
        <f t="shared" si="10"/>
        <v>5.9999999999998721E-2</v>
      </c>
      <c r="M161">
        <f t="shared" si="11"/>
        <v>5.0000000000000711E-2</v>
      </c>
      <c r="N161">
        <f t="shared" si="12"/>
        <v>0.13000000000000078</v>
      </c>
    </row>
    <row r="162" spans="1:14" x14ac:dyDescent="0.25">
      <c r="A162" s="1">
        <v>37882</v>
      </c>
      <c r="B162" s="4">
        <v>23.77</v>
      </c>
      <c r="C162" s="2">
        <v>17.329999999999998</v>
      </c>
      <c r="D162" s="2">
        <v>11.59</v>
      </c>
      <c r="E162" s="2">
        <v>8.4700000000000006</v>
      </c>
      <c r="F162" s="2">
        <v>13.25</v>
      </c>
      <c r="G162" s="2">
        <v>7.95</v>
      </c>
      <c r="H162" s="2">
        <v>5.63</v>
      </c>
      <c r="I162" s="2">
        <v>5.01</v>
      </c>
      <c r="J162" s="2">
        <v>3.16</v>
      </c>
      <c r="K162" s="2">
        <v>3.9</v>
      </c>
      <c r="L162" s="4">
        <f t="shared" si="10"/>
        <v>0.17999999999999972</v>
      </c>
      <c r="M162">
        <f t="shared" si="11"/>
        <v>0.11999999999999744</v>
      </c>
      <c r="N162">
        <f t="shared" si="12"/>
        <v>9.9999999999997868E-3</v>
      </c>
    </row>
    <row r="163" spans="1:14" x14ac:dyDescent="0.25">
      <c r="A163" s="1">
        <v>37883</v>
      </c>
      <c r="B163" s="4">
        <v>24.36</v>
      </c>
      <c r="C163" s="2">
        <v>17.57</v>
      </c>
      <c r="D163" s="2">
        <v>11.72</v>
      </c>
      <c r="E163" s="2">
        <v>8.52</v>
      </c>
      <c r="F163" s="2">
        <v>13.19</v>
      </c>
      <c r="G163" s="2">
        <v>7.95</v>
      </c>
      <c r="H163" s="2">
        <v>5.67</v>
      </c>
      <c r="I163" s="2">
        <v>5.05</v>
      </c>
      <c r="J163" s="2">
        <v>3.14</v>
      </c>
      <c r="K163" s="2">
        <v>3.88</v>
      </c>
      <c r="L163" s="4">
        <f t="shared" si="9"/>
        <v>0.58999999999999986</v>
      </c>
      <c r="M163">
        <f t="shared" si="9"/>
        <v>0.24000000000000199</v>
      </c>
      <c r="N163">
        <f t="shared" si="8"/>
        <v>-6.0000000000000497E-2</v>
      </c>
    </row>
    <row r="164" spans="1:14" x14ac:dyDescent="0.25">
      <c r="A164" s="1">
        <v>37884</v>
      </c>
      <c r="B164" s="4">
        <v>24.53</v>
      </c>
      <c r="C164" s="2">
        <v>17.87</v>
      </c>
      <c r="D164" s="2">
        <v>12.09</v>
      </c>
      <c r="E164" s="2">
        <v>8.5500000000000007</v>
      </c>
      <c r="F164" s="2">
        <v>13.16</v>
      </c>
      <c r="G164" s="2">
        <v>7.95</v>
      </c>
      <c r="H164" s="2">
        <v>5.68</v>
      </c>
      <c r="I164" s="2">
        <v>5.0599999999999996</v>
      </c>
      <c r="J164" s="2">
        <v>3.15</v>
      </c>
      <c r="K164" s="2">
        <v>3.66</v>
      </c>
      <c r="L164" s="4">
        <f t="shared" si="9"/>
        <v>0.17000000000000171</v>
      </c>
      <c r="M164">
        <f t="shared" si="9"/>
        <v>0.30000000000000071</v>
      </c>
      <c r="N164">
        <f t="shared" si="8"/>
        <v>-2.9999999999999361E-2</v>
      </c>
    </row>
    <row r="165" spans="1:14" x14ac:dyDescent="0.25">
      <c r="A165" s="1">
        <v>37885</v>
      </c>
      <c r="B165" s="4">
        <v>24.41</v>
      </c>
      <c r="C165" s="2">
        <v>18.09</v>
      </c>
      <c r="D165" s="2">
        <v>12.4</v>
      </c>
      <c r="E165" s="2">
        <v>8.7200000000000006</v>
      </c>
      <c r="F165" s="2">
        <v>13.18</v>
      </c>
      <c r="G165" s="2">
        <v>8.1</v>
      </c>
      <c r="H165" s="2">
        <v>5.79</v>
      </c>
      <c r="I165" s="2">
        <v>5.03</v>
      </c>
      <c r="J165" s="2">
        <v>3.18</v>
      </c>
      <c r="K165" s="2">
        <v>3.61</v>
      </c>
      <c r="L165" s="4">
        <f t="shared" si="9"/>
        <v>-0.12000000000000099</v>
      </c>
      <c r="M165">
        <f t="shared" si="9"/>
        <v>0.21999999999999886</v>
      </c>
      <c r="N165">
        <f t="shared" si="8"/>
        <v>1.9999999999999574E-2</v>
      </c>
    </row>
    <row r="166" spans="1:14" x14ac:dyDescent="0.25">
      <c r="A166" s="1">
        <v>37886</v>
      </c>
      <c r="B166" s="2">
        <v>24.16</v>
      </c>
      <c r="C166" s="2">
        <v>17.899999999999999</v>
      </c>
      <c r="D166" s="2">
        <v>12.3</v>
      </c>
      <c r="E166" s="2">
        <v>8.8000000000000007</v>
      </c>
      <c r="F166" s="2">
        <v>13.26</v>
      </c>
      <c r="G166" s="2">
        <v>8.18</v>
      </c>
      <c r="H166" s="2">
        <v>5.9</v>
      </c>
      <c r="I166" s="2">
        <v>5.05</v>
      </c>
      <c r="J166" s="2">
        <v>3.24</v>
      </c>
      <c r="K166" s="2">
        <v>3.71</v>
      </c>
      <c r="L166" s="4">
        <f t="shared" si="9"/>
        <v>-0.25</v>
      </c>
      <c r="M166">
        <f t="shared" si="9"/>
        <v>-0.19000000000000128</v>
      </c>
    </row>
    <row r="167" spans="1:14" x14ac:dyDescent="0.25">
      <c r="A167" s="1">
        <v>37887</v>
      </c>
      <c r="B167" s="2">
        <v>24.14</v>
      </c>
      <c r="C167" s="2">
        <v>17.78</v>
      </c>
      <c r="D167" s="2">
        <v>12.13</v>
      </c>
      <c r="E167" s="2">
        <v>8.74</v>
      </c>
      <c r="F167" s="2">
        <v>13.32</v>
      </c>
      <c r="G167" s="2">
        <v>8.17</v>
      </c>
      <c r="H167" s="2">
        <v>5.91</v>
      </c>
      <c r="I167" s="2">
        <v>5.05</v>
      </c>
      <c r="J167" s="2">
        <v>3.26</v>
      </c>
      <c r="K167" s="2">
        <v>3.7</v>
      </c>
      <c r="L167" s="4">
        <f t="shared" si="9"/>
        <v>-1.9999999999999574E-2</v>
      </c>
      <c r="M167">
        <f t="shared" si="9"/>
        <v>-0.11999999999999744</v>
      </c>
      <c r="N167">
        <f t="shared" ref="N167:N174" si="13">F167-F166</f>
        <v>6.0000000000000497E-2</v>
      </c>
    </row>
    <row r="168" spans="1:14" x14ac:dyDescent="0.25">
      <c r="A168" s="1">
        <v>37888</v>
      </c>
      <c r="B168" s="4">
        <v>24.06</v>
      </c>
      <c r="C168" s="2">
        <v>17.7</v>
      </c>
      <c r="D168" s="2">
        <v>12.02</v>
      </c>
      <c r="E168" s="2">
        <v>8.6999999999999993</v>
      </c>
      <c r="F168" s="2">
        <v>13.39</v>
      </c>
      <c r="G168" s="2">
        <v>8.1</v>
      </c>
      <c r="H168" s="2">
        <v>5.89</v>
      </c>
      <c r="I168" s="2">
        <v>5.05</v>
      </c>
      <c r="J168" s="2">
        <v>3.33</v>
      </c>
      <c r="K168" s="2">
        <v>3.74</v>
      </c>
      <c r="L168" s="4">
        <f t="shared" si="9"/>
        <v>-8.0000000000001847E-2</v>
      </c>
      <c r="M168">
        <f t="shared" si="9"/>
        <v>-8.0000000000001847E-2</v>
      </c>
      <c r="N168">
        <f t="shared" si="13"/>
        <v>7.0000000000000284E-2</v>
      </c>
    </row>
    <row r="169" spans="1:14" x14ac:dyDescent="0.25">
      <c r="A169" s="1">
        <v>37889</v>
      </c>
      <c r="B169" s="4">
        <v>24.03</v>
      </c>
      <c r="C169" s="2">
        <v>17.62</v>
      </c>
      <c r="D169" s="2">
        <v>11.95</v>
      </c>
      <c r="E169" s="2">
        <v>8.65</v>
      </c>
      <c r="F169" s="2">
        <v>13.37</v>
      </c>
      <c r="G169" s="2">
        <v>8.06</v>
      </c>
      <c r="H169" s="2">
        <v>5.85</v>
      </c>
      <c r="I169" s="2">
        <v>5.0199999999999996</v>
      </c>
      <c r="J169" s="2">
        <v>3.25</v>
      </c>
      <c r="K169" s="2">
        <v>3.79</v>
      </c>
      <c r="L169" s="4">
        <f t="shared" si="9"/>
        <v>-2.9999999999997584E-2</v>
      </c>
      <c r="M169">
        <f t="shared" si="9"/>
        <v>-7.9999999999998295E-2</v>
      </c>
      <c r="N169">
        <f t="shared" si="13"/>
        <v>-2.000000000000135E-2</v>
      </c>
    </row>
    <row r="170" spans="1:14" x14ac:dyDescent="0.25">
      <c r="A170" s="1">
        <v>37890</v>
      </c>
      <c r="B170" s="4">
        <v>24.1</v>
      </c>
      <c r="C170" s="2">
        <v>17.57</v>
      </c>
      <c r="D170" s="2">
        <v>11.88</v>
      </c>
      <c r="E170" s="2">
        <v>8.6</v>
      </c>
      <c r="F170" s="2">
        <v>13.32</v>
      </c>
      <c r="G170" s="2">
        <v>8.0299999999999994</v>
      </c>
      <c r="H170" s="2">
        <v>5.84</v>
      </c>
      <c r="I170" s="2">
        <v>5.01</v>
      </c>
      <c r="J170" s="2">
        <v>3.34</v>
      </c>
      <c r="K170" s="2">
        <v>3.87</v>
      </c>
      <c r="L170" s="4">
        <f t="shared" si="9"/>
        <v>7.0000000000000284E-2</v>
      </c>
      <c r="M170">
        <f t="shared" si="9"/>
        <v>-5.0000000000000711E-2</v>
      </c>
      <c r="N170">
        <f t="shared" si="13"/>
        <v>-4.9999999999998934E-2</v>
      </c>
    </row>
    <row r="171" spans="1:14" x14ac:dyDescent="0.25">
      <c r="A171" s="1">
        <v>37891</v>
      </c>
      <c r="B171" s="4">
        <v>24.33</v>
      </c>
      <c r="C171" s="2">
        <v>17.78</v>
      </c>
      <c r="D171" s="2">
        <v>11.95</v>
      </c>
      <c r="E171" s="2">
        <v>8.6</v>
      </c>
      <c r="F171" s="2">
        <v>13.27</v>
      </c>
      <c r="G171" s="2">
        <v>8</v>
      </c>
      <c r="H171" s="2">
        <v>5.84</v>
      </c>
      <c r="I171" s="2">
        <v>5.01</v>
      </c>
      <c r="J171" s="2">
        <v>3.29</v>
      </c>
      <c r="K171" s="2">
        <v>3.94</v>
      </c>
      <c r="L171" s="4">
        <f t="shared" si="9"/>
        <v>0.22999999999999687</v>
      </c>
      <c r="M171">
        <f t="shared" si="9"/>
        <v>0.21000000000000085</v>
      </c>
      <c r="N171">
        <f t="shared" si="13"/>
        <v>-5.0000000000000711E-2</v>
      </c>
    </row>
    <row r="172" spans="1:14" x14ac:dyDescent="0.25">
      <c r="A172" s="1">
        <v>37892</v>
      </c>
      <c r="B172" s="4">
        <v>24.29</v>
      </c>
      <c r="C172" s="2">
        <v>17.850000000000001</v>
      </c>
      <c r="D172" s="2">
        <v>12.12</v>
      </c>
      <c r="E172" s="2">
        <v>8.5500000000000007</v>
      </c>
      <c r="F172" s="2">
        <v>13.38</v>
      </c>
      <c r="G172" s="2">
        <v>8.0399999999999991</v>
      </c>
      <c r="H172" s="2">
        <v>5.83</v>
      </c>
      <c r="I172" s="2">
        <v>5.05</v>
      </c>
      <c r="J172" s="2">
        <v>3.23</v>
      </c>
      <c r="K172" s="2">
        <v>3.99</v>
      </c>
      <c r="L172" s="4">
        <f t="shared" ref="L172:M174" si="14">B172-B171</f>
        <v>-3.9999999999999147E-2</v>
      </c>
      <c r="M172">
        <f t="shared" si="14"/>
        <v>7.0000000000000284E-2</v>
      </c>
      <c r="N172">
        <f t="shared" si="13"/>
        <v>0.11000000000000121</v>
      </c>
    </row>
    <row r="173" spans="1:14" x14ac:dyDescent="0.25">
      <c r="A173" s="1">
        <v>37893</v>
      </c>
      <c r="B173" s="4">
        <v>24.28</v>
      </c>
      <c r="C173" s="2">
        <v>17.87</v>
      </c>
      <c r="D173" s="2">
        <v>12.15</v>
      </c>
      <c r="E173" s="2">
        <v>8.7200000000000006</v>
      </c>
      <c r="F173" s="2">
        <v>13.47</v>
      </c>
      <c r="G173" s="2">
        <v>8.1199999999999992</v>
      </c>
      <c r="H173" s="2">
        <v>5.82</v>
      </c>
      <c r="I173" s="2">
        <v>5.08</v>
      </c>
      <c r="J173" s="2">
        <v>3.27</v>
      </c>
      <c r="K173" s="2">
        <v>3.96</v>
      </c>
      <c r="L173" s="4">
        <f t="shared" si="14"/>
        <v>-9.9999999999980105E-3</v>
      </c>
      <c r="M173">
        <f t="shared" si="14"/>
        <v>1.9999999999999574E-2</v>
      </c>
      <c r="N173">
        <f t="shared" si="13"/>
        <v>8.9999999999999858E-2</v>
      </c>
    </row>
    <row r="174" spans="1:14" x14ac:dyDescent="0.25">
      <c r="A174" s="1">
        <v>37894</v>
      </c>
      <c r="B174" s="4">
        <v>24.36</v>
      </c>
      <c r="C174" s="2">
        <v>17.899999999999999</v>
      </c>
      <c r="D174" s="2">
        <v>12.15</v>
      </c>
      <c r="E174" s="2">
        <v>8.8000000000000007</v>
      </c>
      <c r="F174" s="2">
        <v>13.53</v>
      </c>
      <c r="G174" s="2">
        <v>8.18</v>
      </c>
      <c r="H174" s="2">
        <v>5.91</v>
      </c>
      <c r="I174" s="2">
        <v>5.08</v>
      </c>
      <c r="J174" s="2">
        <v>3.32</v>
      </c>
      <c r="K174" s="2">
        <v>3.94</v>
      </c>
      <c r="L174" s="4">
        <f t="shared" si="14"/>
        <v>7.9999999999998295E-2</v>
      </c>
      <c r="M174">
        <f t="shared" si="14"/>
        <v>2.9999999999997584E-2</v>
      </c>
      <c r="N174">
        <f t="shared" si="13"/>
        <v>5.9999999999998721E-2</v>
      </c>
    </row>
    <row r="175" spans="1:14" x14ac:dyDescent="0.25">
      <c r="A175" s="1">
        <v>37895</v>
      </c>
      <c r="B175" s="4">
        <v>24.44</v>
      </c>
      <c r="C175" s="2">
        <v>17.97</v>
      </c>
      <c r="D175" s="2">
        <v>12.21</v>
      </c>
      <c r="E175" s="2">
        <v>8.85</v>
      </c>
      <c r="F175" s="2">
        <v>13.7</v>
      </c>
      <c r="G175" s="2">
        <v>8.23</v>
      </c>
      <c r="H175" s="2">
        <v>6</v>
      </c>
      <c r="I175" s="2">
        <v>5.07</v>
      </c>
      <c r="J175" s="2">
        <v>3.4</v>
      </c>
      <c r="K175" s="2">
        <v>4.0599999999999996</v>
      </c>
      <c r="L175" s="4">
        <f>B175-B174</f>
        <v>8.0000000000001847E-2</v>
      </c>
      <c r="M175">
        <f>C175-C174</f>
        <v>7.0000000000000284E-2</v>
      </c>
      <c r="N175">
        <f>F175-F174</f>
        <v>0.16999999999999993</v>
      </c>
    </row>
    <row r="176" spans="1:14" x14ac:dyDescent="0.25">
      <c r="A176" s="1">
        <v>37896</v>
      </c>
      <c r="B176" s="4">
        <v>24.41</v>
      </c>
      <c r="C176" s="2">
        <v>18</v>
      </c>
      <c r="D176" s="2">
        <v>12.27</v>
      </c>
      <c r="E176" s="2">
        <v>8.8699999999999992</v>
      </c>
      <c r="F176" s="2">
        <v>13.78</v>
      </c>
      <c r="G176" s="2">
        <v>8.25</v>
      </c>
      <c r="H176" s="2">
        <v>6.02</v>
      </c>
      <c r="I176" s="2">
        <v>5.0599999999999996</v>
      </c>
      <c r="J176" s="2">
        <v>3.31</v>
      </c>
      <c r="K176" s="2">
        <v>4.1399999999999997</v>
      </c>
      <c r="L176" s="4">
        <f>B176-B175</f>
        <v>-3.0000000000001137E-2</v>
      </c>
      <c r="M176">
        <f>C176-C175</f>
        <v>3.0000000000001137E-2</v>
      </c>
      <c r="N176">
        <f>F176-F175</f>
        <v>8.0000000000000071E-2</v>
      </c>
    </row>
    <row r="177" spans="1:14" x14ac:dyDescent="0.25">
      <c r="A177" s="1">
        <v>37897</v>
      </c>
      <c r="B177" s="4">
        <v>24.27</v>
      </c>
      <c r="C177" s="2">
        <v>17.97</v>
      </c>
      <c r="D177" s="2">
        <v>12.26</v>
      </c>
      <c r="E177" s="2">
        <v>8.84</v>
      </c>
      <c r="F177" s="2">
        <v>13.71</v>
      </c>
      <c r="G177" s="2">
        <v>8.23</v>
      </c>
      <c r="H177" s="2">
        <v>5.98</v>
      </c>
      <c r="I177" s="2">
        <v>5.05</v>
      </c>
      <c r="J177" s="2">
        <v>3.29</v>
      </c>
      <c r="K177" s="2">
        <v>4.05</v>
      </c>
      <c r="L177" s="4">
        <f t="shared" ref="L177:M192" si="15">B177-B176</f>
        <v>-0.14000000000000057</v>
      </c>
      <c r="M177">
        <f t="shared" si="15"/>
        <v>-3.0000000000001137E-2</v>
      </c>
      <c r="N177">
        <f t="shared" ref="N177:N192" si="16">F177-F176</f>
        <v>-6.9999999999998508E-2</v>
      </c>
    </row>
    <row r="178" spans="1:14" x14ac:dyDescent="0.25">
      <c r="A178" s="1">
        <v>37898</v>
      </c>
      <c r="B178" s="4">
        <v>24.06</v>
      </c>
      <c r="C178" s="2">
        <v>17.78</v>
      </c>
      <c r="D178" s="2">
        <v>12.17</v>
      </c>
      <c r="E178" s="2">
        <v>8.7200000000000006</v>
      </c>
      <c r="F178" s="2">
        <v>13.63</v>
      </c>
      <c r="G178" s="2">
        <v>8.1199999999999992</v>
      </c>
      <c r="H178" s="2">
        <v>5.91</v>
      </c>
      <c r="I178" s="2">
        <v>5</v>
      </c>
      <c r="J178" s="2">
        <v>3.28</v>
      </c>
      <c r="K178" s="2">
        <v>3.83</v>
      </c>
      <c r="L178" s="4">
        <f t="shared" si="15"/>
        <v>-0.21000000000000085</v>
      </c>
      <c r="M178">
        <f t="shared" si="15"/>
        <v>-0.18999999999999773</v>
      </c>
      <c r="N178">
        <f t="shared" si="16"/>
        <v>-8.0000000000000071E-2</v>
      </c>
    </row>
    <row r="179" spans="1:14" x14ac:dyDescent="0.25">
      <c r="A179" s="1">
        <v>37899</v>
      </c>
      <c r="B179" s="4">
        <v>23.85</v>
      </c>
      <c r="C179" s="2">
        <v>17.66</v>
      </c>
      <c r="D179" s="2">
        <v>11.98</v>
      </c>
      <c r="E179" s="2">
        <v>8.52</v>
      </c>
      <c r="F179" s="2">
        <v>13.55</v>
      </c>
      <c r="G179" s="2">
        <v>7.93</v>
      </c>
      <c r="H179" s="2">
        <v>5.76</v>
      </c>
      <c r="I179" s="2">
        <v>4.96</v>
      </c>
      <c r="J179" s="2">
        <v>3.28</v>
      </c>
      <c r="K179" s="2">
        <v>3.74</v>
      </c>
      <c r="L179" s="4">
        <f t="shared" si="15"/>
        <v>-0.2099999999999973</v>
      </c>
      <c r="M179">
        <f t="shared" si="15"/>
        <v>-0.12000000000000099</v>
      </c>
      <c r="N179">
        <f t="shared" si="16"/>
        <v>-8.0000000000000071E-2</v>
      </c>
    </row>
    <row r="180" spans="1:14" x14ac:dyDescent="0.25">
      <c r="A180" s="1">
        <v>37900</v>
      </c>
      <c r="B180" s="4">
        <v>23.65</v>
      </c>
      <c r="C180" s="2">
        <v>17.37</v>
      </c>
      <c r="D180" s="2">
        <v>11.77</v>
      </c>
      <c r="E180" s="2">
        <v>8.27</v>
      </c>
      <c r="F180" s="2">
        <v>13.47</v>
      </c>
      <c r="G180" s="2">
        <v>7.72</v>
      </c>
      <c r="H180" s="2">
        <v>5.85</v>
      </c>
      <c r="I180" s="2">
        <v>4.83</v>
      </c>
      <c r="J180" s="2">
        <v>3.14</v>
      </c>
      <c r="K180" s="2">
        <v>3.54</v>
      </c>
      <c r="L180" s="4">
        <f t="shared" si="15"/>
        <v>-0.20000000000000284</v>
      </c>
      <c r="M180">
        <f t="shared" si="15"/>
        <v>-0.28999999999999915</v>
      </c>
      <c r="N180">
        <f t="shared" si="16"/>
        <v>-8.0000000000000071E-2</v>
      </c>
    </row>
    <row r="181" spans="1:14" x14ac:dyDescent="0.25">
      <c r="A181" s="1">
        <v>37901</v>
      </c>
      <c r="B181" s="4">
        <v>23.46</v>
      </c>
      <c r="C181" s="2">
        <v>17.11</v>
      </c>
      <c r="D181" s="2">
        <v>11.53</v>
      </c>
      <c r="E181" s="2">
        <v>8.0500000000000007</v>
      </c>
      <c r="F181" s="2">
        <v>13.4</v>
      </c>
      <c r="G181" s="2">
        <v>7.5</v>
      </c>
      <c r="H181" s="2">
        <v>5.37</v>
      </c>
      <c r="I181" s="2">
        <v>4.74</v>
      </c>
      <c r="J181" s="2">
        <v>3.06</v>
      </c>
      <c r="K181" s="2">
        <v>3.45</v>
      </c>
      <c r="L181" s="4">
        <f t="shared" si="15"/>
        <v>-0.18999999999999773</v>
      </c>
      <c r="M181">
        <f t="shared" si="15"/>
        <v>-0.26000000000000156</v>
      </c>
      <c r="N181">
        <f t="shared" si="16"/>
        <v>-7.0000000000000284E-2</v>
      </c>
    </row>
    <row r="182" spans="1:14" x14ac:dyDescent="0.25">
      <c r="A182" s="1">
        <v>37902</v>
      </c>
      <c r="B182" s="4">
        <v>23.31</v>
      </c>
      <c r="C182" s="2">
        <v>16.95</v>
      </c>
      <c r="D182" s="2">
        <v>11.29</v>
      </c>
      <c r="E182" s="2">
        <v>7.85</v>
      </c>
      <c r="F182" s="2">
        <v>13.34</v>
      </c>
      <c r="G182" s="2">
        <v>7.34</v>
      </c>
      <c r="H182" s="2">
        <v>5.2</v>
      </c>
      <c r="I182" s="2">
        <v>4.62</v>
      </c>
      <c r="J182" s="2">
        <v>2.92</v>
      </c>
      <c r="K182" s="2">
        <v>3.39</v>
      </c>
      <c r="L182" s="4">
        <f t="shared" si="15"/>
        <v>-0.15000000000000213</v>
      </c>
      <c r="M182">
        <f t="shared" si="15"/>
        <v>-0.16000000000000014</v>
      </c>
      <c r="N182">
        <f t="shared" si="16"/>
        <v>-6.0000000000000497E-2</v>
      </c>
    </row>
    <row r="183" spans="1:14" x14ac:dyDescent="0.25">
      <c r="A183" s="1">
        <v>37903</v>
      </c>
      <c r="B183" s="4">
        <v>23.19</v>
      </c>
      <c r="C183" s="2">
        <v>16.809999999999999</v>
      </c>
      <c r="D183" s="2">
        <v>11.08</v>
      </c>
      <c r="E183" s="2">
        <v>7.7</v>
      </c>
      <c r="F183" s="2">
        <v>13.21</v>
      </c>
      <c r="G183" s="2">
        <v>7.19</v>
      </c>
      <c r="H183" s="2">
        <v>5.04</v>
      </c>
      <c r="I183" s="2">
        <v>4.51</v>
      </c>
      <c r="J183" s="2">
        <v>2.78</v>
      </c>
      <c r="K183" s="2">
        <v>3.29</v>
      </c>
      <c r="L183" s="4">
        <f t="shared" si="15"/>
        <v>-0.11999999999999744</v>
      </c>
      <c r="M183">
        <f t="shared" si="15"/>
        <v>-0.14000000000000057</v>
      </c>
      <c r="N183">
        <f t="shared" si="16"/>
        <v>-0.12999999999999901</v>
      </c>
    </row>
    <row r="184" spans="1:14" x14ac:dyDescent="0.25">
      <c r="A184" s="1">
        <v>37904</v>
      </c>
      <c r="B184" s="4">
        <v>23.11</v>
      </c>
      <c r="C184" s="2">
        <v>16.670000000000002</v>
      </c>
      <c r="D184" s="2">
        <v>10.9</v>
      </c>
      <c r="E184" s="2">
        <v>7.57</v>
      </c>
      <c r="F184" s="2">
        <v>13.05</v>
      </c>
      <c r="G184" s="2">
        <v>7.07</v>
      </c>
      <c r="H184" s="2">
        <v>4.9000000000000004</v>
      </c>
      <c r="I184" s="2">
        <v>4.3899999999999997</v>
      </c>
      <c r="J184" s="2">
        <v>2.56</v>
      </c>
      <c r="K184" s="2">
        <v>3.31</v>
      </c>
      <c r="L184" s="4">
        <f t="shared" si="15"/>
        <v>-8.0000000000001847E-2</v>
      </c>
      <c r="M184">
        <f t="shared" si="15"/>
        <v>-0.13999999999999702</v>
      </c>
      <c r="N184">
        <f t="shared" si="16"/>
        <v>-0.16000000000000014</v>
      </c>
    </row>
    <row r="185" spans="1:14" x14ac:dyDescent="0.25">
      <c r="A185" s="1">
        <v>37905</v>
      </c>
      <c r="B185" s="4"/>
      <c r="C185" s="2"/>
      <c r="D185" s="2"/>
      <c r="E185" s="2"/>
      <c r="F185" s="2"/>
      <c r="G185" s="2"/>
      <c r="H185" s="2"/>
      <c r="I185" s="2"/>
      <c r="J185" s="2"/>
      <c r="K185" s="2"/>
      <c r="L185" s="4"/>
    </row>
    <row r="186" spans="1:14" x14ac:dyDescent="0.25">
      <c r="A186" s="1">
        <v>37906</v>
      </c>
      <c r="B186" s="4"/>
      <c r="C186" s="2"/>
      <c r="D186" s="2"/>
      <c r="E186" s="2"/>
      <c r="F186" s="2"/>
      <c r="G186" s="2"/>
      <c r="H186" s="2"/>
      <c r="I186" s="2"/>
      <c r="J186" s="2"/>
      <c r="K186" s="2"/>
      <c r="L186" s="4">
        <f t="shared" si="15"/>
        <v>0</v>
      </c>
      <c r="M186">
        <f t="shared" si="15"/>
        <v>0</v>
      </c>
      <c r="N186">
        <f t="shared" si="16"/>
        <v>0</v>
      </c>
    </row>
    <row r="187" spans="1:14" x14ac:dyDescent="0.25">
      <c r="A187" s="1">
        <v>37907</v>
      </c>
      <c r="B187" s="4"/>
      <c r="C187" s="2"/>
      <c r="D187" s="2"/>
      <c r="E187" s="2"/>
      <c r="F187" s="2"/>
      <c r="G187" s="2"/>
      <c r="H187" s="2"/>
      <c r="I187" s="2"/>
      <c r="J187" s="2"/>
      <c r="K187" s="2"/>
      <c r="L187" s="4">
        <f t="shared" si="15"/>
        <v>0</v>
      </c>
      <c r="M187">
        <f t="shared" si="15"/>
        <v>0</v>
      </c>
      <c r="N187">
        <f t="shared" si="16"/>
        <v>0</v>
      </c>
    </row>
    <row r="188" spans="1:14" x14ac:dyDescent="0.25">
      <c r="A188" s="1">
        <v>37908</v>
      </c>
      <c r="B188" s="4"/>
      <c r="C188" s="2"/>
      <c r="D188" s="2"/>
      <c r="E188" s="2"/>
      <c r="F188" s="2"/>
      <c r="G188" s="2"/>
      <c r="H188" s="2"/>
      <c r="I188" s="2"/>
      <c r="J188" s="2"/>
      <c r="K188" s="2"/>
      <c r="L188" s="4">
        <f t="shared" si="15"/>
        <v>0</v>
      </c>
      <c r="M188">
        <f t="shared" si="15"/>
        <v>0</v>
      </c>
      <c r="N188">
        <f t="shared" si="16"/>
        <v>0</v>
      </c>
    </row>
    <row r="189" spans="1:14" x14ac:dyDescent="0.25">
      <c r="A189" s="1">
        <v>37909</v>
      </c>
      <c r="B189" s="4"/>
      <c r="C189" s="2"/>
      <c r="D189" s="2"/>
      <c r="E189" s="2"/>
      <c r="F189" s="2"/>
      <c r="G189" s="2"/>
      <c r="H189" s="2"/>
      <c r="I189" s="2"/>
      <c r="J189" s="2"/>
      <c r="K189" s="2"/>
      <c r="L189" s="4">
        <f t="shared" si="15"/>
        <v>0</v>
      </c>
      <c r="M189">
        <f t="shared" si="15"/>
        <v>0</v>
      </c>
      <c r="N189">
        <f t="shared" si="16"/>
        <v>0</v>
      </c>
    </row>
    <row r="190" spans="1:14" x14ac:dyDescent="0.25">
      <c r="A190" s="1">
        <v>37910</v>
      </c>
      <c r="B190" s="4"/>
      <c r="H190" s="3"/>
      <c r="I190" s="3"/>
      <c r="J190" s="3"/>
      <c r="K190" s="3"/>
      <c r="L190" s="4">
        <f t="shared" si="15"/>
        <v>0</v>
      </c>
      <c r="M190">
        <f t="shared" si="15"/>
        <v>0</v>
      </c>
      <c r="N190">
        <f t="shared" si="16"/>
        <v>0</v>
      </c>
    </row>
    <row r="191" spans="1:14" x14ac:dyDescent="0.25">
      <c r="A191" s="1">
        <v>37911</v>
      </c>
      <c r="B191" s="4"/>
      <c r="H191" s="3"/>
      <c r="I191" s="3"/>
      <c r="J191" s="3"/>
      <c r="K191" s="3"/>
      <c r="L191" s="4">
        <f t="shared" si="15"/>
        <v>0</v>
      </c>
      <c r="M191">
        <f t="shared" si="15"/>
        <v>0</v>
      </c>
      <c r="N191">
        <f t="shared" si="16"/>
        <v>0</v>
      </c>
    </row>
    <row r="192" spans="1:14" x14ac:dyDescent="0.25">
      <c r="A192" s="1">
        <v>37912</v>
      </c>
      <c r="B192" s="4"/>
      <c r="H192" s="3"/>
      <c r="I192" s="3"/>
      <c r="J192" s="3"/>
      <c r="K192" s="3"/>
      <c r="L192" s="4">
        <f t="shared" si="15"/>
        <v>0</v>
      </c>
      <c r="M192">
        <f t="shared" si="15"/>
        <v>0</v>
      </c>
      <c r="N192">
        <f t="shared" si="16"/>
        <v>0</v>
      </c>
    </row>
    <row r="193" spans="1:14" x14ac:dyDescent="0.25">
      <c r="A193" s="1">
        <v>37913</v>
      </c>
      <c r="B193" s="4"/>
      <c r="H193" s="3"/>
      <c r="I193" s="3"/>
      <c r="J193" s="3"/>
      <c r="K193" s="3"/>
      <c r="L193" s="4">
        <f t="shared" ref="L193:M195" si="17">B193-B192</f>
        <v>0</v>
      </c>
      <c r="M193">
        <f t="shared" si="17"/>
        <v>0</v>
      </c>
      <c r="N193">
        <f>F193-F192</f>
        <v>0</v>
      </c>
    </row>
    <row r="194" spans="1:14" x14ac:dyDescent="0.25">
      <c r="A194" s="1">
        <v>37914</v>
      </c>
      <c r="B194" s="4"/>
      <c r="H194" s="3"/>
      <c r="I194" s="3"/>
      <c r="L194" s="4">
        <f t="shared" si="17"/>
        <v>0</v>
      </c>
      <c r="M194">
        <f t="shared" si="17"/>
        <v>0</v>
      </c>
      <c r="N194">
        <f>F194-F193</f>
        <v>0</v>
      </c>
    </row>
    <row r="195" spans="1:14" x14ac:dyDescent="0.25">
      <c r="A195" s="1">
        <v>37915</v>
      </c>
      <c r="B195" s="4"/>
      <c r="H195" s="3"/>
      <c r="I195" s="3"/>
      <c r="J195" s="3"/>
      <c r="K195" s="3"/>
      <c r="L195" s="4">
        <f t="shared" si="17"/>
        <v>0</v>
      </c>
      <c r="M195">
        <f t="shared" si="17"/>
        <v>0</v>
      </c>
      <c r="N195">
        <f>F195-F194</f>
        <v>0</v>
      </c>
    </row>
    <row r="196" spans="1:14" x14ac:dyDescent="0.25">
      <c r="A196" s="1">
        <v>37916</v>
      </c>
      <c r="B196" s="4"/>
      <c r="H196" s="3"/>
      <c r="I196" s="3"/>
      <c r="J196" s="3"/>
      <c r="K196" s="3"/>
      <c r="L196" s="4">
        <f t="shared" ref="L196:M205" si="18">B196-B195</f>
        <v>0</v>
      </c>
      <c r="M196">
        <f t="shared" si="18"/>
        <v>0</v>
      </c>
      <c r="N196">
        <f t="shared" ref="N196:N205" si="19">F196-F195</f>
        <v>0</v>
      </c>
    </row>
    <row r="197" spans="1:14" x14ac:dyDescent="0.25">
      <c r="A197" s="1">
        <v>37917</v>
      </c>
      <c r="B197" s="4"/>
      <c r="H197" s="3"/>
      <c r="I197" s="3"/>
      <c r="L197" s="4">
        <f t="shared" si="18"/>
        <v>0</v>
      </c>
      <c r="M197">
        <f t="shared" si="18"/>
        <v>0</v>
      </c>
      <c r="N197">
        <f t="shared" si="19"/>
        <v>0</v>
      </c>
    </row>
    <row r="198" spans="1:14" x14ac:dyDescent="0.25">
      <c r="A198" s="1">
        <v>37918</v>
      </c>
      <c r="B198" s="4"/>
      <c r="H198" s="3"/>
      <c r="I198" s="3"/>
      <c r="J198" s="3"/>
      <c r="L198" s="4">
        <f t="shared" si="18"/>
        <v>0</v>
      </c>
      <c r="M198">
        <f t="shared" si="18"/>
        <v>0</v>
      </c>
      <c r="N198">
        <f t="shared" si="19"/>
        <v>0</v>
      </c>
    </row>
    <row r="199" spans="1:14" x14ac:dyDescent="0.25">
      <c r="A199" s="1">
        <v>37919</v>
      </c>
      <c r="B199" s="4"/>
      <c r="H199" s="3"/>
      <c r="I199" s="3"/>
      <c r="J199" s="3"/>
      <c r="K199" s="3"/>
      <c r="L199" s="4">
        <f t="shared" si="18"/>
        <v>0</v>
      </c>
      <c r="M199">
        <f t="shared" si="18"/>
        <v>0</v>
      </c>
      <c r="N199">
        <f t="shared" si="19"/>
        <v>0</v>
      </c>
    </row>
    <row r="200" spans="1:14" x14ac:dyDescent="0.25">
      <c r="A200" s="1">
        <v>37920</v>
      </c>
      <c r="B200" s="4"/>
      <c r="H200" s="3"/>
      <c r="I200" s="3"/>
      <c r="J200" s="3"/>
      <c r="K200" s="3"/>
      <c r="L200" s="4">
        <f t="shared" si="18"/>
        <v>0</v>
      </c>
      <c r="M200">
        <f t="shared" si="18"/>
        <v>0</v>
      </c>
      <c r="N200">
        <f t="shared" si="19"/>
        <v>0</v>
      </c>
    </row>
    <row r="201" spans="1:14" x14ac:dyDescent="0.25">
      <c r="A201" s="1">
        <v>37921</v>
      </c>
      <c r="B201" s="4"/>
      <c r="H201" s="3"/>
      <c r="I201" s="3"/>
      <c r="L201" s="4">
        <f t="shared" si="18"/>
        <v>0</v>
      </c>
      <c r="M201">
        <f t="shared" si="18"/>
        <v>0</v>
      </c>
      <c r="N201">
        <f t="shared" si="19"/>
        <v>0</v>
      </c>
    </row>
    <row r="202" spans="1:14" x14ac:dyDescent="0.25">
      <c r="A202" s="1">
        <v>37922</v>
      </c>
      <c r="B202" s="4"/>
      <c r="L202" s="4">
        <f t="shared" si="18"/>
        <v>0</v>
      </c>
      <c r="M202">
        <f t="shared" si="18"/>
        <v>0</v>
      </c>
      <c r="N202">
        <f t="shared" si="19"/>
        <v>0</v>
      </c>
    </row>
    <row r="203" spans="1:14" x14ac:dyDescent="0.25">
      <c r="A203" s="1">
        <v>37923</v>
      </c>
      <c r="B203" s="4"/>
      <c r="L203" s="4">
        <f t="shared" si="18"/>
        <v>0</v>
      </c>
      <c r="M203">
        <f t="shared" si="18"/>
        <v>0</v>
      </c>
      <c r="N203">
        <f t="shared" si="19"/>
        <v>0</v>
      </c>
    </row>
    <row r="204" spans="1:14" x14ac:dyDescent="0.25">
      <c r="A204" s="1">
        <v>37924</v>
      </c>
      <c r="B204" s="4"/>
      <c r="L204" s="4">
        <f t="shared" si="18"/>
        <v>0</v>
      </c>
      <c r="M204">
        <f t="shared" si="18"/>
        <v>0</v>
      </c>
      <c r="N204">
        <f t="shared" si="19"/>
        <v>0</v>
      </c>
    </row>
    <row r="205" spans="1:14" x14ac:dyDescent="0.25">
      <c r="A205" s="1">
        <v>37925</v>
      </c>
      <c r="B205" s="4"/>
      <c r="L205" s="4">
        <f t="shared" si="18"/>
        <v>0</v>
      </c>
      <c r="M205">
        <f t="shared" si="18"/>
        <v>0</v>
      </c>
      <c r="N205">
        <f t="shared" si="19"/>
        <v>0</v>
      </c>
    </row>
    <row r="206" spans="1:14" x14ac:dyDescent="0.25">
      <c r="A206" s="1">
        <v>37926</v>
      </c>
      <c r="B206" s="4"/>
    </row>
    <row r="207" spans="1:14" x14ac:dyDescent="0.25">
      <c r="A207" s="1">
        <v>37927</v>
      </c>
      <c r="B207" s="4"/>
    </row>
    <row r="208" spans="1:14" x14ac:dyDescent="0.25">
      <c r="A208" s="1">
        <v>37928</v>
      </c>
      <c r="B208" s="4"/>
    </row>
    <row r="209" spans="1:14" x14ac:dyDescent="0.25">
      <c r="A209" s="1">
        <v>37929</v>
      </c>
      <c r="B209" s="4"/>
    </row>
    <row r="210" spans="1:14" x14ac:dyDescent="0.25">
      <c r="A210" s="1">
        <v>37930</v>
      </c>
      <c r="B210" s="4"/>
    </row>
    <row r="211" spans="1:14" x14ac:dyDescent="0.25">
      <c r="A211" s="1">
        <v>37931</v>
      </c>
      <c r="B211" s="4"/>
    </row>
    <row r="212" spans="1:14" x14ac:dyDescent="0.25">
      <c r="A212" s="1">
        <v>37932</v>
      </c>
      <c r="B212" s="4"/>
    </row>
    <row r="213" spans="1:14" x14ac:dyDescent="0.25">
      <c r="A213" s="1">
        <v>37933</v>
      </c>
      <c r="B213" s="4"/>
    </row>
    <row r="214" spans="1:14" x14ac:dyDescent="0.25">
      <c r="A214" s="1">
        <v>37934</v>
      </c>
      <c r="B214" s="4"/>
    </row>
    <row r="215" spans="1:14" x14ac:dyDescent="0.25">
      <c r="A215" s="1">
        <v>37935</v>
      </c>
      <c r="B215" s="4"/>
    </row>
    <row r="216" spans="1:14" x14ac:dyDescent="0.25">
      <c r="A216" s="1">
        <v>37936</v>
      </c>
      <c r="B216" s="4"/>
    </row>
    <row r="217" spans="1:14" x14ac:dyDescent="0.25">
      <c r="A217" s="1">
        <v>37937</v>
      </c>
      <c r="B217" s="4"/>
    </row>
    <row r="218" spans="1:14" x14ac:dyDescent="0.25">
      <c r="B218" s="4">
        <f t="shared" ref="B218:I218" si="20">MAX(B60:B205)</f>
        <v>26.2</v>
      </c>
      <c r="C218" s="4">
        <f t="shared" si="20"/>
        <v>19.649999999999999</v>
      </c>
      <c r="D218" s="4">
        <f t="shared" si="20"/>
        <v>13.41</v>
      </c>
      <c r="E218" s="4">
        <f t="shared" si="20"/>
        <v>9.6</v>
      </c>
      <c r="F218" s="4">
        <f t="shared" si="20"/>
        <v>13.78</v>
      </c>
      <c r="G218" s="4">
        <f t="shared" si="20"/>
        <v>8.86</v>
      </c>
      <c r="H218" s="4">
        <f t="shared" si="20"/>
        <v>6.59</v>
      </c>
      <c r="I218" s="4">
        <f t="shared" si="20"/>
        <v>6.06</v>
      </c>
      <c r="J218" t="s">
        <v>30</v>
      </c>
      <c r="L218" s="4">
        <f>MAX(L60:L205)</f>
        <v>24.24</v>
      </c>
      <c r="M218" s="4">
        <f>MAX(M60:M205)</f>
        <v>18</v>
      </c>
      <c r="N218" s="4">
        <f>MAX(N60:N205)</f>
        <v>13.33</v>
      </c>
    </row>
    <row r="219" spans="1:14" x14ac:dyDescent="0.25">
      <c r="B219">
        <f t="shared" ref="B219:I219" si="21">MIN(B60:B205)</f>
        <v>23.11</v>
      </c>
      <c r="C219">
        <f t="shared" si="21"/>
        <v>16.670000000000002</v>
      </c>
      <c r="D219">
        <f t="shared" si="21"/>
        <v>10.73</v>
      </c>
      <c r="E219">
        <f t="shared" si="21"/>
        <v>6.3</v>
      </c>
      <c r="F219">
        <f t="shared" si="21"/>
        <v>7.26</v>
      </c>
      <c r="G219">
        <f t="shared" si="21"/>
        <v>6.03</v>
      </c>
      <c r="H219">
        <f t="shared" si="21"/>
        <v>4.09</v>
      </c>
      <c r="I219">
        <f t="shared" si="21"/>
        <v>3.78</v>
      </c>
      <c r="J219" t="s">
        <v>31</v>
      </c>
      <c r="L219">
        <f>MIN(L60:L205)</f>
        <v>-0.25</v>
      </c>
      <c r="M219">
        <f>MIN(M60:M205)</f>
        <v>-0.28999999999999915</v>
      </c>
      <c r="N219">
        <f>MIN(N60:N205)</f>
        <v>-0.33000000000000007</v>
      </c>
    </row>
    <row r="220" spans="1:14" x14ac:dyDescent="0.25">
      <c r="B220" s="4"/>
    </row>
    <row r="221" spans="1:14" x14ac:dyDescent="0.25">
      <c r="B221" s="4"/>
    </row>
    <row r="222" spans="1:14" x14ac:dyDescent="0.25">
      <c r="B222" s="4"/>
    </row>
    <row r="223" spans="1:14" x14ac:dyDescent="0.25">
      <c r="B223" s="4"/>
    </row>
  </sheetData>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647B5B202C4544A3555D98D97EDE93" ma:contentTypeVersion="14" ma:contentTypeDescription="Create a new document." ma:contentTypeScope="" ma:versionID="ec8a043b50490e5ad78a012170d5ab2f">
  <xsd:schema xmlns:xsd="http://www.w3.org/2001/XMLSchema" xmlns:xs="http://www.w3.org/2001/XMLSchema" xmlns:p="http://schemas.microsoft.com/office/2006/metadata/properties" xmlns:ns3="072b0e04-e3de-4afa-8328-faf4cdb0b18c" xmlns:ns4="79a2e7e7-31b3-46de-aa65-f30c46539d29" targetNamespace="http://schemas.microsoft.com/office/2006/metadata/properties" ma:root="true" ma:fieldsID="8304889b78923f73119620dc5b4be121" ns3:_="" ns4:_="">
    <xsd:import namespace="072b0e04-e3de-4afa-8328-faf4cdb0b18c"/>
    <xsd:import namespace="79a2e7e7-31b3-46de-aa65-f30c46539d2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2b0e04-e3de-4afa-8328-faf4cdb0b1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9a2e7e7-31b3-46de-aa65-f30c46539d2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D21352-7544-4E3C-9234-5E461C0CF4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72b0e04-e3de-4afa-8328-faf4cdb0b18c"/>
    <ds:schemaRef ds:uri="79a2e7e7-31b3-46de-aa65-f30c46539d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4CE71B-A2F9-47C6-A45F-F3CBAA4E01F4}">
  <ds:schemaRefs>
    <ds:schemaRef ds:uri="http://schemas.microsoft.com/sharepoint/v3/contenttype/forms"/>
  </ds:schemaRefs>
</ds:datastoreItem>
</file>

<file path=customXml/itemProps3.xml><?xml version="1.0" encoding="utf-8"?>
<ds:datastoreItem xmlns:ds="http://schemas.openxmlformats.org/officeDocument/2006/customXml" ds:itemID="{1A6ED797-6A8B-4D7B-A961-5641C8CF29FB}">
  <ds:schemaRefs>
    <ds:schemaRef ds:uri="http://schemas.openxmlformats.org/package/2006/metadata/core-properties"/>
    <ds:schemaRef ds:uri="http://purl.org/dc/dcmitype/"/>
    <ds:schemaRef ds:uri="http://schemas.microsoft.com/office/2006/documentManagement/types"/>
    <ds:schemaRef ds:uri="072b0e04-e3de-4afa-8328-faf4cdb0b18c"/>
    <ds:schemaRef ds:uri="http://purl.org/dc/elements/1.1/"/>
    <ds:schemaRef ds:uri="http://schemas.microsoft.com/office/2006/metadata/properties"/>
    <ds:schemaRef ds:uri="http://purl.org/dc/terms/"/>
    <ds:schemaRef ds:uri="http://schemas.microsoft.com/office/infopath/2007/PartnerControls"/>
    <ds:schemaRef ds:uri="79a2e7e7-31b3-46de-aa65-f30c46539d29"/>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24</vt:i4>
      </vt:variant>
      <vt:variant>
        <vt:lpstr>Charts</vt:lpstr>
      </vt:variant>
      <vt:variant>
        <vt:i4>1</vt:i4>
      </vt:variant>
    </vt:vector>
  </HeadingPairs>
  <TitlesOfParts>
    <vt:vector size="25" baseType="lpstr">
      <vt:lpstr>data03</vt:lpstr>
      <vt:lpstr>data04</vt:lpstr>
      <vt:lpstr>data05</vt:lpstr>
      <vt:lpstr>data06</vt:lpstr>
      <vt:lpstr>data07</vt:lpstr>
      <vt:lpstr>data08</vt:lpstr>
      <vt:lpstr>data09</vt:lpstr>
      <vt:lpstr>data10</vt:lpstr>
      <vt:lpstr>data11</vt:lpstr>
      <vt:lpstr>data12</vt:lpstr>
      <vt:lpstr>data13</vt:lpstr>
      <vt:lpstr>data14</vt:lpstr>
      <vt:lpstr>data15</vt:lpstr>
      <vt:lpstr>data16</vt:lpstr>
      <vt:lpstr>data17</vt:lpstr>
      <vt:lpstr>data18</vt:lpstr>
      <vt:lpstr>data19</vt:lpstr>
      <vt:lpstr>data20</vt:lpstr>
      <vt:lpstr>data21</vt:lpstr>
      <vt:lpstr>data22</vt:lpstr>
      <vt:lpstr>Bahadurabad</vt:lpstr>
      <vt:lpstr>Baghyakul</vt:lpstr>
      <vt:lpstr>Sheet1</vt:lpstr>
      <vt:lpstr>Compatibility Report</vt:lpstr>
      <vt:lpstr>wl, FFWC</vt:lpstr>
    </vt:vector>
  </TitlesOfParts>
  <Company>RRI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R3 WB</dc:creator>
  <cp:lastModifiedBy>Magherini Antonio</cp:lastModifiedBy>
  <cp:lastPrinted>2022-08-16T05:37:47Z</cp:lastPrinted>
  <dcterms:created xsi:type="dcterms:W3CDTF">2003-06-15T13:28:48Z</dcterms:created>
  <dcterms:modified xsi:type="dcterms:W3CDTF">2025-09-03T10:50:35Z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0x010100D4647B5B202C4544A3555D98D97EDE93</vt:lpwstr>
  </property>
</Properties>
</file>