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AVANCE_GANTT_SEG" sheetId="1" r:id="rId1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2" i="1"/>
  <c r="J25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6" i="1"/>
  <c r="J2" i="1"/>
  <c r="O346" i="1"/>
  <c r="F346" i="1"/>
  <c r="D346" i="1"/>
  <c r="C346" i="1"/>
  <c r="F343" i="1"/>
  <c r="D343" i="1"/>
  <c r="C343" i="1"/>
  <c r="F315" i="1"/>
  <c r="D315" i="1"/>
  <c r="E315" i="1" s="1"/>
  <c r="C315" i="1"/>
  <c r="F235" i="1"/>
  <c r="D235" i="1"/>
  <c r="C235" i="1"/>
  <c r="E235" i="1" s="1"/>
  <c r="F227" i="1"/>
  <c r="D227" i="1"/>
  <c r="E227" i="1" s="1"/>
  <c r="C227" i="1"/>
  <c r="F193" i="1"/>
  <c r="D193" i="1"/>
  <c r="C193" i="1"/>
  <c r="F143" i="1"/>
  <c r="D143" i="1"/>
  <c r="E143" i="1" s="1"/>
  <c r="C143" i="1"/>
  <c r="F78" i="1"/>
  <c r="D78" i="1"/>
  <c r="C78" i="1"/>
  <c r="E78" i="1" s="1"/>
  <c r="F47" i="1"/>
  <c r="D47" i="1"/>
  <c r="E47" i="1" s="1"/>
  <c r="C47" i="1"/>
  <c r="D2" i="1"/>
  <c r="F2" i="1"/>
  <c r="C2" i="1"/>
  <c r="P348" i="1"/>
  <c r="O348" i="1"/>
  <c r="E193" i="1" l="1"/>
  <c r="C348" i="1"/>
  <c r="Q348" i="1"/>
  <c r="H128" i="1"/>
  <c r="H121" i="1"/>
  <c r="H114" i="1"/>
  <c r="H106" i="1"/>
  <c r="H100" i="1"/>
  <c r="H93" i="1"/>
  <c r="H84" i="1"/>
  <c r="H75" i="1"/>
  <c r="H67" i="1"/>
  <c r="H56" i="1"/>
  <c r="H47" i="1"/>
  <c r="H37" i="1"/>
  <c r="H27" i="1"/>
  <c r="H19" i="1"/>
  <c r="H9" i="1"/>
  <c r="M321" i="1"/>
  <c r="M283" i="1"/>
  <c r="M275" i="1"/>
  <c r="M269" i="1"/>
  <c r="M213" i="1"/>
  <c r="M201" i="1"/>
  <c r="M181" i="1"/>
  <c r="M168" i="1"/>
  <c r="M120" i="1"/>
  <c r="M50" i="1"/>
  <c r="H346" i="1"/>
  <c r="H2" i="1"/>
  <c r="H341" i="1"/>
  <c r="H336" i="1"/>
  <c r="H330" i="1"/>
  <c r="H325" i="1"/>
  <c r="H320" i="1"/>
  <c r="H314" i="1"/>
  <c r="H309" i="1"/>
  <c r="H304" i="1"/>
  <c r="H298" i="1"/>
  <c r="H293" i="1"/>
  <c r="H288" i="1"/>
  <c r="H282" i="1"/>
  <c r="H277" i="1"/>
  <c r="H272" i="1"/>
  <c r="H266" i="1"/>
  <c r="H261" i="1"/>
  <c r="H256" i="1"/>
  <c r="H250" i="1"/>
  <c r="H245" i="1"/>
  <c r="H240" i="1"/>
  <c r="H233" i="1"/>
  <c r="H226" i="1"/>
  <c r="H218" i="1"/>
  <c r="H212" i="1"/>
  <c r="H205" i="1"/>
  <c r="H197" i="1"/>
  <c r="H190" i="1"/>
  <c r="H184" i="1"/>
  <c r="H176" i="1"/>
  <c r="H169" i="1"/>
  <c r="H162" i="1"/>
  <c r="H154" i="1"/>
  <c r="H148" i="1"/>
  <c r="H141" i="1"/>
  <c r="H133" i="1"/>
  <c r="H126" i="1"/>
  <c r="H120" i="1"/>
  <c r="H112" i="1"/>
  <c r="H105" i="1"/>
  <c r="H98" i="1"/>
  <c r="H90" i="1"/>
  <c r="H83" i="1"/>
  <c r="H73" i="1"/>
  <c r="H63" i="1"/>
  <c r="H53" i="1"/>
  <c r="H45" i="1"/>
  <c r="H35" i="1"/>
  <c r="H25" i="1"/>
  <c r="H16" i="1"/>
  <c r="H5" i="1"/>
  <c r="M339" i="1"/>
  <c r="M329" i="1"/>
  <c r="M325" i="1"/>
  <c r="M315" i="1"/>
  <c r="M267" i="1"/>
  <c r="M259" i="1"/>
  <c r="M253" i="1"/>
  <c r="M221" i="1"/>
  <c r="M209" i="1"/>
  <c r="M189" i="1"/>
  <c r="M177" i="1"/>
  <c r="M152" i="1"/>
  <c r="M136" i="1"/>
  <c r="M72" i="1"/>
  <c r="M42" i="1"/>
  <c r="H345" i="1"/>
  <c r="H340" i="1"/>
  <c r="H334" i="1"/>
  <c r="H329" i="1"/>
  <c r="H324" i="1"/>
  <c r="H318" i="1"/>
  <c r="H313" i="1"/>
  <c r="H308" i="1"/>
  <c r="H302" i="1"/>
  <c r="H297" i="1"/>
  <c r="H292" i="1"/>
  <c r="H286" i="1"/>
  <c r="H281" i="1"/>
  <c r="H276" i="1"/>
  <c r="H270" i="1"/>
  <c r="H265" i="1"/>
  <c r="H260" i="1"/>
  <c r="H254" i="1"/>
  <c r="H249" i="1"/>
  <c r="H244" i="1"/>
  <c r="H238" i="1"/>
  <c r="H232" i="1"/>
  <c r="H224" i="1"/>
  <c r="H217" i="1"/>
  <c r="H210" i="1"/>
  <c r="H202" i="1"/>
  <c r="H196" i="1"/>
  <c r="H189" i="1"/>
  <c r="H181" i="1"/>
  <c r="H174" i="1"/>
  <c r="H168" i="1"/>
  <c r="H160" i="1"/>
  <c r="H153" i="1"/>
  <c r="H146" i="1"/>
  <c r="H138" i="1"/>
  <c r="H132" i="1"/>
  <c r="H125" i="1"/>
  <c r="H117" i="1"/>
  <c r="H110" i="1"/>
  <c r="H104" i="1"/>
  <c r="H96" i="1"/>
  <c r="H89" i="1"/>
  <c r="H80" i="1"/>
  <c r="H69" i="1"/>
  <c r="H61" i="1"/>
  <c r="H52" i="1"/>
  <c r="H41" i="1"/>
  <c r="H32" i="1"/>
  <c r="H24" i="1"/>
  <c r="H13" i="1"/>
  <c r="H4" i="1"/>
  <c r="M337" i="1"/>
  <c r="M333" i="1"/>
  <c r="M323" i="1"/>
  <c r="M307" i="1"/>
  <c r="M301" i="1"/>
  <c r="M251" i="1"/>
  <c r="M243" i="1"/>
  <c r="M237" i="1"/>
  <c r="M229" i="1"/>
  <c r="M217" i="1"/>
  <c r="M197" i="1"/>
  <c r="M185" i="1"/>
  <c r="M88" i="1"/>
  <c r="M66" i="1"/>
  <c r="M3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M74" i="1"/>
  <c r="M90" i="1"/>
  <c r="M106" i="1"/>
  <c r="M122" i="1"/>
  <c r="M138" i="1"/>
  <c r="M154" i="1"/>
  <c r="M170" i="1"/>
  <c r="M233" i="1"/>
  <c r="M241" i="1"/>
  <c r="M249" i="1"/>
  <c r="M257" i="1"/>
  <c r="M265" i="1"/>
  <c r="M273" i="1"/>
  <c r="M281" i="1"/>
  <c r="M289" i="1"/>
  <c r="M297" i="1"/>
  <c r="M305" i="1"/>
  <c r="M6" i="1"/>
  <c r="M14" i="1"/>
  <c r="M22" i="1"/>
  <c r="M30" i="1"/>
  <c r="M38" i="1"/>
  <c r="M46" i="1"/>
  <c r="M54" i="1"/>
  <c r="M62" i="1"/>
  <c r="M80" i="1"/>
  <c r="M96" i="1"/>
  <c r="M112" i="1"/>
  <c r="M128" i="1"/>
  <c r="M144" i="1"/>
  <c r="M160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2" i="1"/>
  <c r="H7" i="1"/>
  <c r="H12" i="1"/>
  <c r="H17" i="1"/>
  <c r="H23" i="1"/>
  <c r="H28" i="1"/>
  <c r="H33" i="1"/>
  <c r="H39" i="1"/>
  <c r="H44" i="1"/>
  <c r="H49" i="1"/>
  <c r="H55" i="1"/>
  <c r="H60" i="1"/>
  <c r="H65" i="1"/>
  <c r="H71" i="1"/>
  <c r="H76" i="1"/>
  <c r="H81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M10" i="1"/>
  <c r="M82" i="1"/>
  <c r="M114" i="1"/>
  <c r="M26" i="1"/>
  <c r="M98" i="1"/>
  <c r="M130" i="1"/>
  <c r="M162" i="1"/>
  <c r="M245" i="1"/>
  <c r="M261" i="1"/>
  <c r="M277" i="1"/>
  <c r="M293" i="1"/>
  <c r="M309" i="1"/>
  <c r="M313" i="1"/>
  <c r="M317" i="1"/>
  <c r="M331" i="1"/>
  <c r="M345" i="1"/>
  <c r="H8" i="1"/>
  <c r="H15" i="1"/>
  <c r="H21" i="1"/>
  <c r="H29" i="1"/>
  <c r="H36" i="1"/>
  <c r="H43" i="1"/>
  <c r="H51" i="1"/>
  <c r="H57" i="1"/>
  <c r="H64" i="1"/>
  <c r="H72" i="1"/>
  <c r="H79" i="1"/>
  <c r="H85" i="1"/>
  <c r="H92" i="1"/>
  <c r="H97" i="1"/>
  <c r="H102" i="1"/>
  <c r="H108" i="1"/>
  <c r="H113" i="1"/>
  <c r="H118" i="1"/>
  <c r="H124" i="1"/>
  <c r="H129" i="1"/>
  <c r="H134" i="1"/>
  <c r="H140" i="1"/>
  <c r="H145" i="1"/>
  <c r="H150" i="1"/>
  <c r="H156" i="1"/>
  <c r="H161" i="1"/>
  <c r="H166" i="1"/>
  <c r="H172" i="1"/>
  <c r="H177" i="1"/>
  <c r="H182" i="1"/>
  <c r="H188" i="1"/>
  <c r="H193" i="1"/>
  <c r="H198" i="1"/>
  <c r="H204" i="1"/>
  <c r="H209" i="1"/>
  <c r="H214" i="1"/>
  <c r="H220" i="1"/>
  <c r="H225" i="1"/>
  <c r="H230" i="1"/>
  <c r="H236" i="1"/>
  <c r="H344" i="1"/>
  <c r="H338" i="1"/>
  <c r="H333" i="1"/>
  <c r="H328" i="1"/>
  <c r="H322" i="1"/>
  <c r="H317" i="1"/>
  <c r="H312" i="1"/>
  <c r="H306" i="1"/>
  <c r="H301" i="1"/>
  <c r="H296" i="1"/>
  <c r="H290" i="1"/>
  <c r="H285" i="1"/>
  <c r="H280" i="1"/>
  <c r="H274" i="1"/>
  <c r="H269" i="1"/>
  <c r="H264" i="1"/>
  <c r="H258" i="1"/>
  <c r="H253" i="1"/>
  <c r="H248" i="1"/>
  <c r="H242" i="1"/>
  <c r="H237" i="1"/>
  <c r="H229" i="1"/>
  <c r="H222" i="1"/>
  <c r="H216" i="1"/>
  <c r="H208" i="1"/>
  <c r="H201" i="1"/>
  <c r="H194" i="1"/>
  <c r="H186" i="1"/>
  <c r="H180" i="1"/>
  <c r="H173" i="1"/>
  <c r="H165" i="1"/>
  <c r="H158" i="1"/>
  <c r="H152" i="1"/>
  <c r="H144" i="1"/>
  <c r="H137" i="1"/>
  <c r="H130" i="1"/>
  <c r="H122" i="1"/>
  <c r="H116" i="1"/>
  <c r="H109" i="1"/>
  <c r="H101" i="1"/>
  <c r="H94" i="1"/>
  <c r="H88" i="1"/>
  <c r="H77" i="1"/>
  <c r="H68" i="1"/>
  <c r="H59" i="1"/>
  <c r="H48" i="1"/>
  <c r="H40" i="1"/>
  <c r="H31" i="1"/>
  <c r="H20" i="1"/>
  <c r="H11" i="1"/>
  <c r="H3" i="1"/>
  <c r="M341" i="1"/>
  <c r="M299" i="1"/>
  <c r="M291" i="1"/>
  <c r="M285" i="1"/>
  <c r="M235" i="1"/>
  <c r="M225" i="1"/>
  <c r="M205" i="1"/>
  <c r="M193" i="1"/>
  <c r="M173" i="1"/>
  <c r="M146" i="1"/>
  <c r="M104" i="1"/>
  <c r="M58" i="1"/>
  <c r="M18" i="1"/>
  <c r="D348" i="1"/>
  <c r="E2" i="1"/>
  <c r="M34" i="1" l="1"/>
  <c r="H157" i="1"/>
  <c r="H136" i="1"/>
  <c r="H164" i="1"/>
  <c r="H192" i="1"/>
  <c r="H221" i="1"/>
  <c r="H246" i="1"/>
  <c r="H268" i="1"/>
  <c r="H289" i="1"/>
  <c r="H310" i="1"/>
  <c r="H332" i="1"/>
  <c r="H170" i="1"/>
  <c r="H200" i="1"/>
  <c r="H228" i="1"/>
  <c r="H252" i="1"/>
  <c r="H273" i="1"/>
  <c r="H294" i="1"/>
  <c r="H316" i="1"/>
  <c r="H337" i="1"/>
  <c r="H142" i="1"/>
  <c r="H149" i="1"/>
  <c r="H178" i="1"/>
  <c r="H206" i="1"/>
  <c r="H234" i="1"/>
  <c r="H257" i="1"/>
  <c r="H278" i="1"/>
  <c r="H300" i="1"/>
  <c r="H321" i="1"/>
  <c r="H342" i="1"/>
  <c r="H185" i="1"/>
  <c r="H213" i="1"/>
  <c r="H241" i="1"/>
  <c r="H262" i="1"/>
  <c r="H284" i="1"/>
  <c r="H305" i="1"/>
  <c r="H326" i="1"/>
  <c r="L3" i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3" i="1"/>
  <c r="L76" i="1"/>
  <c r="L81" i="1"/>
  <c r="L84" i="1"/>
  <c r="L89" i="1"/>
  <c r="L92" i="1"/>
  <c r="L97" i="1"/>
  <c r="L100" i="1"/>
  <c r="L105" i="1"/>
  <c r="L108" i="1"/>
  <c r="L113" i="1"/>
  <c r="L116" i="1"/>
  <c r="L121" i="1"/>
  <c r="L124" i="1"/>
  <c r="L129" i="1"/>
  <c r="L132" i="1"/>
  <c r="L137" i="1"/>
  <c r="L140" i="1"/>
  <c r="L145" i="1"/>
  <c r="L148" i="1"/>
  <c r="L153" i="1"/>
  <c r="L156" i="1"/>
  <c r="L161" i="1"/>
  <c r="L164" i="1"/>
  <c r="L169" i="1"/>
  <c r="L172" i="1"/>
  <c r="L174" i="1"/>
  <c r="L176" i="1"/>
  <c r="L178" i="1"/>
  <c r="L180" i="1"/>
  <c r="L182" i="1"/>
  <c r="L184" i="1"/>
  <c r="L186" i="1"/>
  <c r="L188" i="1"/>
  <c r="L190" i="1"/>
  <c r="L192" i="1"/>
  <c r="L194" i="1"/>
  <c r="L196" i="1"/>
  <c r="L198" i="1"/>
  <c r="L200" i="1"/>
  <c r="L202" i="1"/>
  <c r="L204" i="1"/>
  <c r="L206" i="1"/>
  <c r="L208" i="1"/>
  <c r="L210" i="1"/>
  <c r="L212" i="1"/>
  <c r="L214" i="1"/>
  <c r="L216" i="1"/>
  <c r="L218" i="1"/>
  <c r="L220" i="1"/>
  <c r="L222" i="1"/>
  <c r="L224" i="1"/>
  <c r="L226" i="1"/>
  <c r="L228" i="1"/>
  <c r="L230" i="1"/>
  <c r="L71" i="1"/>
  <c r="L74" i="1"/>
  <c r="L79" i="1"/>
  <c r="L82" i="1"/>
  <c r="L87" i="1"/>
  <c r="L90" i="1"/>
  <c r="L95" i="1"/>
  <c r="L98" i="1"/>
  <c r="L103" i="1"/>
  <c r="L106" i="1"/>
  <c r="L111" i="1"/>
  <c r="L114" i="1"/>
  <c r="L119" i="1"/>
  <c r="L122" i="1"/>
  <c r="L127" i="1"/>
  <c r="L130" i="1"/>
  <c r="L135" i="1"/>
  <c r="L138" i="1"/>
  <c r="L143" i="1"/>
  <c r="L146" i="1"/>
  <c r="L151" i="1"/>
  <c r="L154" i="1"/>
  <c r="L159" i="1"/>
  <c r="L162" i="1"/>
  <c r="L167" i="1"/>
  <c r="L170" i="1"/>
  <c r="L2" i="1"/>
  <c r="L6" i="1"/>
  <c r="L14" i="1"/>
  <c r="L22" i="1"/>
  <c r="L30" i="1"/>
  <c r="L38" i="1"/>
  <c r="L46" i="1"/>
  <c r="L54" i="1"/>
  <c r="L62" i="1"/>
  <c r="L69" i="1"/>
  <c r="L80" i="1"/>
  <c r="L85" i="1"/>
  <c r="L96" i="1"/>
  <c r="L101" i="1"/>
  <c r="L112" i="1"/>
  <c r="L117" i="1"/>
  <c r="L128" i="1"/>
  <c r="L133" i="1"/>
  <c r="L144" i="1"/>
  <c r="L149" i="1"/>
  <c r="L160" i="1"/>
  <c r="L165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6" i="1"/>
  <c r="L239" i="1"/>
  <c r="L244" i="1"/>
  <c r="L247" i="1"/>
  <c r="L252" i="1"/>
  <c r="L255" i="1"/>
  <c r="L260" i="1"/>
  <c r="L263" i="1"/>
  <c r="L268" i="1"/>
  <c r="L271" i="1"/>
  <c r="L276" i="1"/>
  <c r="L279" i="1"/>
  <c r="L284" i="1"/>
  <c r="L287" i="1"/>
  <c r="L292" i="1"/>
  <c r="L295" i="1"/>
  <c r="L300" i="1"/>
  <c r="L303" i="1"/>
  <c r="L308" i="1"/>
  <c r="L311" i="1"/>
  <c r="L70" i="1"/>
  <c r="L75" i="1"/>
  <c r="L86" i="1"/>
  <c r="L91" i="1"/>
  <c r="L102" i="1"/>
  <c r="L107" i="1"/>
  <c r="L118" i="1"/>
  <c r="L123" i="1"/>
  <c r="L134" i="1"/>
  <c r="L139" i="1"/>
  <c r="L150" i="1"/>
  <c r="L155" i="1"/>
  <c r="L166" i="1"/>
  <c r="L171" i="1"/>
  <c r="L234" i="1"/>
  <c r="L237" i="1"/>
  <c r="L242" i="1"/>
  <c r="L245" i="1"/>
  <c r="L250" i="1"/>
  <c r="L253" i="1"/>
  <c r="L258" i="1"/>
  <c r="L261" i="1"/>
  <c r="L266" i="1"/>
  <c r="L269" i="1"/>
  <c r="L274" i="1"/>
  <c r="L277" i="1"/>
  <c r="L282" i="1"/>
  <c r="L285" i="1"/>
  <c r="L290" i="1"/>
  <c r="L293" i="1"/>
  <c r="L298" i="1"/>
  <c r="L301" i="1"/>
  <c r="L306" i="1"/>
  <c r="L309" i="1"/>
  <c r="L314" i="1"/>
  <c r="L317" i="1"/>
  <c r="L322" i="1"/>
  <c r="L325" i="1"/>
  <c r="L330" i="1"/>
  <c r="L333" i="1"/>
  <c r="L338" i="1"/>
  <c r="L341" i="1"/>
  <c r="L10" i="1"/>
  <c r="L18" i="1"/>
  <c r="L26" i="1"/>
  <c r="L34" i="1"/>
  <c r="L42" i="1"/>
  <c r="L58" i="1"/>
  <c r="L72" i="1"/>
  <c r="L93" i="1"/>
  <c r="L104" i="1"/>
  <c r="L125" i="1"/>
  <c r="L136" i="1"/>
  <c r="L50" i="1"/>
  <c r="L66" i="1"/>
  <c r="L77" i="1"/>
  <c r="L88" i="1"/>
  <c r="L109" i="1"/>
  <c r="L120" i="1"/>
  <c r="L141" i="1"/>
  <c r="L152" i="1"/>
  <c r="L173" i="1"/>
  <c r="L181" i="1"/>
  <c r="L189" i="1"/>
  <c r="L197" i="1"/>
  <c r="L205" i="1"/>
  <c r="L213" i="1"/>
  <c r="L221" i="1"/>
  <c r="L229" i="1"/>
  <c r="L235" i="1"/>
  <c r="L240" i="1"/>
  <c r="L251" i="1"/>
  <c r="L256" i="1"/>
  <c r="L267" i="1"/>
  <c r="L272" i="1"/>
  <c r="L283" i="1"/>
  <c r="L288" i="1"/>
  <c r="L299" i="1"/>
  <c r="L304" i="1"/>
  <c r="L321" i="1"/>
  <c r="L324" i="1"/>
  <c r="L328" i="1"/>
  <c r="L335" i="1"/>
  <c r="L339" i="1"/>
  <c r="L342" i="1"/>
  <c r="L83" i="1"/>
  <c r="L126" i="1"/>
  <c r="L158" i="1"/>
  <c r="L185" i="1"/>
  <c r="L217" i="1"/>
  <c r="L243" i="1"/>
  <c r="L249" i="1"/>
  <c r="L257" i="1"/>
  <c r="L264" i="1"/>
  <c r="L270" i="1"/>
  <c r="L278" i="1"/>
  <c r="L307" i="1"/>
  <c r="L313" i="1"/>
  <c r="L318" i="1"/>
  <c r="L323" i="1"/>
  <c r="L327" i="1"/>
  <c r="L332" i="1"/>
  <c r="L337" i="1"/>
  <c r="L110" i="1"/>
  <c r="L131" i="1"/>
  <c r="L147" i="1"/>
  <c r="L163" i="1"/>
  <c r="L177" i="1"/>
  <c r="L209" i="1"/>
  <c r="L259" i="1"/>
  <c r="L265" i="1"/>
  <c r="L273" i="1"/>
  <c r="L280" i="1"/>
  <c r="L286" i="1"/>
  <c r="L294" i="1"/>
  <c r="L315" i="1"/>
  <c r="L319" i="1"/>
  <c r="L329" i="1"/>
  <c r="L343" i="1"/>
  <c r="L94" i="1"/>
  <c r="L115" i="1"/>
  <c r="L168" i="1"/>
  <c r="L201" i="1"/>
  <c r="L232" i="1"/>
  <c r="L238" i="1"/>
  <c r="L246" i="1"/>
  <c r="L275" i="1"/>
  <c r="L281" i="1"/>
  <c r="L289" i="1"/>
  <c r="L296" i="1"/>
  <c r="L302" i="1"/>
  <c r="L310" i="1"/>
  <c r="L320" i="1"/>
  <c r="L334" i="1"/>
  <c r="L344" i="1"/>
  <c r="L78" i="1"/>
  <c r="L99" i="1"/>
  <c r="L142" i="1"/>
  <c r="L157" i="1"/>
  <c r="L193" i="1"/>
  <c r="L225" i="1"/>
  <c r="L233" i="1"/>
  <c r="L241" i="1"/>
  <c r="L248" i="1"/>
  <c r="L254" i="1"/>
  <c r="L262" i="1"/>
  <c r="L291" i="1"/>
  <c r="L297" i="1"/>
  <c r="L305" i="1"/>
  <c r="L312" i="1"/>
  <c r="L316" i="1"/>
  <c r="L326" i="1"/>
  <c r="L331" i="1"/>
  <c r="L336" i="1"/>
  <c r="L340" i="1"/>
  <c r="L345" i="1"/>
  <c r="F348" i="1"/>
  <c r="E348" i="1"/>
</calcChain>
</file>

<file path=xl/sharedStrings.xml><?xml version="1.0" encoding="utf-8"?>
<sst xmlns="http://schemas.openxmlformats.org/spreadsheetml/2006/main" count="1829" uniqueCount="1702">
  <si>
    <t>ITEM</t>
  </si>
  <si>
    <t>DSC</t>
  </si>
  <si>
    <t>COSTO</t>
  </si>
  <si>
    <t>MONTO_AVANCE</t>
  </si>
  <si>
    <t>AVC</t>
  </si>
  <si>
    <t>TOTAL_INF</t>
  </si>
  <si>
    <t>PORC_AVANCE</t>
  </si>
  <si>
    <t>A</t>
  </si>
  <si>
    <t>OBRAS PRELIMINARES Y COMPLEMENTARIAS</t>
  </si>
  <si>
    <t>INSTALACION DE FAENAS Y OBRAS PRELIMINARES</t>
  </si>
  <si>
    <t>Construcciones provisorias</t>
  </si>
  <si>
    <t>L:1337,3700</t>
  </si>
  <si>
    <t>Empalmes y conexiones provisorias</t>
  </si>
  <si>
    <t>L:296,9400</t>
  </si>
  <si>
    <t>Cierros provisorios</t>
  </si>
  <si>
    <t>L:367,9040</t>
  </si>
  <si>
    <t>OBRAS COMPLEMENTARIAS</t>
  </si>
  <si>
    <t>Letreros de obra</t>
  </si>
  <si>
    <t>L:53,6200</t>
  </si>
  <si>
    <t>Aseo y entrega</t>
  </si>
  <si>
    <t>Retiro de escombros</t>
  </si>
  <si>
    <t>L:2580,2660</t>
  </si>
  <si>
    <t>CONTROL CALIDAD OBRAS (ensayos)</t>
  </si>
  <si>
    <t>Suelos</t>
  </si>
  <si>
    <t>Proctor</t>
  </si>
  <si>
    <t>CBR o Densidad relativa</t>
  </si>
  <si>
    <t>Limites de Aterberg</t>
  </si>
  <si>
    <t>Densidad maxima compactada seca</t>
  </si>
  <si>
    <t>Aceras</t>
  </si>
  <si>
    <t>R Compresion</t>
  </si>
  <si>
    <t>Soleras</t>
  </si>
  <si>
    <t>Resistencia a Compresion</t>
  </si>
  <si>
    <t>Madera</t>
  </si>
  <si>
    <t>Hormigon</t>
  </si>
  <si>
    <t xml:space="preserve">Docilidad </t>
  </si>
  <si>
    <t>Albanileria</t>
  </si>
  <si>
    <t>Instalaciones sanitarias</t>
  </si>
  <si>
    <t>Pruebas red agua potable</t>
  </si>
  <si>
    <t>Pruebas red alcantarillado</t>
  </si>
  <si>
    <t>Subrasante</t>
  </si>
  <si>
    <t>Sub base, base o mejoramientos</t>
  </si>
  <si>
    <t>Limistes de Aterberg</t>
  </si>
  <si>
    <t>Cemento Asfaltico</t>
  </si>
  <si>
    <t>Ensayos de ligante</t>
  </si>
  <si>
    <t>Mezcla asfaltica</t>
  </si>
  <si>
    <t>Ensayo Marshall</t>
  </si>
  <si>
    <t>Ensayo de extraccion</t>
  </si>
  <si>
    <t>Espesores</t>
  </si>
  <si>
    <t>Granulometria de la mezcla</t>
  </si>
  <si>
    <t>HI - LOW</t>
  </si>
  <si>
    <t>B</t>
  </si>
  <si>
    <t>OBRA GRUESA</t>
  </si>
  <si>
    <t>FUNDACIONES</t>
  </si>
  <si>
    <t>Replanteo, trazado y niveles</t>
  </si>
  <si>
    <t>Excavacion</t>
  </si>
  <si>
    <t>Emplantillado</t>
  </si>
  <si>
    <t xml:space="preserve">Hormigon cimientos </t>
  </si>
  <si>
    <t>Enfierradura</t>
  </si>
  <si>
    <t>Moldajes</t>
  </si>
  <si>
    <t xml:space="preserve">MUROS 1 piso </t>
  </si>
  <si>
    <t>Hormigon Armado</t>
  </si>
  <si>
    <t>Hormigon pilares Vigas y Cadenas</t>
  </si>
  <si>
    <t>Enfierradura pilares,vigas y cadenas</t>
  </si>
  <si>
    <t>Moldajes pilares vigas y cadenas</t>
  </si>
  <si>
    <t>ENTREPISO 1 piso - 2 piso - 3 piso - Losa 4 piso</t>
  </si>
  <si>
    <t>Losa de hormigon armado</t>
  </si>
  <si>
    <t xml:space="preserve">Hormigon </t>
  </si>
  <si>
    <t>MUROS 2 PISO - 3 PISO - 4 PISO</t>
  </si>
  <si>
    <t>Hormigon armado</t>
  </si>
  <si>
    <t>CUBIERTA</t>
  </si>
  <si>
    <t xml:space="preserve">Estructura </t>
  </si>
  <si>
    <t>Bajadas</t>
  </si>
  <si>
    <t>ESCALERAS ESPACIOS COMUNES</t>
  </si>
  <si>
    <t>Escalera (estructura, peldanos, baranda y pasamanos)</t>
  </si>
  <si>
    <t>PARTIDAS DE OBRA GRUESA AGREGADAS POR LA EMPRESA</t>
  </si>
  <si>
    <t>Sobrelosa techumbre</t>
  </si>
  <si>
    <t>Junta dilatacion</t>
  </si>
  <si>
    <t>C</t>
  </si>
  <si>
    <t>OBRAS DE TERMINACIoN</t>
  </si>
  <si>
    <t xml:space="preserve">REVESTIMIENTOS MUROS Y TABIQUES </t>
  </si>
  <si>
    <t>Exterior</t>
  </si>
  <si>
    <t>Estuco(Maquillaje de superficies)</t>
  </si>
  <si>
    <t>E12,P1,D13:27,2611</t>
  </si>
  <si>
    <t>Interior zona seca</t>
  </si>
  <si>
    <t>Yeso carton</t>
  </si>
  <si>
    <t>Interior zona humeda</t>
  </si>
  <si>
    <t>Yeso carton RH</t>
  </si>
  <si>
    <t>MOLDURAS</t>
  </si>
  <si>
    <t>Cornizas</t>
  </si>
  <si>
    <t>E12,P1,D13:1,5423</t>
  </si>
  <si>
    <t>PINTURAS</t>
  </si>
  <si>
    <t>oleo</t>
  </si>
  <si>
    <t>Esmalte</t>
  </si>
  <si>
    <t>E12,P1,D13:4,6519</t>
  </si>
  <si>
    <t>Antioxidos</t>
  </si>
  <si>
    <t>Impermeabilizacion muro</t>
  </si>
  <si>
    <t>E12,P1,D13:2,6936</t>
  </si>
  <si>
    <t>Preparacion de superficie</t>
  </si>
  <si>
    <t>E12,P1,D13:9,7715</t>
  </si>
  <si>
    <t>OBRAS EXTERIORES</t>
  </si>
  <si>
    <t xml:space="preserve">Pavimento de Acceso </t>
  </si>
  <si>
    <t>Acera hormigon</t>
  </si>
  <si>
    <t>Cierros</t>
  </si>
  <si>
    <t>Reja antejardin (incluye puertas y portones, alt, 1,80 m,)</t>
  </si>
  <si>
    <t>CIELO</t>
  </si>
  <si>
    <t>Enlucido losa</t>
  </si>
  <si>
    <t>AISLACIoN TeRMICA CUBIERTA</t>
  </si>
  <si>
    <t>Poliestireno expandido</t>
  </si>
  <si>
    <t>REVESTIMIENTO PISOS</t>
  </si>
  <si>
    <t>Ceramica</t>
  </si>
  <si>
    <t>E12,P1,D13:10,0583</t>
  </si>
  <si>
    <t>ESCALERA INTERIOR</t>
  </si>
  <si>
    <t>Escalera Edificios (Terminacion, peldanos, baranda y pasamanos)</t>
  </si>
  <si>
    <t>PUERTAS Y VENTANAS</t>
  </si>
  <si>
    <t>Marcos</t>
  </si>
  <si>
    <t>E12,P1,D13:3,2699</t>
  </si>
  <si>
    <t>Puertas interiores</t>
  </si>
  <si>
    <t>Puerta ancho 70</t>
  </si>
  <si>
    <t>E12,P1,D13:6,3423</t>
  </si>
  <si>
    <t>Puerta exteriores</t>
  </si>
  <si>
    <t>Puerta ancho 85</t>
  </si>
  <si>
    <t>E12,P1,D13:2,9255</t>
  </si>
  <si>
    <t>Puerta ventana</t>
  </si>
  <si>
    <t>E12,P1,D13:4,7150</t>
  </si>
  <si>
    <t>Quincalleria (incluye chapas, perillas, bisagras y topes)</t>
  </si>
  <si>
    <t>Puerta principal</t>
  </si>
  <si>
    <t>E12,P1,D13:1,5412</t>
  </si>
  <si>
    <t>Bano</t>
  </si>
  <si>
    <t>E12,P1,D13:0,5255</t>
  </si>
  <si>
    <t>Interior</t>
  </si>
  <si>
    <t>Ventanas (incluye quincalleria)</t>
  </si>
  <si>
    <t>Aluminio</t>
  </si>
  <si>
    <t>E12,P1,D13:42,2531</t>
  </si>
  <si>
    <t>Vidrios</t>
  </si>
  <si>
    <t>E12,P1,D13:2,2669</t>
  </si>
  <si>
    <t>Alfeizar</t>
  </si>
  <si>
    <t>PARTIDAS DE OBRAS DE TERMINACIoN  AGREGADAS POR LA EMPRESA</t>
  </si>
  <si>
    <t xml:space="preserve">Ceramica Muro </t>
  </si>
  <si>
    <t>E12,P1,D13:3,0580</t>
  </si>
  <si>
    <t>Quincalleria Puerta Movilidad Reducida (Dormitorios)</t>
  </si>
  <si>
    <t xml:space="preserve">Pintura Fachada </t>
  </si>
  <si>
    <t>E12,P1,D13:30,5789</t>
  </si>
  <si>
    <t>Carpinteria metalica</t>
  </si>
  <si>
    <t>Puertas nichos gas</t>
  </si>
  <si>
    <t>Impermeabilizacion cubierta</t>
  </si>
  <si>
    <t>Muebles (cocina, closet ecologico, puertas closet casas mov, reducida)</t>
  </si>
  <si>
    <t>Endurecedor superficial</t>
  </si>
  <si>
    <t>Estructura acera galvanizado tabiqueria</t>
  </si>
  <si>
    <t>E12,P1,D13:8,2133</t>
  </si>
  <si>
    <t>Puerta de instalaciones shaft(ancho 135)</t>
  </si>
  <si>
    <t>Puerta de instalaciones (ancho 90)</t>
  </si>
  <si>
    <t>Puerta de instalaciones (ancho 75)</t>
  </si>
  <si>
    <t xml:space="preserve">Quincalleria Puerta Instalaciones </t>
  </si>
  <si>
    <t>Puerta Movilidad Reducida (Acceso)</t>
  </si>
  <si>
    <t>Puerta Movilidad Reducida  (Bano)</t>
  </si>
  <si>
    <t>Puerta Movilidad Reducida (Dormitorios)</t>
  </si>
  <si>
    <t>Quincalleria Puerta Movilidad Reducida (Bano)</t>
  </si>
  <si>
    <t>D</t>
  </si>
  <si>
    <t xml:space="preserve">INSTALACIONES </t>
  </si>
  <si>
    <t>ARTEFACTOS SANITARIOS (Incl, griferia)</t>
  </si>
  <si>
    <t>WC</t>
  </si>
  <si>
    <t>E12,P1,D13:2,1951</t>
  </si>
  <si>
    <t>Barras ducha (discapacidad)</t>
  </si>
  <si>
    <t>Lavamanos con pedestal</t>
  </si>
  <si>
    <t>E12,P1,D13:1,5052</t>
  </si>
  <si>
    <t>Lavamanos sin pedestal (viv, Movilidad Reducida)</t>
  </si>
  <si>
    <t xml:space="preserve">Tina </t>
  </si>
  <si>
    <t>E12,P1,D13:2,2451</t>
  </si>
  <si>
    <t>Base ducha</t>
  </si>
  <si>
    <t>Lavadero</t>
  </si>
  <si>
    <t>E12,P1,D13:1,3651</t>
  </si>
  <si>
    <t xml:space="preserve">Lavaplatos para mueble </t>
  </si>
  <si>
    <t>E12,P1,D13:1,5379</t>
  </si>
  <si>
    <t>Accesorios (portarrollo)</t>
  </si>
  <si>
    <t>Barras W,C,</t>
  </si>
  <si>
    <t>RED AGUA POTABLE</t>
  </si>
  <si>
    <t xml:space="preserve">MAP </t>
  </si>
  <si>
    <t>Remarcadores (condominios y edificios)</t>
  </si>
  <si>
    <t>Red  areas comunes (condominios y edificios)</t>
  </si>
  <si>
    <t>Red interior agua fria</t>
  </si>
  <si>
    <t>Red interior agua caliente</t>
  </si>
  <si>
    <t>RED ALCANTARILLADO</t>
  </si>
  <si>
    <t>UD</t>
  </si>
  <si>
    <t xml:space="preserve">Red interior </t>
  </si>
  <si>
    <t>Camara de inspeccion</t>
  </si>
  <si>
    <t>INSTALACIONES ELeCTRICAS</t>
  </si>
  <si>
    <t>Medidor y Empalmes</t>
  </si>
  <si>
    <t>Tablero (automaticos, protecciones, etc,)</t>
  </si>
  <si>
    <t>E12,P1,D13:6,4400</t>
  </si>
  <si>
    <t>Puesta a tierra</t>
  </si>
  <si>
    <t>Red interior</t>
  </si>
  <si>
    <t xml:space="preserve">INSTALACIONES DE GAS </t>
  </si>
  <si>
    <t>Calefon</t>
  </si>
  <si>
    <t>E12,P1,D13:6,7700</t>
  </si>
  <si>
    <t>Red areas comunes (condominios y edificios)</t>
  </si>
  <si>
    <t>INSTALACIoN SISTEMA EVACUACIoN DE DESECHOS SoLIDOS</t>
  </si>
  <si>
    <t>Ductos, tolvas y caseta,</t>
  </si>
  <si>
    <t>Contenedores y otros accesorios</t>
  </si>
  <si>
    <t>PARTIDAS DE OBRAS DE INSTALACIONES AGREGADAS POR LA EMPRESA</t>
  </si>
  <si>
    <t>WC Movilidad Reducida</t>
  </si>
  <si>
    <t>Protector enchufe</t>
  </si>
  <si>
    <t xml:space="preserve">Lamina Proteccion Vidrio </t>
  </si>
  <si>
    <t>Red Seca</t>
  </si>
  <si>
    <t>Lavaplatos Movilidad reducida</t>
  </si>
  <si>
    <t>Doble Cerraduras puerta Principal</t>
  </si>
  <si>
    <t>Llave jardin</t>
  </si>
  <si>
    <t>Llave lavadora</t>
  </si>
  <si>
    <t>Extraccion forzada de banos</t>
  </si>
  <si>
    <t>Lavamanos con pedestal (sala de basura)</t>
  </si>
  <si>
    <t xml:space="preserve">Sistema timbre Luz </t>
  </si>
  <si>
    <t>Sensor de humo por vivienda</t>
  </si>
  <si>
    <t>Llave seguro gas</t>
  </si>
  <si>
    <t>Cerraduras exteriores en puerta interior</t>
  </si>
  <si>
    <t>E</t>
  </si>
  <si>
    <t xml:space="preserve">OBRAS DE URBANIZACIoN </t>
  </si>
  <si>
    <t>PAVIMENTOS</t>
  </si>
  <si>
    <t>Excavacion y relleno</t>
  </si>
  <si>
    <t>Solerillas</t>
  </si>
  <si>
    <t xml:space="preserve">Base Estabilizada </t>
  </si>
  <si>
    <t xml:space="preserve">Calzada concreto asfaltico </t>
  </si>
  <si>
    <t>SISTEMA DE EVACUACIoN DE AGUAS LLUVIA</t>
  </si>
  <si>
    <t xml:space="preserve">Red evacuacion aguas lluvia </t>
  </si>
  <si>
    <t>Tubo circular de PVC hidraulico - HDPE</t>
  </si>
  <si>
    <t>Drenes</t>
  </si>
  <si>
    <t>Relleno grava drenes</t>
  </si>
  <si>
    <t>Excavacion de drenes</t>
  </si>
  <si>
    <t>AGUA POTABLE LOTEO</t>
  </si>
  <si>
    <t xml:space="preserve">Red de agua </t>
  </si>
  <si>
    <t>Sistema de impulsion de agua</t>
  </si>
  <si>
    <t>ALCANTARILLADO LOTEO</t>
  </si>
  <si>
    <t>Red de alcantarillado</t>
  </si>
  <si>
    <t xml:space="preserve">Tuberia </t>
  </si>
  <si>
    <t>Camaras tipo A</t>
  </si>
  <si>
    <t>Camaras tipo B</t>
  </si>
  <si>
    <t>Tapa camara metalica</t>
  </si>
  <si>
    <t>Cama de arena (indicar espesor)</t>
  </si>
  <si>
    <t>Plantas elevadoras Aguas Servidas</t>
  </si>
  <si>
    <t>ELECTRICIDAD LOTEO</t>
  </si>
  <si>
    <t>Red electrica de distribucion y alumbrado publico</t>
  </si>
  <si>
    <t>Postacion</t>
  </si>
  <si>
    <t>Iluminacion</t>
  </si>
  <si>
    <t>OBRAS ANEXAS</t>
  </si>
  <si>
    <t>Senalizacion de calles y pasajes</t>
  </si>
  <si>
    <t>PARTIDAS DE OBRAS DE URBANIZACION AGREGADAS POR LA EMPRESA</t>
  </si>
  <si>
    <t>EISTU</t>
  </si>
  <si>
    <t>Dispositivos de rodados</t>
  </si>
  <si>
    <t>F</t>
  </si>
  <si>
    <t>OBRAS DE HABILITACION</t>
  </si>
  <si>
    <t>MOVIMIENTO DE TIERRAS</t>
  </si>
  <si>
    <t>Excavacion en Corte a mano (0 a 1m)</t>
  </si>
  <si>
    <t>Extraccion de escombros</t>
  </si>
  <si>
    <t>L:9987,4896</t>
  </si>
  <si>
    <t>FUNDACIONES ESPECIALES</t>
  </si>
  <si>
    <t>Losa de Fundacion para suelos salinos</t>
  </si>
  <si>
    <t>Polietileno 300 micras y capa de arena sobre sello</t>
  </si>
  <si>
    <t>Relleno mejoramiento Estructural</t>
  </si>
  <si>
    <t>G</t>
  </si>
  <si>
    <t>OBRAS DE CONSTRUCCIoN DE SALA MULTIUSO</t>
  </si>
  <si>
    <t>Hormigon cimientos</t>
  </si>
  <si>
    <t>Paneles sis, Const, No tradicional</t>
  </si>
  <si>
    <t>Estructurales</t>
  </si>
  <si>
    <t>Tabiquerias</t>
  </si>
  <si>
    <t>Estructura (inc, Costaneras)</t>
  </si>
  <si>
    <t>Acero</t>
  </si>
  <si>
    <t>Cubierta (inc, Cumbreras)</t>
  </si>
  <si>
    <t>Acero galvanizado</t>
  </si>
  <si>
    <t>Hojalateria</t>
  </si>
  <si>
    <t>Canales</t>
  </si>
  <si>
    <t>Pergola</t>
  </si>
  <si>
    <t>Sidding</t>
  </si>
  <si>
    <t>Guardapolvos</t>
  </si>
  <si>
    <t xml:space="preserve">Pavimentos de Acceso </t>
  </si>
  <si>
    <t>Rampa acceso vivienda (incluye baranda doble altura)</t>
  </si>
  <si>
    <t>Revestimiento zona seca</t>
  </si>
  <si>
    <t>Pintura Fibrocemento</t>
  </si>
  <si>
    <t>Pintura Hojalateria, numeracion, Aseo Final y Luminaria</t>
  </si>
  <si>
    <t>Lavamanos sin pedestal (viv, Discapacidad)</t>
  </si>
  <si>
    <t xml:space="preserve">Lavaplatos con mueble </t>
  </si>
  <si>
    <t>INSTALACIONES ELECTRICAS</t>
  </si>
  <si>
    <t>Tablero (automaticos, protecciones, etc)</t>
  </si>
  <si>
    <t>WC movilidad reducida</t>
  </si>
  <si>
    <t>H</t>
  </si>
  <si>
    <t>aREAS VERDES Y RECREACIONALES</t>
  </si>
  <si>
    <t>PREPARACIoN TERRENO</t>
  </si>
  <si>
    <t>Escarpes</t>
  </si>
  <si>
    <t xml:space="preserve">Base estabilizada </t>
  </si>
  <si>
    <t>Pavimento circulacion peatonal, areas de estar, juegos, etc,</t>
  </si>
  <si>
    <t>Obras Menores</t>
  </si>
  <si>
    <t>Jardineras</t>
  </si>
  <si>
    <t>Sombreaderos</t>
  </si>
  <si>
    <t>INSTALACIoN ELeCTRICA</t>
  </si>
  <si>
    <t>Empalme y medidor</t>
  </si>
  <si>
    <t>Red</t>
  </si>
  <si>
    <t xml:space="preserve">Postacion </t>
  </si>
  <si>
    <t xml:space="preserve">Luminarias </t>
  </si>
  <si>
    <t>RIEGO</t>
  </si>
  <si>
    <t>Medidor</t>
  </si>
  <si>
    <t>Red interior (inc, Camaras)</t>
  </si>
  <si>
    <t>MOBILIARIO URBANO (Bancas, juegos infantiles, maq, de ejercicio)</t>
  </si>
  <si>
    <t>Bancas o escanos</t>
  </si>
  <si>
    <t>Basureros</t>
  </si>
  <si>
    <t>Juegos infantiles</t>
  </si>
  <si>
    <t>Maquinas de ejercicios</t>
  </si>
  <si>
    <t>VEGETACIoN</t>
  </si>
  <si>
    <t>arboles (incluye taza y tutor)</t>
  </si>
  <si>
    <t>PARTIDAS DE OBRAS DE aREAS VERDES Y RECREACIONALES AGREGADAS POR LA EMPRESA</t>
  </si>
  <si>
    <t xml:space="preserve">Bicicletero </t>
  </si>
  <si>
    <t>Paisajismo seco</t>
  </si>
  <si>
    <t>I</t>
  </si>
  <si>
    <t>RECEPCION DOM Y DEPARTAMENTO PILOTO</t>
  </si>
  <si>
    <t xml:space="preserve">Recepcion Final </t>
  </si>
  <si>
    <t>Departamento Piloto</t>
  </si>
  <si>
    <t>A.1</t>
  </si>
  <si>
    <t>A.1.1</t>
  </si>
  <si>
    <t>A.1.2</t>
  </si>
  <si>
    <t>A.1.4</t>
  </si>
  <si>
    <t>A.2</t>
  </si>
  <si>
    <t>A.2.1</t>
  </si>
  <si>
    <t>A.2.2</t>
  </si>
  <si>
    <t>A.2.3</t>
  </si>
  <si>
    <t>A.3</t>
  </si>
  <si>
    <t>A.3.1</t>
  </si>
  <si>
    <t>A.3.1.1</t>
  </si>
  <si>
    <t>A.3.1.2</t>
  </si>
  <si>
    <t>A.3.1.3</t>
  </si>
  <si>
    <t>A.3.1.4</t>
  </si>
  <si>
    <t>A.3.10</t>
  </si>
  <si>
    <t>A.3.10.1</t>
  </si>
  <si>
    <t>A.3.11</t>
  </si>
  <si>
    <t>A.3.11.1</t>
  </si>
  <si>
    <t>A.3.2</t>
  </si>
  <si>
    <t>A.3.3</t>
  </si>
  <si>
    <t>A.3.3.1</t>
  </si>
  <si>
    <t>A.3.3.2</t>
  </si>
  <si>
    <t>A.3.4</t>
  </si>
  <si>
    <t>A.3.5</t>
  </si>
  <si>
    <t>A.3.5.1</t>
  </si>
  <si>
    <t>A.3.5.2</t>
  </si>
  <si>
    <t>A.3.6</t>
  </si>
  <si>
    <t>A.3.6.1</t>
  </si>
  <si>
    <t>A.3.6.2</t>
  </si>
  <si>
    <t>A.3.6.3</t>
  </si>
  <si>
    <t>A.3.6.4</t>
  </si>
  <si>
    <t>A.3.7</t>
  </si>
  <si>
    <t>A.3.7.1</t>
  </si>
  <si>
    <t>A.3.7.2</t>
  </si>
  <si>
    <t>A.3.7.3</t>
  </si>
  <si>
    <t>A.3.7.5</t>
  </si>
  <si>
    <t>A.3.8</t>
  </si>
  <si>
    <t>A.3.8.1</t>
  </si>
  <si>
    <t>A.3.9</t>
  </si>
  <si>
    <t>A.3.9.1</t>
  </si>
  <si>
    <t>A.3.9.2</t>
  </si>
  <si>
    <t>A.3.9.3</t>
  </si>
  <si>
    <t>A.3.9.4</t>
  </si>
  <si>
    <t>A.3.9.5</t>
  </si>
  <si>
    <t>B.1</t>
  </si>
  <si>
    <t>B.1.1</t>
  </si>
  <si>
    <t>B.1.2</t>
  </si>
  <si>
    <t>B.1.3</t>
  </si>
  <si>
    <t>B.1.4</t>
  </si>
  <si>
    <t>B.1.6</t>
  </si>
  <si>
    <t>B.1.7</t>
  </si>
  <si>
    <t>B.3</t>
  </si>
  <si>
    <t>B.3.1</t>
  </si>
  <si>
    <t>B.3.1.1</t>
  </si>
  <si>
    <t>B.3.1.2</t>
  </si>
  <si>
    <t>B.3.1.3</t>
  </si>
  <si>
    <t>B.4</t>
  </si>
  <si>
    <t>B.4.1</t>
  </si>
  <si>
    <t>B.4.1.1</t>
  </si>
  <si>
    <t>B.4.1.2</t>
  </si>
  <si>
    <t>B.4.1.3</t>
  </si>
  <si>
    <t>B.5</t>
  </si>
  <si>
    <t>B.5.1</t>
  </si>
  <si>
    <t>B.5.1.1</t>
  </si>
  <si>
    <t>B.5.1.2</t>
  </si>
  <si>
    <t>B.5.1.3</t>
  </si>
  <si>
    <t>B.6</t>
  </si>
  <si>
    <t>B.6.1</t>
  </si>
  <si>
    <t>B.6.3.2</t>
  </si>
  <si>
    <t>B.7</t>
  </si>
  <si>
    <t>B.7.1</t>
  </si>
  <si>
    <t>B.EX</t>
  </si>
  <si>
    <t>B.EX.1</t>
  </si>
  <si>
    <t>B.EX.2</t>
  </si>
  <si>
    <t>C.1</t>
  </si>
  <si>
    <t>C.1.1</t>
  </si>
  <si>
    <t>C.1.1.1</t>
  </si>
  <si>
    <t>C.1.2</t>
  </si>
  <si>
    <t>C.1.2.1</t>
  </si>
  <si>
    <t>C.1.2.2</t>
  </si>
  <si>
    <t>C.1.3</t>
  </si>
  <si>
    <t>C.1.3.3</t>
  </si>
  <si>
    <t>C.10</t>
  </si>
  <si>
    <t>C.10.2</t>
  </si>
  <si>
    <t>C.11</t>
  </si>
  <si>
    <t>C.11.1</t>
  </si>
  <si>
    <t>C.11.2</t>
  </si>
  <si>
    <t>C.11.5</t>
  </si>
  <si>
    <t>C.11.6</t>
  </si>
  <si>
    <t>C.11.7</t>
  </si>
  <si>
    <t>C.12</t>
  </si>
  <si>
    <t>C.12.1</t>
  </si>
  <si>
    <t>C.12.1.2</t>
  </si>
  <si>
    <t>C.12.2</t>
  </si>
  <si>
    <t>C.12.2.1</t>
  </si>
  <si>
    <t>C.3</t>
  </si>
  <si>
    <t>C.3.1</t>
  </si>
  <si>
    <t>C.4</t>
  </si>
  <si>
    <t>C.4.1</t>
  </si>
  <si>
    <t>C.5</t>
  </si>
  <si>
    <t>C.5.1</t>
  </si>
  <si>
    <t>C.7</t>
  </si>
  <si>
    <t>C.7.1</t>
  </si>
  <si>
    <t>C.9</t>
  </si>
  <si>
    <t>C.9.1</t>
  </si>
  <si>
    <t>C.9.1.1</t>
  </si>
  <si>
    <t>C.9.2</t>
  </si>
  <si>
    <t>C.9.2.1</t>
  </si>
  <si>
    <t>C.9.3</t>
  </si>
  <si>
    <t>C.9.3.2</t>
  </si>
  <si>
    <t>C.9.3.3</t>
  </si>
  <si>
    <t>C.9.4</t>
  </si>
  <si>
    <t>C.9.4.1</t>
  </si>
  <si>
    <t>C.9.4.2</t>
  </si>
  <si>
    <t>C.9.4.3</t>
  </si>
  <si>
    <t>C.9.5</t>
  </si>
  <si>
    <t>C.9.5.1</t>
  </si>
  <si>
    <t>C.9.6</t>
  </si>
  <si>
    <t>C.9.7</t>
  </si>
  <si>
    <t>C.9.7.2</t>
  </si>
  <si>
    <t>C.EX</t>
  </si>
  <si>
    <t>C.EX.1</t>
  </si>
  <si>
    <t>C.EX.10</t>
  </si>
  <si>
    <t>C.EX.11</t>
  </si>
  <si>
    <t>C.EX.12</t>
  </si>
  <si>
    <t>C.EX.13</t>
  </si>
  <si>
    <t>C.EX.14</t>
  </si>
  <si>
    <t>C.EX.15</t>
  </si>
  <si>
    <t>C.EX.16</t>
  </si>
  <si>
    <t>C.EX.17</t>
  </si>
  <si>
    <t>C.EX.2</t>
  </si>
  <si>
    <t>C.EX.3</t>
  </si>
  <si>
    <t>C.EX.4</t>
  </si>
  <si>
    <t>C.EX.5</t>
  </si>
  <si>
    <t>C.EX.6</t>
  </si>
  <si>
    <t>C.EX.7</t>
  </si>
  <si>
    <t>C.EX.8</t>
  </si>
  <si>
    <t>C.EX.9</t>
  </si>
  <si>
    <t>D.1</t>
  </si>
  <si>
    <t>D.1.1</t>
  </si>
  <si>
    <t>D.1.10</t>
  </si>
  <si>
    <t>D.1.2</t>
  </si>
  <si>
    <t>D.1.3</t>
  </si>
  <si>
    <t>D.1.4</t>
  </si>
  <si>
    <t>D.1.5</t>
  </si>
  <si>
    <t>D.1.6</t>
  </si>
  <si>
    <t>D.1.7</t>
  </si>
  <si>
    <t>D.1.8</t>
  </si>
  <si>
    <t>D.1.9</t>
  </si>
  <si>
    <t>D.2</t>
  </si>
  <si>
    <t>D.2.1</t>
  </si>
  <si>
    <t>D.2.2</t>
  </si>
  <si>
    <t>D.2.3</t>
  </si>
  <si>
    <t>D.2.4</t>
  </si>
  <si>
    <t>D.2.5</t>
  </si>
  <si>
    <t>D.3</t>
  </si>
  <si>
    <t>D.3.1</t>
  </si>
  <si>
    <t>D.3.2</t>
  </si>
  <si>
    <t>D.3.4</t>
  </si>
  <si>
    <t>D.4</t>
  </si>
  <si>
    <t>D.4.1</t>
  </si>
  <si>
    <t>D.4.2</t>
  </si>
  <si>
    <t>D.4.4</t>
  </si>
  <si>
    <t>D.4.5</t>
  </si>
  <si>
    <t>D.4.6</t>
  </si>
  <si>
    <t>D.5</t>
  </si>
  <si>
    <t>D.5.3</t>
  </si>
  <si>
    <t>D.5.4</t>
  </si>
  <si>
    <t>D.5.8</t>
  </si>
  <si>
    <t>D.7</t>
  </si>
  <si>
    <t>D.7.1</t>
  </si>
  <si>
    <t>D.7.2</t>
  </si>
  <si>
    <t>D.EX</t>
  </si>
  <si>
    <t>D.EX.1</t>
  </si>
  <si>
    <t>D.EX.10</t>
  </si>
  <si>
    <t>D.EX.11</t>
  </si>
  <si>
    <t>D.EX.12</t>
  </si>
  <si>
    <t>D.EX.13</t>
  </si>
  <si>
    <t>D.EX.14</t>
  </si>
  <si>
    <t>D.EX.2</t>
  </si>
  <si>
    <t>D.EX.3</t>
  </si>
  <si>
    <t>D.EX.4</t>
  </si>
  <si>
    <t>D.EX.5</t>
  </si>
  <si>
    <t>D.EX.6</t>
  </si>
  <si>
    <t>D.EX.7</t>
  </si>
  <si>
    <t>D.EX.8</t>
  </si>
  <si>
    <t>D.EX.9</t>
  </si>
  <si>
    <t>E.1</t>
  </si>
  <si>
    <t>E.1.1</t>
  </si>
  <si>
    <t>E.1.10</t>
  </si>
  <si>
    <t>E.1.3</t>
  </si>
  <si>
    <t>E.1.4</t>
  </si>
  <si>
    <t>E.1.7</t>
  </si>
  <si>
    <t>E.1.9</t>
  </si>
  <si>
    <t>E.2</t>
  </si>
  <si>
    <t>E.2.1</t>
  </si>
  <si>
    <t>E.2.1.4</t>
  </si>
  <si>
    <t>E.2.3</t>
  </si>
  <si>
    <t>E.2.3.1</t>
  </si>
  <si>
    <t>E.2.3.2</t>
  </si>
  <si>
    <t>E.3</t>
  </si>
  <si>
    <t>E.3.1</t>
  </si>
  <si>
    <t>E.3.2</t>
  </si>
  <si>
    <t>E.4</t>
  </si>
  <si>
    <t>E.4.1</t>
  </si>
  <si>
    <t>E.4.1.1</t>
  </si>
  <si>
    <t>E.4.1.3</t>
  </si>
  <si>
    <t>E.4.1.4</t>
  </si>
  <si>
    <t>E.4.1.6</t>
  </si>
  <si>
    <t>E.4.1.7</t>
  </si>
  <si>
    <t>E.4.3</t>
  </si>
  <si>
    <t>E.5</t>
  </si>
  <si>
    <t>E.5.1</t>
  </si>
  <si>
    <t>E.5.2</t>
  </si>
  <si>
    <t>E.5.3</t>
  </si>
  <si>
    <t>E.6</t>
  </si>
  <si>
    <t>E.6.1</t>
  </si>
  <si>
    <t>E.EX</t>
  </si>
  <si>
    <t>E.EX.1</t>
  </si>
  <si>
    <t>E.EX.2</t>
  </si>
  <si>
    <t>F.1</t>
  </si>
  <si>
    <t>F.1.1</t>
  </si>
  <si>
    <t>F.1.4</t>
  </si>
  <si>
    <t>F.4</t>
  </si>
  <si>
    <t>F.4.1</t>
  </si>
  <si>
    <t>F.4.1.2</t>
  </si>
  <si>
    <t>F.4.1.3</t>
  </si>
  <si>
    <t>G.B</t>
  </si>
  <si>
    <t>G.B.1</t>
  </si>
  <si>
    <t>G.B.1.1</t>
  </si>
  <si>
    <t>G.B.1.2</t>
  </si>
  <si>
    <t>G.B.1.3</t>
  </si>
  <si>
    <t>G.B.1.4</t>
  </si>
  <si>
    <t>G.B.1.6</t>
  </si>
  <si>
    <t>G.B.1.7</t>
  </si>
  <si>
    <t>G.B.3.5</t>
  </si>
  <si>
    <t>G.B.3.5.1</t>
  </si>
  <si>
    <t>G.B.3.5.2</t>
  </si>
  <si>
    <t>G.B.6</t>
  </si>
  <si>
    <t>G.B.6.1</t>
  </si>
  <si>
    <t>G.B.6.1.2</t>
  </si>
  <si>
    <t>G.B.6.2</t>
  </si>
  <si>
    <t>G.B.6.2.1</t>
  </si>
  <si>
    <t>G.B.6.3</t>
  </si>
  <si>
    <t>G.B.6.3.1</t>
  </si>
  <si>
    <t>G.B.6.3.2</t>
  </si>
  <si>
    <t>G.B.EX</t>
  </si>
  <si>
    <t>G.B.EX.1</t>
  </si>
  <si>
    <t>G.C</t>
  </si>
  <si>
    <t>G.C.1</t>
  </si>
  <si>
    <t>G.C.1.1</t>
  </si>
  <si>
    <t>G.C.1.1.5</t>
  </si>
  <si>
    <t>G.C.1.2</t>
  </si>
  <si>
    <t>G.C.1.2.2</t>
  </si>
  <si>
    <t>G.C.1.3</t>
  </si>
  <si>
    <t>G.C.1.3.3</t>
  </si>
  <si>
    <t>G.C.10</t>
  </si>
  <si>
    <t>G.C.10.1</t>
  </si>
  <si>
    <t>G.C.10.2</t>
  </si>
  <si>
    <t>G.C.11</t>
  </si>
  <si>
    <t>G.C.11.2</t>
  </si>
  <si>
    <t>G.C.12</t>
  </si>
  <si>
    <t>G.C.12.1</t>
  </si>
  <si>
    <t>G.C.12.1.3</t>
  </si>
  <si>
    <t>G.C.3.3</t>
  </si>
  <si>
    <t>G.C.3.3.1</t>
  </si>
  <si>
    <t>G.C.4</t>
  </si>
  <si>
    <t>G.C.4.1</t>
  </si>
  <si>
    <t>G.C.5</t>
  </si>
  <si>
    <t>G.C.5.1</t>
  </si>
  <si>
    <t>G.C.9</t>
  </si>
  <si>
    <t>G.C.9.1</t>
  </si>
  <si>
    <t>G.C.9.1.1</t>
  </si>
  <si>
    <t>G.C.9.2</t>
  </si>
  <si>
    <t>G.C.9.2.1</t>
  </si>
  <si>
    <t>G.C.9.2.4</t>
  </si>
  <si>
    <t>G.C.9.3</t>
  </si>
  <si>
    <t>G.C.9.3.3</t>
  </si>
  <si>
    <t>G.C.9.4</t>
  </si>
  <si>
    <t>G.C.9.4.2</t>
  </si>
  <si>
    <t>G.C.9.4.3</t>
  </si>
  <si>
    <t>G.C.9.5</t>
  </si>
  <si>
    <t>G.C.9.5.1</t>
  </si>
  <si>
    <t>G.C.EX</t>
  </si>
  <si>
    <t>G.C.EX.1</t>
  </si>
  <si>
    <t>G.C.EX.2</t>
  </si>
  <si>
    <t>G.D</t>
  </si>
  <si>
    <t>G.D.1</t>
  </si>
  <si>
    <t>G.D.1.1</t>
  </si>
  <si>
    <t>G.D.1.2</t>
  </si>
  <si>
    <t>G.D.1.3</t>
  </si>
  <si>
    <t>G.D.1.7</t>
  </si>
  <si>
    <t>G.D.1.9</t>
  </si>
  <si>
    <t>G.D.2</t>
  </si>
  <si>
    <t>G.D.2.1</t>
  </si>
  <si>
    <t>G.D.2.2</t>
  </si>
  <si>
    <t>G.D.3</t>
  </si>
  <si>
    <t>G.D.3.2</t>
  </si>
  <si>
    <t>G.D.4</t>
  </si>
  <si>
    <t>G.D.4.1</t>
  </si>
  <si>
    <t>G.D.4.2</t>
  </si>
  <si>
    <t>G.D.4.5</t>
  </si>
  <si>
    <t>G.D.5</t>
  </si>
  <si>
    <t>G.D.5.2</t>
  </si>
  <si>
    <t>G.D.EX</t>
  </si>
  <si>
    <t>G.D.EX.1</t>
  </si>
  <si>
    <t>H.1</t>
  </si>
  <si>
    <t>H.1.1</t>
  </si>
  <si>
    <t>H.1.3</t>
  </si>
  <si>
    <t>H.1.5</t>
  </si>
  <si>
    <t>H.1.6</t>
  </si>
  <si>
    <t>H.1.6.1</t>
  </si>
  <si>
    <t>H.1.7</t>
  </si>
  <si>
    <t>H.1.7.1</t>
  </si>
  <si>
    <t>H.1.7.4</t>
  </si>
  <si>
    <t>H.2</t>
  </si>
  <si>
    <t>H.2.1</t>
  </si>
  <si>
    <t>H.2.2</t>
  </si>
  <si>
    <t>H.2.3</t>
  </si>
  <si>
    <t>H.2.4</t>
  </si>
  <si>
    <t>H.3</t>
  </si>
  <si>
    <t>H.3.1</t>
  </si>
  <si>
    <t>H.3.2</t>
  </si>
  <si>
    <t>H.4</t>
  </si>
  <si>
    <t>H.4.1</t>
  </si>
  <si>
    <t>H.4.2</t>
  </si>
  <si>
    <t>H.4.3</t>
  </si>
  <si>
    <t>H.4.4</t>
  </si>
  <si>
    <t>H.5</t>
  </si>
  <si>
    <t>H.5.2</t>
  </si>
  <si>
    <t>H.EX</t>
  </si>
  <si>
    <t>H.EX.1</t>
  </si>
  <si>
    <t>H.EX.2</t>
  </si>
  <si>
    <t>I.1</t>
  </si>
  <si>
    <t>I.2</t>
  </si>
  <si>
    <t>TOTAL</t>
  </si>
  <si>
    <t>NVL1_COSTO</t>
  </si>
  <si>
    <t>NVL1_AVC</t>
  </si>
  <si>
    <t>NVL1_%</t>
  </si>
  <si>
    <t>DETALLE</t>
  </si>
  <si>
    <t>E01:0,4140</t>
  </si>
  <si>
    <t>E02:0,4140</t>
  </si>
  <si>
    <t>E03:0,4140</t>
  </si>
  <si>
    <t>E04:0,8280</t>
  </si>
  <si>
    <t>E05:0,8280</t>
  </si>
  <si>
    <t>E06:0,8280</t>
  </si>
  <si>
    <t>E07:0,8280</t>
  </si>
  <si>
    <t>E08:0,8280</t>
  </si>
  <si>
    <t>E09:0,8280</t>
  </si>
  <si>
    <t>E10:0,8280</t>
  </si>
  <si>
    <t>E11:0,8280</t>
  </si>
  <si>
    <t>E12:0,8280</t>
  </si>
  <si>
    <t>E13:0,4140</t>
  </si>
  <si>
    <t>E14:0,4140</t>
  </si>
  <si>
    <t>E15:0,0000</t>
  </si>
  <si>
    <t>E16:0,4140</t>
  </si>
  <si>
    <t>E17:0,4140</t>
  </si>
  <si>
    <t>E18:0,8280</t>
  </si>
  <si>
    <t>E19:0,4140</t>
  </si>
  <si>
    <t>E20:0,8280</t>
  </si>
  <si>
    <t>E01:0,1200</t>
  </si>
  <si>
    <t>E02:0,1200</t>
  </si>
  <si>
    <t>E03:0,1200</t>
  </si>
  <si>
    <t>E04:0,2400</t>
  </si>
  <si>
    <t>E05:0,2400</t>
  </si>
  <si>
    <t>E06:0,2400</t>
  </si>
  <si>
    <t>E07:0,2400</t>
  </si>
  <si>
    <t>E08:0,2400</t>
  </si>
  <si>
    <t>E09:0,2400</t>
  </si>
  <si>
    <t>E10:0,2400</t>
  </si>
  <si>
    <t>E11:0,2400</t>
  </si>
  <si>
    <t>E12:0,2400</t>
  </si>
  <si>
    <t>E13:0,1200</t>
  </si>
  <si>
    <t>E14:0,1200</t>
  </si>
  <si>
    <t>E16:0,1200</t>
  </si>
  <si>
    <t>E17:0,1200</t>
  </si>
  <si>
    <t>E18:0,2400</t>
  </si>
  <si>
    <t>E19:0,1200</t>
  </si>
  <si>
    <t>E20:0,2400</t>
  </si>
  <si>
    <t>E01:0,1250</t>
  </si>
  <si>
    <t>E02:0,1250</t>
  </si>
  <si>
    <t>E03:0,1250</t>
  </si>
  <si>
    <t>E04:0,2500</t>
  </si>
  <si>
    <t>E05:0,2500</t>
  </si>
  <si>
    <t>E06:0,2500</t>
  </si>
  <si>
    <t>E07:0,2500</t>
  </si>
  <si>
    <t>E08:0,2500</t>
  </si>
  <si>
    <t>E09:0,2500</t>
  </si>
  <si>
    <t>E10:0,2500</t>
  </si>
  <si>
    <t>E11:0,2500</t>
  </si>
  <si>
    <t>E12:0,2500</t>
  </si>
  <si>
    <t>E13:0,1250</t>
  </si>
  <si>
    <t>E14:0,1250</t>
  </si>
  <si>
    <t>E16:0,1250</t>
  </si>
  <si>
    <t>E17:0,1250</t>
  </si>
  <si>
    <t>E18:0,2500</t>
  </si>
  <si>
    <t>E19:0,1250</t>
  </si>
  <si>
    <t>E20:0,2500</t>
  </si>
  <si>
    <t>E01:0,3150</t>
  </si>
  <si>
    <t>E02:0,3150</t>
  </si>
  <si>
    <t>E03:0,3150</t>
  </si>
  <si>
    <t>E04:0,6300</t>
  </si>
  <si>
    <t>E05:0,6300</t>
  </si>
  <si>
    <t>E06:0,6300</t>
  </si>
  <si>
    <t>E07:0,6300</t>
  </si>
  <si>
    <t>E08:0,6300</t>
  </si>
  <si>
    <t>E09:0,6300</t>
  </si>
  <si>
    <t>E10:0,6300</t>
  </si>
  <si>
    <t>E11:0,6300</t>
  </si>
  <si>
    <t>E12:0,6300</t>
  </si>
  <si>
    <t>E13:0,3150</t>
  </si>
  <si>
    <t>E14:0,3150</t>
  </si>
  <si>
    <t>E16:0,3150</t>
  </si>
  <si>
    <t>E17:0,3150</t>
  </si>
  <si>
    <t>E18:0,6300</t>
  </si>
  <si>
    <t>E19:0,3150</t>
  </si>
  <si>
    <t>E20:0,6300</t>
  </si>
  <si>
    <t>E01:0,4509</t>
  </si>
  <si>
    <t>E02:0,0000</t>
  </si>
  <si>
    <t>E03:0,0000</t>
  </si>
  <si>
    <t>E04:5,4113</t>
  </si>
  <si>
    <t>E05:4,3290</t>
  </si>
  <si>
    <t>E06:3,7879</t>
  </si>
  <si>
    <t>E07:0,0000</t>
  </si>
  <si>
    <t>E08:0,0000</t>
  </si>
  <si>
    <t>E09:4,3290</t>
  </si>
  <si>
    <t>E10:10,8225</t>
  </si>
  <si>
    <t>E11:10,8225</t>
  </si>
  <si>
    <t>E12:10,8225</t>
  </si>
  <si>
    <t>E13:0,0000</t>
  </si>
  <si>
    <t>E14:0,9019</t>
  </si>
  <si>
    <t>E16:0,9019</t>
  </si>
  <si>
    <t>E17:0,9019</t>
  </si>
  <si>
    <t>E18:1,0823</t>
  </si>
  <si>
    <t>E19:0,0000</t>
  </si>
  <si>
    <t>E20:10,8225</t>
  </si>
  <si>
    <t>E01:0,0975</t>
  </si>
  <si>
    <t>E04:1,1700</t>
  </si>
  <si>
    <t>E05:0,9360</t>
  </si>
  <si>
    <t>E06:0,8190</t>
  </si>
  <si>
    <t>E09:0,9360</t>
  </si>
  <si>
    <t>E10:2,3400</t>
  </si>
  <si>
    <t>E11:2,3400</t>
  </si>
  <si>
    <t>E12:2,3400</t>
  </si>
  <si>
    <t>E14:0,1950</t>
  </si>
  <si>
    <t>E16:0,1950</t>
  </si>
  <si>
    <t>E17:0,1950</t>
  </si>
  <si>
    <t>E18:0,2340</t>
  </si>
  <si>
    <t>E20:2,3400</t>
  </si>
  <si>
    <t>E04,P2,D21:0,1900</t>
  </si>
  <si>
    <t>E04,P2,D22:0,1900</t>
  </si>
  <si>
    <t>E04,P2,D23:0,1900</t>
  </si>
  <si>
    <t>E04,P2,D24:0,1900</t>
  </si>
  <si>
    <t>E04,P3,D31:0,1900</t>
  </si>
  <si>
    <t>E04,P3,D32:0,1900</t>
  </si>
  <si>
    <t>E04,P3,D33:0,1900</t>
  </si>
  <si>
    <t>E05,P2,D21:0,1900</t>
  </si>
  <si>
    <t>E05,P2,D22:0,1900</t>
  </si>
  <si>
    <t>E05,P2,D23:0,1900</t>
  </si>
  <si>
    <t>E05,P2,D24:0,1900</t>
  </si>
  <si>
    <t>E06,P2,D21:0,1900</t>
  </si>
  <si>
    <t>E06,P2,D22:0,1900</t>
  </si>
  <si>
    <t>E06,P2,D23:0,1900</t>
  </si>
  <si>
    <t>E06,P2,D24:0,1900</t>
  </si>
  <si>
    <t>E09,P2,D21:0,1900</t>
  </si>
  <si>
    <t>E09,P2,D22:0,1900</t>
  </si>
  <si>
    <t>E09,P2,D23:0,1900</t>
  </si>
  <si>
    <t>E09,P2,D24:0,1900</t>
  </si>
  <si>
    <t>E10,P2,D21:0,1900</t>
  </si>
  <si>
    <t>E10,P2,D22:0,1900</t>
  </si>
  <si>
    <t>E10,P2,D23:0,1900</t>
  </si>
  <si>
    <t>E10,P2,D24:0,1900</t>
  </si>
  <si>
    <t>E10,P3,D31:0,1900</t>
  </si>
  <si>
    <t>E10,P3,D32:0,1900</t>
  </si>
  <si>
    <t>E10,P3,D33:0,1900</t>
  </si>
  <si>
    <t>E10,P4,D34:0,1900</t>
  </si>
  <si>
    <t>E10,P4,D41:0,1900</t>
  </si>
  <si>
    <t>E10,P4,D42:0,1900</t>
  </si>
  <si>
    <t>E10,P4,D43:0,1900</t>
  </si>
  <si>
    <t>E10,P4,D44:0,1900</t>
  </si>
  <si>
    <t>E11,P2,D21:0,1900</t>
  </si>
  <si>
    <t>E11,P2,D22:0,1900</t>
  </si>
  <si>
    <t>E11,P2,D23:0,1900</t>
  </si>
  <si>
    <t>E11,P2,D24:0,1900</t>
  </si>
  <si>
    <t>E11,P3,D31:0,1900</t>
  </si>
  <si>
    <t>E11,P3,D32:0,1900</t>
  </si>
  <si>
    <t>E11,P3,D33:0,1900</t>
  </si>
  <si>
    <t>E11,P4,D34:0,1900</t>
  </si>
  <si>
    <t>E11,P4,D41:0,1900</t>
  </si>
  <si>
    <t>E11,P4,D42:0,1900</t>
  </si>
  <si>
    <t>E11,P4,D43:0,1900</t>
  </si>
  <si>
    <t>E11,P4,D44:0,1900</t>
  </si>
  <si>
    <t>E12,P2,D21:0,1900</t>
  </si>
  <si>
    <t>E12,P2,D22:0,1900</t>
  </si>
  <si>
    <t>E12,P2,D23:0,1900</t>
  </si>
  <si>
    <t>E12,P2,D24:0,1900</t>
  </si>
  <si>
    <t>E12,P3,D31:0,1900</t>
  </si>
  <si>
    <t>E12,P3,D32:0,1900</t>
  </si>
  <si>
    <t>E12,P3,D33:0,1900</t>
  </si>
  <si>
    <t>E12,P4,D34:0,1900</t>
  </si>
  <si>
    <t>E12,P4,D41:0,1900</t>
  </si>
  <si>
    <t>E12,P4,D42:0,1900</t>
  </si>
  <si>
    <t>E12,P4,D43:0,1900</t>
  </si>
  <si>
    <t>E12,P4,D44:0,1900</t>
  </si>
  <si>
    <t>E20,P2,D21:0,1900</t>
  </si>
  <si>
    <t>E20,P2,D22:0,1900</t>
  </si>
  <si>
    <t>E20,P2,D23:0,1900</t>
  </si>
  <si>
    <t>E20,P2,D24:0,1900</t>
  </si>
  <si>
    <t>E20,P3,D31:0,1900</t>
  </si>
  <si>
    <t>E20,P3,D32:0,1900</t>
  </si>
  <si>
    <t>E20,P3,D33:0,1900</t>
  </si>
  <si>
    <t>E20,P4,D34:0,1900</t>
  </si>
  <si>
    <t>E20,P4,D41:0,1900</t>
  </si>
  <si>
    <t>E20,P4,D42:0,1900</t>
  </si>
  <si>
    <t>E20,P4,D43:0,1900</t>
  </si>
  <si>
    <t>E20,P4,D44:0,1900</t>
  </si>
  <si>
    <t>E01,L0:6,3468</t>
  </si>
  <si>
    <t>E01,L1:0,0000</t>
  </si>
  <si>
    <t>E02,L1:6,3468</t>
  </si>
  <si>
    <t>E03,L1:6,3468</t>
  </si>
  <si>
    <t>E04,L1:12,6935</t>
  </si>
  <si>
    <t>E05,L1:12,6935</t>
  </si>
  <si>
    <t>E06,L1:12,6935</t>
  </si>
  <si>
    <t>E07,L1:9,5201</t>
  </si>
  <si>
    <t>E08,L1:9,5201</t>
  </si>
  <si>
    <t>E09,L1:9,5201</t>
  </si>
  <si>
    <t>E10,L1:12,6935</t>
  </si>
  <si>
    <t>E11,L1:12,6935</t>
  </si>
  <si>
    <t>E12,L1:12,6935</t>
  </si>
  <si>
    <t>E13,L1:8,8855</t>
  </si>
  <si>
    <t>E14,L0:6,3468</t>
  </si>
  <si>
    <t>E14,L1:0,0000</t>
  </si>
  <si>
    <t>E15,L0:0,0000</t>
  </si>
  <si>
    <t>E15,L1:0,0000</t>
  </si>
  <si>
    <t>E16,L0:6,3468</t>
  </si>
  <si>
    <t>E16,L1:0,0000</t>
  </si>
  <si>
    <t>E17,L0:6,3468</t>
  </si>
  <si>
    <t>E17,L1:0,0000</t>
  </si>
  <si>
    <t>E18,L1:12,6935</t>
  </si>
  <si>
    <t>E19,L1:6,3468</t>
  </si>
  <si>
    <t>E20,L1:12,6935</t>
  </si>
  <si>
    <t>E01,L0:11,6613</t>
  </si>
  <si>
    <t>E02,L1:16,3258</t>
  </si>
  <si>
    <t>E03,L1:16,3258</t>
  </si>
  <si>
    <t>E04,L1:23,3225</t>
  </si>
  <si>
    <t>E05,L1:23,3225</t>
  </si>
  <si>
    <t>E06,L1:23,3225</t>
  </si>
  <si>
    <t>E07,L1:23,3225</t>
  </si>
  <si>
    <t>E08,L1:23,3225</t>
  </si>
  <si>
    <t>E09,L1:23,3225</t>
  </si>
  <si>
    <t>E10,L1:23,3225</t>
  </si>
  <si>
    <t>E11,L1:23,3225</t>
  </si>
  <si>
    <t>E12,L1:23,3225</t>
  </si>
  <si>
    <t>E13,L1:16,3258</t>
  </si>
  <si>
    <t>E14,L0:11,6613</t>
  </si>
  <si>
    <t>E16,L0:11,6613</t>
  </si>
  <si>
    <t>E17,L0:11,6613</t>
  </si>
  <si>
    <t>E18,L1:23,3225</t>
  </si>
  <si>
    <t>E19,L1:11,6613</t>
  </si>
  <si>
    <t>E20,L1:23,3225</t>
  </si>
  <si>
    <t>E01,L0:21,5060</t>
  </si>
  <si>
    <t>E02,L1:0,0000</t>
  </si>
  <si>
    <t>E03,L1:0,0000</t>
  </si>
  <si>
    <t>E04,L1:43,0120</t>
  </si>
  <si>
    <t>E05,L1:43,0120</t>
  </si>
  <si>
    <t>E06,L1:43,0120</t>
  </si>
  <si>
    <t>E07,L1:43,0120</t>
  </si>
  <si>
    <t>E08,L1:43,0120</t>
  </si>
  <si>
    <t>E09,L1:43,0120</t>
  </si>
  <si>
    <t>E10,L1:43,0120</t>
  </si>
  <si>
    <t>E11,L1:43,0120</t>
  </si>
  <si>
    <t>E12,L1:43,0120</t>
  </si>
  <si>
    <t>E13,L1:30,1084</t>
  </si>
  <si>
    <t>E14,L0:21,5060</t>
  </si>
  <si>
    <t>E16,L0:21,5060</t>
  </si>
  <si>
    <t>E17,L0:21,5060</t>
  </si>
  <si>
    <t>E18,L1:43,0120</t>
  </si>
  <si>
    <t>E19,L1:21,5060</t>
  </si>
  <si>
    <t>E20,L1:43,0120</t>
  </si>
  <si>
    <t>E01,L0:243,0158</t>
  </si>
  <si>
    <t>E04,L1:486,0315</t>
  </si>
  <si>
    <t>E05,L1:486,0315</t>
  </si>
  <si>
    <t>E06,L1:486,0315</t>
  </si>
  <si>
    <t>E07,L1:486,0315</t>
  </si>
  <si>
    <t>E08,L1:486,0315</t>
  </si>
  <si>
    <t>E09,L1:486,0315</t>
  </si>
  <si>
    <t>E10,L1:486,0315</t>
  </si>
  <si>
    <t>E11,L1:486,0315</t>
  </si>
  <si>
    <t>E12,L1:486,0315</t>
  </si>
  <si>
    <t>E13,L1:340,2221</t>
  </si>
  <si>
    <t>E14,L0:243,0158</t>
  </si>
  <si>
    <t>E16,L0:243,0158</t>
  </si>
  <si>
    <t>E17,L0:243,0158</t>
  </si>
  <si>
    <t>E18,L1:486,0315</t>
  </si>
  <si>
    <t>E19,L1:243,0158</t>
  </si>
  <si>
    <t>E20,L1:486,0315</t>
  </si>
  <si>
    <t>E01,L0:255,9645</t>
  </si>
  <si>
    <t>E04,L1:511,9290</t>
  </si>
  <si>
    <t>E05,L1:511,9290</t>
  </si>
  <si>
    <t>E06,L1:511,9290</t>
  </si>
  <si>
    <t>E07,L1:511,9290</t>
  </si>
  <si>
    <t>E08,L1:511,9290</t>
  </si>
  <si>
    <t>E09,L1:511,9290</t>
  </si>
  <si>
    <t>E10,L1:511,9290</t>
  </si>
  <si>
    <t>E11,L1:511,9290</t>
  </si>
  <si>
    <t>E12,L1:511,9290</t>
  </si>
  <si>
    <t>E13,L1:358,3503</t>
  </si>
  <si>
    <t>E14,L0:255,9645</t>
  </si>
  <si>
    <t>E16,L0:255,9645</t>
  </si>
  <si>
    <t>E17,L0:255,9645</t>
  </si>
  <si>
    <t>E18,L1:511,9290</t>
  </si>
  <si>
    <t>E19,L1:255,9645</t>
  </si>
  <si>
    <t>E20,L1:511,9290</t>
  </si>
  <si>
    <t>E01,L0:207,1743</t>
  </si>
  <si>
    <t>E04,L1:414,3485</t>
  </si>
  <si>
    <t>E05,L1:414,3485</t>
  </si>
  <si>
    <t>E06,L1:414,3485</t>
  </si>
  <si>
    <t>E07,L1:414,3485</t>
  </si>
  <si>
    <t>E08,L1:414,3485</t>
  </si>
  <si>
    <t>E09,L1:414,3485</t>
  </si>
  <si>
    <t>E10,L1:414,3485</t>
  </si>
  <si>
    <t>E11,L1:414,3485</t>
  </si>
  <si>
    <t>E12,L1:414,3485</t>
  </si>
  <si>
    <t>E13,L1:290,0440</t>
  </si>
  <si>
    <t>E14,L0:207,1743</t>
  </si>
  <si>
    <t>E16,L0:207,1743</t>
  </si>
  <si>
    <t>E17,L0:207,1743</t>
  </si>
  <si>
    <t>E18,L1:414,3485</t>
  </si>
  <si>
    <t>E19,L1:207,1743</t>
  </si>
  <si>
    <t>E20,L1:414,3485</t>
  </si>
  <si>
    <t>E04,P1:152,0924</t>
  </si>
  <si>
    <t>E05,P1:152,0924</t>
  </si>
  <si>
    <t>E06,P1:152,0924</t>
  </si>
  <si>
    <t>E09,P1:152,0924</t>
  </si>
  <si>
    <t>E10,P1:152,0924</t>
  </si>
  <si>
    <t>E11,P1:152,0924</t>
  </si>
  <si>
    <t>E12,P1:152,0924</t>
  </si>
  <si>
    <t>E14,P0:76,0462</t>
  </si>
  <si>
    <t>E16,P0:76,0462</t>
  </si>
  <si>
    <t>E17,P0:76,0462</t>
  </si>
  <si>
    <t>E20,P1:152,0924</t>
  </si>
  <si>
    <t>E04,P1:194,8307</t>
  </si>
  <si>
    <t>E05,P1:194,8307</t>
  </si>
  <si>
    <t>E06,P1:194,8307</t>
  </si>
  <si>
    <t>E07,P1:194,8307</t>
  </si>
  <si>
    <t>E08,P1:97,4153</t>
  </si>
  <si>
    <t>E09,P1:194,8307</t>
  </si>
  <si>
    <t>E10,P1:194,8307</t>
  </si>
  <si>
    <t>E11,P1:194,8307</t>
  </si>
  <si>
    <t>E12,P1:194,8307</t>
  </si>
  <si>
    <t>E14,P0:97,4153</t>
  </si>
  <si>
    <t>E16,P0:97,4153</t>
  </si>
  <si>
    <t>E17,P0:97,4153</t>
  </si>
  <si>
    <t>E18,P1:194,8307</t>
  </si>
  <si>
    <t>E20,P1:194,8307</t>
  </si>
  <si>
    <t>E04,P1:119,0787</t>
  </si>
  <si>
    <t>E05,P1:119,0787</t>
  </si>
  <si>
    <t>E06,P1:119,0787</t>
  </si>
  <si>
    <t>E09,P1:119,0787</t>
  </si>
  <si>
    <t>E10,P1:119,0787</t>
  </si>
  <si>
    <t>E11,P1:119,0787</t>
  </si>
  <si>
    <t>E12,P1:119,0787</t>
  </si>
  <si>
    <t>E14,P0:59,5393</t>
  </si>
  <si>
    <t>E16,P0:59,5393</t>
  </si>
  <si>
    <t>E17,P0:59,5393</t>
  </si>
  <si>
    <t>E20,P1:119,0787</t>
  </si>
  <si>
    <t>E04,P1:127,6044</t>
  </si>
  <si>
    <t>E04,P2:127,6044</t>
  </si>
  <si>
    <t>E05,P1:127,6044</t>
  </si>
  <si>
    <t>E06,P1:127,6044</t>
  </si>
  <si>
    <t>E09,P1:127,6044</t>
  </si>
  <si>
    <t>E09,P2:127,6044</t>
  </si>
  <si>
    <t>E10,P1:127,6044</t>
  </si>
  <si>
    <t>E10,P2:127,6044</t>
  </si>
  <si>
    <t>E10,P3:127,6044</t>
  </si>
  <si>
    <t>E10,P4:127,6044</t>
  </si>
  <si>
    <t>E11,P1:127,6044</t>
  </si>
  <si>
    <t>E11,P2:127,6044</t>
  </si>
  <si>
    <t>E11,P3:127,6044</t>
  </si>
  <si>
    <t>E11,P4:127,6044</t>
  </si>
  <si>
    <t>E12,P1:127,6044</t>
  </si>
  <si>
    <t>E12,P2:127,6044</t>
  </si>
  <si>
    <t>E12,P3:127,6044</t>
  </si>
  <si>
    <t>E12,P4:127,6044</t>
  </si>
  <si>
    <t>E20,P1:127,6044</t>
  </si>
  <si>
    <t>E20,P2:127,6044</t>
  </si>
  <si>
    <t>E20,P3:127,6044</t>
  </si>
  <si>
    <t>E20,P4:127,6044</t>
  </si>
  <si>
    <t>E04,P1:153,1133</t>
  </si>
  <si>
    <t>E04,P2:153,1133</t>
  </si>
  <si>
    <t>E05,P1:153,1133</t>
  </si>
  <si>
    <t>E06,P1:153,1133</t>
  </si>
  <si>
    <t>E09,P1:153,1133</t>
  </si>
  <si>
    <t>E09,P2:153,1133</t>
  </si>
  <si>
    <t>E10,P1:153,1133</t>
  </si>
  <si>
    <t>E10,P2:153,1133</t>
  </si>
  <si>
    <t>E10,P3:153,1133</t>
  </si>
  <si>
    <t>E10,P4:153,1133</t>
  </si>
  <si>
    <t>E11,P1:153,1133</t>
  </si>
  <si>
    <t>E11,P2:153,1133</t>
  </si>
  <si>
    <t>E11,P3:153,1133</t>
  </si>
  <si>
    <t>E11,P4:153,1133</t>
  </si>
  <si>
    <t>E12,P1:153,1133</t>
  </si>
  <si>
    <t>E12,P2:153,1133</t>
  </si>
  <si>
    <t>E12,P3:153,1133</t>
  </si>
  <si>
    <t>E12,P4:153,1133</t>
  </si>
  <si>
    <t>E20,P1:153,1133</t>
  </si>
  <si>
    <t>E20,P2:153,1133</t>
  </si>
  <si>
    <t>E20,P3:153,1133</t>
  </si>
  <si>
    <t>E20,P4:153,1133</t>
  </si>
  <si>
    <t>E04,P1:113,3368</t>
  </si>
  <si>
    <t>E04,P2:113,3368</t>
  </si>
  <si>
    <t>E05,P1:113,3368</t>
  </si>
  <si>
    <t>E06,P1:113,3368</t>
  </si>
  <si>
    <t>E09,P1:113,3368</t>
  </si>
  <si>
    <t>E09,P2:113,3368</t>
  </si>
  <si>
    <t>E10,P1:113,3368</t>
  </si>
  <si>
    <t>E10,P2:113,3368</t>
  </si>
  <si>
    <t>E10,P3:113,3368</t>
  </si>
  <si>
    <t>E10,P4:113,3368</t>
  </si>
  <si>
    <t>E11,P1:113,3368</t>
  </si>
  <si>
    <t>E11,P2:113,3368</t>
  </si>
  <si>
    <t>E11,P3:113,3368</t>
  </si>
  <si>
    <t>E11,P4:113,3368</t>
  </si>
  <si>
    <t>E12,P1:113,3368</t>
  </si>
  <si>
    <t>E12,P2:113,3368</t>
  </si>
  <si>
    <t>E12,P3:113,3368</t>
  </si>
  <si>
    <t>E12,P4:113,3368</t>
  </si>
  <si>
    <t>E20,P1:113,3368</t>
  </si>
  <si>
    <t>E20,P2:113,3368</t>
  </si>
  <si>
    <t>E20,P3:113,3368</t>
  </si>
  <si>
    <t>E20,P4:113,3368</t>
  </si>
  <si>
    <t>E04,P2:161,1870</t>
  </si>
  <si>
    <t>E05,P2:161,1870</t>
  </si>
  <si>
    <t>E06,P2:80,5935</t>
  </si>
  <si>
    <t>E09,P2:161,1870</t>
  </si>
  <si>
    <t>E10,P2:161,1870</t>
  </si>
  <si>
    <t>E10,P3:161,1870</t>
  </si>
  <si>
    <t>E10,P4:161,1870</t>
  </si>
  <si>
    <t>E11,P2:161,1870</t>
  </si>
  <si>
    <t>E11,P3:161,1870</t>
  </si>
  <si>
    <t>E11,P4:161,1870</t>
  </si>
  <si>
    <t>E12,P2:161,1870</t>
  </si>
  <si>
    <t>E12,P3:161,1870</t>
  </si>
  <si>
    <t>E12,P4:161,1870</t>
  </si>
  <si>
    <t>E20,P2:161,1870</t>
  </si>
  <si>
    <t>E20,P3:161,1870</t>
  </si>
  <si>
    <t>E20,P4:161,1870</t>
  </si>
  <si>
    <t>E04,P2:205,5952</t>
  </si>
  <si>
    <t>E05,P2:205,5952</t>
  </si>
  <si>
    <t>E06,P2:102,7976</t>
  </si>
  <si>
    <t>E09,P2:205,5952</t>
  </si>
  <si>
    <t>E10,P2:205,5952</t>
  </si>
  <si>
    <t>E10,P3:205,5952</t>
  </si>
  <si>
    <t>E10,P4:205,5952</t>
  </si>
  <si>
    <t>E11,P2:205,5952</t>
  </si>
  <si>
    <t>E11,P3:205,5952</t>
  </si>
  <si>
    <t>E11,P4:205,5952</t>
  </si>
  <si>
    <t>E12,P2:205,5952</t>
  </si>
  <si>
    <t>E12,P3:205,5952</t>
  </si>
  <si>
    <t>E12,P4:205,5952</t>
  </si>
  <si>
    <t>E20,P2:205,5952</t>
  </si>
  <si>
    <t>E20,P3:205,5952</t>
  </si>
  <si>
    <t>E20,P4:205,5952</t>
  </si>
  <si>
    <t>E04,P2:152,5680</t>
  </si>
  <si>
    <t>E05,P2:152,5680</t>
  </si>
  <si>
    <t>E06,P2:76,2840</t>
  </si>
  <si>
    <t>E09,P2:152,5680</t>
  </si>
  <si>
    <t>E10,P2:152,5680</t>
  </si>
  <si>
    <t>E10,P3:152,5680</t>
  </si>
  <si>
    <t>E10,P4:152,5680</t>
  </si>
  <si>
    <t>E11,P2:152,5680</t>
  </si>
  <si>
    <t>E11,P3:152,5680</t>
  </si>
  <si>
    <t>E11,P4:152,5680</t>
  </si>
  <si>
    <t>E12,P2:152,5680</t>
  </si>
  <si>
    <t>E12,P3:152,5680</t>
  </si>
  <si>
    <t>E12,P4:152,5680</t>
  </si>
  <si>
    <t>E20,P2:152,5680</t>
  </si>
  <si>
    <t>E20,P3:152,5680</t>
  </si>
  <si>
    <t>E20,P4:152,5680</t>
  </si>
  <si>
    <t>E10:42,4556</t>
  </si>
  <si>
    <t>E11:42,4556</t>
  </si>
  <si>
    <t>E12:42,4556</t>
  </si>
  <si>
    <t>E20:42,4556</t>
  </si>
  <si>
    <t>E11:15,4675</t>
  </si>
  <si>
    <t>E12:15,4675</t>
  </si>
  <si>
    <t>E13:15,4675</t>
  </si>
  <si>
    <t>E10,P1,D11:16,5682</t>
  </si>
  <si>
    <t>E10,P1,D12:16,5682</t>
  </si>
  <si>
    <t>E10,P1,D13:16,5682</t>
  </si>
  <si>
    <t>E10,P1,D14:16,5682</t>
  </si>
  <si>
    <t>E10,P2,D21:16,5682</t>
  </si>
  <si>
    <t>E10,P2,D22:16,5682</t>
  </si>
  <si>
    <t>E10,P2,D23:16,5682</t>
  </si>
  <si>
    <t>E10,P2,D24:16,5682</t>
  </si>
  <si>
    <t>E10,P3,D31:16,5682</t>
  </si>
  <si>
    <t>E10,P3,D32:16,5682</t>
  </si>
  <si>
    <t>E10,P3,D33:16,5682</t>
  </si>
  <si>
    <t>E10,P4,D34:16,5682</t>
  </si>
  <si>
    <t>E10,P4,D41:16,5682</t>
  </si>
  <si>
    <t>E10,P4,D42:16,5682</t>
  </si>
  <si>
    <t>E10,P4,D43:8,2841</t>
  </si>
  <si>
    <t>E10,P4,D44:8,2841</t>
  </si>
  <si>
    <t>E11,P1,D11:16,5682</t>
  </si>
  <si>
    <t>E11,P1,D12:16,5682</t>
  </si>
  <si>
    <t>E11,P1,D13:16,5682</t>
  </si>
  <si>
    <t>E11,P1,D14:16,5682</t>
  </si>
  <si>
    <t>E11,P2,D21:16,5682</t>
  </si>
  <si>
    <t>E11,P2,D22:16,5682</t>
  </si>
  <si>
    <t>E11,P2,D23:16,5682</t>
  </si>
  <si>
    <t>E11,P2,D24:16,5682</t>
  </si>
  <si>
    <t>E11,P3,D31:8,2841</t>
  </si>
  <si>
    <t>E11,P3,D32:8,2841</t>
  </si>
  <si>
    <t>E11,P3,D33:8,2841</t>
  </si>
  <si>
    <t>E11,P4,D34:8,2841</t>
  </si>
  <si>
    <t>E12,P1,D11:16,5682</t>
  </si>
  <si>
    <t>E12,P1,D12:16,5682</t>
  </si>
  <si>
    <t>E12,P1,D13:16,5682</t>
  </si>
  <si>
    <t>E12,P1,D14:16,5682</t>
  </si>
  <si>
    <t>E12,P2,D21:16,5682</t>
  </si>
  <si>
    <t>E12,P2,D22:16,5682</t>
  </si>
  <si>
    <t>E12,P2,D23:16,5682</t>
  </si>
  <si>
    <t>E12,P2,D24:16,5682</t>
  </si>
  <si>
    <t>E11,P1,D11:6,9611</t>
  </si>
  <si>
    <t>E11,P1,D12:6,9611</t>
  </si>
  <si>
    <t>E11,P1,D13:6,9611</t>
  </si>
  <si>
    <t>E11,P1,D14:6,9611</t>
  </si>
  <si>
    <t>E11,P2,D21:6,9611</t>
  </si>
  <si>
    <t>E11,P2,D22:6,9611</t>
  </si>
  <si>
    <t>E11,P2,D23:6,9611</t>
  </si>
  <si>
    <t>E11,P2,D24:6,9611</t>
  </si>
  <si>
    <t>E12,P1,D11:13,9222</t>
  </si>
  <si>
    <t>E12,P1,D12:13,9222</t>
  </si>
  <si>
    <t>E12,P1,D13:13,9222</t>
  </si>
  <si>
    <t>E12,P1,D14:6,9611</t>
  </si>
  <si>
    <t>E12,P2,D21:6,9611</t>
  </si>
  <si>
    <t>E12,P2,D22:6,9611</t>
  </si>
  <si>
    <t>E12,P2,D23:6,9611</t>
  </si>
  <si>
    <t>E12,P2,D24:6,9611</t>
  </si>
  <si>
    <t>E11,P1,D11:11,1771</t>
  </si>
  <si>
    <t>E11,P1,D12:11,1771</t>
  </si>
  <si>
    <t>E11,P1,D13:11,1771</t>
  </si>
  <si>
    <t>E11,P1,D14:11,1771</t>
  </si>
  <si>
    <t>E11,P2,D21:11,1771</t>
  </si>
  <si>
    <t>E11,P2,D22:11,1771</t>
  </si>
  <si>
    <t>E11,P2,D23:11,1771</t>
  </si>
  <si>
    <t>E11,P2,D24:11,1771</t>
  </si>
  <si>
    <t>E12,P1,D11:22,3542</t>
  </si>
  <si>
    <t>E12,P1,D12:22,3542</t>
  </si>
  <si>
    <t>E12,P1,D13:22,3542</t>
  </si>
  <si>
    <t>E12,P1,D14:11,1771</t>
  </si>
  <si>
    <t>E12,P2,D21:11,1771</t>
  </si>
  <si>
    <t>E12,P2,D22:11,1771</t>
  </si>
  <si>
    <t>E12,P2,D23:11,1771</t>
  </si>
  <si>
    <t>E12,P2,D24:11,1771</t>
  </si>
  <si>
    <t>E10,P1,D11:13,6436</t>
  </si>
  <si>
    <t>E10,P1,D12:13,6436</t>
  </si>
  <si>
    <t>E10,P1,D13:13,6436</t>
  </si>
  <si>
    <t>E10,P1,D14:13,6436</t>
  </si>
  <si>
    <t>E10,P2,D21:13,6436</t>
  </si>
  <si>
    <t>E10,P2,D22:13,6436</t>
  </si>
  <si>
    <t>E10,P2,D23:13,6436</t>
  </si>
  <si>
    <t>E10,P2,D24:13,6436</t>
  </si>
  <si>
    <t>E10,P3,D31:13,6436</t>
  </si>
  <si>
    <t>E10,P3,D32:13,6436</t>
  </si>
  <si>
    <t>E10,P3,D33:13,6436</t>
  </si>
  <si>
    <t>E10,P4,D34:13,6436</t>
  </si>
  <si>
    <t>E10,P4,D41:13,6436</t>
  </si>
  <si>
    <t>E10,P4,D42:13,6436</t>
  </si>
  <si>
    <t>E10,P4,D43:6,8218</t>
  </si>
  <si>
    <t>E10,P4,D44:6,8218</t>
  </si>
  <si>
    <t>E11,P1,D11:13,6436</t>
  </si>
  <si>
    <t>E11,P1,D12:13,6436</t>
  </si>
  <si>
    <t>E11,P1,D13:13,6436</t>
  </si>
  <si>
    <t>E11,P1,D14:13,6436</t>
  </si>
  <si>
    <t>E11,P2,D21:13,6436</t>
  </si>
  <si>
    <t>E11,P2,D22:13,6436</t>
  </si>
  <si>
    <t>E11,P2,D23:13,6436</t>
  </si>
  <si>
    <t>E11,P2,D24:13,6436</t>
  </si>
  <si>
    <t>E11,P3,D31:13,6436</t>
  </si>
  <si>
    <t>E11,P3,D32:6,8218</t>
  </si>
  <si>
    <t>E11,P3,D33:6,8218</t>
  </si>
  <si>
    <t>E12,P1,D11:13,6436</t>
  </si>
  <si>
    <t>E12,P1,D12:13,6436</t>
  </si>
  <si>
    <t>E12,P1,D13:13,6436</t>
  </si>
  <si>
    <t>E12,P1,D14:13,6436</t>
  </si>
  <si>
    <t>E12,P2,D21:13,6436</t>
  </si>
  <si>
    <t>E12,P2,D22:13,6436</t>
  </si>
  <si>
    <t>E12,P2,D23:13,6436</t>
  </si>
  <si>
    <t>E12,P2,D24:13,6436</t>
  </si>
  <si>
    <t>E04,P2,D21:10,3500</t>
  </si>
  <si>
    <t>E04,P2,D22:10,3500</t>
  </si>
  <si>
    <t>E04,P2,D23:10,3500</t>
  </si>
  <si>
    <t>E04,P2,D24:10,3500</t>
  </si>
  <si>
    <t>E04,P3,D31:10,3500</t>
  </si>
  <si>
    <t>E04,P3,D32:10,3500</t>
  </si>
  <si>
    <t>E04,P3,D33:10,3500</t>
  </si>
  <si>
    <t>E05,P2,D21:10,3500</t>
  </si>
  <si>
    <t>E05,P2,D22:10,3500</t>
  </si>
  <si>
    <t>E05,P2,D23:10,3500</t>
  </si>
  <si>
    <t>E05,P2,D24:10,3500</t>
  </si>
  <si>
    <t>E06,P2,D21:10,3500</t>
  </si>
  <si>
    <t>E06,P2,D22:10,3500</t>
  </si>
  <si>
    <t>E06,P2,D23:10,3500</t>
  </si>
  <si>
    <t>E06,P2,D24:10,3500</t>
  </si>
  <si>
    <t>E09,P2,D21:10,3500</t>
  </si>
  <si>
    <t>E09,P2,D22:10,3500</t>
  </si>
  <si>
    <t>E09,P2,D23:10,3500</t>
  </si>
  <si>
    <t>E09,P2,D24:10,3500</t>
  </si>
  <si>
    <t>E09,P3,D31:10,3500</t>
  </si>
  <si>
    <t>E09,P3,D32:10,3500</t>
  </si>
  <si>
    <t>E10,P1,D11:6,9000</t>
  </si>
  <si>
    <t>E10,P1,D12:6,9000</t>
  </si>
  <si>
    <t>E10,P1,D13:6,9000</t>
  </si>
  <si>
    <t>E10,P1,D14:10,3500</t>
  </si>
  <si>
    <t>E10,P2,D21:10,3500</t>
  </si>
  <si>
    <t>E10,P2,D22:10,3500</t>
  </si>
  <si>
    <t>E10,P2,D23:10,3500</t>
  </si>
  <si>
    <t>E10,P2,D24:10,3500</t>
  </si>
  <si>
    <t>E10,P3,D31:10,3500</t>
  </si>
  <si>
    <t>E10,P3,D32:10,3500</t>
  </si>
  <si>
    <t>E10,P3,D33:10,3500</t>
  </si>
  <si>
    <t>E10,P4,D34:10,3500</t>
  </si>
  <si>
    <t>E10,P4,D41:10,3500</t>
  </si>
  <si>
    <t>E10,P4,D42:10,3500</t>
  </si>
  <si>
    <t>E10,P4,D43:10,3500</t>
  </si>
  <si>
    <t>E10,P4,D44:10,3500</t>
  </si>
  <si>
    <t>E11,P1,D11:10,3500</t>
  </si>
  <si>
    <t>E11,P1,D12:10,3500</t>
  </si>
  <si>
    <t>E11,P1,D13:10,3500</t>
  </si>
  <si>
    <t>E11,P1,D14:10,3500</t>
  </si>
  <si>
    <t>E11,P2,D21:10,3500</t>
  </si>
  <si>
    <t>E11,P2,D22:10,3500</t>
  </si>
  <si>
    <t>E11,P2,D23:10,3500</t>
  </si>
  <si>
    <t>E11,P2,D24:10,3500</t>
  </si>
  <si>
    <t>E11,P3,D31:10,3500</t>
  </si>
  <si>
    <t>E11,P3,D32:10,3500</t>
  </si>
  <si>
    <t>E11,P3,D33:10,3500</t>
  </si>
  <si>
    <t>E11,P4,D34:10,3500</t>
  </si>
  <si>
    <t>E11,P4,D41:10,3500</t>
  </si>
  <si>
    <t>E11,P4,D42:10,3500</t>
  </si>
  <si>
    <t>E11,P4,D43:10,3500</t>
  </si>
  <si>
    <t>E11,P4,D44:10,3500</t>
  </si>
  <si>
    <t>E12,P1,D11:10,3500</t>
  </si>
  <si>
    <t>E12,P1,D12:10,3500</t>
  </si>
  <si>
    <t>E12,P1,D13:11,5000</t>
  </si>
  <si>
    <t>E12,P1,D14:10,3500</t>
  </si>
  <si>
    <t>E12,P2,D21:10,3500</t>
  </si>
  <si>
    <t>E12,P2,D22:10,3500</t>
  </si>
  <si>
    <t>E12,P2,D23:10,3500</t>
  </si>
  <si>
    <t>E12,P2,D24:10,3500</t>
  </si>
  <si>
    <t>E12,P3,D31:10,3500</t>
  </si>
  <si>
    <t>E12,P3,D32:10,3500</t>
  </si>
  <si>
    <t>E12,P3,D33:10,3500</t>
  </si>
  <si>
    <t>E12,P4,D34:10,3500</t>
  </si>
  <si>
    <t>E12,P4,D41:10,3500</t>
  </si>
  <si>
    <t>E12,P4,D42:10,3500</t>
  </si>
  <si>
    <t>E12,P4,D43:10,3500</t>
  </si>
  <si>
    <t>E12,P4,D44:10,3500</t>
  </si>
  <si>
    <t>E20,P2,D21:10,3500</t>
  </si>
  <si>
    <t>E20,P2,D22:10,3500</t>
  </si>
  <si>
    <t>E20,P2,D23:10,3500</t>
  </si>
  <si>
    <t>E20,P2,D24:10,3500</t>
  </si>
  <si>
    <t>E20,P3,D31:10,3500</t>
  </si>
  <si>
    <t>E20,P3,D32:10,3500</t>
  </si>
  <si>
    <t>E20,P3,D33:10,3500</t>
  </si>
  <si>
    <t>E20,P4,D34:10,3500</t>
  </si>
  <si>
    <t>E20,P4,D41:10,3500</t>
  </si>
  <si>
    <t>E20,P4,D42:10,3500</t>
  </si>
  <si>
    <t>E20,P4,D43:10,3500</t>
  </si>
  <si>
    <t>E20,P4,D44:10,3500</t>
  </si>
  <si>
    <t>E04,P2,D21:6,6600</t>
  </si>
  <si>
    <t>E04,P2,D22:6,6600</t>
  </si>
  <si>
    <t>E04,P2,D23:6,6600</t>
  </si>
  <si>
    <t>E04,P2,D24:6,6600</t>
  </si>
  <si>
    <t>E04,P3,D31:6,6600</t>
  </si>
  <si>
    <t>E04,P3,D32:6,6600</t>
  </si>
  <si>
    <t>E04,P3,D33:6,6600</t>
  </si>
  <si>
    <t>E05,P2,D21:6,6600</t>
  </si>
  <si>
    <t>E05,P2,D22:6,6600</t>
  </si>
  <si>
    <t>E05,P2,D23:6,6600</t>
  </si>
  <si>
    <t>E05,P2,D24:6,6600</t>
  </si>
  <si>
    <t>E06,P2,D21:6,6600</t>
  </si>
  <si>
    <t>E06,P2,D22:6,6600</t>
  </si>
  <si>
    <t>E06,P2,D23:6,6600</t>
  </si>
  <si>
    <t>E06,P2,D24:6,6600</t>
  </si>
  <si>
    <t>E09,P2,D21:6,6600</t>
  </si>
  <si>
    <t>E09,P2,D22:6,6600</t>
  </si>
  <si>
    <t>E09,P2,D23:6,6600</t>
  </si>
  <si>
    <t>E09,P2,D24:6,6600</t>
  </si>
  <si>
    <t>E09,P3,D31:6,6600</t>
  </si>
  <si>
    <t>E09,P3,D32:6,6600</t>
  </si>
  <si>
    <t>E10,P1,D11:4,4400</t>
  </si>
  <si>
    <t>E10,P1,D12:4,4400</t>
  </si>
  <si>
    <t>E10,P1,D13:4,4400</t>
  </si>
  <si>
    <t>E10,P1,D14:6,6600</t>
  </si>
  <si>
    <t>E10,P2,D21:6,6600</t>
  </si>
  <si>
    <t>E10,P2,D22:6,6600</t>
  </si>
  <si>
    <t>E10,P2,D23:6,6600</t>
  </si>
  <si>
    <t>E10,P2,D24:6,6600</t>
  </si>
  <si>
    <t>E10,P3,D31:6,6600</t>
  </si>
  <si>
    <t>E10,P3,D32:6,6600</t>
  </si>
  <si>
    <t>E10,P3,D33:6,6600</t>
  </si>
  <si>
    <t>E10,P4,D34:6,6600</t>
  </si>
  <si>
    <t>E10,P4,D41:6,6600</t>
  </si>
  <si>
    <t>E10,P4,D42:6,6600</t>
  </si>
  <si>
    <t>E10,P4,D43:6,6600</t>
  </si>
  <si>
    <t>E10,P4,D44:6,6600</t>
  </si>
  <si>
    <t>E11,P1,D11:6,6600</t>
  </si>
  <si>
    <t>E11,P1,D12:6,6600</t>
  </si>
  <si>
    <t>E11,P1,D13:6,6600</t>
  </si>
  <si>
    <t>E11,P1,D14:6,6600</t>
  </si>
  <si>
    <t>E11,P2,D21:6,6600</t>
  </si>
  <si>
    <t>E11,P2,D22:6,6600</t>
  </si>
  <si>
    <t>E11,P2,D23:6,6600</t>
  </si>
  <si>
    <t>E11,P2,D24:6,6600</t>
  </si>
  <si>
    <t>E11,P3,D31:6,6600</t>
  </si>
  <si>
    <t>E11,P3,D32:6,6600</t>
  </si>
  <si>
    <t>E11,P3,D33:6,6600</t>
  </si>
  <si>
    <t>E11,P4,D34:6,6600</t>
  </si>
  <si>
    <t>E11,P4,D41:6,6600</t>
  </si>
  <si>
    <t>E11,P4,D42:6,6600</t>
  </si>
  <si>
    <t>E11,P4,D43:6,6600</t>
  </si>
  <si>
    <t>E11,P4,D44:6,6600</t>
  </si>
  <si>
    <t>E12,P1,D11:6,6600</t>
  </si>
  <si>
    <t>E12,P1,D12:6,6600</t>
  </si>
  <si>
    <t>E12,P1,D13:7,4000</t>
  </si>
  <si>
    <t>E12,P1,D14:6,6600</t>
  </si>
  <si>
    <t>E12,P2,D21:6,6600</t>
  </si>
  <si>
    <t>E12,P2,D22:6,6600</t>
  </si>
  <si>
    <t>E12,P2,D23:6,6600</t>
  </si>
  <si>
    <t>E12,P2,D24:6,6600</t>
  </si>
  <si>
    <t>E12,P3,D31:6,6600</t>
  </si>
  <si>
    <t>E12,P3,D32:6,6600</t>
  </si>
  <si>
    <t>E12,P3,D33:6,6600</t>
  </si>
  <si>
    <t>E12,P4,D34:6,6600</t>
  </si>
  <si>
    <t>E12,P4,D41:6,6600</t>
  </si>
  <si>
    <t>E12,P4,D42:6,6600</t>
  </si>
  <si>
    <t>E12,P4,D43:6,6600</t>
  </si>
  <si>
    <t>E12,P4,D44:6,6600</t>
  </si>
  <si>
    <t>E20,P2,D21:6,6600</t>
  </si>
  <si>
    <t>E20,P2,D22:6,6600</t>
  </si>
  <si>
    <t>E20,P2,D23:6,6600</t>
  </si>
  <si>
    <t>E20,P2,D24:6,6600</t>
  </si>
  <si>
    <t>E20,P3,D31:6,6600</t>
  </si>
  <si>
    <t>E20,P3,D32:6,6600</t>
  </si>
  <si>
    <t>E20,P3,D33:6,6600</t>
  </si>
  <si>
    <t>E20,P4,D34:6,6600</t>
  </si>
  <si>
    <t>E20,P4,D41:6,6600</t>
  </si>
  <si>
    <t>E20,P4,D42:6,6600</t>
  </si>
  <si>
    <t>E20,P4,D43:6,6600</t>
  </si>
  <si>
    <t>E20,P4,D44:6,6600</t>
  </si>
  <si>
    <t>E10,P1,D11:9,2700</t>
  </si>
  <si>
    <t>E10,P1,D12:9,2700</t>
  </si>
  <si>
    <t>E10,P1,D13:9,2700</t>
  </si>
  <si>
    <t>E10,P1,D14:9,2700</t>
  </si>
  <si>
    <t>E10,P2,D21:9,2700</t>
  </si>
  <si>
    <t>E10,P2,D22:9,2700</t>
  </si>
  <si>
    <t>E10,P2,D23:9,2700</t>
  </si>
  <si>
    <t>E10,P2,D24:9,2700</t>
  </si>
  <si>
    <t>E10,P3,D31:9,2700</t>
  </si>
  <si>
    <t>E10,P3,D32:9,2700</t>
  </si>
  <si>
    <t>E10,P3,D33:9,2700</t>
  </si>
  <si>
    <t>E10,P4,D34:9,2700</t>
  </si>
  <si>
    <t>E10,P4,D41:9,2700</t>
  </si>
  <si>
    <t>E10,P4,D42:9,2700</t>
  </si>
  <si>
    <t>E10,P4,D43:9,2700</t>
  </si>
  <si>
    <t>E10,P4,D44:9,2700</t>
  </si>
  <si>
    <t>E11,P1,D11:9,2700</t>
  </si>
  <si>
    <t>E11,P1,D12:9,2700</t>
  </si>
  <si>
    <t>E11,P1,D13:9,2700</t>
  </si>
  <si>
    <t>E11,P1,D14:9,2700</t>
  </si>
  <si>
    <t>E11,P2,D21:9,2700</t>
  </si>
  <si>
    <t>E11,P2,D22:9,2700</t>
  </si>
  <si>
    <t>E11,P2,D23:9,2700</t>
  </si>
  <si>
    <t>E11,P2,D24:9,2700</t>
  </si>
  <si>
    <t>E11,P3,D31:9,2700</t>
  </si>
  <si>
    <t>E11,P3,D32:9,2700</t>
  </si>
  <si>
    <t>E11,P3,D33:9,2700</t>
  </si>
  <si>
    <t>E11,P4,D34:9,2700</t>
  </si>
  <si>
    <t>E11,P4,D41:9,2700</t>
  </si>
  <si>
    <t>E11,P4,D42:9,2700</t>
  </si>
  <si>
    <t>E11,P4,D43:9,2700</t>
  </si>
  <si>
    <t>E11,P4,D44:9,2700</t>
  </si>
  <si>
    <t>E12,P1,D11:9,2700</t>
  </si>
  <si>
    <t>E12,P1,D12:9,2700</t>
  </si>
  <si>
    <t>E12,P1,D13:10,3000</t>
  </si>
  <si>
    <t>E12,P1,D14:9,2700</t>
  </si>
  <si>
    <t>E12,P2,D21:9,2700</t>
  </si>
  <si>
    <t>E12,P2,D22:9,2700</t>
  </si>
  <si>
    <t>E12,P2,D23:9,2700</t>
  </si>
  <si>
    <t>E12,P2,D24:9,2700</t>
  </si>
  <si>
    <t>E10,P1,D11:10,1200</t>
  </si>
  <si>
    <t>E10,P1,D12:10,1200</t>
  </si>
  <si>
    <t>E10,P1,D13:10,1200</t>
  </si>
  <si>
    <t>E10,P1,D14:10,1200</t>
  </si>
  <si>
    <t>E10,P2,D21:10,1200</t>
  </si>
  <si>
    <t>E10,P2,D22:10,1200</t>
  </si>
  <si>
    <t>E10,P2,D23:10,1200</t>
  </si>
  <si>
    <t>E10,P2,D24:10,1200</t>
  </si>
  <si>
    <t>E10,P3,D31:10,1200</t>
  </si>
  <si>
    <t>E10,P3,D32:10,1200</t>
  </si>
  <si>
    <t>E10,P3,D33:10,1200</t>
  </si>
  <si>
    <t>E10,P4,D34:10,1200</t>
  </si>
  <si>
    <t>E10,P4,D41:7,5900</t>
  </si>
  <si>
    <t>E10,P4,D42:7,5900</t>
  </si>
  <si>
    <t>E10,P4,D43:7,5900</t>
  </si>
  <si>
    <t>E10,P4,D44:7,5900</t>
  </si>
  <si>
    <t>E11,P1,D11:15,1800</t>
  </si>
  <si>
    <t>E11,P1,D12:15,1800</t>
  </si>
  <si>
    <t>E11,P1,D13:15,1800</t>
  </si>
  <si>
    <t>E11,P1,D14:15,1800</t>
  </si>
  <si>
    <t>E11,P2,D21:7,5900</t>
  </si>
  <si>
    <t>E11,P2,D22:7,5900</t>
  </si>
  <si>
    <t>E11,P2,D23:7,5900</t>
  </si>
  <si>
    <t>E11,P2,D24:7,5900</t>
  </si>
  <si>
    <t>E11,P3,D31:7,5900</t>
  </si>
  <si>
    <t>E11,P3,D32:7,5900</t>
  </si>
  <si>
    <t>E11,P3,D33:7,5900</t>
  </si>
  <si>
    <t>E11,P4,D34:7,5900</t>
  </si>
  <si>
    <t>E12,P1,D11:15,1800</t>
  </si>
  <si>
    <t>E12,P1,D12:15,1800</t>
  </si>
  <si>
    <t>E12,P1,D13:20,2400</t>
  </si>
  <si>
    <t>E12,P1,D14:15,1800</t>
  </si>
  <si>
    <t>E12,P2,D21:15,1800</t>
  </si>
  <si>
    <t>E12,P2,D22:15,1800</t>
  </si>
  <si>
    <t>E12,P2,D23:15,1800</t>
  </si>
  <si>
    <t>E12,P2,D24:15,1800</t>
  </si>
  <si>
    <t>E12,P3,D31:7,5900</t>
  </si>
  <si>
    <t>E12,P3,D32:7,5900</t>
  </si>
  <si>
    <t>E12,P3,D33:7,5900</t>
  </si>
  <si>
    <t>E12,P4,D34:7,5900</t>
  </si>
  <si>
    <t>E12,P4,D41:7,5900</t>
  </si>
  <si>
    <t>E12,P4,D42:7,5900</t>
  </si>
  <si>
    <t>E12,P4,D43:7,5900</t>
  </si>
  <si>
    <t>E12,P4,D44:7,5900</t>
  </si>
  <si>
    <t>E04,P1,D11:2,7300</t>
  </si>
  <si>
    <t>E04,P1,D12:2,7300</t>
  </si>
  <si>
    <t>E04,P1,D13:2,7300</t>
  </si>
  <si>
    <t>E04,P1,D14:2,7300</t>
  </si>
  <si>
    <t>E04,P2,D21:2,7300</t>
  </si>
  <si>
    <t>E04,P2,D22:2,7300</t>
  </si>
  <si>
    <t>E04,P2,D23:2,7300</t>
  </si>
  <si>
    <t>E04,P2,D24:2,7300</t>
  </si>
  <si>
    <t>E05,P1,D11:2,7300</t>
  </si>
  <si>
    <t>E05,P1,D12:2,7300</t>
  </si>
  <si>
    <t>E05,P1,D13:2,7300</t>
  </si>
  <si>
    <t>E05,P1,D14:2,7300</t>
  </si>
  <si>
    <t>E05,P2,D21:2,7300</t>
  </si>
  <si>
    <t>E05,P2,D22:2,7300</t>
  </si>
  <si>
    <t>E05,P2,D23:2,7300</t>
  </si>
  <si>
    <t>E05,P2,D24:2,7300</t>
  </si>
  <si>
    <t>E06,P1,D11:2,7300</t>
  </si>
  <si>
    <t>E06,P1,D12:2,7300</t>
  </si>
  <si>
    <t>E06,P1,D13:2,7300</t>
  </si>
  <si>
    <t>E06,P1,D14:2,7300</t>
  </si>
  <si>
    <t>E06,P2,D21:2,7300</t>
  </si>
  <si>
    <t>E06,P2,D22:2,7300</t>
  </si>
  <si>
    <t>E09,P1,D11:2,7300</t>
  </si>
  <si>
    <t>E09,P1,D12:2,7300</t>
  </si>
  <si>
    <t>E09,P1,D13:2,7300</t>
  </si>
  <si>
    <t>E09,P1,D14:2,7300</t>
  </si>
  <si>
    <t>E09,P2,D21:2,7300</t>
  </si>
  <si>
    <t>E09,P2,D22:2,7300</t>
  </si>
  <si>
    <t>E09,P2,D23:2,7300</t>
  </si>
  <si>
    <t>E09,P2,D24:2,7300</t>
  </si>
  <si>
    <t>E10,P1,D11:2,7300</t>
  </si>
  <si>
    <t>E10,P1,D12:2,7300</t>
  </si>
  <si>
    <t>E10,P1,D13:2,7300</t>
  </si>
  <si>
    <t>E10,P1,D14:2,7300</t>
  </si>
  <si>
    <t>E10,P2,D21:2,7300</t>
  </si>
  <si>
    <t>E10,P2,D22:2,7300</t>
  </si>
  <si>
    <t>E10,P2,D23:2,7300</t>
  </si>
  <si>
    <t>E10,P2,D24:2,7300</t>
  </si>
  <si>
    <t>E10,P3,D31:2,7300</t>
  </si>
  <si>
    <t>E10,P3,D32:2,7300</t>
  </si>
  <si>
    <t>E10,P3,D33:2,7300</t>
  </si>
  <si>
    <t>E10,P4,D34:2,7300</t>
  </si>
  <si>
    <t>E10,P4,D41:2,7300</t>
  </si>
  <si>
    <t>E10,P4,D42:2,7300</t>
  </si>
  <si>
    <t>E10,P4,D43:2,7300</t>
  </si>
  <si>
    <t>E10,P4,D44:2,7300</t>
  </si>
  <si>
    <t>E11,P1,D11:2,7300</t>
  </si>
  <si>
    <t>E11,P1,D12:2,7300</t>
  </si>
  <si>
    <t>E11,P1,D13:2,7300</t>
  </si>
  <si>
    <t>E11,P1,D14:2,7300</t>
  </si>
  <si>
    <t>E11,P2,D21:2,7300</t>
  </si>
  <si>
    <t>E11,P2,D22:2,7300</t>
  </si>
  <si>
    <t>E11,P2,D23:2,7300</t>
  </si>
  <si>
    <t>E11,P2,D24:2,7300</t>
  </si>
  <si>
    <t>E11,P3,D31:2,7300</t>
  </si>
  <si>
    <t>E11,P3,D32:2,7300</t>
  </si>
  <si>
    <t>E11,P3,D33:2,7300</t>
  </si>
  <si>
    <t>E11,P4,D34:2,7300</t>
  </si>
  <si>
    <t>E11,P4,D41:2,7300</t>
  </si>
  <si>
    <t>E11,P4,D42:2,7300</t>
  </si>
  <si>
    <t>E11,P4,D43:2,7300</t>
  </si>
  <si>
    <t>E11,P4,D44:2,7300</t>
  </si>
  <si>
    <t>E12,P1,D11:2,7300</t>
  </si>
  <si>
    <t>E12,P1,D12:2,7300</t>
  </si>
  <si>
    <t>E12,P1,D13:2,7300</t>
  </si>
  <si>
    <t>E12,P1,D14:2,7300</t>
  </si>
  <si>
    <t>E12,P2,D21:2,7300</t>
  </si>
  <si>
    <t>E12,P2,D22:2,7300</t>
  </si>
  <si>
    <t>E12,P2,D23:2,7300</t>
  </si>
  <si>
    <t>E12,P2,D24:2,7300</t>
  </si>
  <si>
    <t>E12,P3,D31:2,7300</t>
  </si>
  <si>
    <t>E12,P3,D32:2,7300</t>
  </si>
  <si>
    <t>E12,P3,D33:2,7300</t>
  </si>
  <si>
    <t>E12,P4,D34:2,7300</t>
  </si>
  <si>
    <t>E12,P4,D41:2,7300</t>
  </si>
  <si>
    <t>E12,P4,D42:2,7300</t>
  </si>
  <si>
    <t>E12,P4,D43:2,7300</t>
  </si>
  <si>
    <t>E12,P4,D44:2,7300</t>
  </si>
  <si>
    <t>E20,P1,D11:2,7300</t>
  </si>
  <si>
    <t>E20,P1,D12:2,7300</t>
  </si>
  <si>
    <t>E20,P1,D13:2,7300</t>
  </si>
  <si>
    <t>E20,P1,D14:2,7300</t>
  </si>
  <si>
    <t>E20,P2,D21:2,7300</t>
  </si>
  <si>
    <t>E20,P2,D22:2,7300</t>
  </si>
  <si>
    <t>E20,P2,D23:2,7300</t>
  </si>
  <si>
    <t>E20,P2,D24:2,7300</t>
  </si>
  <si>
    <t>E20,P3,D31:2,7300</t>
  </si>
  <si>
    <t>E20,P3,D32:2,7300</t>
  </si>
  <si>
    <t>E20,P3,D33:2,7300</t>
  </si>
  <si>
    <t>E20,P4,D34:2,7300</t>
  </si>
  <si>
    <t>E20,P4,D41:2,7300</t>
  </si>
  <si>
    <t>E20,P4,D42:2,7300</t>
  </si>
  <si>
    <t>E20,P4,D43:2,7300</t>
  </si>
  <si>
    <t>E20,P4,D44:2,7300</t>
  </si>
  <si>
    <t>E01:166,4205</t>
  </si>
  <si>
    <t>E02:249,6308</t>
  </si>
  <si>
    <t>E03:249,6308</t>
  </si>
  <si>
    <t>E04:332,8410</t>
  </si>
  <si>
    <t>E05:332,8410</t>
  </si>
  <si>
    <t>E06:332,8410</t>
  </si>
  <si>
    <t>E07:332,8410</t>
  </si>
  <si>
    <t>E08:332,8410</t>
  </si>
  <si>
    <t>E09:332,8410</t>
  </si>
  <si>
    <t>E10:332,8410</t>
  </si>
  <si>
    <t>E11:332,8410</t>
  </si>
  <si>
    <t>E12:332,8410</t>
  </si>
  <si>
    <t>E13:166,4205</t>
  </si>
  <si>
    <t>E14:166,4205</t>
  </si>
  <si>
    <t>E16:166,4205</t>
  </si>
  <si>
    <t>E17:166,4205</t>
  </si>
  <si>
    <t>E18:332,8410</t>
  </si>
  <si>
    <t>E19:299,5569</t>
  </si>
  <si>
    <t>E20:332,8410</t>
  </si>
  <si>
    <t>E01:108,5100</t>
  </si>
  <si>
    <t>E02:108,5100</t>
  </si>
  <si>
    <t>E03:108,5100</t>
  </si>
  <si>
    <t>E04:108,5100</t>
  </si>
  <si>
    <t>E05:108,5100</t>
  </si>
  <si>
    <t>E06:108,5100</t>
  </si>
  <si>
    <t>E07:108,5100</t>
  </si>
  <si>
    <t>E08:108,5100</t>
  </si>
  <si>
    <t>E09:108,5100</t>
  </si>
  <si>
    <t>E10:108,5100</t>
  </si>
  <si>
    <t>E11:108,5100</t>
  </si>
  <si>
    <t>E12:108,5100</t>
  </si>
  <si>
    <t>E13:108,5100</t>
  </si>
  <si>
    <t>E14:108,5100</t>
  </si>
  <si>
    <t>E15:108,5100</t>
  </si>
  <si>
    <t>E16:108,5100</t>
  </si>
  <si>
    <t>E17:108,5100</t>
  </si>
  <si>
    <t>E18:108,5100</t>
  </si>
  <si>
    <t>E19:108,5100</t>
  </si>
  <si>
    <t>E20:108,5100</t>
  </si>
  <si>
    <t>E01,N0,C1:64,0457</t>
  </si>
  <si>
    <t>E01,N0,C2:64,0457</t>
  </si>
  <si>
    <t>E01,N0,C3:64,0457</t>
  </si>
  <si>
    <t>E01,N0,C4:64,0457</t>
  </si>
  <si>
    <t>E01,N0,C5:64,0457</t>
  </si>
  <si>
    <t>E01,N0,C6:64,0457</t>
  </si>
  <si>
    <t>E02,N1,C1:128,0913</t>
  </si>
  <si>
    <t>E02,N1,C2:128,0913</t>
  </si>
  <si>
    <t>E02,N1,C3:128,0913</t>
  </si>
  <si>
    <t>E02,N1,C4:128,0913</t>
  </si>
  <si>
    <t>E02,N1,C5:128,0913</t>
  </si>
  <si>
    <t>E02,N1,C6:128,0913</t>
  </si>
  <si>
    <t>E03,N1,C1:128,0913</t>
  </si>
  <si>
    <t>E03,N1,C2:128,0913</t>
  </si>
  <si>
    <t>E03,N1,C3:128,0913</t>
  </si>
  <si>
    <t>E03,N1,C4:128,0913</t>
  </si>
  <si>
    <t>E03,N1,C5:128,0913</t>
  </si>
  <si>
    <t>E03,N1,C6:128,0913</t>
  </si>
  <si>
    <t>E04,N1,C1:128,0913</t>
  </si>
  <si>
    <t>E04,N1,C2:128,0913</t>
  </si>
  <si>
    <t>E04,N1,C3:128,0913</t>
  </si>
  <si>
    <t>E04,N1,C4:128,0913</t>
  </si>
  <si>
    <t>E04,N1,C5:128,0913</t>
  </si>
  <si>
    <t>E04,N1,C6:128,0913</t>
  </si>
  <si>
    <t>E05,N1,C1:128,0913</t>
  </si>
  <si>
    <t>E05,N1,C2:128,0913</t>
  </si>
  <si>
    <t>E05,N1,C3:128,0913</t>
  </si>
  <si>
    <t>E05,N1,C4:128,0913</t>
  </si>
  <si>
    <t>E05,N1,C5:128,0913</t>
  </si>
  <si>
    <t>E05,N1,C6:128,0913</t>
  </si>
  <si>
    <t>E06,N1,C1:128,0913</t>
  </si>
  <si>
    <t>E06,N1,C2:128,0913</t>
  </si>
  <si>
    <t>E06,N1,C3:128,0913</t>
  </si>
  <si>
    <t>E06,N1,C4:128,0913</t>
  </si>
  <si>
    <t>E06,N1,C5:128,0913</t>
  </si>
  <si>
    <t>E06,N1,C6:128,0913</t>
  </si>
  <si>
    <t>E07,N1,C1:128,0913</t>
  </si>
  <si>
    <t>E07,N1,C2:128,0913</t>
  </si>
  <si>
    <t>E07,N1,C3:128,0913</t>
  </si>
  <si>
    <t>E07,N1,C4:128,0913</t>
  </si>
  <si>
    <t>E07,N1,C5:128,0913</t>
  </si>
  <si>
    <t>E07,N1,C6:128,0913</t>
  </si>
  <si>
    <t>E08,N1,C1:128,0913</t>
  </si>
  <si>
    <t>E08,N1,C2:128,0913</t>
  </si>
  <si>
    <t>E08,N1,C3:128,0913</t>
  </si>
  <si>
    <t>E08,N1,C4:128,0913</t>
  </si>
  <si>
    <t>E08,N1,C5:128,0913</t>
  </si>
  <si>
    <t>E08,N1,C6:128,0913</t>
  </si>
  <si>
    <t>E09,N1,C1:128,0913</t>
  </si>
  <si>
    <t>E09,N1,C2:128,0913</t>
  </si>
  <si>
    <t>E09,N1,C3:128,0913</t>
  </si>
  <si>
    <t>E09,N1,C4:128,0913</t>
  </si>
  <si>
    <t>E09,N1,C5:128,0913</t>
  </si>
  <si>
    <t>E09,N1,C6:128,0913</t>
  </si>
  <si>
    <t>E10,N1,C1:128,0913</t>
  </si>
  <si>
    <t>E10,N1,C2:128,0913</t>
  </si>
  <si>
    <t>E10,N1,C3:128,0913</t>
  </si>
  <si>
    <t>E10,N1,C4:128,0913</t>
  </si>
  <si>
    <t>E10,N1,C5:128,0913</t>
  </si>
  <si>
    <t>E10,N1,C6:128,0913</t>
  </si>
  <si>
    <t>E11,N1,C1:128,0913</t>
  </si>
  <si>
    <t>E11,N1,C2:128,0913</t>
  </si>
  <si>
    <t>E11,N1,C3:128,0913</t>
  </si>
  <si>
    <t>E11,N1,C4:128,0913</t>
  </si>
  <si>
    <t>E11,N1,C5:128,0913</t>
  </si>
  <si>
    <t>E11,N1,C6:128,0913</t>
  </si>
  <si>
    <t>E12,N1,C1:128,0913</t>
  </si>
  <si>
    <t>E12,N1,C2:128,0913</t>
  </si>
  <si>
    <t>E12,N1,C3:128,0913</t>
  </si>
  <si>
    <t>E12,N1,C4:128,0913</t>
  </si>
  <si>
    <t>E12,N1,C5:128,0913</t>
  </si>
  <si>
    <t>E12,N1,C6:128,0913</t>
  </si>
  <si>
    <t>E13,N1,C1:128,0913</t>
  </si>
  <si>
    <t>E13,N1,C2:128,0913</t>
  </si>
  <si>
    <t>E13,N1,C3:128,0913</t>
  </si>
  <si>
    <t>E13,N1,C4:128,0913</t>
  </si>
  <si>
    <t>E13,N1,C5:128,0913</t>
  </si>
  <si>
    <t>E13,N1,C6:128,0913</t>
  </si>
  <si>
    <t>E14,N0,C1:64,0457</t>
  </si>
  <si>
    <t>E14,N0,C2:64,0457</t>
  </si>
  <si>
    <t>E14,N0,C3:64,0457</t>
  </si>
  <si>
    <t>E14,N0,C4:64,0457</t>
  </si>
  <si>
    <t>E14,N0,C5:64,0457</t>
  </si>
  <si>
    <t>E14,N0,C6:64,0457</t>
  </si>
  <si>
    <t>E16,N0,C1:64,0457</t>
  </si>
  <si>
    <t>E16,N0,C2:64,0457</t>
  </si>
  <si>
    <t>E16,N0,C3:64,0457</t>
  </si>
  <si>
    <t>E16,N0,C4:64,0457</t>
  </si>
  <si>
    <t>E16,N0,C5:64,0457</t>
  </si>
  <si>
    <t>E16,N0,C6:64,0457</t>
  </si>
  <si>
    <t>E17,N0,C1:64,0457</t>
  </si>
  <si>
    <t>E17,N0,C2:64,0457</t>
  </si>
  <si>
    <t>E17,N0,C3:64,0457</t>
  </si>
  <si>
    <t>E17,N0,C4:64,0457</t>
  </si>
  <si>
    <t>E17,N0,C5:64,0457</t>
  </si>
  <si>
    <t>E17,N0,C6:64,0457</t>
  </si>
  <si>
    <t>E18,N1,C1:128,0913</t>
  </si>
  <si>
    <t>E18,N1,C2:128,0913</t>
  </si>
  <si>
    <t>E18,N1,C3:128,0913</t>
  </si>
  <si>
    <t>E18,N1,C4:128,0913</t>
  </si>
  <si>
    <t>E18,N1,C5:128,0913</t>
  </si>
  <si>
    <t>E18,N1,C6:128,0913</t>
  </si>
  <si>
    <t>E19,N1,C1:128,0913</t>
  </si>
  <si>
    <t>E19,N1,C2:128,0913</t>
  </si>
  <si>
    <t>E19,N1,C3:128,0913</t>
  </si>
  <si>
    <t>E19,N1,C4:128,0913</t>
  </si>
  <si>
    <t>E19,N1,C5:128,0913</t>
  </si>
  <si>
    <t>E19,N1,C6:128,0913</t>
  </si>
  <si>
    <t>E20,N1,C1:128,0913</t>
  </si>
  <si>
    <t>E20,N1,C2:128,0913</t>
  </si>
  <si>
    <t>E20,N1,C3:128,0913</t>
  </si>
  <si>
    <t>E20,N1,C4:128,0913</t>
  </si>
  <si>
    <t>E20,N1,C5:128,0913</t>
  </si>
  <si>
    <t>E20,N1,C6:128,0913</t>
  </si>
  <si>
    <t>CALC % AVC</t>
  </si>
  <si>
    <t>% REP TOT</t>
  </si>
  <si>
    <t>% REP del AVC</t>
  </si>
  <si>
    <t>% REP del TOT</t>
  </si>
  <si>
    <t>Z</t>
  </si>
  <si>
    <t>Diferencia</t>
  </si>
  <si>
    <t>CAL_AVC%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</si>
</sst>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16" fillId="0" borderId="0" xfId="0" applyFont="1"/>
    <xf numFmtId="0" fontId="16" fillId="33" borderId="0" xfId="0" applyFont="1" applyFill="1"/>
    <xf numFmtId="164" fontId="16" fillId="34" borderId="0" xfId="2" applyNumberFormat="1" applyFont="1" applyFill="1"/>
    <xf numFmtId="0" fontId="16" fillId="0" borderId="0" xfId="0" applyFont="1" applyFill="1"/>
    <xf numFmtId="164" fontId="16" fillId="0" borderId="0" xfId="2" applyNumberFormat="1" applyFont="1" applyFill="1"/>
    <xf numFmtId="10" fontId="0" fillId="0" borderId="0" xfId="2" applyNumberFormat="1" applyFont="1"/>
    <xf numFmtId="10" fontId="16" fillId="0" borderId="0" xfId="2" applyNumberFormat="1" applyFont="1"/>
    <xf numFmtId="10" fontId="0" fillId="33" borderId="0" xfId="2" applyNumberFormat="1" applyFont="1" applyFill="1" applyAlignment="1">
      <alignment horizontal="left"/>
    </xf>
    <xf numFmtId="10" fontId="16" fillId="33" borderId="0" xfId="2" applyNumberFormat="1" applyFont="1" applyFill="1" applyAlignment="1">
      <alignment horizontal="left"/>
    </xf>
    <xf numFmtId="0" fontId="14" fillId="33" borderId="0" xfId="0" applyFont="1" applyFill="1"/>
    <xf numFmtId="43" fontId="16" fillId="33" borderId="0" xfId="1" applyFont="1" applyFill="1" applyAlignment="1">
      <alignment horizontal="left"/>
    </xf>
    <xf numFmtId="43" fontId="0" fillId="33" borderId="0" xfId="1" applyFont="1" applyFill="1" applyAlignment="1">
      <alignment horizontal="left"/>
    </xf>
    <xf numFmtId="43" fontId="14" fillId="33" borderId="0" xfId="1" applyFont="1" applyFill="1" applyAlignment="1">
      <alignment horizontal="left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48"/>
  <sheetViews>
    <sheetView tabSelected="1" topLeftCell="A253" workbookViewId="0">
      <selection activeCell="G258" sqref="G258"/>
    </sheetView>
  </sheetViews>
  <sheetFormatPr baseColWidth="10" defaultRowHeight="15" x14ac:dyDescent="0.25"/>
  <cols>
    <col min="1" max="1" width="9.7109375" bestFit="1" customWidth="1"/>
    <col min="2" max="2" width="44.28515625" customWidth="1"/>
    <col min="3" max="3" width="12.5703125" bestFit="1" customWidth="1"/>
    <col min="4" max="4" width="11" bestFit="1" customWidth="1"/>
    <col min="5" max="5" width="11" style="9" customWidth="1"/>
    <col min="6" max="6" width="9.140625" bestFit="1" customWidth="1"/>
    <col min="7" max="7" width="10" style="1" bestFit="1" customWidth="1"/>
    <col min="8" max="8" width="10.7109375" style="11" customWidth="1"/>
    <col min="9" max="9" width="16.5703125" style="1" bestFit="1" customWidth="1"/>
    <col min="10" max="10" width="10.5703125" style="11" bestFit="1" customWidth="1"/>
    <col min="11" max="11" width="6" style="1" bestFit="1" customWidth="1"/>
    <col min="12" max="12" width="13.7109375" style="11" bestFit="1" customWidth="1"/>
    <col min="13" max="13" width="13.42578125" style="11" bestFit="1" customWidth="1"/>
    <col min="14" max="14" width="13.42578125" style="15" customWidth="1"/>
    <col min="15" max="15" width="10.5703125" style="3" bestFit="1" customWidth="1"/>
    <col min="16" max="16" width="16.5703125" style="2" bestFit="1" customWidth="1"/>
    <col min="17" max="17" width="14.28515625" style="2" bestFit="1" customWidth="1"/>
    <col min="18" max="18" width="11.5703125" customWidth="1"/>
  </cols>
  <sheetData>
    <row r="1" spans="1:37" s="4" customFormat="1" x14ac:dyDescent="0.25">
      <c r="A1" s="4" t="s">
        <v>0</v>
      </c>
      <c r="B1" s="4" t="s">
        <v>1</v>
      </c>
      <c r="C1" s="4" t="s">
        <v>648</v>
      </c>
      <c r="D1" s="4" t="s">
        <v>649</v>
      </c>
      <c r="E1" s="10" t="s">
        <v>1695</v>
      </c>
      <c r="F1" s="4" t="s">
        <v>650</v>
      </c>
      <c r="G1" s="5" t="s">
        <v>2</v>
      </c>
      <c r="H1" s="12" t="s">
        <v>1696</v>
      </c>
      <c r="I1" s="5" t="s">
        <v>3</v>
      </c>
      <c r="J1" s="12" t="s">
        <v>1701</v>
      </c>
      <c r="K1" s="5" t="s">
        <v>4</v>
      </c>
      <c r="L1" s="12" t="s">
        <v>1697</v>
      </c>
      <c r="M1" s="12" t="s">
        <v>1698</v>
      </c>
      <c r="N1" s="14"/>
      <c r="O1" s="3" t="s">
        <v>5</v>
      </c>
      <c r="P1" s="3" t="s">
        <v>3</v>
      </c>
      <c r="Q1" s="3" t="s">
        <v>6</v>
      </c>
      <c r="R1" s="4" t="s">
        <v>651</v>
      </c>
    </row>
    <row r="2" spans="1:37" s="4" customFormat="1" x14ac:dyDescent="0.25">
      <c r="A2" s="4" t="s">
        <v>7</v>
      </c>
      <c r="B2" s="4" t="s">
        <v>8</v>
      </c>
      <c r="C2" s="4">
        <f>G2</f>
        <v>9561.0400000000009</v>
      </c>
      <c r="D2" s="4">
        <f>I2</f>
        <v>4757.5735999999997</v>
      </c>
      <c r="E2" s="10">
        <f>D2/C2</f>
        <v>0.49760001004074861</v>
      </c>
      <c r="F2" s="4">
        <f t="shared" ref="F2" si="0">K2</f>
        <v>49.76</v>
      </c>
      <c r="G2" s="5">
        <v>9561.0400000000009</v>
      </c>
      <c r="H2" s="11">
        <f>G2/C$348</f>
        <v>2.7647881489871677E-2</v>
      </c>
      <c r="I2" s="5">
        <v>4757.5735999999997</v>
      </c>
      <c r="J2" s="11">
        <f>I2/G2</f>
        <v>0.49760001004074861</v>
      </c>
      <c r="K2" s="5">
        <v>49.76</v>
      </c>
      <c r="L2" s="11">
        <f>I2/D$348</f>
        <v>5.7799307580474218E-2</v>
      </c>
      <c r="M2" s="11">
        <f>I2/C$348</f>
        <v>1.3757586106965574E-2</v>
      </c>
      <c r="N2" s="15">
        <f>G2-O2</f>
        <v>9561.0400000000009</v>
      </c>
      <c r="O2" s="3"/>
      <c r="P2" s="3"/>
      <c r="Q2" s="3"/>
    </row>
    <row r="3" spans="1:37" x14ac:dyDescent="0.25">
      <c r="A3" t="s">
        <v>312</v>
      </c>
      <c r="B3" t="s">
        <v>9</v>
      </c>
      <c r="G3" s="1">
        <v>2737.94</v>
      </c>
      <c r="H3" s="11">
        <f t="shared" ref="H3:H66" si="1">G3/C$348</f>
        <v>7.9173647057620561E-3</v>
      </c>
      <c r="I3" s="1">
        <v>2002.2139999999999</v>
      </c>
      <c r="J3" s="11">
        <f t="shared" ref="J3:J66" si="2">I3/G3</f>
        <v>0.73128483458366511</v>
      </c>
      <c r="K3" s="1">
        <v>73.13</v>
      </c>
      <c r="L3" s="11">
        <f t="shared" ref="L3:L66" si="3">I3/D$348</f>
        <v>2.4324706784973671E-2</v>
      </c>
      <c r="M3" s="11">
        <f t="shared" ref="M3:M66" si="4">I3/C$348</f>
        <v>5.7898487391917532E-3</v>
      </c>
      <c r="N3" s="15">
        <f t="shared" ref="N3:N66" si="5">G3-O3</f>
        <v>2737.94</v>
      </c>
    </row>
    <row r="4" spans="1:37" x14ac:dyDescent="0.25">
      <c r="A4" t="s">
        <v>313</v>
      </c>
      <c r="B4" t="s">
        <v>10</v>
      </c>
      <c r="G4" s="1">
        <v>1783.16</v>
      </c>
      <c r="H4" s="11">
        <f t="shared" si="1"/>
        <v>5.1564051983340282E-3</v>
      </c>
      <c r="I4" s="1">
        <v>1337.37</v>
      </c>
      <c r="J4" s="11">
        <f t="shared" si="2"/>
        <v>0.74999999999999989</v>
      </c>
      <c r="K4" s="1">
        <v>75</v>
      </c>
      <c r="L4" s="11">
        <f t="shared" si="3"/>
        <v>1.6247580484913319E-2</v>
      </c>
      <c r="M4" s="11">
        <f t="shared" si="4"/>
        <v>3.8673038987505205E-3</v>
      </c>
      <c r="N4" s="15">
        <f t="shared" si="5"/>
        <v>0</v>
      </c>
      <c r="O4" s="3">
        <v>1783.16</v>
      </c>
      <c r="P4" s="2">
        <v>1337.37</v>
      </c>
      <c r="Q4" s="2">
        <v>75</v>
      </c>
      <c r="R4" t="s">
        <v>11</v>
      </c>
    </row>
    <row r="5" spans="1:37" x14ac:dyDescent="0.25">
      <c r="A5" t="s">
        <v>314</v>
      </c>
      <c r="B5" t="s">
        <v>12</v>
      </c>
      <c r="G5" s="1">
        <v>494.9</v>
      </c>
      <c r="H5" s="11">
        <f t="shared" si="1"/>
        <v>1.4311138275059502E-3</v>
      </c>
      <c r="I5" s="1">
        <v>296.94</v>
      </c>
      <c r="J5" s="11">
        <f t="shared" si="2"/>
        <v>0.6</v>
      </c>
      <c r="K5" s="1">
        <v>60</v>
      </c>
      <c r="L5" s="11">
        <f t="shared" si="3"/>
        <v>3.6074957186045457E-3</v>
      </c>
      <c r="M5" s="11">
        <f t="shared" si="4"/>
        <v>8.5866829650357022E-4</v>
      </c>
      <c r="N5" s="15">
        <f t="shared" si="5"/>
        <v>0</v>
      </c>
      <c r="O5" s="3">
        <v>494.9</v>
      </c>
      <c r="P5" s="2">
        <v>296.94</v>
      </c>
      <c r="Q5" s="2">
        <v>60</v>
      </c>
      <c r="R5" t="s">
        <v>13</v>
      </c>
    </row>
    <row r="6" spans="1:37" x14ac:dyDescent="0.25">
      <c r="A6" t="s">
        <v>315</v>
      </c>
      <c r="B6" t="s">
        <v>14</v>
      </c>
      <c r="G6" s="1">
        <v>459.88</v>
      </c>
      <c r="H6" s="11">
        <f t="shared" si="1"/>
        <v>1.3298456799220781E-3</v>
      </c>
      <c r="I6" s="1">
        <v>367.904</v>
      </c>
      <c r="J6" s="11">
        <f t="shared" si="2"/>
        <v>0.8</v>
      </c>
      <c r="K6" s="1">
        <v>80</v>
      </c>
      <c r="L6" s="11">
        <f t="shared" si="3"/>
        <v>4.469630581455805E-3</v>
      </c>
      <c r="M6" s="11">
        <f t="shared" si="4"/>
        <v>1.0638765439376625E-3</v>
      </c>
      <c r="N6" s="15">
        <f t="shared" si="5"/>
        <v>0</v>
      </c>
      <c r="O6" s="3">
        <v>459.88</v>
      </c>
      <c r="P6" s="2">
        <v>367.904</v>
      </c>
      <c r="Q6" s="2">
        <v>80</v>
      </c>
      <c r="R6" t="s">
        <v>15</v>
      </c>
    </row>
    <row r="7" spans="1:37" x14ac:dyDescent="0.25">
      <c r="A7" t="s">
        <v>316</v>
      </c>
      <c r="B7" t="s">
        <v>16</v>
      </c>
      <c r="G7" s="1">
        <v>6210.47</v>
      </c>
      <c r="H7" s="11">
        <f t="shared" si="1"/>
        <v>1.7958960380502889E-2</v>
      </c>
      <c r="I7" s="1">
        <v>2633.886</v>
      </c>
      <c r="J7" s="11">
        <f t="shared" si="2"/>
        <v>0.42410413382562023</v>
      </c>
      <c r="K7" s="1">
        <v>42.41</v>
      </c>
      <c r="L7" s="11">
        <f t="shared" si="3"/>
        <v>3.1998829623130776E-2</v>
      </c>
      <c r="M7" s="11">
        <f t="shared" si="4"/>
        <v>7.6164693365818091E-3</v>
      </c>
      <c r="N7" s="15">
        <f t="shared" si="5"/>
        <v>6210.47</v>
      </c>
    </row>
    <row r="8" spans="1:37" x14ac:dyDescent="0.25">
      <c r="A8" t="s">
        <v>317</v>
      </c>
      <c r="B8" t="s">
        <v>17</v>
      </c>
      <c r="G8" s="1">
        <v>53.62</v>
      </c>
      <c r="H8" s="11">
        <f t="shared" si="1"/>
        <v>1.5505419969866449E-4</v>
      </c>
      <c r="I8" s="1">
        <v>53.62</v>
      </c>
      <c r="J8" s="11">
        <f t="shared" si="2"/>
        <v>1</v>
      </c>
      <c r="K8" s="1">
        <v>100</v>
      </c>
      <c r="L8" s="11">
        <f t="shared" si="3"/>
        <v>6.5142426224683682E-4</v>
      </c>
      <c r="M8" s="11">
        <f t="shared" si="4"/>
        <v>1.5505419969866449E-4</v>
      </c>
      <c r="N8" s="15">
        <f t="shared" si="5"/>
        <v>0</v>
      </c>
      <c r="O8" s="3">
        <v>53.62</v>
      </c>
      <c r="P8" s="2">
        <v>53.62</v>
      </c>
      <c r="Q8" s="2">
        <v>100</v>
      </c>
      <c r="R8" t="s">
        <v>18</v>
      </c>
    </row>
    <row r="9" spans="1:37" x14ac:dyDescent="0.25">
      <c r="A9" t="s">
        <v>318</v>
      </c>
      <c r="B9" t="s">
        <v>19</v>
      </c>
      <c r="G9" s="1">
        <v>2187.21</v>
      </c>
      <c r="H9" s="11">
        <f t="shared" si="1"/>
        <v>6.3248059702147698E-3</v>
      </c>
      <c r="J9" s="11">
        <f t="shared" si="2"/>
        <v>0</v>
      </c>
      <c r="L9" s="11">
        <f t="shared" si="3"/>
        <v>0</v>
      </c>
      <c r="M9" s="11">
        <f t="shared" si="4"/>
        <v>0</v>
      </c>
      <c r="N9" s="15">
        <f t="shared" si="5"/>
        <v>0</v>
      </c>
      <c r="O9" s="3">
        <v>2187.21</v>
      </c>
    </row>
    <row r="10" spans="1:37" x14ac:dyDescent="0.25">
      <c r="A10" t="s">
        <v>319</v>
      </c>
      <c r="B10" t="s">
        <v>20</v>
      </c>
      <c r="G10" s="1">
        <v>3969.64</v>
      </c>
      <c r="H10" s="11">
        <f t="shared" si="1"/>
        <v>1.1479100210589453E-2</v>
      </c>
      <c r="I10" s="1">
        <v>2580.2660000000001</v>
      </c>
      <c r="J10" s="11">
        <f t="shared" si="2"/>
        <v>0.65</v>
      </c>
      <c r="K10" s="1">
        <v>65</v>
      </c>
      <c r="L10" s="11">
        <f t="shared" si="3"/>
        <v>3.1347405360883936E-2</v>
      </c>
      <c r="M10" s="11">
        <f t="shared" si="4"/>
        <v>7.4614151368831453E-3</v>
      </c>
      <c r="N10" s="15">
        <f t="shared" si="5"/>
        <v>0</v>
      </c>
      <c r="O10" s="3">
        <v>3969.64</v>
      </c>
      <c r="P10" s="2">
        <v>2580.2660000000001</v>
      </c>
      <c r="Q10" s="2">
        <v>65</v>
      </c>
      <c r="R10" t="s">
        <v>21</v>
      </c>
    </row>
    <row r="11" spans="1:37" x14ac:dyDescent="0.25">
      <c r="A11" t="s">
        <v>320</v>
      </c>
      <c r="B11" t="s">
        <v>22</v>
      </c>
      <c r="G11" s="1">
        <v>612.63</v>
      </c>
      <c r="H11" s="11">
        <f t="shared" si="1"/>
        <v>1.7715564036067293E-3</v>
      </c>
      <c r="I11" s="1">
        <v>121.4736</v>
      </c>
      <c r="J11" s="11">
        <f t="shared" si="2"/>
        <v>0.19828216052103229</v>
      </c>
      <c r="K11" s="1">
        <v>19.829999999999998</v>
      </c>
      <c r="L11" s="11">
        <f t="shared" si="3"/>
        <v>1.4757711723697754E-3</v>
      </c>
      <c r="M11" s="11">
        <f t="shared" si="4"/>
        <v>3.5126803119201215E-4</v>
      </c>
      <c r="N11" s="15">
        <f t="shared" si="5"/>
        <v>612.63</v>
      </c>
    </row>
    <row r="12" spans="1:37" x14ac:dyDescent="0.25">
      <c r="A12" t="s">
        <v>321</v>
      </c>
      <c r="B12" t="s">
        <v>23</v>
      </c>
      <c r="G12" s="1">
        <v>51.52</v>
      </c>
      <c r="H12" s="11">
        <f t="shared" si="1"/>
        <v>1.4898158091151053E-4</v>
      </c>
      <c r="I12" s="1">
        <v>29.22</v>
      </c>
      <c r="J12" s="11">
        <f t="shared" si="2"/>
        <v>0.56715838509316763</v>
      </c>
      <c r="K12" s="1">
        <v>56.72</v>
      </c>
      <c r="L12" s="11">
        <f t="shared" si="3"/>
        <v>3.5499099110131616E-4</v>
      </c>
      <c r="M12" s="11">
        <f t="shared" si="4"/>
        <v>8.4496152838399406E-5</v>
      </c>
      <c r="N12" s="15">
        <f t="shared" si="5"/>
        <v>51.52</v>
      </c>
    </row>
    <row r="13" spans="1:37" x14ac:dyDescent="0.25">
      <c r="A13" t="s">
        <v>322</v>
      </c>
      <c r="B13" t="s">
        <v>24</v>
      </c>
      <c r="G13" s="1">
        <v>16.559999999999999</v>
      </c>
      <c r="H13" s="11">
        <f t="shared" si="1"/>
        <v>4.7886936721556952E-5</v>
      </c>
      <c r="I13" s="1">
        <v>12.42</v>
      </c>
      <c r="J13" s="11">
        <f t="shared" si="2"/>
        <v>0.75</v>
      </c>
      <c r="K13" s="1">
        <v>75</v>
      </c>
      <c r="L13" s="11">
        <f t="shared" si="3"/>
        <v>1.5088939457489207E-4</v>
      </c>
      <c r="M13" s="11">
        <f t="shared" si="4"/>
        <v>3.5915202541167714E-5</v>
      </c>
      <c r="N13" s="15">
        <f t="shared" si="5"/>
        <v>0</v>
      </c>
      <c r="O13" s="3">
        <v>16.559999999999999</v>
      </c>
      <c r="P13" s="2">
        <v>12.42</v>
      </c>
      <c r="Q13" s="2">
        <v>75</v>
      </c>
      <c r="R13" t="s">
        <v>652</v>
      </c>
      <c r="S13" t="s">
        <v>653</v>
      </c>
      <c r="T13" t="s">
        <v>654</v>
      </c>
      <c r="U13" t="s">
        <v>655</v>
      </c>
      <c r="V13" t="s">
        <v>656</v>
      </c>
      <c r="W13" t="s">
        <v>657</v>
      </c>
      <c r="X13" t="s">
        <v>658</v>
      </c>
      <c r="Y13" t="s">
        <v>659</v>
      </c>
      <c r="Z13" t="s">
        <v>660</v>
      </c>
      <c r="AA13" t="s">
        <v>661</v>
      </c>
      <c r="AB13" t="s">
        <v>662</v>
      </c>
      <c r="AC13" t="s">
        <v>663</v>
      </c>
      <c r="AD13" t="s">
        <v>664</v>
      </c>
      <c r="AE13" t="s">
        <v>665</v>
      </c>
      <c r="AF13" t="s">
        <v>666</v>
      </c>
      <c r="AG13" t="s">
        <v>667</v>
      </c>
      <c r="AH13" t="s">
        <v>668</v>
      </c>
      <c r="AI13" t="s">
        <v>669</v>
      </c>
      <c r="AJ13" t="s">
        <v>670</v>
      </c>
      <c r="AK13" t="s">
        <v>671</v>
      </c>
    </row>
    <row r="14" spans="1:37" x14ac:dyDescent="0.25">
      <c r="A14" t="s">
        <v>323</v>
      </c>
      <c r="B14" t="s">
        <v>25</v>
      </c>
      <c r="G14" s="1">
        <v>4.8</v>
      </c>
      <c r="H14" s="11">
        <f t="shared" si="1"/>
        <v>1.388027151349477E-5</v>
      </c>
      <c r="I14" s="1">
        <v>3.6</v>
      </c>
      <c r="J14" s="11">
        <f t="shared" si="2"/>
        <v>0.75</v>
      </c>
      <c r="K14" s="1">
        <v>75</v>
      </c>
      <c r="L14" s="11">
        <f t="shared" si="3"/>
        <v>4.3736056398519443E-5</v>
      </c>
      <c r="M14" s="11">
        <f t="shared" si="4"/>
        <v>1.0410203635121078E-5</v>
      </c>
      <c r="N14" s="15">
        <f t="shared" si="5"/>
        <v>0</v>
      </c>
      <c r="O14" s="3">
        <v>4.8</v>
      </c>
      <c r="P14" s="2">
        <v>3.6</v>
      </c>
      <c r="Q14" s="2">
        <v>75</v>
      </c>
      <c r="R14" t="s">
        <v>672</v>
      </c>
      <c r="S14" t="s">
        <v>673</v>
      </c>
      <c r="T14" t="s">
        <v>674</v>
      </c>
      <c r="U14" t="s">
        <v>675</v>
      </c>
      <c r="V14" t="s">
        <v>676</v>
      </c>
      <c r="W14" t="s">
        <v>677</v>
      </c>
      <c r="X14" t="s">
        <v>678</v>
      </c>
      <c r="Y14" t="s">
        <v>679</v>
      </c>
      <c r="Z14" t="s">
        <v>680</v>
      </c>
      <c r="AA14" t="s">
        <v>681</v>
      </c>
      <c r="AB14" t="s">
        <v>682</v>
      </c>
      <c r="AC14" t="s">
        <v>683</v>
      </c>
      <c r="AD14" t="s">
        <v>684</v>
      </c>
      <c r="AE14" t="s">
        <v>685</v>
      </c>
      <c r="AF14" t="s">
        <v>666</v>
      </c>
      <c r="AG14" t="s">
        <v>686</v>
      </c>
      <c r="AH14" t="s">
        <v>687</v>
      </c>
      <c r="AI14" t="s">
        <v>688</v>
      </c>
      <c r="AJ14" t="s">
        <v>689</v>
      </c>
      <c r="AK14" t="s">
        <v>690</v>
      </c>
    </row>
    <row r="15" spans="1:37" x14ac:dyDescent="0.25">
      <c r="A15" t="s">
        <v>324</v>
      </c>
      <c r="B15" t="s">
        <v>26</v>
      </c>
      <c r="G15" s="1">
        <v>5</v>
      </c>
      <c r="H15" s="11">
        <f t="shared" si="1"/>
        <v>1.4458616159890386E-5</v>
      </c>
      <c r="I15" s="1">
        <v>3.75</v>
      </c>
      <c r="J15" s="11">
        <f t="shared" si="2"/>
        <v>0.75</v>
      </c>
      <c r="K15" s="1">
        <v>75</v>
      </c>
      <c r="L15" s="11">
        <f t="shared" si="3"/>
        <v>4.5558392081791086E-5</v>
      </c>
      <c r="M15" s="11">
        <f t="shared" si="4"/>
        <v>1.0843962119917789E-5</v>
      </c>
      <c r="N15" s="15">
        <f t="shared" si="5"/>
        <v>0</v>
      </c>
      <c r="O15" s="3">
        <v>5</v>
      </c>
      <c r="P15" s="2">
        <v>3.75</v>
      </c>
      <c r="Q15" s="2">
        <v>75</v>
      </c>
      <c r="R15" t="s">
        <v>691</v>
      </c>
      <c r="S15" t="s">
        <v>692</v>
      </c>
      <c r="T15" t="s">
        <v>693</v>
      </c>
      <c r="U15" t="s">
        <v>694</v>
      </c>
      <c r="V15" t="s">
        <v>695</v>
      </c>
      <c r="W15" t="s">
        <v>696</v>
      </c>
      <c r="X15" t="s">
        <v>697</v>
      </c>
      <c r="Y15" t="s">
        <v>698</v>
      </c>
      <c r="Z15" t="s">
        <v>699</v>
      </c>
      <c r="AA15" t="s">
        <v>700</v>
      </c>
      <c r="AB15" t="s">
        <v>701</v>
      </c>
      <c r="AC15" t="s">
        <v>702</v>
      </c>
      <c r="AD15" t="s">
        <v>703</v>
      </c>
      <c r="AE15" t="s">
        <v>704</v>
      </c>
      <c r="AF15" t="s">
        <v>666</v>
      </c>
      <c r="AG15" t="s">
        <v>705</v>
      </c>
      <c r="AH15" t="s">
        <v>706</v>
      </c>
      <c r="AI15" t="s">
        <v>707</v>
      </c>
      <c r="AJ15" t="s">
        <v>708</v>
      </c>
      <c r="AK15" t="s">
        <v>709</v>
      </c>
    </row>
    <row r="16" spans="1:37" x14ac:dyDescent="0.25">
      <c r="A16" t="s">
        <v>325</v>
      </c>
      <c r="B16" t="s">
        <v>27</v>
      </c>
      <c r="G16" s="1">
        <v>12.6</v>
      </c>
      <c r="H16" s="11">
        <f t="shared" si="1"/>
        <v>3.6435712722923769E-5</v>
      </c>
      <c r="I16" s="1">
        <v>9.4499999999999993</v>
      </c>
      <c r="J16" s="11">
        <f t="shared" si="2"/>
        <v>0.75</v>
      </c>
      <c r="K16" s="1">
        <v>75</v>
      </c>
      <c r="L16" s="11">
        <f t="shared" si="3"/>
        <v>1.1480714804611354E-4</v>
      </c>
      <c r="M16" s="11">
        <f t="shared" si="4"/>
        <v>2.7326784542192827E-5</v>
      </c>
      <c r="N16" s="15">
        <f t="shared" si="5"/>
        <v>0</v>
      </c>
      <c r="O16" s="3">
        <v>12.6</v>
      </c>
      <c r="P16" s="2">
        <v>9.4499999999999993</v>
      </c>
      <c r="Q16" s="2">
        <v>75</v>
      </c>
      <c r="R16" t="s">
        <v>710</v>
      </c>
      <c r="S16" t="s">
        <v>711</v>
      </c>
      <c r="T16" t="s">
        <v>712</v>
      </c>
      <c r="U16" t="s">
        <v>713</v>
      </c>
      <c r="V16" t="s">
        <v>714</v>
      </c>
      <c r="W16" t="s">
        <v>715</v>
      </c>
      <c r="X16" t="s">
        <v>716</v>
      </c>
      <c r="Y16" t="s">
        <v>717</v>
      </c>
      <c r="Z16" t="s">
        <v>718</v>
      </c>
      <c r="AA16" t="s">
        <v>719</v>
      </c>
      <c r="AB16" t="s">
        <v>720</v>
      </c>
      <c r="AC16" t="s">
        <v>721</v>
      </c>
      <c r="AD16" t="s">
        <v>722</v>
      </c>
      <c r="AE16" t="s">
        <v>723</v>
      </c>
      <c r="AF16" t="s">
        <v>666</v>
      </c>
      <c r="AG16" t="s">
        <v>724</v>
      </c>
      <c r="AH16" t="s">
        <v>725</v>
      </c>
      <c r="AI16" t="s">
        <v>726</v>
      </c>
      <c r="AJ16" t="s">
        <v>727</v>
      </c>
      <c r="AK16" t="s">
        <v>728</v>
      </c>
    </row>
    <row r="17" spans="1:84" x14ac:dyDescent="0.25">
      <c r="A17" t="s">
        <v>326</v>
      </c>
      <c r="B17" t="s">
        <v>28</v>
      </c>
      <c r="G17" s="1">
        <v>8.19</v>
      </c>
      <c r="H17" s="11">
        <f t="shared" si="1"/>
        <v>2.3683213269900448E-5</v>
      </c>
      <c r="J17" s="11">
        <f t="shared" si="2"/>
        <v>0</v>
      </c>
      <c r="L17" s="11">
        <f t="shared" si="3"/>
        <v>0</v>
      </c>
      <c r="M17" s="11">
        <f t="shared" si="4"/>
        <v>0</v>
      </c>
      <c r="N17" s="15">
        <f t="shared" si="5"/>
        <v>8.19</v>
      </c>
    </row>
    <row r="18" spans="1:84" x14ac:dyDescent="0.25">
      <c r="A18" t="s">
        <v>327</v>
      </c>
      <c r="B18" t="s">
        <v>29</v>
      </c>
      <c r="G18" s="1">
        <v>8.19</v>
      </c>
      <c r="H18" s="11">
        <f t="shared" si="1"/>
        <v>2.3683213269900448E-5</v>
      </c>
      <c r="J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3">
        <v>8.19</v>
      </c>
    </row>
    <row r="19" spans="1:84" x14ac:dyDescent="0.25">
      <c r="A19" t="s">
        <v>328</v>
      </c>
      <c r="B19" t="s">
        <v>30</v>
      </c>
      <c r="G19" s="1">
        <v>4.37</v>
      </c>
      <c r="H19" s="11">
        <f t="shared" si="1"/>
        <v>1.2636830523744196E-5</v>
      </c>
      <c r="J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4.37</v>
      </c>
    </row>
    <row r="20" spans="1:84" x14ac:dyDescent="0.25">
      <c r="A20" t="s">
        <v>329</v>
      </c>
      <c r="B20" t="s">
        <v>31</v>
      </c>
      <c r="G20" s="1">
        <v>4.37</v>
      </c>
      <c r="H20" s="11">
        <f t="shared" si="1"/>
        <v>1.2636830523744196E-5</v>
      </c>
      <c r="J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3">
        <v>4.37</v>
      </c>
    </row>
    <row r="21" spans="1:84" x14ac:dyDescent="0.25">
      <c r="A21" t="s">
        <v>330</v>
      </c>
      <c r="B21" t="s">
        <v>32</v>
      </c>
      <c r="H21" s="11">
        <f t="shared" si="1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</row>
    <row r="22" spans="1:84" x14ac:dyDescent="0.25">
      <c r="A22" t="s">
        <v>331</v>
      </c>
      <c r="B22" t="s">
        <v>33</v>
      </c>
      <c r="G22" s="1">
        <v>263.25</v>
      </c>
      <c r="H22" s="11">
        <f t="shared" si="1"/>
        <v>7.6124614081822875E-4</v>
      </c>
      <c r="I22" s="1">
        <v>79.523600000000002</v>
      </c>
      <c r="J22" s="11">
        <f t="shared" si="2"/>
        <v>0.30208395061728394</v>
      </c>
      <c r="K22" s="1">
        <v>30.21</v>
      </c>
      <c r="L22" s="11">
        <f t="shared" si="3"/>
        <v>9.6612462628147249E-4</v>
      </c>
      <c r="M22" s="11">
        <f t="shared" si="4"/>
        <v>2.2996024161053182E-4</v>
      </c>
      <c r="N22" s="15">
        <f t="shared" si="5"/>
        <v>263.25</v>
      </c>
    </row>
    <row r="23" spans="1:84" x14ac:dyDescent="0.25">
      <c r="A23" t="s">
        <v>332</v>
      </c>
      <c r="B23" t="s">
        <v>29</v>
      </c>
      <c r="G23" s="1">
        <v>216.45</v>
      </c>
      <c r="H23" s="11">
        <f t="shared" si="1"/>
        <v>6.2591349356165473E-4</v>
      </c>
      <c r="I23" s="1">
        <v>65.386099999999999</v>
      </c>
      <c r="J23" s="11">
        <f t="shared" si="2"/>
        <v>0.3020840840840841</v>
      </c>
      <c r="K23" s="1">
        <v>30.21</v>
      </c>
      <c r="L23" s="11">
        <f t="shared" si="3"/>
        <v>7.9436948813312004E-4</v>
      </c>
      <c r="M23" s="11">
        <f t="shared" si="4"/>
        <v>1.8907850441844174E-4</v>
      </c>
      <c r="N23" s="15">
        <f t="shared" si="5"/>
        <v>0</v>
      </c>
      <c r="O23" s="3">
        <v>216.45</v>
      </c>
      <c r="P23" s="2">
        <v>65.386099999999999</v>
      </c>
      <c r="Q23" s="2">
        <v>30.21</v>
      </c>
      <c r="R23" t="s">
        <v>729</v>
      </c>
      <c r="S23" t="s">
        <v>730</v>
      </c>
      <c r="T23" t="s">
        <v>731</v>
      </c>
      <c r="U23" t="s">
        <v>732</v>
      </c>
      <c r="V23" t="s">
        <v>733</v>
      </c>
      <c r="W23" t="s">
        <v>734</v>
      </c>
      <c r="X23" t="s">
        <v>735</v>
      </c>
      <c r="Y23" t="s">
        <v>736</v>
      </c>
      <c r="Z23" t="s">
        <v>737</v>
      </c>
      <c r="AA23" t="s">
        <v>738</v>
      </c>
      <c r="AB23" t="s">
        <v>739</v>
      </c>
      <c r="AC23" t="s">
        <v>740</v>
      </c>
      <c r="AD23" t="s">
        <v>741</v>
      </c>
      <c r="AE23" t="s">
        <v>742</v>
      </c>
      <c r="AF23" t="s">
        <v>666</v>
      </c>
      <c r="AG23" t="s">
        <v>743</v>
      </c>
      <c r="AH23" t="s">
        <v>744</v>
      </c>
      <c r="AI23" t="s">
        <v>745</v>
      </c>
      <c r="AJ23" t="s">
        <v>746</v>
      </c>
      <c r="AK23" t="s">
        <v>747</v>
      </c>
    </row>
    <row r="24" spans="1:84" x14ac:dyDescent="0.25">
      <c r="A24" t="s">
        <v>333</v>
      </c>
      <c r="B24" t="s">
        <v>34</v>
      </c>
      <c r="G24" s="1">
        <v>46.8</v>
      </c>
      <c r="H24" s="11">
        <f t="shared" si="1"/>
        <v>1.3533264725657399E-4</v>
      </c>
      <c r="I24" s="1">
        <v>14.137499999999999</v>
      </c>
      <c r="J24" s="11">
        <f t="shared" si="2"/>
        <v>0.30208333333333331</v>
      </c>
      <c r="K24" s="1">
        <v>30.21</v>
      </c>
      <c r="L24" s="11">
        <f t="shared" si="3"/>
        <v>1.717551381483524E-4</v>
      </c>
      <c r="M24" s="11">
        <f t="shared" si="4"/>
        <v>4.0881737192090064E-5</v>
      </c>
      <c r="N24" s="15">
        <f t="shared" si="5"/>
        <v>0</v>
      </c>
      <c r="O24" s="3">
        <v>46.8</v>
      </c>
      <c r="P24" s="2">
        <v>14.137499999999999</v>
      </c>
      <c r="Q24" s="2">
        <v>30.21</v>
      </c>
      <c r="R24" t="s">
        <v>748</v>
      </c>
      <c r="S24" t="s">
        <v>730</v>
      </c>
      <c r="T24" t="s">
        <v>731</v>
      </c>
      <c r="U24" t="s">
        <v>749</v>
      </c>
      <c r="V24" t="s">
        <v>750</v>
      </c>
      <c r="W24" t="s">
        <v>751</v>
      </c>
      <c r="X24" t="s">
        <v>735</v>
      </c>
      <c r="Y24" t="s">
        <v>736</v>
      </c>
      <c r="Z24" t="s">
        <v>752</v>
      </c>
      <c r="AA24" t="s">
        <v>753</v>
      </c>
      <c r="AB24" t="s">
        <v>754</v>
      </c>
      <c r="AC24" t="s">
        <v>755</v>
      </c>
      <c r="AD24" t="s">
        <v>741</v>
      </c>
      <c r="AE24" t="s">
        <v>756</v>
      </c>
      <c r="AF24" t="s">
        <v>666</v>
      </c>
      <c r="AG24" t="s">
        <v>757</v>
      </c>
      <c r="AH24" t="s">
        <v>758</v>
      </c>
      <c r="AI24" t="s">
        <v>759</v>
      </c>
      <c r="AJ24" t="s">
        <v>746</v>
      </c>
      <c r="AK24" t="s">
        <v>760</v>
      </c>
    </row>
    <row r="25" spans="1:84" x14ac:dyDescent="0.25">
      <c r="A25" t="s">
        <v>334</v>
      </c>
      <c r="B25" t="s">
        <v>35</v>
      </c>
      <c r="H25" s="11">
        <f t="shared" si="1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</row>
    <row r="26" spans="1:84" x14ac:dyDescent="0.25">
      <c r="A26" t="s">
        <v>335</v>
      </c>
      <c r="B26" t="s">
        <v>36</v>
      </c>
      <c r="G26" s="1">
        <v>89.1</v>
      </c>
      <c r="H26" s="11">
        <f t="shared" si="1"/>
        <v>2.5765253996924665E-4</v>
      </c>
      <c r="I26" s="1">
        <v>12.73</v>
      </c>
      <c r="J26" s="11">
        <f t="shared" si="2"/>
        <v>0.14287317620650955</v>
      </c>
      <c r="K26" s="1">
        <v>14.29</v>
      </c>
      <c r="L26" s="11">
        <f t="shared" si="3"/>
        <v>1.5465555498698683E-4</v>
      </c>
      <c r="M26" s="11">
        <f t="shared" si="4"/>
        <v>3.681163674308092E-5</v>
      </c>
      <c r="N26" s="15">
        <f t="shared" si="5"/>
        <v>89.1</v>
      </c>
    </row>
    <row r="27" spans="1:84" x14ac:dyDescent="0.25">
      <c r="A27" t="s">
        <v>336</v>
      </c>
      <c r="B27" t="s">
        <v>37</v>
      </c>
      <c r="G27" s="1">
        <v>62.7</v>
      </c>
      <c r="H27" s="11">
        <f t="shared" si="1"/>
        <v>1.8131104664502543E-4</v>
      </c>
      <c r="I27" s="1">
        <v>12.73</v>
      </c>
      <c r="J27" s="11">
        <f t="shared" si="2"/>
        <v>0.20303030303030303</v>
      </c>
      <c r="K27" s="1">
        <v>20.3</v>
      </c>
      <c r="L27" s="11">
        <f t="shared" si="3"/>
        <v>1.5465555498698683E-4</v>
      </c>
      <c r="M27" s="11">
        <f t="shared" si="4"/>
        <v>3.681163674308092E-5</v>
      </c>
      <c r="N27" s="15">
        <f t="shared" si="5"/>
        <v>0</v>
      </c>
      <c r="O27" s="3">
        <v>62.7</v>
      </c>
      <c r="P27" s="2">
        <v>12.73</v>
      </c>
      <c r="Q27" s="2">
        <v>20.3</v>
      </c>
      <c r="R27" t="s">
        <v>761</v>
      </c>
      <c r="S27" t="s">
        <v>762</v>
      </c>
      <c r="T27" t="s">
        <v>763</v>
      </c>
      <c r="U27" t="s">
        <v>764</v>
      </c>
      <c r="V27" t="s">
        <v>765</v>
      </c>
      <c r="W27" t="s">
        <v>766</v>
      </c>
      <c r="X27" t="s">
        <v>767</v>
      </c>
      <c r="Y27" t="s">
        <v>768</v>
      </c>
      <c r="Z27" t="s">
        <v>769</v>
      </c>
      <c r="AA27" t="s">
        <v>770</v>
      </c>
      <c r="AB27" t="s">
        <v>771</v>
      </c>
      <c r="AC27" t="s">
        <v>772</v>
      </c>
      <c r="AD27" t="s">
        <v>773</v>
      </c>
      <c r="AE27" t="s">
        <v>774</v>
      </c>
      <c r="AF27" t="s">
        <v>775</v>
      </c>
      <c r="AG27" t="s">
        <v>776</v>
      </c>
      <c r="AH27" t="s">
        <v>777</v>
      </c>
      <c r="AI27" t="s">
        <v>778</v>
      </c>
      <c r="AJ27" t="s">
        <v>779</v>
      </c>
      <c r="AK27" t="s">
        <v>780</v>
      </c>
      <c r="AL27" t="s">
        <v>781</v>
      </c>
      <c r="AM27" t="s">
        <v>782</v>
      </c>
      <c r="AN27" t="s">
        <v>783</v>
      </c>
      <c r="AO27" t="s">
        <v>784</v>
      </c>
      <c r="AP27" t="s">
        <v>785</v>
      </c>
      <c r="AQ27" t="s">
        <v>786</v>
      </c>
      <c r="AR27" t="s">
        <v>787</v>
      </c>
      <c r="AS27" t="s">
        <v>788</v>
      </c>
      <c r="AT27" t="s">
        <v>789</v>
      </c>
      <c r="AU27" t="s">
        <v>790</v>
      </c>
      <c r="AV27" t="s">
        <v>791</v>
      </c>
      <c r="AW27" t="s">
        <v>792</v>
      </c>
      <c r="AX27" t="s">
        <v>793</v>
      </c>
      <c r="AY27" t="s">
        <v>794</v>
      </c>
      <c r="AZ27" t="s">
        <v>795</v>
      </c>
      <c r="BA27" t="s">
        <v>796</v>
      </c>
      <c r="BB27" t="s">
        <v>797</v>
      </c>
      <c r="BC27" t="s">
        <v>798</v>
      </c>
      <c r="BD27" t="s">
        <v>799</v>
      </c>
      <c r="BE27" t="s">
        <v>800</v>
      </c>
      <c r="BF27" t="s">
        <v>801</v>
      </c>
      <c r="BG27" t="s">
        <v>802</v>
      </c>
      <c r="BH27" t="s">
        <v>803</v>
      </c>
      <c r="BI27" t="s">
        <v>804</v>
      </c>
      <c r="BJ27" t="s">
        <v>805</v>
      </c>
      <c r="BK27" t="s">
        <v>806</v>
      </c>
      <c r="BL27" t="s">
        <v>807</v>
      </c>
      <c r="BM27" t="s">
        <v>808</v>
      </c>
      <c r="BN27" t="s">
        <v>809</v>
      </c>
      <c r="BO27" t="s">
        <v>810</v>
      </c>
      <c r="BP27" t="s">
        <v>811</v>
      </c>
      <c r="BQ27" t="s">
        <v>812</v>
      </c>
      <c r="BR27" t="s">
        <v>813</v>
      </c>
      <c r="BS27" t="s">
        <v>814</v>
      </c>
      <c r="BT27" t="s">
        <v>815</v>
      </c>
      <c r="BU27" t="s">
        <v>816</v>
      </c>
      <c r="BV27" t="s">
        <v>817</v>
      </c>
      <c r="BW27" t="s">
        <v>818</v>
      </c>
      <c r="BX27" t="s">
        <v>819</v>
      </c>
      <c r="BY27" t="s">
        <v>820</v>
      </c>
      <c r="BZ27" t="s">
        <v>821</v>
      </c>
      <c r="CA27" t="s">
        <v>822</v>
      </c>
      <c r="CB27" t="s">
        <v>823</v>
      </c>
      <c r="CC27" t="s">
        <v>824</v>
      </c>
      <c r="CD27" t="s">
        <v>825</v>
      </c>
      <c r="CE27" t="s">
        <v>826</v>
      </c>
      <c r="CF27" t="s">
        <v>827</v>
      </c>
    </row>
    <row r="28" spans="1:84" x14ac:dyDescent="0.25">
      <c r="A28" t="s">
        <v>337</v>
      </c>
      <c r="B28" t="s">
        <v>38</v>
      </c>
      <c r="G28" s="1">
        <v>26.4</v>
      </c>
      <c r="H28" s="11">
        <f t="shared" si="1"/>
        <v>7.6341493324221229E-5</v>
      </c>
      <c r="J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3">
        <v>26.4</v>
      </c>
    </row>
    <row r="29" spans="1:84" x14ac:dyDescent="0.25">
      <c r="A29" t="s">
        <v>338</v>
      </c>
      <c r="B29" t="s">
        <v>39</v>
      </c>
      <c r="G29" s="1">
        <v>40.01</v>
      </c>
      <c r="H29" s="11">
        <f t="shared" si="1"/>
        <v>1.1569784651144285E-4</v>
      </c>
      <c r="J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40.01</v>
      </c>
    </row>
    <row r="30" spans="1:84" x14ac:dyDescent="0.25">
      <c r="A30" t="s">
        <v>339</v>
      </c>
      <c r="B30" t="s">
        <v>24</v>
      </c>
      <c r="G30" s="1">
        <v>16.559999999999999</v>
      </c>
      <c r="H30" s="11">
        <f t="shared" si="1"/>
        <v>4.7886936721556952E-5</v>
      </c>
      <c r="J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3">
        <v>16.559999999999999</v>
      </c>
    </row>
    <row r="31" spans="1:84" x14ac:dyDescent="0.25">
      <c r="A31" t="s">
        <v>340</v>
      </c>
      <c r="B31" t="s">
        <v>25</v>
      </c>
      <c r="G31" s="1">
        <v>4.8</v>
      </c>
      <c r="H31" s="11">
        <f t="shared" si="1"/>
        <v>1.388027151349477E-5</v>
      </c>
      <c r="J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3">
        <v>4.8</v>
      </c>
    </row>
    <row r="32" spans="1:84" x14ac:dyDescent="0.25">
      <c r="A32" t="s">
        <v>341</v>
      </c>
      <c r="B32" t="s">
        <v>26</v>
      </c>
      <c r="G32" s="1">
        <v>5</v>
      </c>
      <c r="H32" s="11">
        <f t="shared" si="1"/>
        <v>1.4458616159890386E-5</v>
      </c>
      <c r="J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3">
        <v>5</v>
      </c>
    </row>
    <row r="33" spans="1:17" x14ac:dyDescent="0.25">
      <c r="A33" t="s">
        <v>342</v>
      </c>
      <c r="B33" t="s">
        <v>27</v>
      </c>
      <c r="G33" s="1">
        <v>13.65</v>
      </c>
      <c r="H33" s="11">
        <f t="shared" si="1"/>
        <v>3.9472022116500753E-5</v>
      </c>
      <c r="J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3">
        <v>13.65</v>
      </c>
    </row>
    <row r="34" spans="1:17" x14ac:dyDescent="0.25">
      <c r="A34" t="s">
        <v>343</v>
      </c>
      <c r="B34" t="s">
        <v>40</v>
      </c>
      <c r="G34" s="1">
        <v>92.73</v>
      </c>
      <c r="H34" s="11">
        <f t="shared" si="1"/>
        <v>2.681494953013271E-4</v>
      </c>
      <c r="J34" s="11">
        <f t="shared" si="2"/>
        <v>0</v>
      </c>
      <c r="L34" s="11">
        <f t="shared" si="3"/>
        <v>0</v>
      </c>
      <c r="M34" s="11">
        <f t="shared" si="4"/>
        <v>0</v>
      </c>
      <c r="N34" s="15">
        <f t="shared" si="5"/>
        <v>92.73</v>
      </c>
    </row>
    <row r="35" spans="1:17" x14ac:dyDescent="0.25">
      <c r="A35" t="s">
        <v>344</v>
      </c>
      <c r="B35" t="s">
        <v>24</v>
      </c>
      <c r="G35" s="1">
        <v>49.68</v>
      </c>
      <c r="H35" s="11">
        <f t="shared" si="1"/>
        <v>1.4366081016467085E-4</v>
      </c>
      <c r="J35" s="11">
        <f t="shared" si="2"/>
        <v>0</v>
      </c>
      <c r="L35" s="11">
        <f t="shared" si="3"/>
        <v>0</v>
      </c>
      <c r="M35" s="11">
        <f t="shared" si="4"/>
        <v>0</v>
      </c>
      <c r="N35" s="15">
        <f t="shared" si="5"/>
        <v>0</v>
      </c>
      <c r="O35" s="3">
        <v>49.68</v>
      </c>
    </row>
    <row r="36" spans="1:17" x14ac:dyDescent="0.25">
      <c r="A36" t="s">
        <v>345</v>
      </c>
      <c r="B36" t="s">
        <v>25</v>
      </c>
      <c r="G36" s="1">
        <v>14.4</v>
      </c>
      <c r="H36" s="11">
        <f t="shared" si="1"/>
        <v>4.1640814540484312E-5</v>
      </c>
      <c r="J36" s="11">
        <f t="shared" si="2"/>
        <v>0</v>
      </c>
      <c r="L36" s="11">
        <f t="shared" si="3"/>
        <v>0</v>
      </c>
      <c r="M36" s="11">
        <f t="shared" si="4"/>
        <v>0</v>
      </c>
      <c r="N36" s="15">
        <f t="shared" si="5"/>
        <v>0</v>
      </c>
      <c r="O36" s="3">
        <v>14.4</v>
      </c>
    </row>
    <row r="37" spans="1:17" x14ac:dyDescent="0.25">
      <c r="A37" t="s">
        <v>346</v>
      </c>
      <c r="B37" t="s">
        <v>41</v>
      </c>
      <c r="G37" s="1">
        <v>15</v>
      </c>
      <c r="H37" s="11">
        <f t="shared" si="1"/>
        <v>4.3375848479671157E-5</v>
      </c>
      <c r="J37" s="11">
        <f t="shared" si="2"/>
        <v>0</v>
      </c>
      <c r="L37" s="11">
        <f t="shared" si="3"/>
        <v>0</v>
      </c>
      <c r="M37" s="11">
        <f t="shared" si="4"/>
        <v>0</v>
      </c>
      <c r="N37" s="15">
        <f t="shared" si="5"/>
        <v>0</v>
      </c>
      <c r="O37" s="3">
        <v>15</v>
      </c>
    </row>
    <row r="38" spans="1:17" x14ac:dyDescent="0.25">
      <c r="A38" t="s">
        <v>347</v>
      </c>
      <c r="B38" t="s">
        <v>27</v>
      </c>
      <c r="G38" s="1">
        <v>13.65</v>
      </c>
      <c r="H38" s="11">
        <f t="shared" si="1"/>
        <v>3.9472022116500753E-5</v>
      </c>
      <c r="J38" s="11">
        <f t="shared" si="2"/>
        <v>0</v>
      </c>
      <c r="L38" s="11">
        <f t="shared" si="3"/>
        <v>0</v>
      </c>
      <c r="M38" s="11">
        <f t="shared" si="4"/>
        <v>0</v>
      </c>
      <c r="N38" s="15">
        <f t="shared" si="5"/>
        <v>0</v>
      </c>
      <c r="O38" s="3">
        <v>13.65</v>
      </c>
    </row>
    <row r="39" spans="1:17" x14ac:dyDescent="0.25">
      <c r="A39" t="s">
        <v>348</v>
      </c>
      <c r="B39" t="s">
        <v>42</v>
      </c>
      <c r="G39" s="1">
        <v>8.7200000000000006</v>
      </c>
      <c r="H39" s="11">
        <f t="shared" si="1"/>
        <v>2.5215826582848834E-5</v>
      </c>
      <c r="J39" s="11">
        <f t="shared" si="2"/>
        <v>0</v>
      </c>
      <c r="L39" s="11">
        <f t="shared" si="3"/>
        <v>0</v>
      </c>
      <c r="M39" s="11">
        <f t="shared" si="4"/>
        <v>0</v>
      </c>
      <c r="N39" s="15">
        <f t="shared" si="5"/>
        <v>8.7200000000000006</v>
      </c>
    </row>
    <row r="40" spans="1:17" x14ac:dyDescent="0.25">
      <c r="A40" t="s">
        <v>349</v>
      </c>
      <c r="B40" t="s">
        <v>43</v>
      </c>
      <c r="G40" s="1">
        <v>8.7200000000000006</v>
      </c>
      <c r="H40" s="11">
        <f t="shared" si="1"/>
        <v>2.5215826582848834E-5</v>
      </c>
      <c r="J40" s="11">
        <f t="shared" si="2"/>
        <v>0</v>
      </c>
      <c r="L40" s="11">
        <f t="shared" si="3"/>
        <v>0</v>
      </c>
      <c r="M40" s="11">
        <f t="shared" si="4"/>
        <v>0</v>
      </c>
      <c r="N40" s="15">
        <f t="shared" si="5"/>
        <v>0</v>
      </c>
      <c r="O40" s="3">
        <v>8.7200000000000006</v>
      </c>
    </row>
    <row r="41" spans="1:17" x14ac:dyDescent="0.25">
      <c r="A41" t="s">
        <v>350</v>
      </c>
      <c r="B41" t="s">
        <v>44</v>
      </c>
      <c r="G41" s="1">
        <v>67.3</v>
      </c>
      <c r="H41" s="11">
        <f t="shared" si="1"/>
        <v>1.9461297351212458E-4</v>
      </c>
      <c r="J41" s="11">
        <f t="shared" si="2"/>
        <v>0</v>
      </c>
      <c r="L41" s="11">
        <f t="shared" si="3"/>
        <v>0</v>
      </c>
      <c r="M41" s="11">
        <f t="shared" si="4"/>
        <v>0</v>
      </c>
      <c r="N41" s="15">
        <f t="shared" si="5"/>
        <v>67.3</v>
      </c>
    </row>
    <row r="42" spans="1:17" x14ac:dyDescent="0.25">
      <c r="A42" t="s">
        <v>351</v>
      </c>
      <c r="B42" t="s">
        <v>45</v>
      </c>
      <c r="G42" s="1">
        <v>2.5</v>
      </c>
      <c r="H42" s="11">
        <f t="shared" si="1"/>
        <v>7.2293080799451928E-6</v>
      </c>
      <c r="J42" s="11">
        <f t="shared" si="2"/>
        <v>0</v>
      </c>
      <c r="L42" s="11">
        <f t="shared" si="3"/>
        <v>0</v>
      </c>
      <c r="M42" s="11">
        <f t="shared" si="4"/>
        <v>0</v>
      </c>
      <c r="N42" s="15">
        <f t="shared" si="5"/>
        <v>0</v>
      </c>
      <c r="O42" s="3">
        <v>2.5</v>
      </c>
    </row>
    <row r="43" spans="1:17" x14ac:dyDescent="0.25">
      <c r="A43" t="s">
        <v>352</v>
      </c>
      <c r="B43" t="s">
        <v>46</v>
      </c>
      <c r="G43" s="1">
        <v>26</v>
      </c>
      <c r="H43" s="11">
        <f t="shared" si="1"/>
        <v>7.5184804031430008E-5</v>
      </c>
      <c r="J43" s="11">
        <f t="shared" si="2"/>
        <v>0</v>
      </c>
      <c r="L43" s="11">
        <f t="shared" si="3"/>
        <v>0</v>
      </c>
      <c r="M43" s="11">
        <f t="shared" si="4"/>
        <v>0</v>
      </c>
      <c r="N43" s="15">
        <f t="shared" si="5"/>
        <v>0</v>
      </c>
      <c r="O43" s="3">
        <v>26</v>
      </c>
    </row>
    <row r="44" spans="1:17" x14ac:dyDescent="0.25">
      <c r="A44" t="s">
        <v>353</v>
      </c>
      <c r="B44" t="s">
        <v>47</v>
      </c>
      <c r="G44" s="1">
        <v>12</v>
      </c>
      <c r="H44" s="11">
        <f t="shared" si="1"/>
        <v>3.4700678783736924E-5</v>
      </c>
      <c r="J44" s="11">
        <f t="shared" si="2"/>
        <v>0</v>
      </c>
      <c r="L44" s="11">
        <f t="shared" si="3"/>
        <v>0</v>
      </c>
      <c r="M44" s="11">
        <f t="shared" si="4"/>
        <v>0</v>
      </c>
      <c r="N44" s="15">
        <f t="shared" si="5"/>
        <v>0</v>
      </c>
      <c r="O44" s="3">
        <v>12</v>
      </c>
    </row>
    <row r="45" spans="1:17" x14ac:dyDescent="0.25">
      <c r="A45" t="s">
        <v>354</v>
      </c>
      <c r="B45" t="s">
        <v>48</v>
      </c>
      <c r="G45" s="1">
        <v>14</v>
      </c>
      <c r="H45" s="11">
        <f t="shared" si="1"/>
        <v>4.0484125247693077E-5</v>
      </c>
      <c r="J45" s="11">
        <f t="shared" si="2"/>
        <v>0</v>
      </c>
      <c r="L45" s="11">
        <f t="shared" si="3"/>
        <v>0</v>
      </c>
      <c r="M45" s="11">
        <f t="shared" si="4"/>
        <v>0</v>
      </c>
      <c r="N45" s="15">
        <f t="shared" si="5"/>
        <v>0</v>
      </c>
      <c r="O45" s="3">
        <v>14</v>
      </c>
    </row>
    <row r="46" spans="1:17" x14ac:dyDescent="0.25">
      <c r="A46" t="s">
        <v>355</v>
      </c>
      <c r="B46" t="s">
        <v>49</v>
      </c>
      <c r="G46" s="1">
        <v>12.8</v>
      </c>
      <c r="H46" s="11">
        <f t="shared" si="1"/>
        <v>3.7014057369319387E-5</v>
      </c>
      <c r="J46" s="11">
        <f t="shared" si="2"/>
        <v>0</v>
      </c>
      <c r="L46" s="11">
        <f t="shared" si="3"/>
        <v>0</v>
      </c>
      <c r="M46" s="11">
        <f t="shared" si="4"/>
        <v>0</v>
      </c>
      <c r="N46" s="15">
        <f t="shared" si="5"/>
        <v>0</v>
      </c>
      <c r="O46" s="3">
        <v>12.8</v>
      </c>
    </row>
    <row r="47" spans="1:17" s="4" customFormat="1" x14ac:dyDescent="0.25">
      <c r="A47" s="4" t="s">
        <v>50</v>
      </c>
      <c r="B47" s="4" t="s">
        <v>51</v>
      </c>
      <c r="C47" s="4">
        <f>G47</f>
        <v>109819.06</v>
      </c>
      <c r="D47" s="4">
        <f t="shared" ref="D47" si="6">I47</f>
        <v>43062.257100000003</v>
      </c>
      <c r="E47" s="10">
        <f>D47/C47</f>
        <v>0.39212006640741603</v>
      </c>
      <c r="F47" s="4">
        <f t="shared" ref="F47" si="7">K47</f>
        <v>39.21</v>
      </c>
      <c r="G47" s="5">
        <v>109819.06</v>
      </c>
      <c r="H47" s="11">
        <f t="shared" si="1"/>
        <v>0.31756632711599436</v>
      </c>
      <c r="I47" s="5">
        <v>43062.257100000003</v>
      </c>
      <c r="J47" s="11">
        <f t="shared" si="2"/>
        <v>0.39212006640741603</v>
      </c>
      <c r="K47" s="5">
        <v>39.21</v>
      </c>
      <c r="L47" s="11">
        <f t="shared" si="3"/>
        <v>0.52315925143698461</v>
      </c>
      <c r="M47" s="11">
        <f t="shared" si="4"/>
        <v>0.1245241292774829</v>
      </c>
      <c r="N47" s="15">
        <f t="shared" si="5"/>
        <v>109819.06</v>
      </c>
      <c r="O47" s="3"/>
      <c r="P47" s="3"/>
      <c r="Q47" s="3"/>
    </row>
    <row r="48" spans="1:17" x14ac:dyDescent="0.25">
      <c r="A48" t="s">
        <v>356</v>
      </c>
      <c r="B48" t="s">
        <v>52</v>
      </c>
      <c r="G48" s="1">
        <v>29826.74</v>
      </c>
      <c r="H48" s="11">
        <f t="shared" si="1"/>
        <v>8.6250676992169789E-2</v>
      </c>
      <c r="I48" s="1">
        <v>21212.811600000001</v>
      </c>
      <c r="J48" s="11">
        <f t="shared" si="2"/>
        <v>0.71120114367175225</v>
      </c>
      <c r="K48" s="1">
        <v>71.12</v>
      </c>
      <c r="L48" s="11">
        <f t="shared" si="3"/>
        <v>0.25771242347465767</v>
      </c>
      <c r="M48" s="11">
        <f t="shared" si="4"/>
        <v>6.1341580119294047E-2</v>
      </c>
      <c r="N48" s="15">
        <f t="shared" si="5"/>
        <v>29826.74</v>
      </c>
    </row>
    <row r="49" spans="1:42" x14ac:dyDescent="0.25">
      <c r="A49" t="s">
        <v>357</v>
      </c>
      <c r="B49" t="s">
        <v>53</v>
      </c>
      <c r="G49" s="1">
        <v>253.87</v>
      </c>
      <c r="H49" s="11">
        <f t="shared" si="1"/>
        <v>7.3412177690227441E-4</v>
      </c>
      <c r="I49" s="1">
        <v>183.42140000000001</v>
      </c>
      <c r="J49" s="11">
        <f t="shared" si="2"/>
        <v>0.72250128018277071</v>
      </c>
      <c r="K49" s="1">
        <v>72.25</v>
      </c>
      <c r="L49" s="11">
        <f t="shared" si="3"/>
        <v>2.2283690819709431E-3</v>
      </c>
      <c r="M49" s="11">
        <f t="shared" si="4"/>
        <v>5.3040392362194372E-4</v>
      </c>
      <c r="N49" s="15">
        <f t="shared" si="5"/>
        <v>0</v>
      </c>
      <c r="O49" s="3">
        <v>253.87</v>
      </c>
      <c r="P49" s="2">
        <v>183.42140000000001</v>
      </c>
      <c r="Q49" s="2">
        <v>72.25</v>
      </c>
      <c r="R49" t="s">
        <v>828</v>
      </c>
      <c r="S49" t="s">
        <v>829</v>
      </c>
      <c r="T49" t="s">
        <v>830</v>
      </c>
      <c r="U49" t="s">
        <v>831</v>
      </c>
      <c r="V49" t="s">
        <v>832</v>
      </c>
      <c r="W49" t="s">
        <v>833</v>
      </c>
      <c r="X49" t="s">
        <v>834</v>
      </c>
      <c r="Y49" t="s">
        <v>835</v>
      </c>
      <c r="Z49" t="s">
        <v>836</v>
      </c>
      <c r="AA49" t="s">
        <v>837</v>
      </c>
      <c r="AB49" t="s">
        <v>838</v>
      </c>
      <c r="AC49" t="s">
        <v>839</v>
      </c>
      <c r="AD49" t="s">
        <v>840</v>
      </c>
      <c r="AE49" t="s">
        <v>841</v>
      </c>
      <c r="AF49" t="s">
        <v>842</v>
      </c>
      <c r="AG49" t="s">
        <v>843</v>
      </c>
      <c r="AH49" t="s">
        <v>844</v>
      </c>
      <c r="AI49" t="s">
        <v>845</v>
      </c>
      <c r="AJ49" t="s">
        <v>846</v>
      </c>
      <c r="AK49" t="s">
        <v>847</v>
      </c>
      <c r="AL49" t="s">
        <v>848</v>
      </c>
      <c r="AM49" t="s">
        <v>849</v>
      </c>
      <c r="AN49" t="s">
        <v>850</v>
      </c>
      <c r="AO49" t="s">
        <v>851</v>
      </c>
      <c r="AP49" t="s">
        <v>852</v>
      </c>
    </row>
    <row r="50" spans="1:42" x14ac:dyDescent="0.25">
      <c r="A50" t="s">
        <v>358</v>
      </c>
      <c r="B50" t="s">
        <v>54</v>
      </c>
      <c r="G50" s="1">
        <v>466.45</v>
      </c>
      <c r="H50" s="11">
        <f t="shared" si="1"/>
        <v>1.348844301556174E-3</v>
      </c>
      <c r="I50" s="1">
        <v>363.83139999999997</v>
      </c>
      <c r="J50" s="11">
        <f t="shared" si="2"/>
        <v>0.78000085754100112</v>
      </c>
      <c r="K50" s="1">
        <v>78</v>
      </c>
      <c r="L50" s="11">
        <f t="shared" si="3"/>
        <v>4.4201529527645236E-3</v>
      </c>
      <c r="M50" s="11">
        <f t="shared" si="4"/>
        <v>1.0520997119031084E-3</v>
      </c>
      <c r="N50" s="15">
        <f t="shared" si="5"/>
        <v>0</v>
      </c>
      <c r="O50" s="3">
        <v>466.45</v>
      </c>
      <c r="P50" s="2">
        <v>363.83139999999997</v>
      </c>
      <c r="Q50" s="2">
        <v>78</v>
      </c>
      <c r="R50" t="s">
        <v>853</v>
      </c>
      <c r="S50" t="s">
        <v>829</v>
      </c>
      <c r="T50" t="s">
        <v>854</v>
      </c>
      <c r="U50" t="s">
        <v>855</v>
      </c>
      <c r="V50" t="s">
        <v>856</v>
      </c>
      <c r="W50" t="s">
        <v>857</v>
      </c>
      <c r="X50" t="s">
        <v>858</v>
      </c>
      <c r="Y50" t="s">
        <v>859</v>
      </c>
      <c r="Z50" t="s">
        <v>860</v>
      </c>
      <c r="AA50" t="s">
        <v>861</v>
      </c>
      <c r="AB50" t="s">
        <v>862</v>
      </c>
      <c r="AC50" t="s">
        <v>863</v>
      </c>
      <c r="AD50" t="s">
        <v>864</v>
      </c>
      <c r="AE50" t="s">
        <v>865</v>
      </c>
      <c r="AF50" t="s">
        <v>866</v>
      </c>
      <c r="AG50" t="s">
        <v>843</v>
      </c>
      <c r="AH50" t="s">
        <v>844</v>
      </c>
      <c r="AI50" t="s">
        <v>845</v>
      </c>
      <c r="AJ50" t="s">
        <v>867</v>
      </c>
      <c r="AK50" t="s">
        <v>847</v>
      </c>
      <c r="AL50" t="s">
        <v>868</v>
      </c>
      <c r="AM50" t="s">
        <v>849</v>
      </c>
      <c r="AN50" t="s">
        <v>869</v>
      </c>
      <c r="AO50" t="s">
        <v>870</v>
      </c>
      <c r="AP50" t="s">
        <v>871</v>
      </c>
    </row>
    <row r="51" spans="1:42" x14ac:dyDescent="0.25">
      <c r="A51" t="s">
        <v>359</v>
      </c>
      <c r="B51" t="s">
        <v>55</v>
      </c>
      <c r="G51" s="1">
        <v>860.24</v>
      </c>
      <c r="H51" s="11">
        <f t="shared" si="1"/>
        <v>2.487575993076821E-3</v>
      </c>
      <c r="I51" s="1">
        <v>610.7704</v>
      </c>
      <c r="J51" s="11">
        <f t="shared" si="2"/>
        <v>0.71</v>
      </c>
      <c r="K51" s="1">
        <v>71</v>
      </c>
      <c r="L51" s="11">
        <f t="shared" si="3"/>
        <v>7.4201912947072998E-3</v>
      </c>
      <c r="M51" s="11">
        <f t="shared" si="4"/>
        <v>1.7661789550845429E-3</v>
      </c>
      <c r="N51" s="15">
        <f t="shared" si="5"/>
        <v>0</v>
      </c>
      <c r="O51" s="3">
        <v>860.24</v>
      </c>
      <c r="P51" s="2">
        <v>610.7704</v>
      </c>
      <c r="Q51" s="2">
        <v>71</v>
      </c>
      <c r="R51" t="s">
        <v>872</v>
      </c>
      <c r="S51" t="s">
        <v>829</v>
      </c>
      <c r="T51" t="s">
        <v>873</v>
      </c>
      <c r="U51" t="s">
        <v>874</v>
      </c>
      <c r="V51" t="s">
        <v>875</v>
      </c>
      <c r="W51" t="s">
        <v>876</v>
      </c>
      <c r="X51" t="s">
        <v>877</v>
      </c>
      <c r="Y51" t="s">
        <v>878</v>
      </c>
      <c r="Z51" t="s">
        <v>879</v>
      </c>
      <c r="AA51" t="s">
        <v>880</v>
      </c>
      <c r="AB51" t="s">
        <v>881</v>
      </c>
      <c r="AC51" t="s">
        <v>882</v>
      </c>
      <c r="AD51" t="s">
        <v>883</v>
      </c>
      <c r="AE51" t="s">
        <v>884</v>
      </c>
      <c r="AF51" t="s">
        <v>885</v>
      </c>
      <c r="AG51" t="s">
        <v>843</v>
      </c>
      <c r="AH51" t="s">
        <v>844</v>
      </c>
      <c r="AI51" t="s">
        <v>845</v>
      </c>
      <c r="AJ51" t="s">
        <v>886</v>
      </c>
      <c r="AK51" t="s">
        <v>847</v>
      </c>
      <c r="AL51" t="s">
        <v>887</v>
      </c>
      <c r="AM51" t="s">
        <v>849</v>
      </c>
      <c r="AN51" t="s">
        <v>888</v>
      </c>
      <c r="AO51" t="s">
        <v>889</v>
      </c>
      <c r="AP51" t="s">
        <v>890</v>
      </c>
    </row>
    <row r="52" spans="1:42" x14ac:dyDescent="0.25">
      <c r="A52" t="s">
        <v>360</v>
      </c>
      <c r="B52" t="s">
        <v>56</v>
      </c>
      <c r="G52" s="1">
        <v>9720.6299999999992</v>
      </c>
      <c r="H52" s="11">
        <f t="shared" si="1"/>
        <v>2.8109371600463052E-2</v>
      </c>
      <c r="I52" s="1">
        <v>6901.6476000000002</v>
      </c>
      <c r="J52" s="11">
        <f t="shared" si="2"/>
        <v>0.71000003086219732</v>
      </c>
      <c r="K52" s="1">
        <v>71</v>
      </c>
      <c r="L52" s="11">
        <f t="shared" si="3"/>
        <v>8.3847457965640665E-2</v>
      </c>
      <c r="M52" s="11">
        <f t="shared" si="4"/>
        <v>1.995765470384574E-2</v>
      </c>
      <c r="N52" s="15">
        <f t="shared" si="5"/>
        <v>0</v>
      </c>
      <c r="O52" s="3">
        <v>9720.6299999999992</v>
      </c>
      <c r="P52" s="2">
        <v>6901.6476000000002</v>
      </c>
      <c r="Q52" s="2">
        <v>71</v>
      </c>
      <c r="R52" t="s">
        <v>891</v>
      </c>
      <c r="S52" t="s">
        <v>829</v>
      </c>
      <c r="T52" t="s">
        <v>873</v>
      </c>
      <c r="U52" t="s">
        <v>874</v>
      </c>
      <c r="V52" t="s">
        <v>892</v>
      </c>
      <c r="W52" t="s">
        <v>893</v>
      </c>
      <c r="X52" t="s">
        <v>894</v>
      </c>
      <c r="Y52" t="s">
        <v>895</v>
      </c>
      <c r="Z52" t="s">
        <v>896</v>
      </c>
      <c r="AA52" t="s">
        <v>897</v>
      </c>
      <c r="AB52" t="s">
        <v>898</v>
      </c>
      <c r="AC52" t="s">
        <v>899</v>
      </c>
      <c r="AD52" t="s">
        <v>900</v>
      </c>
      <c r="AE52" t="s">
        <v>901</v>
      </c>
      <c r="AF52" t="s">
        <v>902</v>
      </c>
      <c r="AG52" t="s">
        <v>843</v>
      </c>
      <c r="AH52" t="s">
        <v>844</v>
      </c>
      <c r="AI52" t="s">
        <v>845</v>
      </c>
      <c r="AJ52" t="s">
        <v>903</v>
      </c>
      <c r="AK52" t="s">
        <v>847</v>
      </c>
      <c r="AL52" t="s">
        <v>904</v>
      </c>
      <c r="AM52" t="s">
        <v>849</v>
      </c>
      <c r="AN52" t="s">
        <v>905</v>
      </c>
      <c r="AO52" t="s">
        <v>906</v>
      </c>
      <c r="AP52" t="s">
        <v>907</v>
      </c>
    </row>
    <row r="53" spans="1:42" x14ac:dyDescent="0.25">
      <c r="A53" t="s">
        <v>361</v>
      </c>
      <c r="B53" t="s">
        <v>57</v>
      </c>
      <c r="G53" s="1">
        <v>10238.58</v>
      </c>
      <c r="H53" s="11">
        <f t="shared" si="1"/>
        <v>2.9607139648466101E-2</v>
      </c>
      <c r="I53" s="1">
        <v>7269.3918000000003</v>
      </c>
      <c r="J53" s="11">
        <f t="shared" si="2"/>
        <v>0.71000000000000008</v>
      </c>
      <c r="K53" s="1">
        <v>71</v>
      </c>
      <c r="L53" s="11">
        <f t="shared" si="3"/>
        <v>8.8315147152148554E-2</v>
      </c>
      <c r="M53" s="11">
        <f t="shared" si="4"/>
        <v>2.1021069150410934E-2</v>
      </c>
      <c r="N53" s="15">
        <f t="shared" si="5"/>
        <v>0</v>
      </c>
      <c r="O53" s="3">
        <v>10238.58</v>
      </c>
      <c r="P53" s="2">
        <v>7269.3918000000003</v>
      </c>
      <c r="Q53" s="2">
        <v>71</v>
      </c>
      <c r="R53" t="s">
        <v>908</v>
      </c>
      <c r="S53" t="s">
        <v>829</v>
      </c>
      <c r="T53" t="s">
        <v>873</v>
      </c>
      <c r="U53" t="s">
        <v>874</v>
      </c>
      <c r="V53" t="s">
        <v>909</v>
      </c>
      <c r="W53" t="s">
        <v>910</v>
      </c>
      <c r="X53" t="s">
        <v>911</v>
      </c>
      <c r="Y53" t="s">
        <v>912</v>
      </c>
      <c r="Z53" t="s">
        <v>913</v>
      </c>
      <c r="AA53" t="s">
        <v>914</v>
      </c>
      <c r="AB53" t="s">
        <v>915</v>
      </c>
      <c r="AC53" t="s">
        <v>916</v>
      </c>
      <c r="AD53" t="s">
        <v>917</v>
      </c>
      <c r="AE53" t="s">
        <v>918</v>
      </c>
      <c r="AF53" t="s">
        <v>919</v>
      </c>
      <c r="AG53" t="s">
        <v>843</v>
      </c>
      <c r="AH53" t="s">
        <v>844</v>
      </c>
      <c r="AI53" t="s">
        <v>845</v>
      </c>
      <c r="AJ53" t="s">
        <v>920</v>
      </c>
      <c r="AK53" t="s">
        <v>847</v>
      </c>
      <c r="AL53" t="s">
        <v>921</v>
      </c>
      <c r="AM53" t="s">
        <v>849</v>
      </c>
      <c r="AN53" t="s">
        <v>922</v>
      </c>
      <c r="AO53" t="s">
        <v>923</v>
      </c>
      <c r="AP53" t="s">
        <v>924</v>
      </c>
    </row>
    <row r="54" spans="1:42" x14ac:dyDescent="0.25">
      <c r="A54" t="s">
        <v>362</v>
      </c>
      <c r="B54" t="s">
        <v>58</v>
      </c>
      <c r="G54" s="1">
        <v>8286.9699999999993</v>
      </c>
      <c r="H54" s="11">
        <f t="shared" si="1"/>
        <v>2.3963623671705365E-2</v>
      </c>
      <c r="I54" s="1">
        <v>5883.7489999999998</v>
      </c>
      <c r="J54" s="11">
        <f t="shared" si="2"/>
        <v>0.71000003620141017</v>
      </c>
      <c r="K54" s="1">
        <v>71</v>
      </c>
      <c r="L54" s="11">
        <f t="shared" si="3"/>
        <v>7.1481105027425662E-2</v>
      </c>
      <c r="M54" s="11">
        <f t="shared" si="4"/>
        <v>1.7014173674427778E-2</v>
      </c>
      <c r="N54" s="15">
        <f t="shared" si="5"/>
        <v>0</v>
      </c>
      <c r="O54" s="3">
        <v>8286.9699999999993</v>
      </c>
      <c r="P54" s="2">
        <v>5883.7489999999998</v>
      </c>
      <c r="Q54" s="2">
        <v>71</v>
      </c>
      <c r="R54" t="s">
        <v>925</v>
      </c>
      <c r="S54" t="s">
        <v>829</v>
      </c>
      <c r="T54" t="s">
        <v>873</v>
      </c>
      <c r="U54" t="s">
        <v>874</v>
      </c>
      <c r="V54" t="s">
        <v>926</v>
      </c>
      <c r="W54" t="s">
        <v>927</v>
      </c>
      <c r="X54" t="s">
        <v>928</v>
      </c>
      <c r="Y54" t="s">
        <v>929</v>
      </c>
      <c r="Z54" t="s">
        <v>930</v>
      </c>
      <c r="AA54" t="s">
        <v>931</v>
      </c>
      <c r="AB54" t="s">
        <v>932</v>
      </c>
      <c r="AC54" t="s">
        <v>933</v>
      </c>
      <c r="AD54" t="s">
        <v>934</v>
      </c>
      <c r="AE54" t="s">
        <v>935</v>
      </c>
      <c r="AF54" t="s">
        <v>936</v>
      </c>
      <c r="AG54" t="s">
        <v>843</v>
      </c>
      <c r="AH54" t="s">
        <v>844</v>
      </c>
      <c r="AI54" t="s">
        <v>845</v>
      </c>
      <c r="AJ54" t="s">
        <v>937</v>
      </c>
      <c r="AK54" t="s">
        <v>847</v>
      </c>
      <c r="AL54" t="s">
        <v>938</v>
      </c>
      <c r="AM54" t="s">
        <v>849</v>
      </c>
      <c r="AN54" t="s">
        <v>939</v>
      </c>
      <c r="AO54" t="s">
        <v>940</v>
      </c>
      <c r="AP54" t="s">
        <v>941</v>
      </c>
    </row>
    <row r="55" spans="1:42" x14ac:dyDescent="0.25">
      <c r="A55" t="s">
        <v>363</v>
      </c>
      <c r="B55" t="s">
        <v>59</v>
      </c>
      <c r="G55" s="1">
        <v>10485.040000000001</v>
      </c>
      <c r="H55" s="11">
        <f t="shared" si="1"/>
        <v>3.0319833756219418E-2</v>
      </c>
      <c r="I55" s="1">
        <v>4914.0934999999999</v>
      </c>
      <c r="J55" s="11">
        <f t="shared" si="2"/>
        <v>0.46867665740903225</v>
      </c>
      <c r="K55" s="1">
        <v>46.87</v>
      </c>
      <c r="L55" s="11">
        <f t="shared" si="3"/>
        <v>5.9700852906554948E-2</v>
      </c>
      <c r="M55" s="11">
        <f t="shared" si="4"/>
        <v>1.421019833806246E-2</v>
      </c>
      <c r="N55" s="15">
        <f t="shared" si="5"/>
        <v>10485.040000000001</v>
      </c>
    </row>
    <row r="56" spans="1:42" x14ac:dyDescent="0.25">
      <c r="A56" t="s">
        <v>364</v>
      </c>
      <c r="B56" t="s">
        <v>60</v>
      </c>
      <c r="G56" s="1">
        <v>10485.040000000001</v>
      </c>
      <c r="H56" s="11">
        <f t="shared" si="1"/>
        <v>3.0319833756219418E-2</v>
      </c>
      <c r="I56" s="1">
        <v>4914.0934999999999</v>
      </c>
      <c r="J56" s="11">
        <f t="shared" si="2"/>
        <v>0.46867665740903225</v>
      </c>
      <c r="K56" s="1">
        <v>46.87</v>
      </c>
      <c r="L56" s="11">
        <f t="shared" si="3"/>
        <v>5.9700852906554948E-2</v>
      </c>
      <c r="M56" s="11">
        <f t="shared" si="4"/>
        <v>1.421019833806246E-2</v>
      </c>
      <c r="N56" s="15">
        <f t="shared" si="5"/>
        <v>10485.040000000001</v>
      </c>
    </row>
    <row r="57" spans="1:42" x14ac:dyDescent="0.25">
      <c r="A57" t="s">
        <v>365</v>
      </c>
      <c r="B57" t="s">
        <v>61</v>
      </c>
      <c r="G57" s="1">
        <v>3422.08</v>
      </c>
      <c r="H57" s="11">
        <f t="shared" si="1"/>
        <v>9.8957082376875376E-3</v>
      </c>
      <c r="I57" s="1">
        <v>1444.8778</v>
      </c>
      <c r="J57" s="11">
        <f t="shared" si="2"/>
        <v>0.42222209884047129</v>
      </c>
      <c r="K57" s="1">
        <v>42.22</v>
      </c>
      <c r="L57" s="11">
        <f t="shared" si="3"/>
        <v>1.755368248604686E-2</v>
      </c>
      <c r="M57" s="11">
        <f t="shared" si="4"/>
        <v>4.1781867016293739E-3</v>
      </c>
      <c r="N57" s="15">
        <f t="shared" si="5"/>
        <v>0</v>
      </c>
      <c r="O57" s="3">
        <v>3422.08</v>
      </c>
      <c r="P57" s="2">
        <v>1444.8778</v>
      </c>
      <c r="Q57" s="2">
        <v>42.22</v>
      </c>
      <c r="R57" t="s">
        <v>942</v>
      </c>
      <c r="S57" t="s">
        <v>943</v>
      </c>
      <c r="T57" t="s">
        <v>944</v>
      </c>
      <c r="U57" t="s">
        <v>945</v>
      </c>
      <c r="V57" t="s">
        <v>946</v>
      </c>
      <c r="W57" t="s">
        <v>947</v>
      </c>
      <c r="X57" t="s">
        <v>948</v>
      </c>
      <c r="Y57" t="s">
        <v>949</v>
      </c>
      <c r="Z57" t="s">
        <v>950</v>
      </c>
      <c r="AA57" t="s">
        <v>951</v>
      </c>
      <c r="AB57" t="s">
        <v>952</v>
      </c>
    </row>
    <row r="58" spans="1:42" x14ac:dyDescent="0.25">
      <c r="A58" t="s">
        <v>366</v>
      </c>
      <c r="B58" t="s">
        <v>62</v>
      </c>
      <c r="G58" s="1">
        <v>4383.6899999999996</v>
      </c>
      <c r="H58" s="11">
        <f t="shared" si="1"/>
        <v>1.2676418214789976E-2</v>
      </c>
      <c r="I58" s="1">
        <v>2337.9681999999998</v>
      </c>
      <c r="J58" s="11">
        <f t="shared" si="2"/>
        <v>0.53333337895699739</v>
      </c>
      <c r="K58" s="1">
        <v>53.33</v>
      </c>
      <c r="L58" s="11">
        <f t="shared" si="3"/>
        <v>2.8403752514762494E-2</v>
      </c>
      <c r="M58" s="11">
        <f t="shared" si="4"/>
        <v>6.7607569595659663E-3</v>
      </c>
      <c r="N58" s="15">
        <f t="shared" si="5"/>
        <v>0</v>
      </c>
      <c r="O58" s="3">
        <v>4383.6899999999996</v>
      </c>
      <c r="P58" s="2">
        <v>2337.9681999999998</v>
      </c>
      <c r="Q58" s="2">
        <v>53.33</v>
      </c>
      <c r="R58" t="s">
        <v>953</v>
      </c>
      <c r="S58" t="s">
        <v>954</v>
      </c>
      <c r="T58" t="s">
        <v>955</v>
      </c>
      <c r="U58" t="s">
        <v>956</v>
      </c>
      <c r="V58" t="s">
        <v>957</v>
      </c>
      <c r="W58" t="s">
        <v>958</v>
      </c>
      <c r="X58" t="s">
        <v>959</v>
      </c>
      <c r="Y58" t="s">
        <v>960</v>
      </c>
      <c r="Z58" t="s">
        <v>961</v>
      </c>
      <c r="AA58" t="s">
        <v>962</v>
      </c>
      <c r="AB58" t="s">
        <v>963</v>
      </c>
      <c r="AC58" t="s">
        <v>964</v>
      </c>
      <c r="AD58" t="s">
        <v>965</v>
      </c>
      <c r="AE58" t="s">
        <v>966</v>
      </c>
    </row>
    <row r="59" spans="1:42" x14ac:dyDescent="0.25">
      <c r="A59" t="s">
        <v>367</v>
      </c>
      <c r="B59" t="s">
        <v>63</v>
      </c>
      <c r="G59" s="1">
        <v>2679.27</v>
      </c>
      <c r="H59" s="11">
        <f t="shared" si="1"/>
        <v>7.7477073037419027E-3</v>
      </c>
      <c r="I59" s="1">
        <v>1131.2474999999999</v>
      </c>
      <c r="J59" s="11">
        <f t="shared" si="2"/>
        <v>0.42222228442822113</v>
      </c>
      <c r="K59" s="1">
        <v>42.22</v>
      </c>
      <c r="L59" s="11">
        <f t="shared" si="3"/>
        <v>1.374341790574559E-2</v>
      </c>
      <c r="M59" s="11">
        <f t="shared" si="4"/>
        <v>3.2712546768671196E-3</v>
      </c>
      <c r="N59" s="15">
        <f t="shared" si="5"/>
        <v>0</v>
      </c>
      <c r="O59" s="3">
        <v>2679.27</v>
      </c>
      <c r="P59" s="2">
        <v>1131.2474999999999</v>
      </c>
      <c r="Q59" s="2">
        <v>42.22</v>
      </c>
      <c r="R59" t="s">
        <v>967</v>
      </c>
      <c r="S59" t="s">
        <v>968</v>
      </c>
      <c r="T59" t="s">
        <v>969</v>
      </c>
      <c r="U59" t="s">
        <v>970</v>
      </c>
      <c r="V59" t="s">
        <v>971</v>
      </c>
      <c r="W59" t="s">
        <v>972</v>
      </c>
      <c r="X59" t="s">
        <v>973</v>
      </c>
      <c r="Y59" t="s">
        <v>974</v>
      </c>
      <c r="Z59" t="s">
        <v>975</v>
      </c>
      <c r="AA59" t="s">
        <v>976</v>
      </c>
      <c r="AB59" t="s">
        <v>977</v>
      </c>
    </row>
    <row r="60" spans="1:42" x14ac:dyDescent="0.25">
      <c r="A60" t="s">
        <v>368</v>
      </c>
      <c r="B60" t="s">
        <v>64</v>
      </c>
      <c r="G60" s="1">
        <v>32509.5</v>
      </c>
      <c r="H60" s="11">
        <f t="shared" si="1"/>
        <v>9.4008476409991298E-2</v>
      </c>
      <c r="I60" s="1">
        <v>8669.1990000000005</v>
      </c>
      <c r="J60" s="11">
        <f t="shared" si="2"/>
        <v>0.26666663590642736</v>
      </c>
      <c r="K60" s="1">
        <v>26.67</v>
      </c>
      <c r="L60" s="11">
        <f t="shared" si="3"/>
        <v>0.10532127122055233</v>
      </c>
      <c r="M60" s="11">
        <f t="shared" si="4"/>
        <v>2.5068924150941117E-2</v>
      </c>
      <c r="N60" s="15">
        <f t="shared" si="5"/>
        <v>32509.5</v>
      </c>
    </row>
    <row r="61" spans="1:42" x14ac:dyDescent="0.25">
      <c r="A61" t="s">
        <v>369</v>
      </c>
      <c r="B61" t="s">
        <v>65</v>
      </c>
      <c r="G61" s="1">
        <v>32509.5</v>
      </c>
      <c r="H61" s="11">
        <f t="shared" si="1"/>
        <v>9.4008476409991298E-2</v>
      </c>
      <c r="I61" s="1">
        <v>8669.1990000000005</v>
      </c>
      <c r="J61" s="11">
        <f t="shared" si="2"/>
        <v>0.26666663590642736</v>
      </c>
      <c r="K61" s="1">
        <v>26.67</v>
      </c>
      <c r="L61" s="11">
        <f t="shared" si="3"/>
        <v>0.10532127122055233</v>
      </c>
      <c r="M61" s="11">
        <f t="shared" si="4"/>
        <v>2.5068924150941117E-2</v>
      </c>
      <c r="N61" s="15">
        <f t="shared" si="5"/>
        <v>32509.5</v>
      </c>
    </row>
    <row r="62" spans="1:42" x14ac:dyDescent="0.25">
      <c r="A62" t="s">
        <v>370</v>
      </c>
      <c r="B62" t="s">
        <v>66</v>
      </c>
      <c r="G62" s="1">
        <v>10527.36</v>
      </c>
      <c r="H62" s="11">
        <f t="shared" si="1"/>
        <v>3.0442211483396729E-2</v>
      </c>
      <c r="I62" s="1">
        <v>2807.2968000000001</v>
      </c>
      <c r="J62" s="11">
        <f t="shared" si="2"/>
        <v>0.26666674265912821</v>
      </c>
      <c r="K62" s="1">
        <v>26.67</v>
      </c>
      <c r="L62" s="11">
        <f t="shared" si="3"/>
        <v>3.4105580881161987E-2</v>
      </c>
      <c r="M62" s="11">
        <f t="shared" si="4"/>
        <v>8.1179253756177138E-3</v>
      </c>
      <c r="N62" s="15">
        <f t="shared" si="5"/>
        <v>0</v>
      </c>
      <c r="O62" s="3">
        <v>10527.36</v>
      </c>
      <c r="P62" s="2">
        <v>2807.2968000000001</v>
      </c>
      <c r="Q62" s="2">
        <v>26.67</v>
      </c>
      <c r="R62" t="s">
        <v>978</v>
      </c>
      <c r="S62" t="s">
        <v>979</v>
      </c>
      <c r="T62" t="s">
        <v>980</v>
      </c>
      <c r="U62" t="s">
        <v>981</v>
      </c>
      <c r="V62" t="s">
        <v>982</v>
      </c>
      <c r="W62" t="s">
        <v>983</v>
      </c>
      <c r="X62" t="s">
        <v>984</v>
      </c>
      <c r="Y62" t="s">
        <v>985</v>
      </c>
      <c r="Z62" t="s">
        <v>986</v>
      </c>
      <c r="AA62" t="s">
        <v>987</v>
      </c>
      <c r="AB62" t="s">
        <v>988</v>
      </c>
      <c r="AC62" t="s">
        <v>989</v>
      </c>
      <c r="AD62" t="s">
        <v>990</v>
      </c>
      <c r="AE62" t="s">
        <v>991</v>
      </c>
      <c r="AF62" t="s">
        <v>992</v>
      </c>
      <c r="AG62" t="s">
        <v>993</v>
      </c>
      <c r="AH62" t="s">
        <v>994</v>
      </c>
      <c r="AI62" t="s">
        <v>995</v>
      </c>
      <c r="AJ62" t="s">
        <v>996</v>
      </c>
      <c r="AK62" t="s">
        <v>997</v>
      </c>
      <c r="AL62" t="s">
        <v>998</v>
      </c>
      <c r="AM62" t="s">
        <v>999</v>
      </c>
    </row>
    <row r="63" spans="1:42" x14ac:dyDescent="0.25">
      <c r="A63" t="s">
        <v>371</v>
      </c>
      <c r="B63" t="s">
        <v>57</v>
      </c>
      <c r="G63" s="1">
        <v>12631.85</v>
      </c>
      <c r="H63" s="11">
        <f t="shared" si="1"/>
        <v>3.6527814107862273E-2</v>
      </c>
      <c r="I63" s="1">
        <v>3368.4926</v>
      </c>
      <c r="J63" s="11">
        <f t="shared" si="2"/>
        <v>0.26666660861235686</v>
      </c>
      <c r="K63" s="1">
        <v>26.67</v>
      </c>
      <c r="L63" s="11">
        <f t="shared" si="3"/>
        <v>4.0923495092109831E-2</v>
      </c>
      <c r="M63" s="11">
        <f t="shared" si="4"/>
        <v>9.740748308166236E-3</v>
      </c>
      <c r="N63" s="15">
        <f t="shared" si="5"/>
        <v>0</v>
      </c>
      <c r="O63" s="3">
        <v>12631.85</v>
      </c>
      <c r="P63" s="2">
        <v>3368.4926</v>
      </c>
      <c r="Q63" s="2">
        <v>26.67</v>
      </c>
      <c r="R63" t="s">
        <v>1000</v>
      </c>
      <c r="S63" t="s">
        <v>1001</v>
      </c>
      <c r="T63" t="s">
        <v>1002</v>
      </c>
      <c r="U63" t="s">
        <v>1003</v>
      </c>
      <c r="V63" t="s">
        <v>1004</v>
      </c>
      <c r="W63" t="s">
        <v>1005</v>
      </c>
      <c r="X63" t="s">
        <v>1006</v>
      </c>
      <c r="Y63" t="s">
        <v>1007</v>
      </c>
      <c r="Z63" t="s">
        <v>1008</v>
      </c>
      <c r="AA63" t="s">
        <v>1009</v>
      </c>
      <c r="AB63" t="s">
        <v>1010</v>
      </c>
      <c r="AC63" t="s">
        <v>1011</v>
      </c>
      <c r="AD63" t="s">
        <v>1012</v>
      </c>
      <c r="AE63" t="s">
        <v>1013</v>
      </c>
      <c r="AF63" t="s">
        <v>1014</v>
      </c>
      <c r="AG63" t="s">
        <v>1015</v>
      </c>
      <c r="AH63" t="s">
        <v>1016</v>
      </c>
      <c r="AI63" t="s">
        <v>1017</v>
      </c>
      <c r="AJ63" t="s">
        <v>1018</v>
      </c>
      <c r="AK63" t="s">
        <v>1019</v>
      </c>
      <c r="AL63" t="s">
        <v>1020</v>
      </c>
      <c r="AM63" t="s">
        <v>1021</v>
      </c>
    </row>
    <row r="64" spans="1:42" x14ac:dyDescent="0.25">
      <c r="A64" t="s">
        <v>372</v>
      </c>
      <c r="B64" t="s">
        <v>58</v>
      </c>
      <c r="G64" s="1">
        <v>9350.2900000000009</v>
      </c>
      <c r="H64" s="11">
        <f t="shared" si="1"/>
        <v>2.7038450818732296E-2</v>
      </c>
      <c r="I64" s="1">
        <v>2493.4096</v>
      </c>
      <c r="J64" s="11">
        <f t="shared" si="2"/>
        <v>0.26666655258820848</v>
      </c>
      <c r="K64" s="1">
        <v>26.67</v>
      </c>
      <c r="L64" s="11">
        <f t="shared" si="3"/>
        <v>3.0292195247280503E-2</v>
      </c>
      <c r="M64" s="11">
        <f t="shared" si="4"/>
        <v>7.2102504671571642E-3</v>
      </c>
      <c r="N64" s="15">
        <f t="shared" si="5"/>
        <v>0</v>
      </c>
      <c r="O64" s="3">
        <v>9350.2900000000009</v>
      </c>
      <c r="P64" s="2">
        <v>2493.4096</v>
      </c>
      <c r="Q64" s="2">
        <v>26.67</v>
      </c>
      <c r="R64" t="s">
        <v>1022</v>
      </c>
      <c r="S64" t="s">
        <v>1023</v>
      </c>
      <c r="T64" t="s">
        <v>1024</v>
      </c>
      <c r="U64" t="s">
        <v>1025</v>
      </c>
      <c r="V64" t="s">
        <v>1026</v>
      </c>
      <c r="W64" t="s">
        <v>1027</v>
      </c>
      <c r="X64" t="s">
        <v>1028</v>
      </c>
      <c r="Y64" t="s">
        <v>1029</v>
      </c>
      <c r="Z64" t="s">
        <v>1030</v>
      </c>
      <c r="AA64" t="s">
        <v>1031</v>
      </c>
      <c r="AB64" t="s">
        <v>1032</v>
      </c>
      <c r="AC64" t="s">
        <v>1033</v>
      </c>
      <c r="AD64" t="s">
        <v>1034</v>
      </c>
      <c r="AE64" t="s">
        <v>1035</v>
      </c>
      <c r="AF64" t="s">
        <v>1036</v>
      </c>
      <c r="AG64" t="s">
        <v>1037</v>
      </c>
      <c r="AH64" t="s">
        <v>1038</v>
      </c>
      <c r="AI64" t="s">
        <v>1039</v>
      </c>
      <c r="AJ64" t="s">
        <v>1040</v>
      </c>
      <c r="AK64" t="s">
        <v>1041</v>
      </c>
      <c r="AL64" t="s">
        <v>1042</v>
      </c>
      <c r="AM64" t="s">
        <v>1043</v>
      </c>
    </row>
    <row r="65" spans="1:33" x14ac:dyDescent="0.25">
      <c r="A65" t="s">
        <v>373</v>
      </c>
      <c r="B65" t="s">
        <v>67</v>
      </c>
      <c r="G65" s="1">
        <v>31161.01</v>
      </c>
      <c r="H65" s="11">
        <f t="shared" si="1"/>
        <v>9.0109016548901175E-2</v>
      </c>
      <c r="I65" s="1">
        <v>8049.9281000000001</v>
      </c>
      <c r="J65" s="11">
        <f t="shared" si="2"/>
        <v>0.25833334991388279</v>
      </c>
      <c r="K65" s="1">
        <v>25.83</v>
      </c>
      <c r="L65" s="11">
        <f t="shared" si="3"/>
        <v>9.7797808162674027E-2</v>
      </c>
      <c r="M65" s="11">
        <f t="shared" si="4"/>
        <v>2.327816410252314E-2</v>
      </c>
      <c r="N65" s="15">
        <f t="shared" si="5"/>
        <v>31161.01</v>
      </c>
    </row>
    <row r="66" spans="1:33" x14ac:dyDescent="0.25">
      <c r="A66" t="s">
        <v>374</v>
      </c>
      <c r="B66" t="s">
        <v>68</v>
      </c>
      <c r="G66" s="1">
        <v>31161.01</v>
      </c>
      <c r="H66" s="11">
        <f t="shared" si="1"/>
        <v>9.0109016548901175E-2</v>
      </c>
      <c r="I66" s="1">
        <v>8049.9281000000001</v>
      </c>
      <c r="J66" s="11">
        <f t="shared" si="2"/>
        <v>0.25833334991388279</v>
      </c>
      <c r="K66" s="1">
        <v>25.83</v>
      </c>
      <c r="L66" s="11">
        <f t="shared" si="3"/>
        <v>9.7797808162674027E-2</v>
      </c>
      <c r="M66" s="11">
        <f t="shared" si="4"/>
        <v>2.327816410252314E-2</v>
      </c>
      <c r="N66" s="15">
        <f t="shared" si="5"/>
        <v>31161.01</v>
      </c>
    </row>
    <row r="67" spans="1:33" x14ac:dyDescent="0.25">
      <c r="A67" t="s">
        <v>375</v>
      </c>
      <c r="B67" t="s">
        <v>61</v>
      </c>
      <c r="G67" s="1">
        <v>9671.2199999999993</v>
      </c>
      <c r="H67" s="11">
        <f t="shared" ref="H67:H130" si="8">G67/C$348</f>
        <v>2.7966491555571016E-2</v>
      </c>
      <c r="I67" s="1">
        <v>2498.3984999999998</v>
      </c>
      <c r="J67" s="11">
        <f t="shared" ref="J67:J130" si="9">I67/G67</f>
        <v>0.2583333333333333</v>
      </c>
      <c r="K67" s="1">
        <v>25.83</v>
      </c>
      <c r="L67" s="11">
        <f t="shared" ref="L67:L130" si="10">I67/D$348</f>
        <v>3.0352804917215658E-2</v>
      </c>
      <c r="M67" s="11">
        <f t="shared" ref="M67:M130" si="11">I67/C$348</f>
        <v>7.2246769851891787E-3</v>
      </c>
      <c r="N67" s="15">
        <f t="shared" ref="N67:N130" si="12">G67-O67</f>
        <v>0</v>
      </c>
      <c r="O67" s="3">
        <v>9671.2199999999993</v>
      </c>
      <c r="P67" s="2">
        <v>2498.3984999999998</v>
      </c>
      <c r="Q67" s="2">
        <v>25.83</v>
      </c>
      <c r="R67" t="s">
        <v>1044</v>
      </c>
      <c r="S67" t="s">
        <v>1045</v>
      </c>
      <c r="T67" t="s">
        <v>1046</v>
      </c>
      <c r="U67" t="s">
        <v>1047</v>
      </c>
      <c r="V67" t="s">
        <v>1048</v>
      </c>
      <c r="W67" t="s">
        <v>1049</v>
      </c>
      <c r="X67" t="s">
        <v>1050</v>
      </c>
      <c r="Y67" t="s">
        <v>1051</v>
      </c>
      <c r="Z67" t="s">
        <v>1052</v>
      </c>
      <c r="AA67" t="s">
        <v>1053</v>
      </c>
      <c r="AB67" t="s">
        <v>1054</v>
      </c>
      <c r="AC67" t="s">
        <v>1055</v>
      </c>
      <c r="AD67" t="s">
        <v>1056</v>
      </c>
      <c r="AE67" t="s">
        <v>1057</v>
      </c>
      <c r="AF67" t="s">
        <v>1058</v>
      </c>
      <c r="AG67" t="s">
        <v>1059</v>
      </c>
    </row>
    <row r="68" spans="1:33" x14ac:dyDescent="0.25">
      <c r="A68" t="s">
        <v>376</v>
      </c>
      <c r="B68" t="s">
        <v>62</v>
      </c>
      <c r="G68" s="1">
        <v>12335.71</v>
      </c>
      <c r="H68" s="11">
        <f t="shared" si="8"/>
        <v>3.5671459189944285E-2</v>
      </c>
      <c r="I68" s="1">
        <v>3186.7256000000002</v>
      </c>
      <c r="J68" s="11">
        <f t="shared" si="9"/>
        <v>0.25833337521715416</v>
      </c>
      <c r="K68" s="1">
        <v>25.83</v>
      </c>
      <c r="L68" s="11">
        <f t="shared" si="10"/>
        <v>3.8715225157834925E-2</v>
      </c>
      <c r="M68" s="11">
        <f t="shared" si="11"/>
        <v>9.2151284514592775E-3</v>
      </c>
      <c r="N68" s="15">
        <f t="shared" si="12"/>
        <v>0</v>
      </c>
      <c r="O68" s="3">
        <v>12335.71</v>
      </c>
      <c r="P68" s="2">
        <v>3186.7256000000002</v>
      </c>
      <c r="Q68" s="2">
        <v>25.83</v>
      </c>
      <c r="R68" t="s">
        <v>1060</v>
      </c>
      <c r="S68" t="s">
        <v>1061</v>
      </c>
      <c r="T68" t="s">
        <v>1062</v>
      </c>
      <c r="U68" t="s">
        <v>1063</v>
      </c>
      <c r="V68" t="s">
        <v>1064</v>
      </c>
      <c r="W68" t="s">
        <v>1065</v>
      </c>
      <c r="X68" t="s">
        <v>1066</v>
      </c>
      <c r="Y68" t="s">
        <v>1067</v>
      </c>
      <c r="Z68" t="s">
        <v>1068</v>
      </c>
      <c r="AA68" t="s">
        <v>1069</v>
      </c>
      <c r="AB68" t="s">
        <v>1070</v>
      </c>
      <c r="AC68" t="s">
        <v>1071</v>
      </c>
      <c r="AD68" t="s">
        <v>1072</v>
      </c>
      <c r="AE68" t="s">
        <v>1073</v>
      </c>
      <c r="AF68" t="s">
        <v>1074</v>
      </c>
      <c r="AG68" t="s">
        <v>1075</v>
      </c>
    </row>
    <row r="69" spans="1:33" x14ac:dyDescent="0.25">
      <c r="A69" t="s">
        <v>377</v>
      </c>
      <c r="B69" t="s">
        <v>63</v>
      </c>
      <c r="G69" s="1">
        <v>9154.08</v>
      </c>
      <c r="H69" s="11">
        <f t="shared" si="8"/>
        <v>2.6471065803385874E-2</v>
      </c>
      <c r="I69" s="1">
        <v>2364.8040000000001</v>
      </c>
      <c r="J69" s="11">
        <f t="shared" si="9"/>
        <v>0.25833333333333336</v>
      </c>
      <c r="K69" s="1">
        <v>25.83</v>
      </c>
      <c r="L69" s="11">
        <f t="shared" si="10"/>
        <v>2.8729778087623441E-2</v>
      </c>
      <c r="M69" s="11">
        <f t="shared" si="11"/>
        <v>6.8383586658746845E-3</v>
      </c>
      <c r="N69" s="15">
        <f t="shared" si="12"/>
        <v>0</v>
      </c>
      <c r="O69" s="3">
        <v>9154.08</v>
      </c>
      <c r="P69" s="2">
        <v>2364.8040000000001</v>
      </c>
      <c r="Q69" s="2">
        <v>25.83</v>
      </c>
      <c r="R69" t="s">
        <v>1076</v>
      </c>
      <c r="S69" t="s">
        <v>1077</v>
      </c>
      <c r="T69" t="s">
        <v>1078</v>
      </c>
      <c r="U69" t="s">
        <v>1079</v>
      </c>
      <c r="V69" t="s">
        <v>1080</v>
      </c>
      <c r="W69" t="s">
        <v>1081</v>
      </c>
      <c r="X69" t="s">
        <v>1082</v>
      </c>
      <c r="Y69" t="s">
        <v>1083</v>
      </c>
      <c r="Z69" t="s">
        <v>1084</v>
      </c>
      <c r="AA69" t="s">
        <v>1085</v>
      </c>
      <c r="AB69" t="s">
        <v>1086</v>
      </c>
      <c r="AC69" t="s">
        <v>1087</v>
      </c>
      <c r="AD69" t="s">
        <v>1088</v>
      </c>
      <c r="AE69" t="s">
        <v>1089</v>
      </c>
      <c r="AF69" t="s">
        <v>1090</v>
      </c>
      <c r="AG69" t="s">
        <v>1091</v>
      </c>
    </row>
    <row r="70" spans="1:33" x14ac:dyDescent="0.25">
      <c r="A70" t="s">
        <v>378</v>
      </c>
      <c r="B70" t="s">
        <v>69</v>
      </c>
      <c r="G70" s="1">
        <v>935</v>
      </c>
      <c r="H70" s="11">
        <f t="shared" si="8"/>
        <v>2.7037612218995021E-3</v>
      </c>
      <c r="J70" s="11">
        <f t="shared" si="9"/>
        <v>0</v>
      </c>
      <c r="L70" s="11">
        <f t="shared" si="10"/>
        <v>0</v>
      </c>
      <c r="M70" s="11">
        <f t="shared" si="11"/>
        <v>0</v>
      </c>
      <c r="N70" s="15">
        <f t="shared" si="12"/>
        <v>935</v>
      </c>
    </row>
    <row r="71" spans="1:33" x14ac:dyDescent="0.25">
      <c r="A71" t="s">
        <v>379</v>
      </c>
      <c r="B71" t="s">
        <v>70</v>
      </c>
      <c r="H71" s="11">
        <f t="shared" si="8"/>
        <v>0</v>
      </c>
      <c r="L71" s="11">
        <f t="shared" si="10"/>
        <v>0</v>
      </c>
      <c r="M71" s="11">
        <f t="shared" si="11"/>
        <v>0</v>
      </c>
      <c r="N71" s="15">
        <f t="shared" si="12"/>
        <v>0</v>
      </c>
    </row>
    <row r="72" spans="1:33" x14ac:dyDescent="0.25">
      <c r="A72" t="s">
        <v>380</v>
      </c>
      <c r="B72" t="s">
        <v>71</v>
      </c>
      <c r="G72" s="1">
        <v>935</v>
      </c>
      <c r="H72" s="11">
        <f t="shared" si="8"/>
        <v>2.7037612218995021E-3</v>
      </c>
      <c r="J72" s="11">
        <f t="shared" si="9"/>
        <v>0</v>
      </c>
      <c r="L72" s="11">
        <f t="shared" si="10"/>
        <v>0</v>
      </c>
      <c r="M72" s="11">
        <f t="shared" si="11"/>
        <v>0</v>
      </c>
      <c r="N72" s="15">
        <f t="shared" si="12"/>
        <v>0</v>
      </c>
      <c r="O72" s="3">
        <v>935</v>
      </c>
    </row>
    <row r="73" spans="1:33" x14ac:dyDescent="0.25">
      <c r="A73" t="s">
        <v>381</v>
      </c>
      <c r="B73" t="s">
        <v>72</v>
      </c>
      <c r="G73" s="1">
        <v>1762.05</v>
      </c>
      <c r="H73" s="11">
        <f t="shared" si="8"/>
        <v>5.0953609209069706E-3</v>
      </c>
      <c r="J73" s="11">
        <f t="shared" si="9"/>
        <v>0</v>
      </c>
      <c r="L73" s="11">
        <f t="shared" si="10"/>
        <v>0</v>
      </c>
      <c r="M73" s="11">
        <f t="shared" si="11"/>
        <v>0</v>
      </c>
      <c r="N73" s="15">
        <f t="shared" si="12"/>
        <v>1762.05</v>
      </c>
    </row>
    <row r="74" spans="1:33" x14ac:dyDescent="0.25">
      <c r="A74" t="s">
        <v>382</v>
      </c>
      <c r="B74" t="s">
        <v>73</v>
      </c>
      <c r="G74" s="1">
        <v>1762.05</v>
      </c>
      <c r="H74" s="11">
        <f t="shared" si="8"/>
        <v>5.0953609209069706E-3</v>
      </c>
      <c r="J74" s="11">
        <f t="shared" si="9"/>
        <v>0</v>
      </c>
      <c r="L74" s="11">
        <f t="shared" si="10"/>
        <v>0</v>
      </c>
      <c r="M74" s="11">
        <f t="shared" si="11"/>
        <v>0</v>
      </c>
      <c r="N74" s="15">
        <f t="shared" si="12"/>
        <v>0</v>
      </c>
      <c r="O74" s="3">
        <v>1762.05</v>
      </c>
    </row>
    <row r="75" spans="1:33" x14ac:dyDescent="0.25">
      <c r="A75" t="s">
        <v>383</v>
      </c>
      <c r="B75" t="s">
        <v>74</v>
      </c>
      <c r="G75" s="1">
        <v>3139.72</v>
      </c>
      <c r="H75" s="11">
        <f t="shared" si="8"/>
        <v>9.0792012659062071E-3</v>
      </c>
      <c r="I75" s="1">
        <v>216.22489999999999</v>
      </c>
      <c r="J75" s="11">
        <f t="shared" si="9"/>
        <v>6.8867574178589172E-2</v>
      </c>
      <c r="K75" s="1">
        <v>6.89</v>
      </c>
      <c r="L75" s="11">
        <f t="shared" si="10"/>
        <v>2.6268956725456183E-3</v>
      </c>
      <c r="M75" s="11">
        <f t="shared" si="11"/>
        <v>6.252625666621365E-4</v>
      </c>
      <c r="N75" s="15">
        <f t="shared" si="12"/>
        <v>3139.72</v>
      </c>
    </row>
    <row r="76" spans="1:33" x14ac:dyDescent="0.25">
      <c r="A76" t="s">
        <v>384</v>
      </c>
      <c r="B76" t="s">
        <v>75</v>
      </c>
      <c r="G76" s="1">
        <v>2830.37</v>
      </c>
      <c r="H76" s="11">
        <f t="shared" si="8"/>
        <v>8.1846466840937888E-3</v>
      </c>
      <c r="I76" s="1">
        <v>169.82239999999999</v>
      </c>
      <c r="J76" s="11">
        <f t="shared" si="9"/>
        <v>6.0000070662139575E-2</v>
      </c>
      <c r="K76" s="1">
        <v>6</v>
      </c>
      <c r="L76" s="11">
        <f t="shared" si="10"/>
        <v>2.0631561289255356E-3</v>
      </c>
      <c r="M76" s="11">
        <f t="shared" si="11"/>
        <v>4.9107937939027371E-4</v>
      </c>
      <c r="N76" s="15">
        <f t="shared" si="12"/>
        <v>0</v>
      </c>
      <c r="O76" s="3">
        <v>2830.37</v>
      </c>
      <c r="P76" s="2">
        <v>169.82239999999999</v>
      </c>
      <c r="Q76" s="2">
        <v>6</v>
      </c>
      <c r="R76" t="s">
        <v>1092</v>
      </c>
      <c r="S76" t="s">
        <v>1093</v>
      </c>
      <c r="T76" t="s">
        <v>1094</v>
      </c>
      <c r="U76" t="s">
        <v>1095</v>
      </c>
    </row>
    <row r="77" spans="1:33" x14ac:dyDescent="0.25">
      <c r="A77" t="s">
        <v>385</v>
      </c>
      <c r="B77" t="s">
        <v>76</v>
      </c>
      <c r="G77" s="1">
        <v>309.35000000000002</v>
      </c>
      <c r="H77" s="11">
        <f t="shared" si="8"/>
        <v>8.9455458181241822E-4</v>
      </c>
      <c r="I77" s="1">
        <v>46.402500000000003</v>
      </c>
      <c r="J77" s="11">
        <f t="shared" si="9"/>
        <v>0.15</v>
      </c>
      <c r="K77" s="1">
        <v>15</v>
      </c>
      <c r="L77" s="11">
        <f t="shared" si="10"/>
        <v>5.6373954362008293E-4</v>
      </c>
      <c r="M77" s="11">
        <f t="shared" si="11"/>
        <v>1.3418318727186272E-4</v>
      </c>
      <c r="N77" s="15">
        <f t="shared" si="12"/>
        <v>0</v>
      </c>
      <c r="O77" s="3">
        <v>309.35000000000002</v>
      </c>
      <c r="P77" s="2">
        <v>46.402500000000003</v>
      </c>
      <c r="Q77" s="2">
        <v>15</v>
      </c>
      <c r="R77" t="s">
        <v>1096</v>
      </c>
      <c r="S77" t="s">
        <v>1097</v>
      </c>
      <c r="T77" t="s">
        <v>1098</v>
      </c>
    </row>
    <row r="78" spans="1:33" s="4" customFormat="1" x14ac:dyDescent="0.25">
      <c r="A78" s="4" t="s">
        <v>77</v>
      </c>
      <c r="B78" s="4" t="s">
        <v>78</v>
      </c>
      <c r="C78" s="4">
        <f>G78</f>
        <v>90077.48</v>
      </c>
      <c r="D78" s="4">
        <f t="shared" ref="D78" si="13">I78</f>
        <v>1503.2835</v>
      </c>
      <c r="E78" s="10">
        <f>D78/C78</f>
        <v>1.6688782812307804E-2</v>
      </c>
      <c r="F78" s="4">
        <f t="shared" ref="F78" si="14">K78</f>
        <v>1.67</v>
      </c>
      <c r="G78" s="5">
        <v>90077.48</v>
      </c>
      <c r="H78" s="11">
        <f t="shared" si="8"/>
        <v>0.26047914159404056</v>
      </c>
      <c r="I78" s="5">
        <v>1503.2835</v>
      </c>
      <c r="J78" s="11">
        <f t="shared" si="9"/>
        <v>1.6688782812307804E-2</v>
      </c>
      <c r="K78" s="5">
        <v>1.67</v>
      </c>
      <c r="L78" s="11">
        <f t="shared" si="10"/>
        <v>1.8263247760823251E-2</v>
      </c>
      <c r="M78" s="11">
        <f t="shared" si="11"/>
        <v>4.3470798211993154E-3</v>
      </c>
      <c r="N78" s="15">
        <f t="shared" si="12"/>
        <v>90077.48</v>
      </c>
      <c r="O78" s="3"/>
      <c r="P78" s="3"/>
      <c r="Q78" s="3"/>
    </row>
    <row r="79" spans="1:33" x14ac:dyDescent="0.25">
      <c r="A79" t="s">
        <v>386</v>
      </c>
      <c r="B79" t="s">
        <v>79</v>
      </c>
      <c r="G79" s="1">
        <v>36477.24</v>
      </c>
      <c r="H79" s="11">
        <f t="shared" si="8"/>
        <v>0.10548208234643998</v>
      </c>
      <c r="I79" s="1">
        <v>937.29679999999996</v>
      </c>
      <c r="J79" s="11">
        <f t="shared" si="9"/>
        <v>2.5695387041344137E-2</v>
      </c>
      <c r="K79" s="1">
        <v>2.57</v>
      </c>
      <c r="L79" s="11">
        <f t="shared" si="10"/>
        <v>1.1387129363042167E-2</v>
      </c>
      <c r="M79" s="11">
        <f t="shared" si="11"/>
        <v>2.7104029318187092E-3</v>
      </c>
      <c r="N79" s="15">
        <f t="shared" si="12"/>
        <v>36477.24</v>
      </c>
    </row>
    <row r="80" spans="1:33" x14ac:dyDescent="0.25">
      <c r="A80" t="s">
        <v>387</v>
      </c>
      <c r="B80" t="s">
        <v>80</v>
      </c>
      <c r="G80" s="1">
        <v>8996.16</v>
      </c>
      <c r="H80" s="11">
        <f t="shared" si="8"/>
        <v>2.6014404870591899E-2</v>
      </c>
      <c r="I80" s="1">
        <v>27.261099999999999</v>
      </c>
      <c r="J80" s="11">
        <f t="shared" si="9"/>
        <v>3.0303040408352008E-3</v>
      </c>
      <c r="K80" s="1">
        <v>0.3</v>
      </c>
      <c r="L80" s="11">
        <f t="shared" si="10"/>
        <v>3.31192501968244E-4</v>
      </c>
      <c r="M80" s="11">
        <f t="shared" si="11"/>
        <v>7.8831556199277558E-5</v>
      </c>
      <c r="N80" s="15">
        <f t="shared" si="12"/>
        <v>8996.16</v>
      </c>
    </row>
    <row r="81" spans="1:53" x14ac:dyDescent="0.25">
      <c r="A81" t="s">
        <v>388</v>
      </c>
      <c r="B81" t="s">
        <v>81</v>
      </c>
      <c r="G81" s="1">
        <v>8996.16</v>
      </c>
      <c r="H81" s="11">
        <f t="shared" si="8"/>
        <v>2.6014404870591899E-2</v>
      </c>
      <c r="I81" s="1">
        <v>27.261099999999999</v>
      </c>
      <c r="J81" s="11">
        <f t="shared" si="9"/>
        <v>3.0303040408352008E-3</v>
      </c>
      <c r="K81" s="1">
        <v>0.3</v>
      </c>
      <c r="L81" s="11">
        <f t="shared" si="10"/>
        <v>3.31192501968244E-4</v>
      </c>
      <c r="M81" s="11">
        <f t="shared" si="11"/>
        <v>7.8831556199277558E-5</v>
      </c>
      <c r="N81" s="15">
        <f t="shared" si="12"/>
        <v>0</v>
      </c>
      <c r="O81" s="3">
        <v>8996.16</v>
      </c>
      <c r="P81" s="2">
        <v>27.261099999999999</v>
      </c>
      <c r="Q81" s="2">
        <v>0.3</v>
      </c>
      <c r="R81" t="s">
        <v>82</v>
      </c>
    </row>
    <row r="82" spans="1:53" x14ac:dyDescent="0.25">
      <c r="A82" t="s">
        <v>389</v>
      </c>
      <c r="B82" t="s">
        <v>83</v>
      </c>
      <c r="G82" s="1">
        <v>10061.82</v>
      </c>
      <c r="H82" s="11">
        <f t="shared" si="8"/>
        <v>2.9095998649981653E-2</v>
      </c>
      <c r="I82" s="1">
        <v>679.01149999999996</v>
      </c>
      <c r="J82" s="11">
        <f t="shared" si="9"/>
        <v>6.7483964133725302E-2</v>
      </c>
      <c r="K82" s="1">
        <v>6.75</v>
      </c>
      <c r="L82" s="11">
        <f t="shared" si="10"/>
        <v>8.2492459053453565E-3</v>
      </c>
      <c r="M82" s="11">
        <f t="shared" si="11"/>
        <v>1.9635133293302819E-3</v>
      </c>
      <c r="N82" s="15">
        <f t="shared" si="12"/>
        <v>10061.82</v>
      </c>
    </row>
    <row r="83" spans="1:53" x14ac:dyDescent="0.25">
      <c r="A83" t="s">
        <v>390</v>
      </c>
      <c r="B83" t="s">
        <v>81</v>
      </c>
      <c r="G83" s="1">
        <v>5467.5</v>
      </c>
      <c r="H83" s="11">
        <f t="shared" si="8"/>
        <v>1.5810496770840135E-2</v>
      </c>
      <c r="I83" s="1">
        <v>546.75059999999996</v>
      </c>
      <c r="J83" s="11">
        <f t="shared" si="9"/>
        <v>0.10000010973936899</v>
      </c>
      <c r="K83" s="1">
        <v>10</v>
      </c>
      <c r="L83" s="11">
        <f t="shared" si="10"/>
        <v>6.6424208548678731E-3</v>
      </c>
      <c r="M83" s="11">
        <f t="shared" si="11"/>
        <v>1.5810514121179526E-3</v>
      </c>
      <c r="N83" s="15">
        <f t="shared" si="12"/>
        <v>0</v>
      </c>
      <c r="O83" s="3">
        <v>5467.5</v>
      </c>
      <c r="P83" s="2">
        <v>546.75059999999996</v>
      </c>
      <c r="Q83" s="2">
        <v>10</v>
      </c>
      <c r="R83" t="s">
        <v>1099</v>
      </c>
      <c r="S83" t="s">
        <v>1100</v>
      </c>
      <c r="T83" t="s">
        <v>1101</v>
      </c>
      <c r="U83" t="s">
        <v>1102</v>
      </c>
      <c r="V83" t="s">
        <v>1103</v>
      </c>
      <c r="W83" t="s">
        <v>1104</v>
      </c>
      <c r="X83" t="s">
        <v>1105</v>
      </c>
      <c r="Y83" t="s">
        <v>1106</v>
      </c>
      <c r="Z83" t="s">
        <v>1107</v>
      </c>
      <c r="AA83" t="s">
        <v>1108</v>
      </c>
      <c r="AB83" t="s">
        <v>1109</v>
      </c>
      <c r="AC83" t="s">
        <v>1110</v>
      </c>
      <c r="AD83" t="s">
        <v>1111</v>
      </c>
      <c r="AE83" t="s">
        <v>1112</v>
      </c>
      <c r="AF83" t="s">
        <v>1113</v>
      </c>
      <c r="AG83" t="s">
        <v>1114</v>
      </c>
      <c r="AH83" t="s">
        <v>1115</v>
      </c>
      <c r="AI83" t="s">
        <v>1116</v>
      </c>
      <c r="AJ83" t="s">
        <v>1117</v>
      </c>
      <c r="AK83" t="s">
        <v>1118</v>
      </c>
      <c r="AL83" t="s">
        <v>1119</v>
      </c>
      <c r="AM83" t="s">
        <v>1120</v>
      </c>
      <c r="AN83" t="s">
        <v>1121</v>
      </c>
      <c r="AO83" t="s">
        <v>1122</v>
      </c>
      <c r="AP83" t="s">
        <v>1123</v>
      </c>
      <c r="AQ83" t="s">
        <v>1124</v>
      </c>
      <c r="AR83" t="s">
        <v>1125</v>
      </c>
      <c r="AS83" t="s">
        <v>1126</v>
      </c>
      <c r="AT83" t="s">
        <v>1127</v>
      </c>
      <c r="AU83" t="s">
        <v>1128</v>
      </c>
      <c r="AV83" t="s">
        <v>1129</v>
      </c>
      <c r="AW83" t="s">
        <v>1130</v>
      </c>
      <c r="AX83" t="s">
        <v>1131</v>
      </c>
      <c r="AY83" t="s">
        <v>1132</v>
      </c>
      <c r="AZ83" t="s">
        <v>1133</v>
      </c>
      <c r="BA83" t="s">
        <v>1134</v>
      </c>
    </row>
    <row r="84" spans="1:53" x14ac:dyDescent="0.25">
      <c r="A84" t="s">
        <v>391</v>
      </c>
      <c r="B84" t="s">
        <v>84</v>
      </c>
      <c r="G84" s="1">
        <v>4594.32</v>
      </c>
      <c r="H84" s="11">
        <f t="shared" si="8"/>
        <v>1.3285501879141518E-2</v>
      </c>
      <c r="I84" s="1">
        <v>132.26089999999999</v>
      </c>
      <c r="J84" s="11">
        <f t="shared" si="9"/>
        <v>2.8787916383708579E-2</v>
      </c>
      <c r="K84" s="1">
        <v>2.88</v>
      </c>
      <c r="L84" s="11">
        <f t="shared" si="10"/>
        <v>1.6068250504774834E-3</v>
      </c>
      <c r="M84" s="11">
        <f t="shared" si="11"/>
        <v>3.8246191721232921E-4</v>
      </c>
      <c r="N84" s="15">
        <f t="shared" si="12"/>
        <v>0</v>
      </c>
      <c r="O84" s="3">
        <v>4594.32</v>
      </c>
      <c r="P84" s="2">
        <v>132.26089999999999</v>
      </c>
      <c r="Q84" s="2">
        <v>2.88</v>
      </c>
      <c r="R84" t="s">
        <v>1135</v>
      </c>
      <c r="S84" t="s">
        <v>1136</v>
      </c>
      <c r="T84" t="s">
        <v>1137</v>
      </c>
      <c r="U84" t="s">
        <v>1138</v>
      </c>
      <c r="V84" t="s">
        <v>1139</v>
      </c>
      <c r="W84" t="s">
        <v>1140</v>
      </c>
      <c r="X84" t="s">
        <v>1141</v>
      </c>
      <c r="Y84" t="s">
        <v>1142</v>
      </c>
      <c r="Z84" t="s">
        <v>1143</v>
      </c>
      <c r="AA84" t="s">
        <v>1144</v>
      </c>
      <c r="AB84" t="s">
        <v>1145</v>
      </c>
      <c r="AC84" t="s">
        <v>1146</v>
      </c>
      <c r="AD84" t="s">
        <v>1147</v>
      </c>
      <c r="AE84" t="s">
        <v>1148</v>
      </c>
      <c r="AF84" t="s">
        <v>1149</v>
      </c>
      <c r="AG84" t="s">
        <v>1150</v>
      </c>
    </row>
    <row r="85" spans="1:53" x14ac:dyDescent="0.25">
      <c r="A85" t="s">
        <v>392</v>
      </c>
      <c r="B85" t="s">
        <v>85</v>
      </c>
      <c r="G85" s="1">
        <v>7376.88</v>
      </c>
      <c r="H85" s="11">
        <f t="shared" si="8"/>
        <v>2.1331895275514438E-2</v>
      </c>
      <c r="I85" s="1">
        <v>212.36490000000001</v>
      </c>
      <c r="J85" s="11">
        <f t="shared" si="9"/>
        <v>2.878790220255718E-2</v>
      </c>
      <c r="K85" s="1">
        <v>2.88</v>
      </c>
      <c r="L85" s="11">
        <f t="shared" si="10"/>
        <v>2.5800009009627617E-3</v>
      </c>
      <c r="M85" s="11">
        <f t="shared" si="11"/>
        <v>6.141005149867012E-4</v>
      </c>
      <c r="N85" s="15">
        <f t="shared" si="12"/>
        <v>7376.88</v>
      </c>
    </row>
    <row r="86" spans="1:53" x14ac:dyDescent="0.25">
      <c r="A86" t="s">
        <v>393</v>
      </c>
      <c r="B86" t="s">
        <v>86</v>
      </c>
      <c r="G86" s="1">
        <v>7376.88</v>
      </c>
      <c r="H86" s="11">
        <f t="shared" si="8"/>
        <v>2.1331895275514438E-2</v>
      </c>
      <c r="I86" s="1">
        <v>212.36490000000001</v>
      </c>
      <c r="J86" s="11">
        <f t="shared" si="9"/>
        <v>2.878790220255718E-2</v>
      </c>
      <c r="K86" s="1">
        <v>2.88</v>
      </c>
      <c r="L86" s="11">
        <f t="shared" si="10"/>
        <v>2.5800009009627617E-3</v>
      </c>
      <c r="M86" s="11">
        <f t="shared" si="11"/>
        <v>6.141005149867012E-4</v>
      </c>
      <c r="N86" s="15">
        <f t="shared" si="12"/>
        <v>0</v>
      </c>
      <c r="O86" s="3">
        <v>7376.88</v>
      </c>
      <c r="P86" s="2">
        <v>212.36490000000001</v>
      </c>
      <c r="Q86" s="2">
        <v>2.88</v>
      </c>
      <c r="R86" t="s">
        <v>1151</v>
      </c>
      <c r="S86" t="s">
        <v>1152</v>
      </c>
      <c r="T86" t="s">
        <v>1153</v>
      </c>
      <c r="U86" t="s">
        <v>1154</v>
      </c>
      <c r="V86" t="s">
        <v>1155</v>
      </c>
      <c r="W86" t="s">
        <v>1156</v>
      </c>
      <c r="X86" t="s">
        <v>1157</v>
      </c>
      <c r="Y86" t="s">
        <v>1158</v>
      </c>
      <c r="Z86" t="s">
        <v>1159</v>
      </c>
      <c r="AA86" t="s">
        <v>1160</v>
      </c>
      <c r="AB86" t="s">
        <v>1161</v>
      </c>
      <c r="AC86" t="s">
        <v>1162</v>
      </c>
      <c r="AD86" t="s">
        <v>1163</v>
      </c>
      <c r="AE86" t="s">
        <v>1164</v>
      </c>
      <c r="AF86" t="s">
        <v>1165</v>
      </c>
      <c r="AG86" t="s">
        <v>1166</v>
      </c>
    </row>
    <row r="87" spans="1:53" x14ac:dyDescent="0.25">
      <c r="A87" t="s">
        <v>394</v>
      </c>
      <c r="B87" t="s">
        <v>87</v>
      </c>
      <c r="G87" s="1">
        <v>1017.92</v>
      </c>
      <c r="H87" s="11">
        <f t="shared" si="8"/>
        <v>2.9435429122951239E-3</v>
      </c>
      <c r="I87" s="1">
        <v>1.5423</v>
      </c>
      <c r="J87" s="11">
        <f t="shared" si="9"/>
        <v>1.5151485381955361E-3</v>
      </c>
      <c r="K87" s="1">
        <v>0.15</v>
      </c>
      <c r="L87" s="11">
        <f t="shared" si="10"/>
        <v>1.8737255495399038E-5</v>
      </c>
      <c r="M87" s="11">
        <f t="shared" si="11"/>
        <v>4.4599047406797881E-6</v>
      </c>
      <c r="N87" s="15">
        <f t="shared" si="12"/>
        <v>1017.92</v>
      </c>
    </row>
    <row r="88" spans="1:53" x14ac:dyDescent="0.25">
      <c r="A88" t="s">
        <v>395</v>
      </c>
      <c r="B88" t="s">
        <v>88</v>
      </c>
      <c r="G88" s="1">
        <v>1017.92</v>
      </c>
      <c r="H88" s="11">
        <f t="shared" si="8"/>
        <v>2.9435429122951239E-3</v>
      </c>
      <c r="I88" s="1">
        <v>1.5423</v>
      </c>
      <c r="J88" s="11">
        <f t="shared" si="9"/>
        <v>1.5151485381955361E-3</v>
      </c>
      <c r="K88" s="1">
        <v>0.15</v>
      </c>
      <c r="L88" s="11">
        <f t="shared" si="10"/>
        <v>1.8737255495399038E-5</v>
      </c>
      <c r="M88" s="11">
        <f t="shared" si="11"/>
        <v>4.4599047406797881E-6</v>
      </c>
      <c r="N88" s="15">
        <f t="shared" si="12"/>
        <v>0</v>
      </c>
      <c r="O88" s="3">
        <v>1017.92</v>
      </c>
      <c r="P88" s="2">
        <v>1.5423</v>
      </c>
      <c r="Q88" s="2">
        <v>0.15</v>
      </c>
      <c r="R88" t="s">
        <v>89</v>
      </c>
    </row>
    <row r="89" spans="1:53" x14ac:dyDescent="0.25">
      <c r="A89" t="s">
        <v>396</v>
      </c>
      <c r="B89" t="s">
        <v>90</v>
      </c>
      <c r="G89" s="1">
        <v>7786.74</v>
      </c>
      <c r="H89" s="11">
        <f t="shared" si="8"/>
        <v>2.251709695937297E-2</v>
      </c>
      <c r="I89" s="1">
        <v>17.117000000000001</v>
      </c>
      <c r="J89" s="11">
        <f t="shared" si="9"/>
        <v>2.198224160560132E-3</v>
      </c>
      <c r="K89" s="1">
        <v>0.22</v>
      </c>
      <c r="L89" s="11">
        <f t="shared" si="10"/>
        <v>2.0795279927040482E-4</v>
      </c>
      <c r="M89" s="11">
        <f t="shared" si="11"/>
        <v>4.9497626561768747E-5</v>
      </c>
      <c r="N89" s="15">
        <f t="shared" si="12"/>
        <v>7786.74</v>
      </c>
    </row>
    <row r="90" spans="1:53" x14ac:dyDescent="0.25">
      <c r="A90" t="s">
        <v>397</v>
      </c>
      <c r="B90" t="s">
        <v>91</v>
      </c>
      <c r="G90" s="1">
        <v>71.3</v>
      </c>
      <c r="H90" s="11">
        <f t="shared" si="8"/>
        <v>2.061798664400369E-4</v>
      </c>
      <c r="J90" s="11">
        <f t="shared" si="9"/>
        <v>0</v>
      </c>
      <c r="L90" s="11">
        <f t="shared" si="10"/>
        <v>0</v>
      </c>
      <c r="M90" s="11">
        <f t="shared" si="11"/>
        <v>0</v>
      </c>
      <c r="N90" s="15">
        <f t="shared" si="12"/>
        <v>0</v>
      </c>
      <c r="O90" s="3">
        <v>71.3</v>
      </c>
    </row>
    <row r="91" spans="1:53" x14ac:dyDescent="0.25">
      <c r="A91" t="s">
        <v>398</v>
      </c>
      <c r="B91" t="s">
        <v>92</v>
      </c>
      <c r="G91" s="1">
        <v>3070.27</v>
      </c>
      <c r="H91" s="11">
        <f t="shared" si="8"/>
        <v>8.87837108744533E-3</v>
      </c>
      <c r="I91" s="1">
        <v>4.6519000000000004</v>
      </c>
      <c r="J91" s="11">
        <f t="shared" si="9"/>
        <v>1.5151436192908116E-3</v>
      </c>
      <c r="K91" s="1">
        <v>0.15</v>
      </c>
      <c r="L91" s="11">
        <f t="shared" si="10"/>
        <v>5.6515489100075731E-5</v>
      </c>
      <c r="M91" s="11">
        <f t="shared" si="11"/>
        <v>1.3452007302838817E-5</v>
      </c>
      <c r="N91" s="15">
        <f t="shared" si="12"/>
        <v>0</v>
      </c>
      <c r="O91" s="3">
        <v>3070.27</v>
      </c>
      <c r="P91" s="2">
        <v>4.6519000000000004</v>
      </c>
      <c r="Q91" s="2">
        <v>0.15</v>
      </c>
      <c r="R91" t="s">
        <v>93</v>
      </c>
    </row>
    <row r="92" spans="1:53" x14ac:dyDescent="0.25">
      <c r="A92" t="s">
        <v>399</v>
      </c>
      <c r="B92" t="s">
        <v>94</v>
      </c>
      <c r="G92" s="1">
        <v>531.70000000000005</v>
      </c>
      <c r="H92" s="11">
        <f t="shared" si="8"/>
        <v>1.5375292424427438E-3</v>
      </c>
      <c r="J92" s="11">
        <f t="shared" si="9"/>
        <v>0</v>
      </c>
      <c r="L92" s="11">
        <f t="shared" si="10"/>
        <v>0</v>
      </c>
      <c r="M92" s="11">
        <f t="shared" si="11"/>
        <v>0</v>
      </c>
      <c r="N92" s="15">
        <f t="shared" si="12"/>
        <v>0</v>
      </c>
      <c r="O92" s="3">
        <v>531.70000000000005</v>
      </c>
    </row>
    <row r="93" spans="1:53" x14ac:dyDescent="0.25">
      <c r="A93" t="s">
        <v>400</v>
      </c>
      <c r="B93" t="s">
        <v>95</v>
      </c>
      <c r="G93" s="1">
        <v>888.88</v>
      </c>
      <c r="H93" s="11">
        <f t="shared" si="8"/>
        <v>2.5703949464406729E-3</v>
      </c>
      <c r="I93" s="1">
        <v>2.6936</v>
      </c>
      <c r="J93" s="11">
        <f t="shared" si="9"/>
        <v>3.0303303033030332E-3</v>
      </c>
      <c r="K93" s="1">
        <v>0.3</v>
      </c>
      <c r="L93" s="11">
        <f t="shared" si="10"/>
        <v>3.2724289309736663E-5</v>
      </c>
      <c r="M93" s="11">
        <f t="shared" si="11"/>
        <v>7.7891456976561487E-6</v>
      </c>
      <c r="N93" s="15">
        <f t="shared" si="12"/>
        <v>0</v>
      </c>
      <c r="O93" s="3">
        <v>888.88</v>
      </c>
      <c r="P93" s="2">
        <v>2.6936</v>
      </c>
      <c r="Q93" s="2">
        <v>0.3</v>
      </c>
      <c r="R93" t="s">
        <v>96</v>
      </c>
    </row>
    <row r="94" spans="1:53" x14ac:dyDescent="0.25">
      <c r="A94" t="s">
        <v>401</v>
      </c>
      <c r="B94" t="s">
        <v>97</v>
      </c>
      <c r="G94" s="1">
        <v>3224.59</v>
      </c>
      <c r="H94" s="11">
        <f t="shared" si="8"/>
        <v>9.324621816604187E-3</v>
      </c>
      <c r="I94" s="1">
        <v>9.7714999999999996</v>
      </c>
      <c r="J94" s="11">
        <f t="shared" si="9"/>
        <v>3.0303077290446223E-3</v>
      </c>
      <c r="K94" s="1">
        <v>0.3</v>
      </c>
      <c r="L94" s="11">
        <f t="shared" si="10"/>
        <v>1.1871302086059243E-4</v>
      </c>
      <c r="M94" s="11">
        <f t="shared" si="11"/>
        <v>2.8256473561273778E-5</v>
      </c>
      <c r="N94" s="15">
        <f t="shared" si="12"/>
        <v>0</v>
      </c>
      <c r="O94" s="3">
        <v>3224.59</v>
      </c>
      <c r="P94" s="2">
        <v>9.7714999999999996</v>
      </c>
      <c r="Q94" s="2">
        <v>0.3</v>
      </c>
      <c r="R94" t="s">
        <v>98</v>
      </c>
    </row>
    <row r="95" spans="1:53" x14ac:dyDescent="0.25">
      <c r="A95" t="s">
        <v>402</v>
      </c>
      <c r="B95" t="s">
        <v>99</v>
      </c>
      <c r="G95" s="1">
        <v>1237.72</v>
      </c>
      <c r="H95" s="11">
        <f t="shared" si="8"/>
        <v>3.5791436786839054E-3</v>
      </c>
      <c r="J95" s="11">
        <f t="shared" si="9"/>
        <v>0</v>
      </c>
      <c r="L95" s="11">
        <f t="shared" si="10"/>
        <v>0</v>
      </c>
      <c r="M95" s="11">
        <f t="shared" si="11"/>
        <v>0</v>
      </c>
      <c r="N95" s="15">
        <f t="shared" si="12"/>
        <v>1237.72</v>
      </c>
    </row>
    <row r="96" spans="1:53" x14ac:dyDescent="0.25">
      <c r="A96" t="s">
        <v>403</v>
      </c>
      <c r="B96" t="s">
        <v>100</v>
      </c>
      <c r="G96" s="1">
        <v>400.41</v>
      </c>
      <c r="H96" s="11">
        <f t="shared" si="8"/>
        <v>1.1578748993163418E-3</v>
      </c>
      <c r="J96" s="11">
        <f t="shared" si="9"/>
        <v>0</v>
      </c>
      <c r="L96" s="11">
        <f t="shared" si="10"/>
        <v>0</v>
      </c>
      <c r="M96" s="11">
        <f t="shared" si="11"/>
        <v>0</v>
      </c>
      <c r="N96" s="15">
        <f t="shared" si="12"/>
        <v>400.41</v>
      </c>
    </row>
    <row r="97" spans="1:52" x14ac:dyDescent="0.25">
      <c r="A97" t="s">
        <v>404</v>
      </c>
      <c r="B97" t="s">
        <v>101</v>
      </c>
      <c r="G97" s="1">
        <v>400.41</v>
      </c>
      <c r="H97" s="11">
        <f t="shared" si="8"/>
        <v>1.1578748993163418E-3</v>
      </c>
      <c r="J97" s="11">
        <f t="shared" si="9"/>
        <v>0</v>
      </c>
      <c r="L97" s="11">
        <f t="shared" si="10"/>
        <v>0</v>
      </c>
      <c r="M97" s="11">
        <f t="shared" si="11"/>
        <v>0</v>
      </c>
      <c r="N97" s="15">
        <f t="shared" si="12"/>
        <v>0</v>
      </c>
      <c r="O97" s="3">
        <v>400.41</v>
      </c>
    </row>
    <row r="98" spans="1:52" x14ac:dyDescent="0.25">
      <c r="A98" t="s">
        <v>405</v>
      </c>
      <c r="B98" t="s">
        <v>102</v>
      </c>
      <c r="G98" s="1">
        <v>837.31</v>
      </c>
      <c r="H98" s="11">
        <f t="shared" si="8"/>
        <v>2.4212687793675634E-3</v>
      </c>
      <c r="J98" s="11">
        <f t="shared" si="9"/>
        <v>0</v>
      </c>
      <c r="L98" s="11">
        <f t="shared" si="10"/>
        <v>0</v>
      </c>
      <c r="M98" s="11">
        <f t="shared" si="11"/>
        <v>0</v>
      </c>
      <c r="N98" s="15">
        <f t="shared" si="12"/>
        <v>837.31</v>
      </c>
    </row>
    <row r="99" spans="1:52" x14ac:dyDescent="0.25">
      <c r="A99" t="s">
        <v>406</v>
      </c>
      <c r="B99" t="s">
        <v>103</v>
      </c>
      <c r="G99" s="1">
        <v>837.31</v>
      </c>
      <c r="H99" s="11">
        <f t="shared" si="8"/>
        <v>2.4212687793675634E-3</v>
      </c>
      <c r="J99" s="11">
        <f t="shared" si="9"/>
        <v>0</v>
      </c>
      <c r="L99" s="11">
        <f t="shared" si="10"/>
        <v>0</v>
      </c>
      <c r="M99" s="11">
        <f t="shared" si="11"/>
        <v>0</v>
      </c>
      <c r="N99" s="15">
        <f t="shared" si="12"/>
        <v>0</v>
      </c>
      <c r="O99" s="3">
        <v>837.31</v>
      </c>
    </row>
    <row r="100" spans="1:52" x14ac:dyDescent="0.25">
      <c r="A100" t="s">
        <v>407</v>
      </c>
      <c r="B100" t="s">
        <v>104</v>
      </c>
      <c r="G100" s="1">
        <v>4502.3900000000003</v>
      </c>
      <c r="H100" s="11">
        <f t="shared" si="8"/>
        <v>1.3019665762425775E-2</v>
      </c>
      <c r="I100" s="1">
        <v>450.23880000000003</v>
      </c>
      <c r="J100" s="11">
        <f t="shared" si="9"/>
        <v>9.9999955579147967E-2</v>
      </c>
      <c r="K100" s="1">
        <v>10</v>
      </c>
      <c r="L100" s="11">
        <f t="shared" si="10"/>
        <v>5.4699082082226994E-3</v>
      </c>
      <c r="M100" s="11">
        <f t="shared" si="11"/>
        <v>1.3019659978979312E-3</v>
      </c>
      <c r="N100" s="15">
        <f t="shared" si="12"/>
        <v>4502.3900000000003</v>
      </c>
    </row>
    <row r="101" spans="1:52" x14ac:dyDescent="0.25">
      <c r="A101" t="s">
        <v>408</v>
      </c>
      <c r="B101" t="s">
        <v>105</v>
      </c>
      <c r="G101" s="1">
        <v>4502.3900000000003</v>
      </c>
      <c r="H101" s="11">
        <f t="shared" si="8"/>
        <v>1.3019665762425775E-2</v>
      </c>
      <c r="I101" s="1">
        <v>450.23880000000003</v>
      </c>
      <c r="J101" s="11">
        <f t="shared" si="9"/>
        <v>9.9999955579147967E-2</v>
      </c>
      <c r="K101" s="1">
        <v>10</v>
      </c>
      <c r="L101" s="11">
        <f t="shared" si="10"/>
        <v>5.4699082082226994E-3</v>
      </c>
      <c r="M101" s="11">
        <f t="shared" si="11"/>
        <v>1.3019659978979312E-3</v>
      </c>
      <c r="N101" s="15">
        <f t="shared" si="12"/>
        <v>0</v>
      </c>
      <c r="O101" s="3">
        <v>4502.3900000000003</v>
      </c>
      <c r="P101" s="2">
        <v>450.23880000000003</v>
      </c>
      <c r="Q101" s="2">
        <v>10</v>
      </c>
      <c r="R101" t="s">
        <v>1167</v>
      </c>
      <c r="S101" t="s">
        <v>1168</v>
      </c>
      <c r="T101" t="s">
        <v>1169</v>
      </c>
      <c r="U101" t="s">
        <v>1170</v>
      </c>
      <c r="V101" t="s">
        <v>1171</v>
      </c>
      <c r="W101" t="s">
        <v>1172</v>
      </c>
      <c r="X101" t="s">
        <v>1173</v>
      </c>
      <c r="Y101" t="s">
        <v>1174</v>
      </c>
      <c r="Z101" t="s">
        <v>1175</v>
      </c>
      <c r="AA101" t="s">
        <v>1176</v>
      </c>
      <c r="AB101" t="s">
        <v>1177</v>
      </c>
      <c r="AC101" t="s">
        <v>1178</v>
      </c>
      <c r="AD101" t="s">
        <v>1179</v>
      </c>
      <c r="AE101" t="s">
        <v>1180</v>
      </c>
      <c r="AF101" t="s">
        <v>1181</v>
      </c>
      <c r="AG101" t="s">
        <v>1182</v>
      </c>
      <c r="AH101" t="s">
        <v>1183</v>
      </c>
      <c r="AI101" t="s">
        <v>1184</v>
      </c>
      <c r="AJ101" t="s">
        <v>1185</v>
      </c>
      <c r="AK101" t="s">
        <v>1186</v>
      </c>
      <c r="AL101" t="s">
        <v>1187</v>
      </c>
      <c r="AM101" t="s">
        <v>1188</v>
      </c>
      <c r="AN101" t="s">
        <v>1189</v>
      </c>
      <c r="AO101" t="s">
        <v>1190</v>
      </c>
      <c r="AP101" t="s">
        <v>1191</v>
      </c>
      <c r="AQ101" t="s">
        <v>1192</v>
      </c>
      <c r="AR101" t="s">
        <v>1193</v>
      </c>
      <c r="AS101" t="s">
        <v>1194</v>
      </c>
      <c r="AT101" t="s">
        <v>1195</v>
      </c>
      <c r="AU101" t="s">
        <v>1196</v>
      </c>
      <c r="AV101" t="s">
        <v>1197</v>
      </c>
      <c r="AW101" t="s">
        <v>1198</v>
      </c>
      <c r="AX101" t="s">
        <v>1199</v>
      </c>
      <c r="AY101" t="s">
        <v>1200</v>
      </c>
      <c r="AZ101" t="s">
        <v>1201</v>
      </c>
    </row>
    <row r="102" spans="1:52" x14ac:dyDescent="0.25">
      <c r="A102" t="s">
        <v>409</v>
      </c>
      <c r="B102" t="s">
        <v>106</v>
      </c>
      <c r="G102" s="1">
        <v>1474.15</v>
      </c>
      <c r="H102" s="11">
        <f t="shared" si="8"/>
        <v>4.2628338024204822E-3</v>
      </c>
      <c r="J102" s="11">
        <f t="shared" si="9"/>
        <v>0</v>
      </c>
      <c r="L102" s="11">
        <f t="shared" si="10"/>
        <v>0</v>
      </c>
      <c r="M102" s="11">
        <f t="shared" si="11"/>
        <v>0</v>
      </c>
      <c r="N102" s="15">
        <f t="shared" si="12"/>
        <v>1474.15</v>
      </c>
    </row>
    <row r="103" spans="1:52" x14ac:dyDescent="0.25">
      <c r="A103" t="s">
        <v>410</v>
      </c>
      <c r="B103" t="s">
        <v>107</v>
      </c>
      <c r="G103" s="1">
        <v>1474.15</v>
      </c>
      <c r="H103" s="11">
        <f t="shared" si="8"/>
        <v>4.2628338024204822E-3</v>
      </c>
      <c r="J103" s="11">
        <f t="shared" si="9"/>
        <v>0</v>
      </c>
      <c r="L103" s="11">
        <f t="shared" si="10"/>
        <v>0</v>
      </c>
      <c r="M103" s="11">
        <f t="shared" si="11"/>
        <v>0</v>
      </c>
      <c r="N103" s="15">
        <f t="shared" si="12"/>
        <v>0</v>
      </c>
      <c r="O103" s="3">
        <v>1474.15</v>
      </c>
    </row>
    <row r="104" spans="1:52" x14ac:dyDescent="0.25">
      <c r="A104" t="s">
        <v>411</v>
      </c>
      <c r="B104" t="s">
        <v>108</v>
      </c>
      <c r="G104" s="1">
        <v>3319.23</v>
      </c>
      <c r="H104" s="11">
        <f t="shared" si="8"/>
        <v>9.5982945032785927E-3</v>
      </c>
      <c r="I104" s="1">
        <v>10.058299999999999</v>
      </c>
      <c r="J104" s="11">
        <f t="shared" si="9"/>
        <v>3.0303112468855727E-3</v>
      </c>
      <c r="K104" s="1">
        <v>0.3</v>
      </c>
      <c r="L104" s="11">
        <f t="shared" si="10"/>
        <v>1.2219732668700779E-4</v>
      </c>
      <c r="M104" s="11">
        <f t="shared" si="11"/>
        <v>2.9085819784205089E-5</v>
      </c>
      <c r="N104" s="15">
        <f t="shared" si="12"/>
        <v>3319.23</v>
      </c>
    </row>
    <row r="105" spans="1:52" x14ac:dyDescent="0.25">
      <c r="A105" t="s">
        <v>412</v>
      </c>
      <c r="B105" t="s">
        <v>109</v>
      </c>
      <c r="G105" s="1">
        <v>3319.23</v>
      </c>
      <c r="H105" s="11">
        <f t="shared" si="8"/>
        <v>9.5982945032785927E-3</v>
      </c>
      <c r="I105" s="1">
        <v>10.058299999999999</v>
      </c>
      <c r="J105" s="11">
        <f t="shared" si="9"/>
        <v>3.0303112468855727E-3</v>
      </c>
      <c r="K105" s="1">
        <v>0.3</v>
      </c>
      <c r="L105" s="11">
        <f t="shared" si="10"/>
        <v>1.2219732668700779E-4</v>
      </c>
      <c r="M105" s="11">
        <f t="shared" si="11"/>
        <v>2.9085819784205089E-5</v>
      </c>
      <c r="N105" s="15">
        <f t="shared" si="12"/>
        <v>0</v>
      </c>
      <c r="O105" s="3">
        <v>3319.23</v>
      </c>
      <c r="P105" s="2">
        <v>10.058299999999999</v>
      </c>
      <c r="Q105" s="2">
        <v>0.3</v>
      </c>
      <c r="R105" t="s">
        <v>110</v>
      </c>
    </row>
    <row r="106" spans="1:52" x14ac:dyDescent="0.25">
      <c r="A106" t="s">
        <v>413</v>
      </c>
      <c r="B106" t="s">
        <v>111</v>
      </c>
      <c r="G106" s="1">
        <v>1495.39</v>
      </c>
      <c r="H106" s="11">
        <f t="shared" si="8"/>
        <v>4.3242540038676966E-3</v>
      </c>
      <c r="J106" s="11">
        <f t="shared" si="9"/>
        <v>0</v>
      </c>
      <c r="L106" s="11">
        <f t="shared" si="10"/>
        <v>0</v>
      </c>
      <c r="M106" s="11">
        <f t="shared" si="11"/>
        <v>0</v>
      </c>
      <c r="N106" s="15">
        <f t="shared" si="12"/>
        <v>1495.39</v>
      </c>
    </row>
    <row r="107" spans="1:52" x14ac:dyDescent="0.25">
      <c r="A107" t="s">
        <v>414</v>
      </c>
      <c r="B107" t="s">
        <v>112</v>
      </c>
      <c r="G107" s="1">
        <v>1495.39</v>
      </c>
      <c r="H107" s="11">
        <f t="shared" si="8"/>
        <v>4.3242540038676966E-3</v>
      </c>
      <c r="J107" s="11">
        <f t="shared" si="9"/>
        <v>0</v>
      </c>
      <c r="L107" s="11">
        <f t="shared" si="10"/>
        <v>0</v>
      </c>
      <c r="M107" s="11">
        <f t="shared" si="11"/>
        <v>0</v>
      </c>
      <c r="N107" s="15">
        <f t="shared" si="12"/>
        <v>0</v>
      </c>
      <c r="O107" s="3">
        <v>1495.39</v>
      </c>
    </row>
    <row r="108" spans="1:52" x14ac:dyDescent="0.25">
      <c r="A108" t="s">
        <v>415</v>
      </c>
      <c r="B108" t="s">
        <v>113</v>
      </c>
      <c r="G108" s="1">
        <v>22037.19</v>
      </c>
      <c r="H108" s="11">
        <f t="shared" si="8"/>
        <v>6.372545429051496E-2</v>
      </c>
      <c r="I108" s="1">
        <v>63.839399999999998</v>
      </c>
      <c r="J108" s="11">
        <f t="shared" si="9"/>
        <v>2.8968938417284601E-3</v>
      </c>
      <c r="K108" s="1">
        <v>0.28999999999999998</v>
      </c>
      <c r="L108" s="11">
        <f t="shared" si="10"/>
        <v>7.7557877745767839E-4</v>
      </c>
      <c r="M108" s="11">
        <f t="shared" si="11"/>
        <v>1.8460587609554123E-4</v>
      </c>
      <c r="N108" s="15">
        <f t="shared" si="12"/>
        <v>22037.19</v>
      </c>
    </row>
    <row r="109" spans="1:52" x14ac:dyDescent="0.25">
      <c r="A109" t="s">
        <v>416</v>
      </c>
      <c r="B109" t="s">
        <v>114</v>
      </c>
      <c r="G109" s="1">
        <v>1079.06</v>
      </c>
      <c r="H109" s="11">
        <f t="shared" si="8"/>
        <v>3.1203428706982638E-3</v>
      </c>
      <c r="I109" s="1">
        <v>3.2698999999999998</v>
      </c>
      <c r="J109" s="11">
        <f t="shared" si="9"/>
        <v>3.0303226882657129E-3</v>
      </c>
      <c r="K109" s="1">
        <v>0.3</v>
      </c>
      <c r="L109" s="11">
        <f t="shared" si="10"/>
        <v>3.9725703004866312E-5</v>
      </c>
      <c r="M109" s="11">
        <f t="shared" si="11"/>
        <v>9.4556457962451138E-6</v>
      </c>
      <c r="N109" s="15">
        <f t="shared" si="12"/>
        <v>1079.06</v>
      </c>
    </row>
    <row r="110" spans="1:52" x14ac:dyDescent="0.25">
      <c r="A110" t="s">
        <v>417</v>
      </c>
      <c r="B110" t="s">
        <v>32</v>
      </c>
      <c r="G110" s="1">
        <v>1079.06</v>
      </c>
      <c r="H110" s="11">
        <f t="shared" si="8"/>
        <v>3.1203428706982638E-3</v>
      </c>
      <c r="I110" s="1">
        <v>3.2698999999999998</v>
      </c>
      <c r="J110" s="11">
        <f t="shared" si="9"/>
        <v>3.0303226882657129E-3</v>
      </c>
      <c r="K110" s="1">
        <v>0.3</v>
      </c>
      <c r="L110" s="11">
        <f t="shared" si="10"/>
        <v>3.9725703004866312E-5</v>
      </c>
      <c r="M110" s="11">
        <f t="shared" si="11"/>
        <v>9.4556457962451138E-6</v>
      </c>
      <c r="N110" s="15">
        <f t="shared" si="12"/>
        <v>0</v>
      </c>
      <c r="O110" s="3">
        <v>1079.06</v>
      </c>
      <c r="P110" s="2">
        <v>3.2698999999999998</v>
      </c>
      <c r="Q110" s="2">
        <v>0.3</v>
      </c>
      <c r="R110" t="s">
        <v>115</v>
      </c>
    </row>
    <row r="111" spans="1:52" x14ac:dyDescent="0.25">
      <c r="A111" t="s">
        <v>418</v>
      </c>
      <c r="B111" t="s">
        <v>116</v>
      </c>
      <c r="G111" s="1">
        <v>2080.2600000000002</v>
      </c>
      <c r="H111" s="11">
        <f t="shared" si="8"/>
        <v>6.0155361705547155E-3</v>
      </c>
      <c r="I111" s="1">
        <v>6.3422999999999998</v>
      </c>
      <c r="J111" s="11">
        <f t="shared" si="9"/>
        <v>3.0488015921086783E-3</v>
      </c>
      <c r="K111" s="1">
        <v>0.3</v>
      </c>
      <c r="L111" s="11">
        <f t="shared" si="10"/>
        <v>7.7051997360091628E-5</v>
      </c>
      <c r="M111" s="11">
        <f t="shared" si="11"/>
        <v>1.8340176254174559E-5</v>
      </c>
      <c r="N111" s="15">
        <f t="shared" si="12"/>
        <v>2080.2600000000002</v>
      </c>
    </row>
    <row r="112" spans="1:52" x14ac:dyDescent="0.25">
      <c r="A112" t="s">
        <v>419</v>
      </c>
      <c r="B112" t="s">
        <v>117</v>
      </c>
      <c r="G112" s="1">
        <v>2080.2600000000002</v>
      </c>
      <c r="H112" s="11">
        <f t="shared" si="8"/>
        <v>6.0155361705547155E-3</v>
      </c>
      <c r="I112" s="1">
        <v>6.3422999999999998</v>
      </c>
      <c r="J112" s="11">
        <f t="shared" si="9"/>
        <v>3.0488015921086783E-3</v>
      </c>
      <c r="K112" s="1">
        <v>0.3</v>
      </c>
      <c r="L112" s="11">
        <f t="shared" si="10"/>
        <v>7.7051997360091628E-5</v>
      </c>
      <c r="M112" s="11">
        <f t="shared" si="11"/>
        <v>1.8340176254174559E-5</v>
      </c>
      <c r="N112" s="15">
        <f t="shared" si="12"/>
        <v>0</v>
      </c>
      <c r="O112" s="3">
        <v>2080.2600000000002</v>
      </c>
      <c r="P112" s="2">
        <v>6.3422999999999998</v>
      </c>
      <c r="Q112" s="2">
        <v>0.3</v>
      </c>
      <c r="R112" t="s">
        <v>118</v>
      </c>
    </row>
    <row r="113" spans="1:18" x14ac:dyDescent="0.25">
      <c r="A113" t="s">
        <v>420</v>
      </c>
      <c r="B113" t="s">
        <v>119</v>
      </c>
      <c r="G113" s="1">
        <v>2515.5100000000002</v>
      </c>
      <c r="H113" s="11">
        <f t="shared" si="8"/>
        <v>7.2741587072731734E-3</v>
      </c>
      <c r="I113" s="1">
        <v>7.6405000000000003</v>
      </c>
      <c r="J113" s="11">
        <f t="shared" si="9"/>
        <v>3.0373562418754049E-3</v>
      </c>
      <c r="K113" s="1">
        <v>0.3</v>
      </c>
      <c r="L113" s="11">
        <f t="shared" si="10"/>
        <v>9.2823705253579957E-5</v>
      </c>
      <c r="M113" s="11">
        <f t="shared" si="11"/>
        <v>2.2094211353928498E-5</v>
      </c>
      <c r="N113" s="15">
        <f t="shared" si="12"/>
        <v>2515.5100000000002</v>
      </c>
    </row>
    <row r="114" spans="1:18" x14ac:dyDescent="0.25">
      <c r="A114" t="s">
        <v>421</v>
      </c>
      <c r="B114" t="s">
        <v>120</v>
      </c>
      <c r="G114" s="1">
        <v>959.56</v>
      </c>
      <c r="H114" s="11">
        <f t="shared" si="8"/>
        <v>2.7747819444768835E-3</v>
      </c>
      <c r="I114" s="1">
        <v>2.9255</v>
      </c>
      <c r="J114" s="11">
        <f t="shared" si="9"/>
        <v>3.0487931968819042E-3</v>
      </c>
      <c r="K114" s="1">
        <v>0.3</v>
      </c>
      <c r="L114" s="11">
        <f t="shared" si="10"/>
        <v>3.5541620276074621E-5</v>
      </c>
      <c r="M114" s="11">
        <f t="shared" si="11"/>
        <v>8.4597363151518639E-6</v>
      </c>
      <c r="N114" s="15">
        <f t="shared" si="12"/>
        <v>0</v>
      </c>
      <c r="O114" s="3">
        <v>959.56</v>
      </c>
      <c r="P114" s="2">
        <v>2.9255</v>
      </c>
      <c r="Q114" s="2">
        <v>0.3</v>
      </c>
      <c r="R114" t="s">
        <v>121</v>
      </c>
    </row>
    <row r="115" spans="1:18" x14ac:dyDescent="0.25">
      <c r="A115" t="s">
        <v>422</v>
      </c>
      <c r="B115" t="s">
        <v>122</v>
      </c>
      <c r="G115" s="1">
        <v>1555.95</v>
      </c>
      <c r="H115" s="11">
        <f t="shared" si="8"/>
        <v>4.4993767627962891E-3</v>
      </c>
      <c r="I115" s="1">
        <v>4.7149999999999999</v>
      </c>
      <c r="J115" s="11">
        <f t="shared" si="9"/>
        <v>3.0303030303030303E-3</v>
      </c>
      <c r="K115" s="1">
        <v>0.3</v>
      </c>
      <c r="L115" s="11">
        <f t="shared" si="10"/>
        <v>5.728208497750533E-5</v>
      </c>
      <c r="M115" s="11">
        <f t="shared" si="11"/>
        <v>1.3634475038776633E-5</v>
      </c>
      <c r="N115" s="15">
        <f t="shared" si="12"/>
        <v>0</v>
      </c>
      <c r="O115" s="3">
        <v>1555.95</v>
      </c>
      <c r="P115" s="2">
        <v>4.7149999999999999</v>
      </c>
      <c r="Q115" s="2">
        <v>0.3</v>
      </c>
      <c r="R115" t="s">
        <v>123</v>
      </c>
    </row>
    <row r="116" spans="1:18" x14ac:dyDescent="0.25">
      <c r="A116" t="s">
        <v>423</v>
      </c>
      <c r="B116" t="s">
        <v>124</v>
      </c>
      <c r="G116" s="1">
        <v>1207.94</v>
      </c>
      <c r="H116" s="11">
        <f t="shared" si="8"/>
        <v>3.4930281608355983E-3</v>
      </c>
      <c r="I116" s="1">
        <v>2.0667</v>
      </c>
      <c r="J116" s="11">
        <f t="shared" si="9"/>
        <v>1.7109293507955692E-3</v>
      </c>
      <c r="K116" s="1">
        <v>0.17</v>
      </c>
      <c r="L116" s="11">
        <f t="shared" si="10"/>
        <v>2.5108141044116705E-5</v>
      </c>
      <c r="M116" s="11">
        <f t="shared" si="11"/>
        <v>5.9763244035290919E-6</v>
      </c>
      <c r="N116" s="15">
        <f t="shared" si="12"/>
        <v>1207.94</v>
      </c>
    </row>
    <row r="117" spans="1:18" x14ac:dyDescent="0.25">
      <c r="A117" t="s">
        <v>424</v>
      </c>
      <c r="B117" t="s">
        <v>125</v>
      </c>
      <c r="G117" s="1">
        <v>508.58</v>
      </c>
      <c r="H117" s="11">
        <f t="shared" si="8"/>
        <v>1.4706726013194104E-3</v>
      </c>
      <c r="I117" s="1">
        <v>1.5411999999999999</v>
      </c>
      <c r="J117" s="11">
        <f t="shared" si="9"/>
        <v>3.0303983640725157E-3</v>
      </c>
      <c r="K117" s="1">
        <v>0.3</v>
      </c>
      <c r="L117" s="11">
        <f t="shared" si="10"/>
        <v>1.872389170038838E-5</v>
      </c>
      <c r="M117" s="11">
        <f t="shared" si="11"/>
        <v>4.4567238451246121E-6</v>
      </c>
      <c r="N117" s="15">
        <f t="shared" si="12"/>
        <v>0</v>
      </c>
      <c r="O117" s="3">
        <v>508.58</v>
      </c>
      <c r="P117" s="2">
        <v>1.5411999999999999</v>
      </c>
      <c r="Q117" s="2">
        <v>0.3</v>
      </c>
      <c r="R117" t="s">
        <v>126</v>
      </c>
    </row>
    <row r="118" spans="1:18" x14ac:dyDescent="0.25">
      <c r="A118" t="s">
        <v>425</v>
      </c>
      <c r="B118" t="s">
        <v>127</v>
      </c>
      <c r="G118" s="1">
        <v>172.38</v>
      </c>
      <c r="H118" s="11">
        <f t="shared" si="8"/>
        <v>4.9847525072838094E-4</v>
      </c>
      <c r="I118" s="1">
        <v>0.52549999999999997</v>
      </c>
      <c r="J118" s="11">
        <f t="shared" si="9"/>
        <v>3.0484975055110799E-3</v>
      </c>
      <c r="K118" s="1">
        <v>0.3</v>
      </c>
      <c r="L118" s="11">
        <f t="shared" si="10"/>
        <v>6.3842493437283244E-6</v>
      </c>
      <c r="M118" s="11">
        <f t="shared" si="11"/>
        <v>1.5196005584044793E-6</v>
      </c>
      <c r="N118" s="15">
        <f t="shared" si="12"/>
        <v>0</v>
      </c>
      <c r="O118" s="3">
        <v>172.38</v>
      </c>
      <c r="P118" s="2">
        <v>0.52549999999999997</v>
      </c>
      <c r="Q118" s="2">
        <v>0.3</v>
      </c>
      <c r="R118" t="s">
        <v>128</v>
      </c>
    </row>
    <row r="119" spans="1:18" x14ac:dyDescent="0.25">
      <c r="A119" t="s">
        <v>426</v>
      </c>
      <c r="B119" t="s">
        <v>129</v>
      </c>
      <c r="G119" s="1">
        <v>526.98</v>
      </c>
      <c r="H119" s="11">
        <f t="shared" si="8"/>
        <v>1.523880308787807E-3</v>
      </c>
      <c r="J119" s="11">
        <f t="shared" si="9"/>
        <v>0</v>
      </c>
      <c r="L119" s="11">
        <f t="shared" si="10"/>
        <v>0</v>
      </c>
      <c r="M119" s="11">
        <f t="shared" si="11"/>
        <v>0</v>
      </c>
      <c r="N119" s="15">
        <f t="shared" si="12"/>
        <v>0</v>
      </c>
      <c r="O119" s="3">
        <v>526.98</v>
      </c>
    </row>
    <row r="120" spans="1:18" x14ac:dyDescent="0.25">
      <c r="A120" t="s">
        <v>427</v>
      </c>
      <c r="B120" t="s">
        <v>130</v>
      </c>
      <c r="G120" s="1">
        <v>13943.53</v>
      </c>
      <c r="H120" s="11">
        <f t="shared" si="8"/>
        <v>4.0320829636783281E-2</v>
      </c>
      <c r="I120" s="1">
        <v>42.253100000000003</v>
      </c>
      <c r="J120" s="11">
        <f t="shared" si="9"/>
        <v>3.0303015090152926E-3</v>
      </c>
      <c r="K120" s="1">
        <v>0.3</v>
      </c>
      <c r="L120" s="11">
        <f t="shared" si="10"/>
        <v>5.1332887905896729E-4</v>
      </c>
      <c r="M120" s="11">
        <f t="shared" si="11"/>
        <v>1.221842708930929E-4</v>
      </c>
      <c r="N120" s="15">
        <f t="shared" si="12"/>
        <v>13943.53</v>
      </c>
    </row>
    <row r="121" spans="1:18" x14ac:dyDescent="0.25">
      <c r="A121" t="s">
        <v>428</v>
      </c>
      <c r="B121" t="s">
        <v>131</v>
      </c>
      <c r="G121" s="1">
        <v>13943.53</v>
      </c>
      <c r="H121" s="11">
        <f t="shared" si="8"/>
        <v>4.0320829636783281E-2</v>
      </c>
      <c r="I121" s="1">
        <v>42.253100000000003</v>
      </c>
      <c r="J121" s="11">
        <f t="shared" si="9"/>
        <v>3.0303015090152926E-3</v>
      </c>
      <c r="K121" s="1">
        <v>0.3</v>
      </c>
      <c r="L121" s="11">
        <f t="shared" si="10"/>
        <v>5.1332887905896729E-4</v>
      </c>
      <c r="M121" s="11">
        <f t="shared" si="11"/>
        <v>1.221842708930929E-4</v>
      </c>
      <c r="N121" s="15">
        <f t="shared" si="12"/>
        <v>0</v>
      </c>
      <c r="O121" s="3">
        <v>13943.53</v>
      </c>
      <c r="P121" s="2">
        <v>42.253100000000003</v>
      </c>
      <c r="Q121" s="2">
        <v>0.3</v>
      </c>
      <c r="R121" t="s">
        <v>132</v>
      </c>
    </row>
    <row r="122" spans="1:18" x14ac:dyDescent="0.25">
      <c r="A122" t="s">
        <v>429</v>
      </c>
      <c r="B122" t="s">
        <v>133</v>
      </c>
      <c r="G122" s="1">
        <v>748.09</v>
      </c>
      <c r="H122" s="11">
        <f t="shared" si="8"/>
        <v>2.1632692326104797E-3</v>
      </c>
      <c r="I122" s="1">
        <v>2.2669000000000001</v>
      </c>
      <c r="J122" s="11">
        <f t="shared" si="9"/>
        <v>3.0302503709446725E-3</v>
      </c>
      <c r="K122" s="1">
        <v>0.3</v>
      </c>
      <c r="L122" s="11">
        <f t="shared" si="10"/>
        <v>2.7540351736056592E-5</v>
      </c>
      <c r="M122" s="11">
        <f t="shared" si="11"/>
        <v>6.5552473945711036E-6</v>
      </c>
      <c r="N122" s="15">
        <f t="shared" si="12"/>
        <v>0</v>
      </c>
      <c r="O122" s="3">
        <v>748.09</v>
      </c>
      <c r="P122" s="2">
        <v>2.2669000000000001</v>
      </c>
      <c r="Q122" s="2">
        <v>0.3</v>
      </c>
      <c r="R122" t="s">
        <v>134</v>
      </c>
    </row>
    <row r="123" spans="1:18" x14ac:dyDescent="0.25">
      <c r="A123" t="s">
        <v>430</v>
      </c>
      <c r="B123" t="s">
        <v>135</v>
      </c>
      <c r="G123" s="1">
        <v>462.8</v>
      </c>
      <c r="H123" s="11">
        <f t="shared" si="8"/>
        <v>1.3382895117594541E-3</v>
      </c>
      <c r="J123" s="11">
        <f t="shared" si="9"/>
        <v>0</v>
      </c>
      <c r="L123" s="11">
        <f t="shared" si="10"/>
        <v>0</v>
      </c>
      <c r="M123" s="11">
        <f t="shared" si="11"/>
        <v>0</v>
      </c>
      <c r="N123" s="15">
        <f t="shared" si="12"/>
        <v>462.8</v>
      </c>
    </row>
    <row r="124" spans="1:18" x14ac:dyDescent="0.25">
      <c r="A124" t="s">
        <v>431</v>
      </c>
      <c r="B124" t="s">
        <v>33</v>
      </c>
      <c r="G124" s="1">
        <v>462.8</v>
      </c>
      <c r="H124" s="11">
        <f t="shared" si="8"/>
        <v>1.3382895117594541E-3</v>
      </c>
      <c r="J124" s="11">
        <f t="shared" si="9"/>
        <v>0</v>
      </c>
      <c r="L124" s="11">
        <f t="shared" si="10"/>
        <v>0</v>
      </c>
      <c r="M124" s="11">
        <f t="shared" si="11"/>
        <v>0</v>
      </c>
      <c r="N124" s="15">
        <f t="shared" si="12"/>
        <v>0</v>
      </c>
      <c r="O124" s="3">
        <v>462.8</v>
      </c>
    </row>
    <row r="125" spans="1:18" x14ac:dyDescent="0.25">
      <c r="A125" t="s">
        <v>432</v>
      </c>
      <c r="B125" t="s">
        <v>136</v>
      </c>
      <c r="G125" s="1">
        <v>20771.89</v>
      </c>
      <c r="H125" s="11">
        <f t="shared" si="8"/>
        <v>6.0066556885093096E-2</v>
      </c>
      <c r="I125" s="1">
        <v>41.850200000000001</v>
      </c>
      <c r="J125" s="11">
        <f t="shared" si="9"/>
        <v>2.0147516667958477E-3</v>
      </c>
      <c r="K125" s="1">
        <v>0.2</v>
      </c>
      <c r="L125" s="11">
        <f t="shared" si="10"/>
        <v>5.0843408541369954E-4</v>
      </c>
      <c r="M125" s="11">
        <f t="shared" si="11"/>
        <v>1.2101919560292892E-4</v>
      </c>
      <c r="N125" s="15">
        <f t="shared" si="12"/>
        <v>20771.89</v>
      </c>
    </row>
    <row r="126" spans="1:18" x14ac:dyDescent="0.25">
      <c r="A126" t="s">
        <v>433</v>
      </c>
      <c r="B126" t="s">
        <v>137</v>
      </c>
      <c r="G126" s="13">
        <v>20224.939999999999</v>
      </c>
      <c r="H126" s="11">
        <f t="shared" si="8"/>
        <v>5.8484928863362685E-2</v>
      </c>
      <c r="I126" s="1">
        <v>41.850200000000001</v>
      </c>
      <c r="J126" s="11">
        <f t="shared" si="9"/>
        <v>2.0692372882193965E-3</v>
      </c>
      <c r="K126" s="1">
        <v>0.21</v>
      </c>
      <c r="L126" s="11">
        <f t="shared" si="10"/>
        <v>5.0843408541369954E-4</v>
      </c>
      <c r="M126" s="11">
        <f t="shared" si="11"/>
        <v>1.2101919560292892E-4</v>
      </c>
      <c r="N126" s="16">
        <f t="shared" si="12"/>
        <v>19215.809999999998</v>
      </c>
      <c r="O126" s="3">
        <v>1009.13</v>
      </c>
      <c r="P126" s="2">
        <v>3.0579999999999998</v>
      </c>
      <c r="Q126" s="2">
        <v>0.3</v>
      </c>
      <c r="R126" t="s">
        <v>138</v>
      </c>
    </row>
    <row r="127" spans="1:18" x14ac:dyDescent="0.25">
      <c r="A127" t="s">
        <v>434</v>
      </c>
      <c r="B127" t="s">
        <v>139</v>
      </c>
      <c r="G127" s="1">
        <v>4.01</v>
      </c>
      <c r="H127" s="11">
        <f t="shared" si="8"/>
        <v>1.1595810160232088E-5</v>
      </c>
      <c r="J127" s="11">
        <f t="shared" si="9"/>
        <v>0</v>
      </c>
      <c r="L127" s="11">
        <f t="shared" si="10"/>
        <v>0</v>
      </c>
      <c r="M127" s="11">
        <f t="shared" si="11"/>
        <v>0</v>
      </c>
      <c r="N127" s="15">
        <f t="shared" si="12"/>
        <v>0</v>
      </c>
      <c r="O127" s="3">
        <v>4.01</v>
      </c>
    </row>
    <row r="128" spans="1:18" x14ac:dyDescent="0.25">
      <c r="A128" t="s">
        <v>435</v>
      </c>
      <c r="B128" t="s">
        <v>140</v>
      </c>
      <c r="G128" s="1">
        <v>10091.040000000001</v>
      </c>
      <c r="H128" s="11">
        <f t="shared" si="8"/>
        <v>2.9180494802820058E-2</v>
      </c>
      <c r="I128" s="1">
        <v>30.578900000000001</v>
      </c>
      <c r="J128" s="11">
        <f t="shared" si="9"/>
        <v>3.0303021294138164E-3</v>
      </c>
      <c r="K128" s="1">
        <v>0.3</v>
      </c>
      <c r="L128" s="11">
        <f t="shared" si="10"/>
        <v>3.7150013750130177E-4</v>
      </c>
      <c r="M128" s="11">
        <f t="shared" si="11"/>
        <v>8.8425715538334416E-5</v>
      </c>
      <c r="N128" s="15">
        <f t="shared" si="12"/>
        <v>0</v>
      </c>
      <c r="O128" s="3">
        <v>10091.040000000001</v>
      </c>
      <c r="P128" s="2">
        <v>30.578900000000001</v>
      </c>
      <c r="Q128" s="2">
        <v>0.3</v>
      </c>
      <c r="R128" t="s">
        <v>141</v>
      </c>
    </row>
    <row r="129" spans="1:18" x14ac:dyDescent="0.25">
      <c r="A129" t="s">
        <v>436</v>
      </c>
      <c r="B129" t="s">
        <v>142</v>
      </c>
      <c r="G129" s="1">
        <v>1278.1199999999999</v>
      </c>
      <c r="H129" s="11">
        <f t="shared" si="8"/>
        <v>3.6959692972558197E-3</v>
      </c>
      <c r="J129" s="11">
        <f t="shared" si="9"/>
        <v>0</v>
      </c>
      <c r="L129" s="11">
        <f t="shared" si="10"/>
        <v>0</v>
      </c>
      <c r="M129" s="11">
        <f t="shared" si="11"/>
        <v>0</v>
      </c>
      <c r="N129" s="15">
        <f t="shared" si="12"/>
        <v>0</v>
      </c>
      <c r="O129" s="3">
        <v>1278.1199999999999</v>
      </c>
    </row>
    <row r="130" spans="1:18" x14ac:dyDescent="0.25">
      <c r="A130" t="s">
        <v>437</v>
      </c>
      <c r="B130" t="s">
        <v>143</v>
      </c>
      <c r="G130" s="1">
        <v>232.53</v>
      </c>
      <c r="H130" s="11">
        <f t="shared" si="8"/>
        <v>6.7241240313186226E-4</v>
      </c>
      <c r="J130" s="11">
        <f t="shared" si="9"/>
        <v>0</v>
      </c>
      <c r="L130" s="11">
        <f t="shared" si="10"/>
        <v>0</v>
      </c>
      <c r="M130" s="11">
        <f t="shared" si="11"/>
        <v>0</v>
      </c>
      <c r="N130" s="15">
        <f t="shared" si="12"/>
        <v>0</v>
      </c>
      <c r="O130" s="3">
        <v>232.53</v>
      </c>
    </row>
    <row r="131" spans="1:18" x14ac:dyDescent="0.25">
      <c r="A131" t="s">
        <v>438</v>
      </c>
      <c r="B131" t="s">
        <v>144</v>
      </c>
      <c r="G131" s="1">
        <v>1031.9100000000001</v>
      </c>
      <c r="H131" s="11">
        <f t="shared" ref="H131:H194" si="15">G131/C$348</f>
        <v>2.9839981203104975E-3</v>
      </c>
      <c r="J131" s="11">
        <f t="shared" ref="J131:J194" si="16">I131/G131</f>
        <v>0</v>
      </c>
      <c r="L131" s="11">
        <f t="shared" ref="L131:L194" si="17">I131/D$348</f>
        <v>0</v>
      </c>
      <c r="M131" s="11">
        <f t="shared" ref="M131:M194" si="18">I131/C$348</f>
        <v>0</v>
      </c>
      <c r="N131" s="15">
        <f t="shared" ref="N131:N194" si="19">G131-O131</f>
        <v>0</v>
      </c>
      <c r="O131" s="3">
        <v>1031.9100000000001</v>
      </c>
    </row>
    <row r="132" spans="1:18" x14ac:dyDescent="0.25">
      <c r="A132" t="s">
        <v>439</v>
      </c>
      <c r="B132" t="s">
        <v>145</v>
      </c>
      <c r="G132" s="1">
        <v>1692.79</v>
      </c>
      <c r="H132" s="11">
        <f t="shared" si="15"/>
        <v>4.8950801698601689E-3</v>
      </c>
      <c r="J132" s="11">
        <f t="shared" si="16"/>
        <v>0</v>
      </c>
      <c r="L132" s="11">
        <f t="shared" si="17"/>
        <v>0</v>
      </c>
      <c r="M132" s="11">
        <f t="shared" si="18"/>
        <v>0</v>
      </c>
      <c r="N132" s="15">
        <f t="shared" si="19"/>
        <v>0</v>
      </c>
      <c r="O132" s="3">
        <v>1692.79</v>
      </c>
    </row>
    <row r="133" spans="1:18" x14ac:dyDescent="0.25">
      <c r="A133" t="s">
        <v>440</v>
      </c>
      <c r="B133" t="s">
        <v>146</v>
      </c>
      <c r="G133" s="1">
        <v>2175.0300000000002</v>
      </c>
      <c r="H133" s="11">
        <f t="shared" si="15"/>
        <v>6.289584781249277E-3</v>
      </c>
      <c r="J133" s="11">
        <f t="shared" si="16"/>
        <v>0</v>
      </c>
      <c r="L133" s="11">
        <f t="shared" si="17"/>
        <v>0</v>
      </c>
      <c r="M133" s="11">
        <f t="shared" si="18"/>
        <v>0</v>
      </c>
      <c r="N133" s="15">
        <f t="shared" si="19"/>
        <v>0</v>
      </c>
      <c r="O133" s="3">
        <v>2175.0300000000002</v>
      </c>
    </row>
    <row r="134" spans="1:18" x14ac:dyDescent="0.25">
      <c r="A134" t="s">
        <v>441</v>
      </c>
      <c r="B134" t="s">
        <v>147</v>
      </c>
      <c r="G134" s="1">
        <v>2710.38</v>
      </c>
      <c r="H134" s="11">
        <f t="shared" si="15"/>
        <v>7.8376688134887407E-3</v>
      </c>
      <c r="I134" s="1">
        <v>8.2133000000000003</v>
      </c>
      <c r="J134" s="11">
        <f t="shared" si="16"/>
        <v>3.0303130926290778E-3</v>
      </c>
      <c r="K134" s="1">
        <v>0.3</v>
      </c>
      <c r="L134" s="11">
        <f t="shared" si="17"/>
        <v>9.9782597782766607E-5</v>
      </c>
      <c r="M134" s="11">
        <f t="shared" si="18"/>
        <v>2.3750590421205539E-5</v>
      </c>
      <c r="N134" s="15">
        <f t="shared" si="19"/>
        <v>0</v>
      </c>
      <c r="O134" s="3">
        <v>2710.38</v>
      </c>
      <c r="P134" s="2">
        <v>8.2133000000000003</v>
      </c>
      <c r="Q134" s="2">
        <v>0.3</v>
      </c>
      <c r="R134" t="s">
        <v>148</v>
      </c>
    </row>
    <row r="135" spans="1:18" x14ac:dyDescent="0.25">
      <c r="A135" t="s">
        <v>442</v>
      </c>
      <c r="B135" t="s">
        <v>149</v>
      </c>
      <c r="G135" s="1">
        <v>114.76</v>
      </c>
      <c r="H135" s="11">
        <f t="shared" si="15"/>
        <v>3.3185415810180413E-4</v>
      </c>
      <c r="J135" s="11">
        <f t="shared" si="16"/>
        <v>0</v>
      </c>
      <c r="L135" s="11">
        <f t="shared" si="17"/>
        <v>0</v>
      </c>
      <c r="M135" s="11">
        <f t="shared" si="18"/>
        <v>0</v>
      </c>
      <c r="N135" s="15">
        <f t="shared" si="19"/>
        <v>0</v>
      </c>
      <c r="O135" s="3">
        <v>114.76</v>
      </c>
    </row>
    <row r="136" spans="1:18" x14ac:dyDescent="0.25">
      <c r="A136" t="s">
        <v>443</v>
      </c>
      <c r="B136" t="s">
        <v>150</v>
      </c>
      <c r="G136" s="1">
        <v>57.38</v>
      </c>
      <c r="H136" s="11">
        <f t="shared" si="15"/>
        <v>1.6592707905090207E-4</v>
      </c>
      <c r="J136" s="11">
        <f t="shared" si="16"/>
        <v>0</v>
      </c>
      <c r="L136" s="11">
        <f t="shared" si="17"/>
        <v>0</v>
      </c>
      <c r="M136" s="11">
        <f t="shared" si="18"/>
        <v>0</v>
      </c>
      <c r="N136" s="15">
        <f t="shared" si="19"/>
        <v>0</v>
      </c>
      <c r="O136" s="3">
        <v>57.38</v>
      </c>
    </row>
    <row r="137" spans="1:18" x14ac:dyDescent="0.25">
      <c r="A137" t="s">
        <v>444</v>
      </c>
      <c r="B137" t="s">
        <v>151</v>
      </c>
      <c r="G137" s="1">
        <v>212.33</v>
      </c>
      <c r="H137" s="11">
        <f t="shared" si="15"/>
        <v>6.1399959384590512E-4</v>
      </c>
      <c r="J137" s="11">
        <f t="shared" si="16"/>
        <v>0</v>
      </c>
      <c r="L137" s="11">
        <f t="shared" si="17"/>
        <v>0</v>
      </c>
      <c r="M137" s="11">
        <f t="shared" si="18"/>
        <v>0</v>
      </c>
      <c r="N137" s="15">
        <f t="shared" si="19"/>
        <v>0</v>
      </c>
      <c r="O137" s="3">
        <v>212.33</v>
      </c>
    </row>
    <row r="138" spans="1:18" x14ac:dyDescent="0.25">
      <c r="A138" t="s">
        <v>445</v>
      </c>
      <c r="B138" t="s">
        <v>152</v>
      </c>
      <c r="G138" s="1">
        <v>136.06</v>
      </c>
      <c r="H138" s="11">
        <f t="shared" si="15"/>
        <v>3.9344786294293716E-4</v>
      </c>
      <c r="J138" s="11">
        <f t="shared" si="16"/>
        <v>0</v>
      </c>
      <c r="L138" s="11">
        <f t="shared" si="17"/>
        <v>0</v>
      </c>
      <c r="M138" s="11">
        <f t="shared" si="18"/>
        <v>0</v>
      </c>
      <c r="N138" s="15">
        <f t="shared" si="19"/>
        <v>0</v>
      </c>
      <c r="O138" s="3">
        <v>136.06</v>
      </c>
    </row>
    <row r="139" spans="1:18" x14ac:dyDescent="0.25">
      <c r="A139" t="s">
        <v>446</v>
      </c>
      <c r="B139" t="s">
        <v>153</v>
      </c>
      <c r="G139" s="1">
        <v>4.8</v>
      </c>
      <c r="H139" s="11">
        <f t="shared" si="15"/>
        <v>1.388027151349477E-5</v>
      </c>
      <c r="J139" s="11">
        <f t="shared" si="16"/>
        <v>0</v>
      </c>
      <c r="L139" s="11">
        <f t="shared" si="17"/>
        <v>0</v>
      </c>
      <c r="M139" s="11">
        <f t="shared" si="18"/>
        <v>0</v>
      </c>
      <c r="N139" s="15">
        <f t="shared" si="19"/>
        <v>0</v>
      </c>
      <c r="O139" s="3">
        <v>4.8</v>
      </c>
    </row>
    <row r="140" spans="1:18" x14ac:dyDescent="0.25">
      <c r="A140" t="s">
        <v>447</v>
      </c>
      <c r="B140" t="s">
        <v>154</v>
      </c>
      <c r="G140" s="1">
        <v>6.49</v>
      </c>
      <c r="H140" s="11">
        <f t="shared" si="15"/>
        <v>1.8767283775537721E-5</v>
      </c>
      <c r="J140" s="11">
        <f t="shared" si="16"/>
        <v>0</v>
      </c>
      <c r="L140" s="11">
        <f t="shared" si="17"/>
        <v>0</v>
      </c>
      <c r="M140" s="11">
        <f t="shared" si="18"/>
        <v>0</v>
      </c>
      <c r="N140" s="15">
        <f t="shared" si="19"/>
        <v>0</v>
      </c>
      <c r="O140" s="3">
        <v>6.49</v>
      </c>
    </row>
    <row r="141" spans="1:18" x14ac:dyDescent="0.25">
      <c r="A141" t="s">
        <v>448</v>
      </c>
      <c r="B141" t="s">
        <v>155</v>
      </c>
      <c r="G141" s="1">
        <v>12.98</v>
      </c>
      <c r="H141" s="11">
        <f t="shared" si="15"/>
        <v>3.7534567551075442E-5</v>
      </c>
      <c r="J141" s="11">
        <f t="shared" si="16"/>
        <v>0</v>
      </c>
      <c r="L141" s="11">
        <f t="shared" si="17"/>
        <v>0</v>
      </c>
      <c r="M141" s="11">
        <f t="shared" si="18"/>
        <v>0</v>
      </c>
      <c r="N141" s="15">
        <f t="shared" si="19"/>
        <v>0</v>
      </c>
      <c r="O141" s="3">
        <v>12.98</v>
      </c>
    </row>
    <row r="142" spans="1:18" x14ac:dyDescent="0.25">
      <c r="A142" t="s">
        <v>449</v>
      </c>
      <c r="B142" t="s">
        <v>156</v>
      </c>
      <c r="G142" s="1">
        <v>2.15</v>
      </c>
      <c r="H142" s="11">
        <f t="shared" si="15"/>
        <v>6.217204948752865E-6</v>
      </c>
      <c r="J142" s="11">
        <f t="shared" si="16"/>
        <v>0</v>
      </c>
      <c r="L142" s="11">
        <f t="shared" si="17"/>
        <v>0</v>
      </c>
      <c r="M142" s="11">
        <f t="shared" si="18"/>
        <v>0</v>
      </c>
      <c r="N142" s="15">
        <f t="shared" si="19"/>
        <v>0</v>
      </c>
      <c r="O142" s="3">
        <v>2.15</v>
      </c>
    </row>
    <row r="143" spans="1:18" s="4" customFormat="1" x14ac:dyDescent="0.25">
      <c r="A143" s="4" t="s">
        <v>157</v>
      </c>
      <c r="B143" s="4" t="s">
        <v>158</v>
      </c>
      <c r="C143" s="4">
        <f>G143</f>
        <v>43424.77</v>
      </c>
      <c r="D143" s="4">
        <f t="shared" ref="D143" si="20">I143</f>
        <v>2473.6583999999998</v>
      </c>
      <c r="E143" s="10">
        <f>D143/C143</f>
        <v>5.6964225717257684E-2</v>
      </c>
      <c r="F143" s="4">
        <f t="shared" ref="F143" si="21">K143</f>
        <v>5.7</v>
      </c>
      <c r="G143" s="5">
        <v>43424.77</v>
      </c>
      <c r="H143" s="11">
        <f t="shared" si="15"/>
        <v>0.12557241625230464</v>
      </c>
      <c r="I143" s="5">
        <v>2473.6583999999998</v>
      </c>
      <c r="J143" s="11">
        <f t="shared" si="16"/>
        <v>5.6964225717257684E-2</v>
      </c>
      <c r="K143" s="5">
        <v>5.7</v>
      </c>
      <c r="L143" s="11">
        <f t="shared" si="17"/>
        <v>3.0052239803630934E-2</v>
      </c>
      <c r="M143" s="11">
        <f t="shared" si="18"/>
        <v>7.1531354632577183E-3</v>
      </c>
      <c r="N143" s="15">
        <f t="shared" si="19"/>
        <v>43424.77</v>
      </c>
      <c r="O143" s="3"/>
      <c r="P143" s="3"/>
      <c r="Q143" s="3"/>
    </row>
    <row r="144" spans="1:18" x14ac:dyDescent="0.25">
      <c r="A144" t="s">
        <v>450</v>
      </c>
      <c r="B144" t="s">
        <v>159</v>
      </c>
      <c r="G144" s="1">
        <v>3057.71</v>
      </c>
      <c r="H144" s="11">
        <f t="shared" si="15"/>
        <v>8.8420510436516865E-3</v>
      </c>
      <c r="I144" s="1">
        <v>8.8483999999999998</v>
      </c>
      <c r="J144" s="11">
        <f t="shared" si="16"/>
        <v>2.8937996082035247E-3</v>
      </c>
      <c r="K144" s="1">
        <v>0.28999999999999998</v>
      </c>
      <c r="L144" s="11">
        <f t="shared" si="17"/>
        <v>1.0749836706573873E-4</v>
      </c>
      <c r="M144" s="11">
        <f t="shared" si="18"/>
        <v>2.5587123845834816E-5</v>
      </c>
      <c r="N144" s="15">
        <f t="shared" si="19"/>
        <v>3057.71</v>
      </c>
    </row>
    <row r="145" spans="1:98" x14ac:dyDescent="0.25">
      <c r="A145" t="s">
        <v>451</v>
      </c>
      <c r="B145" t="s">
        <v>160</v>
      </c>
      <c r="G145" s="13">
        <v>747.02</v>
      </c>
      <c r="H145" s="11">
        <f t="shared" si="15"/>
        <v>2.1601750887522632E-3</v>
      </c>
      <c r="I145" s="1">
        <v>2.1951000000000001</v>
      </c>
      <c r="J145" s="11">
        <f t="shared" si="16"/>
        <v>2.9384755428234857E-3</v>
      </c>
      <c r="K145" s="1">
        <v>0.28999999999999998</v>
      </c>
      <c r="L145" s="11">
        <f t="shared" si="17"/>
        <v>2.6668060388997232E-5</v>
      </c>
      <c r="M145" s="11">
        <f t="shared" si="18"/>
        <v>6.347621666515077E-6</v>
      </c>
      <c r="N145" s="16">
        <f t="shared" si="19"/>
        <v>27.029999999999973</v>
      </c>
      <c r="O145" s="3">
        <v>719.99</v>
      </c>
      <c r="P145" s="2">
        <v>2.1951000000000001</v>
      </c>
      <c r="Q145" s="2">
        <v>0.3</v>
      </c>
      <c r="R145" t="s">
        <v>161</v>
      </c>
    </row>
    <row r="146" spans="1:98" x14ac:dyDescent="0.25">
      <c r="A146" t="s">
        <v>452</v>
      </c>
      <c r="B146" t="s">
        <v>162</v>
      </c>
      <c r="G146" s="1">
        <v>27.03</v>
      </c>
      <c r="H146" s="11">
        <f t="shared" si="15"/>
        <v>7.8163278960367423E-5</v>
      </c>
      <c r="J146" s="11">
        <f t="shared" si="16"/>
        <v>0</v>
      </c>
      <c r="L146" s="11">
        <f t="shared" si="17"/>
        <v>0</v>
      </c>
      <c r="M146" s="11">
        <f t="shared" si="18"/>
        <v>0</v>
      </c>
      <c r="N146" s="15">
        <f t="shared" si="19"/>
        <v>0</v>
      </c>
      <c r="O146" s="3">
        <v>27.03</v>
      </c>
    </row>
    <row r="147" spans="1:98" x14ac:dyDescent="0.25">
      <c r="A147" t="s">
        <v>453</v>
      </c>
      <c r="B147" t="s">
        <v>163</v>
      </c>
      <c r="G147" s="1">
        <v>493.7</v>
      </c>
      <c r="H147" s="11">
        <f t="shared" si="15"/>
        <v>1.4276437596275767E-3</v>
      </c>
      <c r="I147" s="1">
        <v>1.5052000000000001</v>
      </c>
      <c r="J147" s="11">
        <f t="shared" si="16"/>
        <v>3.0488150698804945E-3</v>
      </c>
      <c r="K147" s="1">
        <v>0.3</v>
      </c>
      <c r="L147" s="11">
        <f t="shared" si="17"/>
        <v>1.8286531136403187E-5</v>
      </c>
      <c r="M147" s="11">
        <f t="shared" si="18"/>
        <v>4.352621808773402E-6</v>
      </c>
      <c r="N147" s="15">
        <f t="shared" si="19"/>
        <v>0</v>
      </c>
      <c r="O147" s="3">
        <v>493.7</v>
      </c>
      <c r="P147" s="2">
        <v>1.5052000000000001</v>
      </c>
      <c r="Q147" s="2">
        <v>0.3</v>
      </c>
      <c r="R147" t="s">
        <v>164</v>
      </c>
    </row>
    <row r="148" spans="1:98" x14ac:dyDescent="0.25">
      <c r="A148" t="s">
        <v>454</v>
      </c>
      <c r="B148" t="s">
        <v>165</v>
      </c>
      <c r="G148" s="1">
        <v>15.81</v>
      </c>
      <c r="H148" s="11">
        <f t="shared" si="15"/>
        <v>4.57181442975734E-5</v>
      </c>
      <c r="J148" s="11">
        <f t="shared" si="16"/>
        <v>0</v>
      </c>
      <c r="L148" s="11">
        <f t="shared" si="17"/>
        <v>0</v>
      </c>
      <c r="M148" s="11">
        <f t="shared" si="18"/>
        <v>0</v>
      </c>
      <c r="N148" s="15">
        <f t="shared" si="19"/>
        <v>0</v>
      </c>
      <c r="O148" s="3">
        <v>15.81</v>
      </c>
    </row>
    <row r="149" spans="1:98" x14ac:dyDescent="0.25">
      <c r="A149" t="s">
        <v>455</v>
      </c>
      <c r="B149" t="s">
        <v>166</v>
      </c>
      <c r="G149" s="1">
        <v>736.39</v>
      </c>
      <c r="H149" s="11">
        <f t="shared" si="15"/>
        <v>2.129436070796336E-3</v>
      </c>
      <c r="I149" s="1">
        <v>2.2450999999999999</v>
      </c>
      <c r="J149" s="11">
        <f t="shared" si="16"/>
        <v>3.0487920802835453E-3</v>
      </c>
      <c r="K149" s="1">
        <v>0.3</v>
      </c>
      <c r="L149" s="11">
        <f t="shared" si="17"/>
        <v>2.7275505616754444E-5</v>
      </c>
      <c r="M149" s="11">
        <f t="shared" si="18"/>
        <v>6.4922078281139804E-6</v>
      </c>
      <c r="N149" s="15">
        <f t="shared" si="19"/>
        <v>0</v>
      </c>
      <c r="O149" s="3">
        <v>736.39</v>
      </c>
      <c r="P149" s="2">
        <v>2.2450999999999999</v>
      </c>
      <c r="Q149" s="2">
        <v>0.3</v>
      </c>
      <c r="R149" t="s">
        <v>167</v>
      </c>
    </row>
    <row r="150" spans="1:98" x14ac:dyDescent="0.25">
      <c r="A150" t="s">
        <v>456</v>
      </c>
      <c r="B150" t="s">
        <v>168</v>
      </c>
      <c r="G150" s="1">
        <v>20.75</v>
      </c>
      <c r="H150" s="11">
        <f t="shared" si="15"/>
        <v>6.00032570635451E-5</v>
      </c>
      <c r="J150" s="11">
        <f t="shared" si="16"/>
        <v>0</v>
      </c>
      <c r="L150" s="11">
        <f t="shared" si="17"/>
        <v>0</v>
      </c>
      <c r="M150" s="11">
        <f t="shared" si="18"/>
        <v>0</v>
      </c>
      <c r="N150" s="15">
        <f t="shared" si="19"/>
        <v>0</v>
      </c>
      <c r="O150" s="3">
        <v>20.75</v>
      </c>
    </row>
    <row r="151" spans="1:98" x14ac:dyDescent="0.25">
      <c r="A151" t="s">
        <v>457</v>
      </c>
      <c r="B151" t="s">
        <v>169</v>
      </c>
      <c r="G151" s="1">
        <v>450.48</v>
      </c>
      <c r="H151" s="11">
        <f t="shared" si="15"/>
        <v>1.3026634815414841E-3</v>
      </c>
      <c r="I151" s="1">
        <v>1.3651</v>
      </c>
      <c r="J151" s="11">
        <f t="shared" si="16"/>
        <v>3.0303232107973714E-3</v>
      </c>
      <c r="K151" s="1">
        <v>0.3</v>
      </c>
      <c r="L151" s="11">
        <f t="shared" si="17"/>
        <v>1.658446960822747E-5</v>
      </c>
      <c r="M151" s="11">
        <f t="shared" si="18"/>
        <v>3.9474913839732727E-6</v>
      </c>
      <c r="N151" s="15">
        <f t="shared" si="19"/>
        <v>0</v>
      </c>
      <c r="O151" s="3">
        <v>450.48</v>
      </c>
      <c r="P151" s="2">
        <v>1.3651</v>
      </c>
      <c r="Q151" s="2">
        <v>0.3</v>
      </c>
      <c r="R151" t="s">
        <v>170</v>
      </c>
    </row>
    <row r="152" spans="1:98" x14ac:dyDescent="0.25">
      <c r="A152" t="s">
        <v>458</v>
      </c>
      <c r="B152" t="s">
        <v>171</v>
      </c>
      <c r="G152" s="1">
        <v>504.44</v>
      </c>
      <c r="H152" s="11">
        <f t="shared" si="15"/>
        <v>1.4587008671390212E-3</v>
      </c>
      <c r="I152" s="1">
        <v>1.5379</v>
      </c>
      <c r="J152" s="11">
        <f t="shared" si="16"/>
        <v>3.0487273015621283E-3</v>
      </c>
      <c r="K152" s="1">
        <v>0.3</v>
      </c>
      <c r="L152" s="11">
        <f t="shared" si="17"/>
        <v>1.8683800315356406E-5</v>
      </c>
      <c r="M152" s="11">
        <f t="shared" si="18"/>
        <v>4.4471811584590851E-6</v>
      </c>
      <c r="N152" s="15">
        <f t="shared" si="19"/>
        <v>0</v>
      </c>
      <c r="O152" s="3">
        <v>504.44</v>
      </c>
      <c r="P152" s="2">
        <v>1.5379</v>
      </c>
      <c r="Q152" s="2">
        <v>0.3</v>
      </c>
      <c r="R152" t="s">
        <v>172</v>
      </c>
    </row>
    <row r="153" spans="1:98" x14ac:dyDescent="0.25">
      <c r="A153" t="s">
        <v>459</v>
      </c>
      <c r="B153" t="s">
        <v>173</v>
      </c>
      <c r="G153" s="1">
        <v>82.19</v>
      </c>
      <c r="H153" s="11">
        <f t="shared" si="15"/>
        <v>2.3767073243627815E-4</v>
      </c>
      <c r="J153" s="11">
        <f t="shared" si="16"/>
        <v>0</v>
      </c>
      <c r="L153" s="11">
        <f t="shared" si="17"/>
        <v>0</v>
      </c>
      <c r="M153" s="11">
        <f t="shared" si="18"/>
        <v>0</v>
      </c>
      <c r="N153" s="15">
        <f t="shared" si="19"/>
        <v>0</v>
      </c>
      <c r="O153" s="3">
        <v>82.19</v>
      </c>
    </row>
    <row r="154" spans="1:98" x14ac:dyDescent="0.25">
      <c r="A154" t="s">
        <v>460</v>
      </c>
      <c r="B154" t="s">
        <v>174</v>
      </c>
      <c r="G154" s="1">
        <v>6.93</v>
      </c>
      <c r="H154" s="11">
        <f t="shared" si="15"/>
        <v>2.0039641997608072E-5</v>
      </c>
      <c r="J154" s="11">
        <f t="shared" si="16"/>
        <v>0</v>
      </c>
      <c r="L154" s="11">
        <f t="shared" si="17"/>
        <v>0</v>
      </c>
      <c r="M154" s="11">
        <f t="shared" si="18"/>
        <v>0</v>
      </c>
      <c r="N154" s="15">
        <f t="shared" si="19"/>
        <v>0</v>
      </c>
      <c r="O154" s="3">
        <v>6.93</v>
      </c>
    </row>
    <row r="155" spans="1:98" x14ac:dyDescent="0.25">
      <c r="A155" t="s">
        <v>461</v>
      </c>
      <c r="B155" t="s">
        <v>175</v>
      </c>
      <c r="G155" s="1">
        <v>10762.49</v>
      </c>
      <c r="H155" s="11">
        <f t="shared" si="15"/>
        <v>3.1122142366931733E-2</v>
      </c>
      <c r="I155" s="1">
        <v>1362.69</v>
      </c>
      <c r="J155" s="11">
        <f t="shared" si="16"/>
        <v>0.12661475179071016</v>
      </c>
      <c r="K155" s="1">
        <v>12.66</v>
      </c>
      <c r="L155" s="11">
        <f t="shared" si="17"/>
        <v>1.6555190748249574E-2</v>
      </c>
      <c r="M155" s="11">
        <f t="shared" si="18"/>
        <v>3.9405223309842063E-3</v>
      </c>
      <c r="N155" s="15">
        <f t="shared" si="19"/>
        <v>10762.49</v>
      </c>
    </row>
    <row r="156" spans="1:98" x14ac:dyDescent="0.25">
      <c r="A156" t="s">
        <v>462</v>
      </c>
      <c r="B156" t="s">
        <v>176</v>
      </c>
      <c r="G156" s="1">
        <v>200</v>
      </c>
      <c r="H156" s="11">
        <f t="shared" si="15"/>
        <v>5.7834464639561537E-4</v>
      </c>
      <c r="J156" s="11">
        <f t="shared" si="16"/>
        <v>0</v>
      </c>
      <c r="L156" s="11">
        <f t="shared" si="17"/>
        <v>0</v>
      </c>
      <c r="M156" s="11">
        <f t="shared" si="18"/>
        <v>0</v>
      </c>
      <c r="N156" s="15">
        <f t="shared" si="19"/>
        <v>0</v>
      </c>
      <c r="O156" s="3">
        <v>200</v>
      </c>
    </row>
    <row r="157" spans="1:98" x14ac:dyDescent="0.25">
      <c r="A157" t="s">
        <v>463</v>
      </c>
      <c r="B157" t="s">
        <v>177</v>
      </c>
      <c r="G157" s="1">
        <v>9.09</v>
      </c>
      <c r="H157" s="11">
        <f t="shared" si="15"/>
        <v>2.6285764178680719E-5</v>
      </c>
      <c r="J157" s="11">
        <f t="shared" si="16"/>
        <v>0</v>
      </c>
      <c r="L157" s="11">
        <f t="shared" si="17"/>
        <v>0</v>
      </c>
      <c r="M157" s="11">
        <f t="shared" si="18"/>
        <v>0</v>
      </c>
      <c r="N157" s="15">
        <f t="shared" si="19"/>
        <v>0</v>
      </c>
      <c r="O157" s="3">
        <v>9.09</v>
      </c>
    </row>
    <row r="158" spans="1:98" x14ac:dyDescent="0.25">
      <c r="A158" t="s">
        <v>464</v>
      </c>
      <c r="B158" t="s">
        <v>178</v>
      </c>
      <c r="G158" s="1">
        <v>4316.3999999999996</v>
      </c>
      <c r="H158" s="11">
        <f t="shared" si="15"/>
        <v>1.2481834158510171E-2</v>
      </c>
      <c r="J158" s="11">
        <f t="shared" si="16"/>
        <v>0</v>
      </c>
      <c r="L158" s="11">
        <f t="shared" si="17"/>
        <v>0</v>
      </c>
      <c r="M158" s="11">
        <f t="shared" si="18"/>
        <v>0</v>
      </c>
      <c r="N158" s="15">
        <f t="shared" si="19"/>
        <v>0</v>
      </c>
      <c r="O158" s="3">
        <v>4316.3999999999996</v>
      </c>
    </row>
    <row r="159" spans="1:98" x14ac:dyDescent="0.25">
      <c r="A159" t="s">
        <v>465</v>
      </c>
      <c r="B159" t="s">
        <v>179</v>
      </c>
      <c r="G159" s="1">
        <v>3795</v>
      </c>
      <c r="H159" s="11">
        <f t="shared" si="15"/>
        <v>1.0974089665356802E-2</v>
      </c>
      <c r="I159" s="1">
        <v>829.15</v>
      </c>
      <c r="J159" s="11">
        <f t="shared" si="16"/>
        <v>0.21848484848484848</v>
      </c>
      <c r="K159" s="1">
        <v>21.85</v>
      </c>
      <c r="L159" s="11">
        <f t="shared" si="17"/>
        <v>1.0073264211897888E-2</v>
      </c>
      <c r="M159" s="11">
        <f t="shared" si="18"/>
        <v>2.3976723177946226E-3</v>
      </c>
      <c r="N159" s="15">
        <f t="shared" si="19"/>
        <v>0</v>
      </c>
      <c r="O159" s="3">
        <v>3795</v>
      </c>
      <c r="P159" s="2">
        <v>829.15</v>
      </c>
      <c r="Q159" s="2">
        <v>21.85</v>
      </c>
      <c r="R159" t="s">
        <v>1202</v>
      </c>
      <c r="S159" t="s">
        <v>1203</v>
      </c>
      <c r="T159" t="s">
        <v>1204</v>
      </c>
      <c r="U159" t="s">
        <v>1205</v>
      </c>
      <c r="V159" t="s">
        <v>1206</v>
      </c>
      <c r="W159" t="s">
        <v>1207</v>
      </c>
      <c r="X159" t="s">
        <v>1208</v>
      </c>
      <c r="Y159" t="s">
        <v>1209</v>
      </c>
      <c r="Z159" t="s">
        <v>1210</v>
      </c>
      <c r="AA159" t="s">
        <v>1211</v>
      </c>
      <c r="AB159" t="s">
        <v>1212</v>
      </c>
      <c r="AC159" t="s">
        <v>1213</v>
      </c>
      <c r="AD159" t="s">
        <v>1214</v>
      </c>
      <c r="AE159" t="s">
        <v>1215</v>
      </c>
      <c r="AF159" t="s">
        <v>1216</v>
      </c>
      <c r="AG159" t="s">
        <v>1217</v>
      </c>
      <c r="AH159" t="s">
        <v>1218</v>
      </c>
      <c r="AI159" t="s">
        <v>1219</v>
      </c>
      <c r="AJ159" t="s">
        <v>1220</v>
      </c>
      <c r="AK159" t="s">
        <v>1221</v>
      </c>
      <c r="AL159" t="s">
        <v>1222</v>
      </c>
      <c r="AM159" t="s">
        <v>1223</v>
      </c>
      <c r="AN159" t="s">
        <v>1224</v>
      </c>
      <c r="AO159" t="s">
        <v>1225</v>
      </c>
      <c r="AP159" t="s">
        <v>1226</v>
      </c>
      <c r="AQ159" t="s">
        <v>1227</v>
      </c>
      <c r="AR159" t="s">
        <v>1228</v>
      </c>
      <c r="AS159" t="s">
        <v>1229</v>
      </c>
      <c r="AT159" t="s">
        <v>1230</v>
      </c>
      <c r="AU159" t="s">
        <v>1231</v>
      </c>
      <c r="AV159" t="s">
        <v>1232</v>
      </c>
      <c r="AW159" t="s">
        <v>1233</v>
      </c>
      <c r="AX159" t="s">
        <v>1234</v>
      </c>
      <c r="AY159" t="s">
        <v>1235</v>
      </c>
      <c r="AZ159" t="s">
        <v>1236</v>
      </c>
      <c r="BA159" t="s">
        <v>1237</v>
      </c>
      <c r="BB159" t="s">
        <v>1238</v>
      </c>
      <c r="BC159" t="s">
        <v>1239</v>
      </c>
      <c r="BD159" t="s">
        <v>1240</v>
      </c>
      <c r="BE159" t="s">
        <v>1241</v>
      </c>
      <c r="BF159" t="s">
        <v>1242</v>
      </c>
      <c r="BG159" t="s">
        <v>1243</v>
      </c>
      <c r="BH159" t="s">
        <v>1244</v>
      </c>
      <c r="BI159" t="s">
        <v>1245</v>
      </c>
      <c r="BJ159" t="s">
        <v>1246</v>
      </c>
      <c r="BK159" t="s">
        <v>1247</v>
      </c>
      <c r="BL159" t="s">
        <v>1248</v>
      </c>
      <c r="BM159" t="s">
        <v>1249</v>
      </c>
      <c r="BN159" t="s">
        <v>1250</v>
      </c>
      <c r="BO159" t="s">
        <v>1251</v>
      </c>
      <c r="BP159" t="s">
        <v>1252</v>
      </c>
      <c r="BQ159" t="s">
        <v>1253</v>
      </c>
      <c r="BR159" t="s">
        <v>1254</v>
      </c>
      <c r="BS159" t="s">
        <v>1255</v>
      </c>
      <c r="BT159" t="s">
        <v>1256</v>
      </c>
      <c r="BU159" t="s">
        <v>1257</v>
      </c>
      <c r="BV159" t="s">
        <v>1258</v>
      </c>
      <c r="BW159" t="s">
        <v>1259</v>
      </c>
      <c r="BX159" t="s">
        <v>1260</v>
      </c>
      <c r="BY159" t="s">
        <v>1261</v>
      </c>
      <c r="BZ159" t="s">
        <v>1262</v>
      </c>
      <c r="CA159" t="s">
        <v>1263</v>
      </c>
      <c r="CB159" t="s">
        <v>1264</v>
      </c>
      <c r="CC159" t="s">
        <v>1265</v>
      </c>
      <c r="CD159" t="s">
        <v>1266</v>
      </c>
      <c r="CE159" t="s">
        <v>1267</v>
      </c>
      <c r="CF159" t="s">
        <v>1268</v>
      </c>
      <c r="CG159" t="s">
        <v>1269</v>
      </c>
      <c r="CH159" t="s">
        <v>1270</v>
      </c>
      <c r="CI159" t="s">
        <v>1271</v>
      </c>
      <c r="CJ159" t="s">
        <v>1272</v>
      </c>
      <c r="CK159" t="s">
        <v>1273</v>
      </c>
      <c r="CL159" t="s">
        <v>1274</v>
      </c>
      <c r="CM159" t="s">
        <v>1275</v>
      </c>
      <c r="CN159" t="s">
        <v>1276</v>
      </c>
      <c r="CO159" t="s">
        <v>1277</v>
      </c>
      <c r="CP159" t="s">
        <v>1278</v>
      </c>
      <c r="CQ159" t="s">
        <v>1279</v>
      </c>
      <c r="CR159" t="s">
        <v>1280</v>
      </c>
      <c r="CS159" t="s">
        <v>1281</v>
      </c>
      <c r="CT159" t="s">
        <v>1282</v>
      </c>
    </row>
    <row r="160" spans="1:98" x14ac:dyDescent="0.25">
      <c r="A160" t="s">
        <v>466</v>
      </c>
      <c r="B160" t="s">
        <v>180</v>
      </c>
      <c r="G160" s="1">
        <v>2442</v>
      </c>
      <c r="H160" s="11">
        <f t="shared" si="15"/>
        <v>7.0615881324904645E-3</v>
      </c>
      <c r="I160" s="1">
        <v>533.54</v>
      </c>
      <c r="J160" s="11">
        <f t="shared" si="16"/>
        <v>0.21848484848484848</v>
      </c>
      <c r="K160" s="1">
        <v>21.85</v>
      </c>
      <c r="L160" s="11">
        <f t="shared" si="17"/>
        <v>6.4819265363516843E-3</v>
      </c>
      <c r="M160" s="11">
        <f t="shared" si="18"/>
        <v>1.542850013189583E-3</v>
      </c>
      <c r="N160" s="15">
        <f t="shared" si="19"/>
        <v>0</v>
      </c>
      <c r="O160" s="3">
        <v>2442</v>
      </c>
      <c r="P160" s="2">
        <v>533.54</v>
      </c>
      <c r="Q160" s="2">
        <v>21.85</v>
      </c>
      <c r="R160" t="s">
        <v>1283</v>
      </c>
      <c r="S160" t="s">
        <v>1284</v>
      </c>
      <c r="T160" t="s">
        <v>1285</v>
      </c>
      <c r="U160" t="s">
        <v>1286</v>
      </c>
      <c r="V160" t="s">
        <v>1287</v>
      </c>
      <c r="W160" t="s">
        <v>1288</v>
      </c>
      <c r="X160" t="s">
        <v>1289</v>
      </c>
      <c r="Y160" t="s">
        <v>1290</v>
      </c>
      <c r="Z160" t="s">
        <v>1291</v>
      </c>
      <c r="AA160" t="s">
        <v>1292</v>
      </c>
      <c r="AB160" t="s">
        <v>1293</v>
      </c>
      <c r="AC160" t="s">
        <v>1294</v>
      </c>
      <c r="AD160" t="s">
        <v>1295</v>
      </c>
      <c r="AE160" t="s">
        <v>1296</v>
      </c>
      <c r="AF160" t="s">
        <v>1297</v>
      </c>
      <c r="AG160" t="s">
        <v>1298</v>
      </c>
      <c r="AH160" t="s">
        <v>1299</v>
      </c>
      <c r="AI160" t="s">
        <v>1300</v>
      </c>
      <c r="AJ160" t="s">
        <v>1301</v>
      </c>
      <c r="AK160" t="s">
        <v>1302</v>
      </c>
      <c r="AL160" t="s">
        <v>1303</v>
      </c>
      <c r="AM160" t="s">
        <v>1304</v>
      </c>
      <c r="AN160" t="s">
        <v>1305</v>
      </c>
      <c r="AO160" t="s">
        <v>1306</v>
      </c>
      <c r="AP160" t="s">
        <v>1307</v>
      </c>
      <c r="AQ160" t="s">
        <v>1308</v>
      </c>
      <c r="AR160" t="s">
        <v>1309</v>
      </c>
      <c r="AS160" t="s">
        <v>1310</v>
      </c>
      <c r="AT160" t="s">
        <v>1311</v>
      </c>
      <c r="AU160" t="s">
        <v>1312</v>
      </c>
      <c r="AV160" t="s">
        <v>1313</v>
      </c>
      <c r="AW160" t="s">
        <v>1314</v>
      </c>
      <c r="AX160" t="s">
        <v>1315</v>
      </c>
      <c r="AY160" t="s">
        <v>1316</v>
      </c>
      <c r="AZ160" t="s">
        <v>1317</v>
      </c>
      <c r="BA160" t="s">
        <v>1318</v>
      </c>
      <c r="BB160" t="s">
        <v>1319</v>
      </c>
      <c r="BC160" t="s">
        <v>1320</v>
      </c>
      <c r="BD160" t="s">
        <v>1321</v>
      </c>
      <c r="BE160" t="s">
        <v>1322</v>
      </c>
      <c r="BF160" t="s">
        <v>1323</v>
      </c>
      <c r="BG160" t="s">
        <v>1324</v>
      </c>
      <c r="BH160" t="s">
        <v>1325</v>
      </c>
      <c r="BI160" t="s">
        <v>1326</v>
      </c>
      <c r="BJ160" t="s">
        <v>1327</v>
      </c>
      <c r="BK160" t="s">
        <v>1328</v>
      </c>
      <c r="BL160" t="s">
        <v>1329</v>
      </c>
      <c r="BM160" t="s">
        <v>1330</v>
      </c>
      <c r="BN160" t="s">
        <v>1331</v>
      </c>
      <c r="BO160" t="s">
        <v>1332</v>
      </c>
      <c r="BP160" t="s">
        <v>1333</v>
      </c>
      <c r="BQ160" t="s">
        <v>1334</v>
      </c>
      <c r="BR160" t="s">
        <v>1335</v>
      </c>
      <c r="BS160" t="s">
        <v>1336</v>
      </c>
      <c r="BT160" t="s">
        <v>1337</v>
      </c>
      <c r="BU160" t="s">
        <v>1338</v>
      </c>
      <c r="BV160" t="s">
        <v>1339</v>
      </c>
      <c r="BW160" t="s">
        <v>1340</v>
      </c>
      <c r="BX160" t="s">
        <v>1341</v>
      </c>
      <c r="BY160" t="s">
        <v>1342</v>
      </c>
      <c r="BZ160" t="s">
        <v>1343</v>
      </c>
      <c r="CA160" t="s">
        <v>1344</v>
      </c>
      <c r="CB160" t="s">
        <v>1345</v>
      </c>
      <c r="CC160" t="s">
        <v>1346</v>
      </c>
      <c r="CD160" t="s">
        <v>1347</v>
      </c>
      <c r="CE160" t="s">
        <v>1348</v>
      </c>
      <c r="CF160" t="s">
        <v>1349</v>
      </c>
      <c r="CG160" t="s">
        <v>1350</v>
      </c>
      <c r="CH160" t="s">
        <v>1351</v>
      </c>
      <c r="CI160" t="s">
        <v>1352</v>
      </c>
      <c r="CJ160" t="s">
        <v>1353</v>
      </c>
      <c r="CK160" t="s">
        <v>1354</v>
      </c>
      <c r="CL160" t="s">
        <v>1355</v>
      </c>
      <c r="CM160" t="s">
        <v>1356</v>
      </c>
      <c r="CN160" t="s">
        <v>1357</v>
      </c>
      <c r="CO160" t="s">
        <v>1358</v>
      </c>
      <c r="CP160" t="s">
        <v>1359</v>
      </c>
      <c r="CQ160" t="s">
        <v>1360</v>
      </c>
      <c r="CR160" t="s">
        <v>1361</v>
      </c>
      <c r="CS160" t="s">
        <v>1362</v>
      </c>
      <c r="CT160" t="s">
        <v>1363</v>
      </c>
    </row>
    <row r="161" spans="1:111" x14ac:dyDescent="0.25">
      <c r="A161" t="s">
        <v>467</v>
      </c>
      <c r="B161" t="s">
        <v>181</v>
      </c>
      <c r="G161" s="1">
        <v>4054.4</v>
      </c>
      <c r="H161" s="11">
        <f t="shared" si="15"/>
        <v>1.1724202671731916E-2</v>
      </c>
      <c r="I161" s="1">
        <v>371.83</v>
      </c>
      <c r="J161" s="11">
        <f t="shared" si="16"/>
        <v>9.17102407261247E-2</v>
      </c>
      <c r="K161" s="1">
        <v>9.17</v>
      </c>
      <c r="L161" s="11">
        <f t="shared" si="17"/>
        <v>4.5173271807393009E-3</v>
      </c>
      <c r="M161" s="11">
        <f t="shared" si="18"/>
        <v>1.0752294493464084E-3</v>
      </c>
      <c r="N161" s="15">
        <f t="shared" si="19"/>
        <v>4054.4</v>
      </c>
    </row>
    <row r="162" spans="1:111" x14ac:dyDescent="0.25">
      <c r="A162" t="s">
        <v>468</v>
      </c>
      <c r="B162" t="s">
        <v>182</v>
      </c>
      <c r="G162" s="1">
        <v>327.39999999999998</v>
      </c>
      <c r="H162" s="11">
        <f t="shared" si="15"/>
        <v>9.467501861496223E-4</v>
      </c>
      <c r="J162" s="11">
        <f t="shared" si="16"/>
        <v>0</v>
      </c>
      <c r="L162" s="11">
        <f t="shared" si="17"/>
        <v>0</v>
      </c>
      <c r="M162" s="11">
        <f t="shared" si="18"/>
        <v>0</v>
      </c>
      <c r="N162" s="15">
        <f t="shared" si="19"/>
        <v>0</v>
      </c>
      <c r="O162" s="3">
        <v>327.39999999999998</v>
      </c>
    </row>
    <row r="163" spans="1:111" x14ac:dyDescent="0.25">
      <c r="A163" t="s">
        <v>469</v>
      </c>
      <c r="B163" t="s">
        <v>183</v>
      </c>
      <c r="G163" s="1">
        <v>3399</v>
      </c>
      <c r="H163" s="11">
        <f t="shared" si="15"/>
        <v>9.8289672654934841E-3</v>
      </c>
      <c r="I163" s="1">
        <v>371.83</v>
      </c>
      <c r="J163" s="11">
        <f t="shared" si="16"/>
        <v>0.10939393939393939</v>
      </c>
      <c r="K163" s="1">
        <v>10.94</v>
      </c>
      <c r="L163" s="11">
        <f t="shared" si="17"/>
        <v>4.5173271807393009E-3</v>
      </c>
      <c r="M163" s="11">
        <f t="shared" si="18"/>
        <v>1.0752294493464084E-3</v>
      </c>
      <c r="N163" s="15">
        <f t="shared" si="19"/>
        <v>0</v>
      </c>
      <c r="O163" s="3">
        <v>3399</v>
      </c>
      <c r="P163" s="2">
        <v>371.83</v>
      </c>
      <c r="Q163" s="2">
        <v>10.94</v>
      </c>
      <c r="R163" t="s">
        <v>1364</v>
      </c>
      <c r="S163" t="s">
        <v>1365</v>
      </c>
      <c r="T163" t="s">
        <v>1366</v>
      </c>
      <c r="U163" t="s">
        <v>1367</v>
      </c>
      <c r="V163" t="s">
        <v>1368</v>
      </c>
      <c r="W163" t="s">
        <v>1369</v>
      </c>
      <c r="X163" t="s">
        <v>1370</v>
      </c>
      <c r="Y163" t="s">
        <v>1371</v>
      </c>
      <c r="Z163" t="s">
        <v>1372</v>
      </c>
      <c r="AA163" t="s">
        <v>1373</v>
      </c>
      <c r="AB163" t="s">
        <v>1374</v>
      </c>
      <c r="AC163" t="s">
        <v>1375</v>
      </c>
      <c r="AD163" t="s">
        <v>1376</v>
      </c>
      <c r="AE163" t="s">
        <v>1377</v>
      </c>
      <c r="AF163" t="s">
        <v>1378</v>
      </c>
      <c r="AG163" t="s">
        <v>1379</v>
      </c>
      <c r="AH163" t="s">
        <v>1380</v>
      </c>
      <c r="AI163" t="s">
        <v>1381</v>
      </c>
      <c r="AJ163" t="s">
        <v>1382</v>
      </c>
      <c r="AK163" t="s">
        <v>1383</v>
      </c>
      <c r="AL163" t="s">
        <v>1384</v>
      </c>
      <c r="AM163" t="s">
        <v>1385</v>
      </c>
      <c r="AN163" t="s">
        <v>1386</v>
      </c>
      <c r="AO163" t="s">
        <v>1387</v>
      </c>
      <c r="AP163" t="s">
        <v>1388</v>
      </c>
      <c r="AQ163" t="s">
        <v>1389</v>
      </c>
      <c r="AR163" t="s">
        <v>1390</v>
      </c>
      <c r="AS163" t="s">
        <v>1391</v>
      </c>
      <c r="AT163" t="s">
        <v>1392</v>
      </c>
      <c r="AU163" t="s">
        <v>1393</v>
      </c>
      <c r="AV163" t="s">
        <v>1394</v>
      </c>
      <c r="AW163" t="s">
        <v>1395</v>
      </c>
      <c r="AX163" t="s">
        <v>1396</v>
      </c>
      <c r="AY163" t="s">
        <v>1397</v>
      </c>
      <c r="AZ163" t="s">
        <v>1398</v>
      </c>
      <c r="BA163" t="s">
        <v>1399</v>
      </c>
      <c r="BB163" t="s">
        <v>1400</v>
      </c>
      <c r="BC163" t="s">
        <v>1401</v>
      </c>
      <c r="BD163" t="s">
        <v>1402</v>
      </c>
      <c r="BE163" t="s">
        <v>1403</v>
      </c>
    </row>
    <row r="164" spans="1:111" x14ac:dyDescent="0.25">
      <c r="A164" t="s">
        <v>470</v>
      </c>
      <c r="B164" t="s">
        <v>184</v>
      </c>
      <c r="G164" s="1">
        <v>328</v>
      </c>
      <c r="H164" s="11">
        <f t="shared" si="15"/>
        <v>9.4848522008880926E-4</v>
      </c>
      <c r="J164" s="11">
        <f t="shared" si="16"/>
        <v>0</v>
      </c>
      <c r="L164" s="11">
        <f t="shared" si="17"/>
        <v>0</v>
      </c>
      <c r="M164" s="11">
        <f t="shared" si="18"/>
        <v>0</v>
      </c>
      <c r="N164" s="15">
        <f t="shared" si="19"/>
        <v>0</v>
      </c>
      <c r="O164" s="3">
        <v>328</v>
      </c>
    </row>
    <row r="165" spans="1:111" x14ac:dyDescent="0.25">
      <c r="A165" t="s">
        <v>471</v>
      </c>
      <c r="B165" t="s">
        <v>185</v>
      </c>
      <c r="G165" s="1">
        <v>13983.8</v>
      </c>
      <c r="H165" s="11">
        <f t="shared" si="15"/>
        <v>4.0437279331335028E-2</v>
      </c>
      <c r="I165" s="1">
        <v>466.9</v>
      </c>
      <c r="J165" s="11">
        <f t="shared" si="16"/>
        <v>3.3388635420987141E-2</v>
      </c>
      <c r="K165" s="1">
        <v>3.34</v>
      </c>
      <c r="L165" s="11">
        <f t="shared" si="17"/>
        <v>5.6723235367968691E-3</v>
      </c>
      <c r="M165" s="11">
        <f t="shared" si="18"/>
        <v>1.3501455770105642E-3</v>
      </c>
      <c r="N165" s="15">
        <f t="shared" si="19"/>
        <v>13983.8</v>
      </c>
    </row>
    <row r="166" spans="1:111" x14ac:dyDescent="0.25">
      <c r="A166" t="s">
        <v>472</v>
      </c>
      <c r="B166" t="s">
        <v>186</v>
      </c>
      <c r="G166" s="1">
        <v>1974</v>
      </c>
      <c r="H166" s="11">
        <f t="shared" si="15"/>
        <v>5.7082616599247243E-3</v>
      </c>
      <c r="J166" s="11">
        <f t="shared" si="16"/>
        <v>0</v>
      </c>
      <c r="L166" s="11">
        <f t="shared" si="17"/>
        <v>0</v>
      </c>
      <c r="M166" s="11">
        <f t="shared" si="18"/>
        <v>0</v>
      </c>
      <c r="N166" s="15">
        <f t="shared" si="19"/>
        <v>0</v>
      </c>
      <c r="O166" s="3">
        <v>1974</v>
      </c>
    </row>
    <row r="167" spans="1:111" x14ac:dyDescent="0.25">
      <c r="A167" t="s">
        <v>473</v>
      </c>
      <c r="B167" t="s">
        <v>187</v>
      </c>
      <c r="G167" s="1">
        <v>2254</v>
      </c>
      <c r="H167" s="11">
        <f t="shared" si="15"/>
        <v>6.517944164878586E-3</v>
      </c>
      <c r="I167" s="1">
        <v>6.44</v>
      </c>
      <c r="J167" s="11">
        <f t="shared" si="16"/>
        <v>2.8571428571428571E-3</v>
      </c>
      <c r="K167" s="1">
        <v>0.28999999999999998</v>
      </c>
      <c r="L167" s="11">
        <f t="shared" si="17"/>
        <v>7.8238945335129233E-5</v>
      </c>
      <c r="M167" s="11">
        <f t="shared" si="18"/>
        <v>1.8622697613938817E-5</v>
      </c>
      <c r="N167" s="15">
        <f t="shared" si="19"/>
        <v>0</v>
      </c>
      <c r="O167" s="3">
        <v>2254</v>
      </c>
      <c r="P167" s="2">
        <v>6.44</v>
      </c>
      <c r="Q167" s="2">
        <v>0.28999999999999998</v>
      </c>
      <c r="R167" t="s">
        <v>188</v>
      </c>
    </row>
    <row r="168" spans="1:111" x14ac:dyDescent="0.25">
      <c r="A168" t="s">
        <v>474</v>
      </c>
      <c r="B168" t="s">
        <v>189</v>
      </c>
      <c r="G168" s="1">
        <v>271.60000000000002</v>
      </c>
      <c r="H168" s="11">
        <f t="shared" si="15"/>
        <v>7.8539202980524583E-4</v>
      </c>
      <c r="J168" s="11">
        <f t="shared" si="16"/>
        <v>0</v>
      </c>
      <c r="L168" s="11">
        <f t="shared" si="17"/>
        <v>0</v>
      </c>
      <c r="M168" s="11">
        <f t="shared" si="18"/>
        <v>0</v>
      </c>
      <c r="N168" s="15">
        <f t="shared" si="19"/>
        <v>0</v>
      </c>
      <c r="O168" s="3">
        <v>271.60000000000002</v>
      </c>
    </row>
    <row r="169" spans="1:111" x14ac:dyDescent="0.25">
      <c r="A169" t="s">
        <v>475</v>
      </c>
      <c r="B169" t="s">
        <v>190</v>
      </c>
      <c r="G169" s="1">
        <v>8349</v>
      </c>
      <c r="H169" s="11">
        <f t="shared" si="15"/>
        <v>2.4142997263784965E-2</v>
      </c>
      <c r="I169" s="1">
        <v>460.46</v>
      </c>
      <c r="J169" s="11">
        <f t="shared" si="16"/>
        <v>5.5151515151515146E-2</v>
      </c>
      <c r="K169" s="1">
        <v>5.52</v>
      </c>
      <c r="L169" s="11">
        <f t="shared" si="17"/>
        <v>5.5940845914617399E-3</v>
      </c>
      <c r="M169" s="11">
        <f t="shared" si="18"/>
        <v>1.3315228793966253E-3</v>
      </c>
      <c r="N169" s="15">
        <f t="shared" si="19"/>
        <v>0</v>
      </c>
      <c r="O169" s="3">
        <v>8349</v>
      </c>
      <c r="P169" s="2">
        <v>460.46</v>
      </c>
      <c r="Q169" s="2">
        <v>5.52</v>
      </c>
      <c r="R169" t="s">
        <v>1404</v>
      </c>
      <c r="S169" t="s">
        <v>1405</v>
      </c>
      <c r="T169" t="s">
        <v>1406</v>
      </c>
      <c r="U169" t="s">
        <v>1407</v>
      </c>
      <c r="V169" t="s">
        <v>1408</v>
      </c>
      <c r="W169" t="s">
        <v>1409</v>
      </c>
      <c r="X169" t="s">
        <v>1410</v>
      </c>
      <c r="Y169" t="s">
        <v>1411</v>
      </c>
      <c r="Z169" t="s">
        <v>1412</v>
      </c>
      <c r="AA169" t="s">
        <v>1413</v>
      </c>
      <c r="AB169" t="s">
        <v>1414</v>
      </c>
      <c r="AC169" t="s">
        <v>1415</v>
      </c>
      <c r="AD169" t="s">
        <v>1416</v>
      </c>
      <c r="AE169" t="s">
        <v>1417</v>
      </c>
      <c r="AF169" t="s">
        <v>1418</v>
      </c>
      <c r="AG169" t="s">
        <v>1419</v>
      </c>
      <c r="AH169" t="s">
        <v>1420</v>
      </c>
      <c r="AI169" t="s">
        <v>1421</v>
      </c>
      <c r="AJ169" t="s">
        <v>1422</v>
      </c>
      <c r="AK169" t="s">
        <v>1423</v>
      </c>
      <c r="AL169" t="s">
        <v>1424</v>
      </c>
      <c r="AM169" t="s">
        <v>1425</v>
      </c>
      <c r="AN169" t="s">
        <v>1426</v>
      </c>
      <c r="AO169" t="s">
        <v>1427</v>
      </c>
      <c r="AP169" t="s">
        <v>1428</v>
      </c>
      <c r="AQ169" t="s">
        <v>1429</v>
      </c>
      <c r="AR169" t="s">
        <v>1430</v>
      </c>
      <c r="AS169" t="s">
        <v>1431</v>
      </c>
      <c r="AT169" t="s">
        <v>1432</v>
      </c>
      <c r="AU169" t="s">
        <v>1433</v>
      </c>
      <c r="AV169" t="s">
        <v>1434</v>
      </c>
      <c r="AW169" t="s">
        <v>1435</v>
      </c>
      <c r="AX169" t="s">
        <v>1436</v>
      </c>
      <c r="AY169" t="s">
        <v>1437</v>
      </c>
      <c r="AZ169" t="s">
        <v>1438</v>
      </c>
      <c r="BA169" t="s">
        <v>1439</v>
      </c>
      <c r="BB169" t="s">
        <v>1440</v>
      </c>
      <c r="BC169" t="s">
        <v>1441</v>
      </c>
      <c r="BD169" t="s">
        <v>1442</v>
      </c>
      <c r="BE169" t="s">
        <v>1443</v>
      </c>
      <c r="BF169" t="s">
        <v>1444</v>
      </c>
      <c r="BG169" t="s">
        <v>1445</v>
      </c>
      <c r="BH169" t="s">
        <v>1446</v>
      </c>
      <c r="BI169" t="s">
        <v>1447</v>
      </c>
    </row>
    <row r="170" spans="1:111" x14ac:dyDescent="0.25">
      <c r="A170" t="s">
        <v>476</v>
      </c>
      <c r="B170" t="s">
        <v>178</v>
      </c>
      <c r="G170" s="1">
        <v>1135.2</v>
      </c>
      <c r="H170" s="11">
        <f t="shared" si="15"/>
        <v>3.2826842129415131E-3</v>
      </c>
      <c r="J170" s="11">
        <f t="shared" si="16"/>
        <v>0</v>
      </c>
      <c r="L170" s="11">
        <f t="shared" si="17"/>
        <v>0</v>
      </c>
      <c r="M170" s="11">
        <f t="shared" si="18"/>
        <v>0</v>
      </c>
      <c r="N170" s="15">
        <f t="shared" si="19"/>
        <v>0</v>
      </c>
      <c r="O170" s="3">
        <v>1135.2</v>
      </c>
    </row>
    <row r="171" spans="1:111" x14ac:dyDescent="0.25">
      <c r="A171" t="s">
        <v>477</v>
      </c>
      <c r="B171" t="s">
        <v>191</v>
      </c>
      <c r="G171" s="1">
        <v>3820.6</v>
      </c>
      <c r="H171" s="11">
        <f t="shared" si="15"/>
        <v>1.1048117780095441E-2</v>
      </c>
      <c r="I171" s="1">
        <v>263.39</v>
      </c>
      <c r="J171" s="11">
        <f t="shared" si="16"/>
        <v>6.8939433596817257E-2</v>
      </c>
      <c r="K171" s="1">
        <v>6.89</v>
      </c>
      <c r="L171" s="11">
        <f t="shared" si="17"/>
        <v>3.1998999707794546E-3</v>
      </c>
      <c r="M171" s="11">
        <f t="shared" si="18"/>
        <v>7.6165098207070568E-4</v>
      </c>
      <c r="N171" s="15">
        <f t="shared" si="19"/>
        <v>3820.6</v>
      </c>
    </row>
    <row r="172" spans="1:111" x14ac:dyDescent="0.25">
      <c r="A172" t="s">
        <v>478</v>
      </c>
      <c r="B172" t="s">
        <v>190</v>
      </c>
      <c r="G172" s="1">
        <v>1501.5</v>
      </c>
      <c r="H172" s="11">
        <f t="shared" si="15"/>
        <v>4.341922432815083E-3</v>
      </c>
      <c r="I172" s="1">
        <v>256.62</v>
      </c>
      <c r="J172" s="11">
        <f t="shared" si="16"/>
        <v>0.1709090909090909</v>
      </c>
      <c r="K172" s="1">
        <v>17.09</v>
      </c>
      <c r="L172" s="11">
        <f t="shared" si="17"/>
        <v>3.1176518869411277E-3</v>
      </c>
      <c r="M172" s="11">
        <f t="shared" si="18"/>
        <v>7.4207401579021409E-4</v>
      </c>
      <c r="N172" s="15">
        <f t="shared" si="19"/>
        <v>0</v>
      </c>
      <c r="O172" s="3">
        <v>1501.5</v>
      </c>
      <c r="P172" s="2">
        <v>256.62</v>
      </c>
      <c r="Q172" s="2">
        <v>17.09</v>
      </c>
      <c r="R172" t="s">
        <v>1448</v>
      </c>
      <c r="S172" t="s">
        <v>1449</v>
      </c>
      <c r="T172" t="s">
        <v>1450</v>
      </c>
      <c r="U172" t="s">
        <v>1451</v>
      </c>
      <c r="V172" t="s">
        <v>1452</v>
      </c>
      <c r="W172" t="s">
        <v>1453</v>
      </c>
      <c r="X172" t="s">
        <v>1454</v>
      </c>
      <c r="Y172" t="s">
        <v>1455</v>
      </c>
      <c r="Z172" t="s">
        <v>1456</v>
      </c>
      <c r="AA172" t="s">
        <v>1457</v>
      </c>
      <c r="AB172" t="s">
        <v>1458</v>
      </c>
      <c r="AC172" t="s">
        <v>1459</v>
      </c>
      <c r="AD172" t="s">
        <v>1460</v>
      </c>
      <c r="AE172" t="s">
        <v>1461</v>
      </c>
      <c r="AF172" t="s">
        <v>1462</v>
      </c>
      <c r="AG172" t="s">
        <v>1463</v>
      </c>
      <c r="AH172" t="s">
        <v>1464</v>
      </c>
      <c r="AI172" t="s">
        <v>1465</v>
      </c>
      <c r="AJ172" t="s">
        <v>1466</v>
      </c>
      <c r="AK172" t="s">
        <v>1467</v>
      </c>
      <c r="AL172" t="s">
        <v>1468</v>
      </c>
      <c r="AM172" t="s">
        <v>1469</v>
      </c>
      <c r="AN172" t="s">
        <v>1470</v>
      </c>
      <c r="AO172" t="s">
        <v>1471</v>
      </c>
      <c r="AP172" t="s">
        <v>1472</v>
      </c>
      <c r="AQ172" t="s">
        <v>1473</v>
      </c>
      <c r="AR172" t="s">
        <v>1474</v>
      </c>
      <c r="AS172" t="s">
        <v>1475</v>
      </c>
      <c r="AT172" t="s">
        <v>1476</v>
      </c>
      <c r="AU172" t="s">
        <v>1477</v>
      </c>
      <c r="AV172" t="s">
        <v>1478</v>
      </c>
      <c r="AW172" t="s">
        <v>1479</v>
      </c>
      <c r="AX172" t="s">
        <v>1480</v>
      </c>
      <c r="AY172" t="s">
        <v>1481</v>
      </c>
      <c r="AZ172" t="s">
        <v>1482</v>
      </c>
      <c r="BA172" t="s">
        <v>1483</v>
      </c>
      <c r="BB172" t="s">
        <v>1484</v>
      </c>
      <c r="BC172" t="s">
        <v>1485</v>
      </c>
      <c r="BD172" t="s">
        <v>1486</v>
      </c>
      <c r="BE172" t="s">
        <v>1487</v>
      </c>
      <c r="BF172" t="s">
        <v>1488</v>
      </c>
      <c r="BG172" t="s">
        <v>1489</v>
      </c>
      <c r="BH172" t="s">
        <v>1490</v>
      </c>
      <c r="BI172" t="s">
        <v>1491</v>
      </c>
      <c r="BJ172" t="s">
        <v>1492</v>
      </c>
      <c r="BK172" t="s">
        <v>1493</v>
      </c>
      <c r="BL172" t="s">
        <v>1494</v>
      </c>
      <c r="BM172" t="s">
        <v>1495</v>
      </c>
      <c r="BN172" t="s">
        <v>1496</v>
      </c>
      <c r="BO172" t="s">
        <v>1497</v>
      </c>
      <c r="BP172" t="s">
        <v>1498</v>
      </c>
      <c r="BQ172" t="s">
        <v>1499</v>
      </c>
      <c r="BR172" t="s">
        <v>1500</v>
      </c>
      <c r="BS172" t="s">
        <v>1501</v>
      </c>
      <c r="BT172" t="s">
        <v>1502</v>
      </c>
      <c r="BU172" t="s">
        <v>1503</v>
      </c>
      <c r="BV172" t="s">
        <v>1504</v>
      </c>
      <c r="BW172" t="s">
        <v>1505</v>
      </c>
      <c r="BX172" t="s">
        <v>1506</v>
      </c>
      <c r="BY172" t="s">
        <v>1507</v>
      </c>
      <c r="BZ172" t="s">
        <v>1508</v>
      </c>
      <c r="CA172" t="s">
        <v>1509</v>
      </c>
      <c r="CB172" t="s">
        <v>1510</v>
      </c>
      <c r="CC172" t="s">
        <v>1511</v>
      </c>
      <c r="CD172" t="s">
        <v>1512</v>
      </c>
      <c r="CE172" t="s">
        <v>1513</v>
      </c>
      <c r="CF172" t="s">
        <v>1514</v>
      </c>
      <c r="CG172" t="s">
        <v>1515</v>
      </c>
      <c r="CH172" t="s">
        <v>1516</v>
      </c>
      <c r="CI172" t="s">
        <v>1517</v>
      </c>
      <c r="CJ172" t="s">
        <v>1518</v>
      </c>
      <c r="CK172" t="s">
        <v>1519</v>
      </c>
      <c r="CL172" t="s">
        <v>1520</v>
      </c>
      <c r="CM172" t="s">
        <v>1521</v>
      </c>
      <c r="CN172" t="s">
        <v>1522</v>
      </c>
      <c r="CO172" t="s">
        <v>1523</v>
      </c>
      <c r="CP172" t="s">
        <v>1524</v>
      </c>
      <c r="CQ172" t="s">
        <v>1525</v>
      </c>
      <c r="CR172" t="s">
        <v>1526</v>
      </c>
      <c r="CS172" t="s">
        <v>1527</v>
      </c>
      <c r="CT172" t="s">
        <v>1528</v>
      </c>
      <c r="CU172" t="s">
        <v>1529</v>
      </c>
      <c r="CV172" t="s">
        <v>1530</v>
      </c>
      <c r="CW172" t="s">
        <v>1531</v>
      </c>
      <c r="CX172" t="s">
        <v>1532</v>
      </c>
      <c r="CY172" t="s">
        <v>1533</v>
      </c>
      <c r="CZ172" t="s">
        <v>1534</v>
      </c>
      <c r="DA172" t="s">
        <v>1535</v>
      </c>
      <c r="DB172" t="s">
        <v>1536</v>
      </c>
      <c r="DC172" t="s">
        <v>1537</v>
      </c>
      <c r="DD172" t="s">
        <v>1538</v>
      </c>
      <c r="DE172" t="s">
        <v>1539</v>
      </c>
      <c r="DF172" t="s">
        <v>1540</v>
      </c>
      <c r="DG172" t="s">
        <v>1541</v>
      </c>
    </row>
    <row r="173" spans="1:111" x14ac:dyDescent="0.25">
      <c r="A173" t="s">
        <v>479</v>
      </c>
      <c r="B173" t="s">
        <v>192</v>
      </c>
      <c r="G173" s="1">
        <v>2234.1</v>
      </c>
      <c r="H173" s="11">
        <f t="shared" si="15"/>
        <v>6.4603988725622213E-3</v>
      </c>
      <c r="I173" s="1">
        <v>6.77</v>
      </c>
      <c r="J173" s="11">
        <f t="shared" si="16"/>
        <v>3.0303030303030303E-3</v>
      </c>
      <c r="K173" s="1">
        <v>0.3</v>
      </c>
      <c r="L173" s="11">
        <f t="shared" si="17"/>
        <v>8.2248083838326841E-5</v>
      </c>
      <c r="M173" s="11">
        <f t="shared" si="18"/>
        <v>1.9576966280491582E-5</v>
      </c>
      <c r="N173" s="15">
        <f t="shared" si="19"/>
        <v>0</v>
      </c>
      <c r="O173" s="3">
        <v>2234.1</v>
      </c>
      <c r="P173" s="2">
        <v>6.77</v>
      </c>
      <c r="Q173" s="2">
        <v>0.3</v>
      </c>
      <c r="R173" t="s">
        <v>193</v>
      </c>
    </row>
    <row r="174" spans="1:111" x14ac:dyDescent="0.25">
      <c r="A174" t="s">
        <v>480</v>
      </c>
      <c r="B174" t="s">
        <v>194</v>
      </c>
      <c r="G174" s="1">
        <v>85</v>
      </c>
      <c r="H174" s="11">
        <f t="shared" si="15"/>
        <v>2.4579647471813655E-4</v>
      </c>
      <c r="J174" s="11">
        <f t="shared" si="16"/>
        <v>0</v>
      </c>
      <c r="L174" s="11">
        <f t="shared" si="17"/>
        <v>0</v>
      </c>
      <c r="M174" s="11">
        <f t="shared" si="18"/>
        <v>0</v>
      </c>
      <c r="N174" s="15">
        <f t="shared" si="19"/>
        <v>0</v>
      </c>
      <c r="O174" s="3">
        <v>85</v>
      </c>
    </row>
    <row r="175" spans="1:111" x14ac:dyDescent="0.25">
      <c r="A175" t="s">
        <v>481</v>
      </c>
      <c r="B175" t="s">
        <v>195</v>
      </c>
      <c r="G175" s="1">
        <v>3585.55</v>
      </c>
      <c r="H175" s="11">
        <f t="shared" si="15"/>
        <v>1.0368418234418995E-2</v>
      </c>
      <c r="J175" s="11">
        <f t="shared" si="16"/>
        <v>0</v>
      </c>
      <c r="L175" s="11">
        <f t="shared" si="17"/>
        <v>0</v>
      </c>
      <c r="M175" s="11">
        <f t="shared" si="18"/>
        <v>0</v>
      </c>
      <c r="N175" s="15">
        <f t="shared" si="19"/>
        <v>3585.55</v>
      </c>
    </row>
    <row r="176" spans="1:111" x14ac:dyDescent="0.25">
      <c r="A176" t="s">
        <v>482</v>
      </c>
      <c r="B176" t="s">
        <v>196</v>
      </c>
      <c r="G176" s="1">
        <v>3385.55</v>
      </c>
      <c r="H176" s="11">
        <f t="shared" si="15"/>
        <v>9.7900735880233798E-3</v>
      </c>
      <c r="J176" s="11">
        <f t="shared" si="16"/>
        <v>0</v>
      </c>
      <c r="L176" s="11">
        <f t="shared" si="17"/>
        <v>0</v>
      </c>
      <c r="M176" s="11">
        <f t="shared" si="18"/>
        <v>0</v>
      </c>
      <c r="N176" s="15">
        <f t="shared" si="19"/>
        <v>0</v>
      </c>
      <c r="O176" s="3">
        <v>3385.55</v>
      </c>
    </row>
    <row r="177" spans="1:15" x14ac:dyDescent="0.25">
      <c r="A177" t="s">
        <v>483</v>
      </c>
      <c r="B177" t="s">
        <v>197</v>
      </c>
      <c r="G177" s="1">
        <v>200</v>
      </c>
      <c r="H177" s="11">
        <f t="shared" si="15"/>
        <v>5.7834464639561537E-4</v>
      </c>
      <c r="J177" s="11">
        <f t="shared" si="16"/>
        <v>0</v>
      </c>
      <c r="L177" s="11">
        <f t="shared" si="17"/>
        <v>0</v>
      </c>
      <c r="M177" s="11">
        <f t="shared" si="18"/>
        <v>0</v>
      </c>
      <c r="N177" s="15">
        <f t="shared" si="19"/>
        <v>0</v>
      </c>
      <c r="O177" s="3">
        <v>200</v>
      </c>
    </row>
    <row r="178" spans="1:15" x14ac:dyDescent="0.25">
      <c r="A178" t="s">
        <v>484</v>
      </c>
      <c r="B178" t="s">
        <v>198</v>
      </c>
      <c r="G178" s="1">
        <v>4160.22</v>
      </c>
      <c r="H178" s="11">
        <f t="shared" si="15"/>
        <v>1.2030204824139837E-2</v>
      </c>
      <c r="J178" s="11">
        <f t="shared" si="16"/>
        <v>0</v>
      </c>
      <c r="L178" s="11">
        <f t="shared" si="17"/>
        <v>0</v>
      </c>
      <c r="M178" s="11">
        <f t="shared" si="18"/>
        <v>0</v>
      </c>
      <c r="N178" s="15">
        <f t="shared" si="19"/>
        <v>4160.22</v>
      </c>
    </row>
    <row r="179" spans="1:15" x14ac:dyDescent="0.25">
      <c r="A179" t="s">
        <v>485</v>
      </c>
      <c r="B179" t="s">
        <v>199</v>
      </c>
      <c r="G179" s="13">
        <v>858.61</v>
      </c>
      <c r="H179" s="11">
        <f t="shared" si="15"/>
        <v>2.4828624842086968E-3</v>
      </c>
      <c r="J179" s="11">
        <f t="shared" si="16"/>
        <v>0</v>
      </c>
      <c r="L179" s="11">
        <f t="shared" si="17"/>
        <v>0</v>
      </c>
      <c r="M179" s="11">
        <f t="shared" si="18"/>
        <v>0</v>
      </c>
      <c r="N179" s="16">
        <f t="shared" si="19"/>
        <v>848.21</v>
      </c>
      <c r="O179" s="3">
        <v>10.4</v>
      </c>
    </row>
    <row r="180" spans="1:15" x14ac:dyDescent="0.25">
      <c r="A180" t="s">
        <v>486</v>
      </c>
      <c r="B180" t="s">
        <v>200</v>
      </c>
      <c r="G180" s="1">
        <v>81.12</v>
      </c>
      <c r="H180" s="11">
        <f t="shared" si="15"/>
        <v>2.3457658857806163E-4</v>
      </c>
      <c r="J180" s="11">
        <f t="shared" si="16"/>
        <v>0</v>
      </c>
      <c r="L180" s="11">
        <f t="shared" si="17"/>
        <v>0</v>
      </c>
      <c r="M180" s="11">
        <f t="shared" si="18"/>
        <v>0</v>
      </c>
      <c r="N180" s="15">
        <f t="shared" si="19"/>
        <v>0</v>
      </c>
      <c r="O180" s="3">
        <v>81.12</v>
      </c>
    </row>
    <row r="181" spans="1:15" x14ac:dyDescent="0.25">
      <c r="A181" t="s">
        <v>487</v>
      </c>
      <c r="B181" t="s">
        <v>201</v>
      </c>
      <c r="G181" s="1">
        <v>105.86</v>
      </c>
      <c r="H181" s="11">
        <f t="shared" si="15"/>
        <v>3.0611782133719922E-4</v>
      </c>
      <c r="J181" s="11">
        <f t="shared" si="16"/>
        <v>0</v>
      </c>
      <c r="L181" s="11">
        <f t="shared" si="17"/>
        <v>0</v>
      </c>
      <c r="M181" s="11">
        <f t="shared" si="18"/>
        <v>0</v>
      </c>
      <c r="N181" s="15">
        <f t="shared" si="19"/>
        <v>0</v>
      </c>
      <c r="O181" s="3">
        <v>105.86</v>
      </c>
    </row>
    <row r="182" spans="1:15" x14ac:dyDescent="0.25">
      <c r="A182" t="s">
        <v>488</v>
      </c>
      <c r="B182" t="s">
        <v>202</v>
      </c>
      <c r="G182" s="1">
        <v>625</v>
      </c>
      <c r="H182" s="11">
        <f t="shared" si="15"/>
        <v>1.8073270199862981E-3</v>
      </c>
      <c r="J182" s="11">
        <f t="shared" si="16"/>
        <v>0</v>
      </c>
      <c r="L182" s="11">
        <f t="shared" si="17"/>
        <v>0</v>
      </c>
      <c r="M182" s="11">
        <f t="shared" si="18"/>
        <v>0</v>
      </c>
      <c r="N182" s="15">
        <f t="shared" si="19"/>
        <v>0</v>
      </c>
      <c r="O182" s="3">
        <v>625</v>
      </c>
    </row>
    <row r="183" spans="1:15" x14ac:dyDescent="0.25">
      <c r="A183" t="s">
        <v>489</v>
      </c>
      <c r="B183" t="s">
        <v>203</v>
      </c>
      <c r="G183" s="1">
        <v>3.08</v>
      </c>
      <c r="H183" s="11">
        <f t="shared" si="15"/>
        <v>8.9065075544924779E-6</v>
      </c>
      <c r="J183" s="11">
        <f t="shared" si="16"/>
        <v>0</v>
      </c>
      <c r="L183" s="11">
        <f t="shared" si="17"/>
        <v>0</v>
      </c>
      <c r="M183" s="11">
        <f t="shared" si="18"/>
        <v>0</v>
      </c>
      <c r="N183" s="15">
        <f t="shared" si="19"/>
        <v>0</v>
      </c>
      <c r="O183" s="3">
        <v>3.08</v>
      </c>
    </row>
    <row r="184" spans="1:15" x14ac:dyDescent="0.25">
      <c r="A184" t="s">
        <v>490</v>
      </c>
      <c r="B184" t="s">
        <v>204</v>
      </c>
      <c r="G184" s="1">
        <v>33.15</v>
      </c>
      <c r="H184" s="11">
        <f t="shared" si="15"/>
        <v>9.5860625140073246E-5</v>
      </c>
      <c r="J184" s="11">
        <f t="shared" si="16"/>
        <v>0</v>
      </c>
      <c r="L184" s="11">
        <f t="shared" si="17"/>
        <v>0</v>
      </c>
      <c r="M184" s="11">
        <f t="shared" si="18"/>
        <v>0</v>
      </c>
      <c r="N184" s="15">
        <f t="shared" si="19"/>
        <v>0</v>
      </c>
      <c r="O184" s="3">
        <v>33.15</v>
      </c>
    </row>
    <row r="185" spans="1:15" x14ac:dyDescent="0.25">
      <c r="A185" t="s">
        <v>491</v>
      </c>
      <c r="B185" t="s">
        <v>205</v>
      </c>
      <c r="G185" s="1">
        <v>1.05</v>
      </c>
      <c r="H185" s="11">
        <f t="shared" si="15"/>
        <v>3.0363093935769812E-6</v>
      </c>
      <c r="J185" s="11">
        <f t="shared" si="16"/>
        <v>0</v>
      </c>
      <c r="L185" s="11">
        <f t="shared" si="17"/>
        <v>0</v>
      </c>
      <c r="M185" s="11">
        <f t="shared" si="18"/>
        <v>0</v>
      </c>
      <c r="N185" s="15">
        <f t="shared" si="19"/>
        <v>0</v>
      </c>
      <c r="O185" s="3">
        <v>1.05</v>
      </c>
    </row>
    <row r="186" spans="1:15" x14ac:dyDescent="0.25">
      <c r="A186" t="s">
        <v>492</v>
      </c>
      <c r="B186" t="s">
        <v>206</v>
      </c>
      <c r="G186" s="1">
        <v>358.09</v>
      </c>
      <c r="H186" s="11">
        <f t="shared" si="15"/>
        <v>1.0354971721390296E-3</v>
      </c>
      <c r="J186" s="11">
        <f t="shared" si="16"/>
        <v>0</v>
      </c>
      <c r="L186" s="11">
        <f t="shared" si="17"/>
        <v>0</v>
      </c>
      <c r="M186" s="11">
        <f t="shared" si="18"/>
        <v>0</v>
      </c>
      <c r="N186" s="15">
        <f t="shared" si="19"/>
        <v>0</v>
      </c>
      <c r="O186" s="3">
        <v>358.09</v>
      </c>
    </row>
    <row r="187" spans="1:15" x14ac:dyDescent="0.25">
      <c r="A187" t="s">
        <v>493</v>
      </c>
      <c r="B187" t="s">
        <v>207</v>
      </c>
      <c r="G187" s="1">
        <v>2798.4</v>
      </c>
      <c r="H187" s="11">
        <f t="shared" si="15"/>
        <v>8.0921982923674515E-3</v>
      </c>
      <c r="J187" s="11">
        <f t="shared" si="16"/>
        <v>0</v>
      </c>
      <c r="L187" s="11">
        <f t="shared" si="17"/>
        <v>0</v>
      </c>
      <c r="M187" s="11">
        <f t="shared" si="18"/>
        <v>0</v>
      </c>
      <c r="N187" s="15">
        <f t="shared" si="19"/>
        <v>0</v>
      </c>
      <c r="O187" s="3">
        <v>2798.4</v>
      </c>
    </row>
    <row r="188" spans="1:15" x14ac:dyDescent="0.25">
      <c r="A188" t="s">
        <v>494</v>
      </c>
      <c r="B188" t="s">
        <v>208</v>
      </c>
      <c r="G188" s="1">
        <v>30.2</v>
      </c>
      <c r="H188" s="11">
        <f t="shared" si="15"/>
        <v>8.7330041605737931E-5</v>
      </c>
      <c r="J188" s="11">
        <f t="shared" si="16"/>
        <v>0</v>
      </c>
      <c r="L188" s="11">
        <f t="shared" si="17"/>
        <v>0</v>
      </c>
      <c r="M188" s="11">
        <f t="shared" si="18"/>
        <v>0</v>
      </c>
      <c r="N188" s="15">
        <f t="shared" si="19"/>
        <v>0</v>
      </c>
      <c r="O188" s="3">
        <v>30.2</v>
      </c>
    </row>
    <row r="189" spans="1:15" x14ac:dyDescent="0.25">
      <c r="A189" t="s">
        <v>495</v>
      </c>
      <c r="B189" t="s">
        <v>209</v>
      </c>
      <c r="G189" s="1">
        <v>0.75</v>
      </c>
      <c r="H189" s="11">
        <f t="shared" si="15"/>
        <v>2.1687924239835578E-6</v>
      </c>
      <c r="J189" s="11">
        <f t="shared" si="16"/>
        <v>0</v>
      </c>
      <c r="L189" s="11">
        <f t="shared" si="17"/>
        <v>0</v>
      </c>
      <c r="M189" s="11">
        <f t="shared" si="18"/>
        <v>0</v>
      </c>
      <c r="N189" s="15">
        <f t="shared" si="19"/>
        <v>0</v>
      </c>
      <c r="O189" s="3">
        <v>0.75</v>
      </c>
    </row>
    <row r="190" spans="1:15" x14ac:dyDescent="0.25">
      <c r="A190" t="s">
        <v>496</v>
      </c>
      <c r="B190" t="s">
        <v>210</v>
      </c>
      <c r="G190" s="1">
        <v>24.23</v>
      </c>
      <c r="H190" s="11">
        <f t="shared" si="15"/>
        <v>7.0066453910828808E-5</v>
      </c>
      <c r="J190" s="11">
        <f t="shared" si="16"/>
        <v>0</v>
      </c>
      <c r="L190" s="11">
        <f t="shared" si="17"/>
        <v>0</v>
      </c>
      <c r="M190" s="11">
        <f t="shared" si="18"/>
        <v>0</v>
      </c>
      <c r="N190" s="15">
        <f t="shared" si="19"/>
        <v>0</v>
      </c>
      <c r="O190" s="3">
        <v>24.23</v>
      </c>
    </row>
    <row r="191" spans="1:15" x14ac:dyDescent="0.25">
      <c r="A191" t="s">
        <v>497</v>
      </c>
      <c r="B191" t="s">
        <v>211</v>
      </c>
      <c r="G191" s="1">
        <v>8.75</v>
      </c>
      <c r="H191" s="11">
        <f t="shared" si="15"/>
        <v>2.5302578279808173E-5</v>
      </c>
      <c r="J191" s="11">
        <f t="shared" si="16"/>
        <v>0</v>
      </c>
      <c r="L191" s="11">
        <f t="shared" si="17"/>
        <v>0</v>
      </c>
      <c r="M191" s="11">
        <f t="shared" si="18"/>
        <v>0</v>
      </c>
      <c r="N191" s="15">
        <f t="shared" si="19"/>
        <v>0</v>
      </c>
      <c r="O191" s="3">
        <v>8.75</v>
      </c>
    </row>
    <row r="192" spans="1:15" x14ac:dyDescent="0.25">
      <c r="A192" t="s">
        <v>498</v>
      </c>
      <c r="B192" t="s">
        <v>212</v>
      </c>
      <c r="G192" s="1">
        <v>80.14</v>
      </c>
      <c r="H192" s="11">
        <f t="shared" si="15"/>
        <v>2.317426998107231E-4</v>
      </c>
      <c r="J192" s="11">
        <f t="shared" si="16"/>
        <v>0</v>
      </c>
      <c r="L192" s="11">
        <f t="shared" si="17"/>
        <v>0</v>
      </c>
      <c r="M192" s="11">
        <f t="shared" si="18"/>
        <v>0</v>
      </c>
      <c r="N192" s="15">
        <f t="shared" si="19"/>
        <v>0</v>
      </c>
      <c r="O192" s="3">
        <v>80.14</v>
      </c>
    </row>
    <row r="193" spans="1:17" s="4" customFormat="1" x14ac:dyDescent="0.25">
      <c r="A193" s="4" t="s">
        <v>213</v>
      </c>
      <c r="B193" s="4" t="s">
        <v>214</v>
      </c>
      <c r="C193" s="4">
        <f>G193</f>
        <v>50317.93</v>
      </c>
      <c r="D193" s="4">
        <f t="shared" ref="D193" si="22">I193</f>
        <v>0</v>
      </c>
      <c r="E193" s="10">
        <f>D193/C193</f>
        <v>0</v>
      </c>
      <c r="F193" s="4">
        <f t="shared" ref="F193" si="23">K193</f>
        <v>0</v>
      </c>
      <c r="G193" s="5">
        <v>50317.93</v>
      </c>
      <c r="H193" s="11">
        <f t="shared" si="15"/>
        <v>0.14550552716604664</v>
      </c>
      <c r="I193" s="5"/>
      <c r="J193" s="11">
        <f t="shared" si="16"/>
        <v>0</v>
      </c>
      <c r="K193" s="5"/>
      <c r="L193" s="11">
        <f t="shared" si="17"/>
        <v>0</v>
      </c>
      <c r="M193" s="11">
        <f t="shared" si="18"/>
        <v>0</v>
      </c>
      <c r="N193" s="15">
        <f t="shared" si="19"/>
        <v>50317.93</v>
      </c>
      <c r="O193" s="3"/>
      <c r="P193" s="3"/>
      <c r="Q193" s="3"/>
    </row>
    <row r="194" spans="1:17" x14ac:dyDescent="0.25">
      <c r="A194" t="s">
        <v>499</v>
      </c>
      <c r="B194" t="s">
        <v>215</v>
      </c>
      <c r="G194" s="1">
        <v>18238.05</v>
      </c>
      <c r="H194" s="11">
        <f t="shared" si="15"/>
        <v>5.2739392890977767E-2</v>
      </c>
      <c r="J194" s="11">
        <f t="shared" si="16"/>
        <v>0</v>
      </c>
      <c r="L194" s="11">
        <f t="shared" si="17"/>
        <v>0</v>
      </c>
      <c r="M194" s="11">
        <f t="shared" si="18"/>
        <v>0</v>
      </c>
      <c r="N194" s="15">
        <f t="shared" si="19"/>
        <v>18238.05</v>
      </c>
    </row>
    <row r="195" spans="1:17" x14ac:dyDescent="0.25">
      <c r="A195" t="s">
        <v>500</v>
      </c>
      <c r="B195" t="s">
        <v>216</v>
      </c>
      <c r="G195" s="13">
        <v>7282.87</v>
      </c>
      <c r="H195" s="11">
        <f t="shared" ref="H195:H258" si="24">G195/C$348</f>
        <v>2.1060044374476179E-2</v>
      </c>
      <c r="J195" s="11">
        <f t="shared" ref="J195:J258" si="25">I195/G195</f>
        <v>0</v>
      </c>
      <c r="L195" s="11">
        <f t="shared" ref="L195:L258" si="26">I195/D$348</f>
        <v>0</v>
      </c>
      <c r="M195" s="11">
        <f t="shared" ref="M195:M258" si="27">I195/C$348</f>
        <v>0</v>
      </c>
      <c r="N195" s="16">
        <f t="shared" ref="N195:N258" si="28">G195-O195</f>
        <v>339.30000000000018</v>
      </c>
      <c r="O195" s="3">
        <v>6943.57</v>
      </c>
    </row>
    <row r="196" spans="1:17" x14ac:dyDescent="0.25">
      <c r="A196" t="s">
        <v>501</v>
      </c>
      <c r="B196" t="s">
        <v>217</v>
      </c>
      <c r="G196" s="1">
        <v>339.3</v>
      </c>
      <c r="H196" s="11">
        <f t="shared" si="24"/>
        <v>9.8116169261016164E-4</v>
      </c>
      <c r="J196" s="11">
        <f t="shared" si="25"/>
        <v>0</v>
      </c>
      <c r="L196" s="11">
        <f t="shared" si="26"/>
        <v>0</v>
      </c>
      <c r="M196" s="11">
        <f t="shared" si="27"/>
        <v>0</v>
      </c>
      <c r="N196" s="15">
        <f t="shared" si="28"/>
        <v>0</v>
      </c>
      <c r="O196" s="3">
        <v>339.3</v>
      </c>
    </row>
    <row r="197" spans="1:17" x14ac:dyDescent="0.25">
      <c r="A197" t="s">
        <v>502</v>
      </c>
      <c r="B197" t="s">
        <v>28</v>
      </c>
      <c r="G197" s="1">
        <v>737.38</v>
      </c>
      <c r="H197" s="11">
        <f t="shared" si="24"/>
        <v>2.1322988767959942E-3</v>
      </c>
      <c r="J197" s="11">
        <f t="shared" si="25"/>
        <v>0</v>
      </c>
      <c r="L197" s="11">
        <f t="shared" si="26"/>
        <v>0</v>
      </c>
      <c r="M197" s="11">
        <f t="shared" si="27"/>
        <v>0</v>
      </c>
      <c r="N197" s="15">
        <f t="shared" si="28"/>
        <v>0</v>
      </c>
      <c r="O197" s="3">
        <v>737.38</v>
      </c>
    </row>
    <row r="198" spans="1:17" x14ac:dyDescent="0.25">
      <c r="A198" t="s">
        <v>503</v>
      </c>
      <c r="B198" t="s">
        <v>218</v>
      </c>
      <c r="G198" s="1">
        <v>1239.32</v>
      </c>
      <c r="H198" s="11">
        <f t="shared" si="24"/>
        <v>3.5837704358550704E-3</v>
      </c>
      <c r="J198" s="11">
        <f t="shared" si="25"/>
        <v>0</v>
      </c>
      <c r="L198" s="11">
        <f t="shared" si="26"/>
        <v>0</v>
      </c>
      <c r="M198" s="11">
        <f t="shared" si="27"/>
        <v>0</v>
      </c>
      <c r="N198" s="15">
        <f t="shared" si="28"/>
        <v>0</v>
      </c>
      <c r="O198" s="3">
        <v>1239.32</v>
      </c>
    </row>
    <row r="199" spans="1:17" x14ac:dyDescent="0.25">
      <c r="A199" t="s">
        <v>504</v>
      </c>
      <c r="B199" t="s">
        <v>219</v>
      </c>
      <c r="G199" s="1">
        <v>8491.35</v>
      </c>
      <c r="H199" s="11">
        <f t="shared" si="24"/>
        <v>2.4554634065857044E-2</v>
      </c>
      <c r="J199" s="11">
        <f t="shared" si="25"/>
        <v>0</v>
      </c>
      <c r="L199" s="11">
        <f t="shared" si="26"/>
        <v>0</v>
      </c>
      <c r="M199" s="11">
        <f t="shared" si="27"/>
        <v>0</v>
      </c>
      <c r="N199" s="15">
        <f t="shared" si="28"/>
        <v>0</v>
      </c>
      <c r="O199" s="3">
        <v>8491.35</v>
      </c>
    </row>
    <row r="200" spans="1:17" x14ac:dyDescent="0.25">
      <c r="A200" t="s">
        <v>505</v>
      </c>
      <c r="B200" t="s">
        <v>30</v>
      </c>
      <c r="G200" s="1">
        <v>487.13</v>
      </c>
      <c r="H200" s="11">
        <f t="shared" si="24"/>
        <v>1.4086451379934806E-3</v>
      </c>
      <c r="J200" s="11">
        <f t="shared" si="25"/>
        <v>0</v>
      </c>
      <c r="L200" s="11">
        <f t="shared" si="26"/>
        <v>0</v>
      </c>
      <c r="M200" s="11">
        <f t="shared" si="27"/>
        <v>0</v>
      </c>
      <c r="N200" s="15">
        <f t="shared" si="28"/>
        <v>0</v>
      </c>
      <c r="O200" s="3">
        <v>487.13</v>
      </c>
    </row>
    <row r="201" spans="1:17" x14ac:dyDescent="0.25">
      <c r="A201" t="s">
        <v>506</v>
      </c>
      <c r="B201" t="s">
        <v>220</v>
      </c>
      <c r="G201" s="1">
        <v>473.66</v>
      </c>
      <c r="H201" s="11">
        <f t="shared" si="24"/>
        <v>1.3696936260587361E-3</v>
      </c>
      <c r="J201" s="11">
        <f t="shared" si="25"/>
        <v>0</v>
      </c>
      <c r="L201" s="11">
        <f t="shared" si="26"/>
        <v>0</v>
      </c>
      <c r="M201" s="11">
        <f t="shared" si="27"/>
        <v>0</v>
      </c>
      <c r="N201" s="15">
        <f t="shared" si="28"/>
        <v>473.66</v>
      </c>
    </row>
    <row r="202" spans="1:17" x14ac:dyDescent="0.25">
      <c r="A202" t="s">
        <v>507</v>
      </c>
      <c r="B202" t="s">
        <v>221</v>
      </c>
      <c r="G202" s="1">
        <v>440.36</v>
      </c>
      <c r="H202" s="11">
        <f t="shared" si="24"/>
        <v>1.2733992424338661E-3</v>
      </c>
      <c r="J202" s="11">
        <f t="shared" si="25"/>
        <v>0</v>
      </c>
      <c r="L202" s="11">
        <f t="shared" si="26"/>
        <v>0</v>
      </c>
      <c r="M202" s="11">
        <f t="shared" si="27"/>
        <v>0</v>
      </c>
      <c r="N202" s="15">
        <f t="shared" si="28"/>
        <v>440.36</v>
      </c>
    </row>
    <row r="203" spans="1:17" x14ac:dyDescent="0.25">
      <c r="A203" t="s">
        <v>508</v>
      </c>
      <c r="B203" t="s">
        <v>222</v>
      </c>
      <c r="G203" s="1">
        <v>440.36</v>
      </c>
      <c r="H203" s="11">
        <f t="shared" si="24"/>
        <v>1.2733992424338661E-3</v>
      </c>
      <c r="J203" s="11">
        <f t="shared" si="25"/>
        <v>0</v>
      </c>
      <c r="L203" s="11">
        <f t="shared" si="26"/>
        <v>0</v>
      </c>
      <c r="M203" s="11">
        <f t="shared" si="27"/>
        <v>0</v>
      </c>
      <c r="N203" s="15">
        <f t="shared" si="28"/>
        <v>0</v>
      </c>
      <c r="O203" s="3">
        <v>440.36</v>
      </c>
    </row>
    <row r="204" spans="1:17" x14ac:dyDescent="0.25">
      <c r="A204" t="s">
        <v>509</v>
      </c>
      <c r="B204" t="s">
        <v>223</v>
      </c>
      <c r="G204" s="1">
        <v>33.299999999999997</v>
      </c>
      <c r="H204" s="11">
        <f t="shared" si="24"/>
        <v>9.6294383624869959E-5</v>
      </c>
      <c r="J204" s="11">
        <f t="shared" si="25"/>
        <v>0</v>
      </c>
      <c r="L204" s="11">
        <f t="shared" si="26"/>
        <v>0</v>
      </c>
      <c r="M204" s="11">
        <f t="shared" si="27"/>
        <v>0</v>
      </c>
      <c r="N204" s="15">
        <f t="shared" si="28"/>
        <v>33.299999999999997</v>
      </c>
    </row>
    <row r="205" spans="1:17" x14ac:dyDescent="0.25">
      <c r="A205" t="s">
        <v>510</v>
      </c>
      <c r="B205" t="s">
        <v>224</v>
      </c>
      <c r="G205" s="1">
        <v>23.59</v>
      </c>
      <c r="H205" s="11">
        <f t="shared" si="24"/>
        <v>6.8215751042362833E-5</v>
      </c>
      <c r="J205" s="11">
        <f t="shared" si="25"/>
        <v>0</v>
      </c>
      <c r="L205" s="11">
        <f t="shared" si="26"/>
        <v>0</v>
      </c>
      <c r="M205" s="11">
        <f t="shared" si="27"/>
        <v>0</v>
      </c>
      <c r="N205" s="15">
        <f t="shared" si="28"/>
        <v>0</v>
      </c>
      <c r="O205" s="3">
        <v>23.59</v>
      </c>
    </row>
    <row r="206" spans="1:17" x14ac:dyDescent="0.25">
      <c r="A206" t="s">
        <v>511</v>
      </c>
      <c r="B206" t="s">
        <v>225</v>
      </c>
      <c r="G206" s="1">
        <v>9.7100000000000009</v>
      </c>
      <c r="H206" s="11">
        <f t="shared" si="24"/>
        <v>2.8078632582507129E-5</v>
      </c>
      <c r="J206" s="11">
        <f t="shared" si="25"/>
        <v>0</v>
      </c>
      <c r="L206" s="11">
        <f t="shared" si="26"/>
        <v>0</v>
      </c>
      <c r="M206" s="11">
        <f t="shared" si="27"/>
        <v>0</v>
      </c>
      <c r="N206" s="15">
        <f t="shared" si="28"/>
        <v>0</v>
      </c>
      <c r="O206" s="3">
        <v>9.7100000000000009</v>
      </c>
    </row>
    <row r="207" spans="1:17" x14ac:dyDescent="0.25">
      <c r="A207" t="s">
        <v>512</v>
      </c>
      <c r="B207" t="s">
        <v>226</v>
      </c>
      <c r="G207" s="1">
        <v>9162.5</v>
      </c>
      <c r="H207" s="11">
        <f t="shared" si="24"/>
        <v>2.6495414112999129E-2</v>
      </c>
      <c r="J207" s="11">
        <f t="shared" si="25"/>
        <v>0</v>
      </c>
      <c r="L207" s="11">
        <f t="shared" si="26"/>
        <v>0</v>
      </c>
      <c r="M207" s="11">
        <f t="shared" si="27"/>
        <v>0</v>
      </c>
      <c r="N207" s="15">
        <f t="shared" si="28"/>
        <v>9162.5</v>
      </c>
    </row>
    <row r="208" spans="1:17" x14ac:dyDescent="0.25">
      <c r="A208" t="s">
        <v>513</v>
      </c>
      <c r="B208" t="s">
        <v>227</v>
      </c>
      <c r="G208" s="1">
        <v>5526.5</v>
      </c>
      <c r="H208" s="11">
        <f t="shared" si="24"/>
        <v>1.5981108441526844E-2</v>
      </c>
      <c r="J208" s="11">
        <f t="shared" si="25"/>
        <v>0</v>
      </c>
      <c r="L208" s="11">
        <f t="shared" si="26"/>
        <v>0</v>
      </c>
      <c r="M208" s="11">
        <f t="shared" si="27"/>
        <v>0</v>
      </c>
      <c r="N208" s="15">
        <f t="shared" si="28"/>
        <v>0</v>
      </c>
      <c r="O208" s="3">
        <v>5526.5</v>
      </c>
    </row>
    <row r="209" spans="1:15" x14ac:dyDescent="0.25">
      <c r="A209" t="s">
        <v>514</v>
      </c>
      <c r="B209" t="s">
        <v>228</v>
      </c>
      <c r="G209" s="1">
        <v>3636</v>
      </c>
      <c r="H209" s="11">
        <f t="shared" si="24"/>
        <v>1.0514305671472287E-2</v>
      </c>
      <c r="J209" s="11">
        <f t="shared" si="25"/>
        <v>0</v>
      </c>
      <c r="L209" s="11">
        <f t="shared" si="26"/>
        <v>0</v>
      </c>
      <c r="M209" s="11">
        <f t="shared" si="27"/>
        <v>0</v>
      </c>
      <c r="N209" s="15">
        <f t="shared" si="28"/>
        <v>0</v>
      </c>
      <c r="O209" s="3">
        <v>3636</v>
      </c>
    </row>
    <row r="210" spans="1:15" x14ac:dyDescent="0.25">
      <c r="A210" t="s">
        <v>515</v>
      </c>
      <c r="B210" t="s">
        <v>229</v>
      </c>
      <c r="G210" s="1">
        <v>7612.42</v>
      </c>
      <c r="H210" s="11">
        <f t="shared" si="24"/>
        <v>2.2013011765574554E-2</v>
      </c>
      <c r="J210" s="11">
        <f t="shared" si="25"/>
        <v>0</v>
      </c>
      <c r="L210" s="11">
        <f t="shared" si="26"/>
        <v>0</v>
      </c>
      <c r="M210" s="11">
        <f t="shared" si="27"/>
        <v>0</v>
      </c>
      <c r="N210" s="15">
        <f t="shared" si="28"/>
        <v>7612.42</v>
      </c>
    </row>
    <row r="211" spans="1:15" x14ac:dyDescent="0.25">
      <c r="A211" t="s">
        <v>516</v>
      </c>
      <c r="B211" t="s">
        <v>230</v>
      </c>
      <c r="G211" s="1">
        <v>3114.72</v>
      </c>
      <c r="H211" s="11">
        <f t="shared" si="24"/>
        <v>9.0069081851067555E-3</v>
      </c>
      <c r="J211" s="11">
        <f t="shared" si="25"/>
        <v>0</v>
      </c>
      <c r="L211" s="11">
        <f t="shared" si="26"/>
        <v>0</v>
      </c>
      <c r="M211" s="11">
        <f t="shared" si="27"/>
        <v>0</v>
      </c>
      <c r="N211" s="15">
        <f t="shared" si="28"/>
        <v>3114.72</v>
      </c>
    </row>
    <row r="212" spans="1:15" x14ac:dyDescent="0.25">
      <c r="A212" t="s">
        <v>517</v>
      </c>
      <c r="B212" t="s">
        <v>231</v>
      </c>
      <c r="G212" s="1">
        <v>1562.8</v>
      </c>
      <c r="H212" s="11">
        <f t="shared" si="24"/>
        <v>4.5191850669353386E-3</v>
      </c>
      <c r="J212" s="11">
        <f t="shared" si="25"/>
        <v>0</v>
      </c>
      <c r="L212" s="11">
        <f t="shared" si="26"/>
        <v>0</v>
      </c>
      <c r="M212" s="11">
        <f t="shared" si="27"/>
        <v>0</v>
      </c>
      <c r="N212" s="15">
        <f t="shared" si="28"/>
        <v>0</v>
      </c>
      <c r="O212" s="3">
        <v>1562.8</v>
      </c>
    </row>
    <row r="213" spans="1:15" x14ac:dyDescent="0.25">
      <c r="A213" t="s">
        <v>518</v>
      </c>
      <c r="B213" t="s">
        <v>232</v>
      </c>
      <c r="G213" s="1">
        <v>1105.5999999999999</v>
      </c>
      <c r="H213" s="11">
        <f t="shared" si="24"/>
        <v>3.1970892052749617E-3</v>
      </c>
      <c r="J213" s="11">
        <f t="shared" si="25"/>
        <v>0</v>
      </c>
      <c r="L213" s="11">
        <f t="shared" si="26"/>
        <v>0</v>
      </c>
      <c r="M213" s="11">
        <f t="shared" si="27"/>
        <v>0</v>
      </c>
      <c r="N213" s="15">
        <f t="shared" si="28"/>
        <v>0</v>
      </c>
      <c r="O213" s="3">
        <v>1105.5999999999999</v>
      </c>
    </row>
    <row r="214" spans="1:15" x14ac:dyDescent="0.25">
      <c r="A214" t="s">
        <v>519</v>
      </c>
      <c r="B214" t="s">
        <v>233</v>
      </c>
      <c r="G214" s="1">
        <v>207.3</v>
      </c>
      <c r="H214" s="11">
        <f t="shared" si="24"/>
        <v>5.994542259890554E-4</v>
      </c>
      <c r="J214" s="11">
        <f t="shared" si="25"/>
        <v>0</v>
      </c>
      <c r="L214" s="11">
        <f t="shared" si="26"/>
        <v>0</v>
      </c>
      <c r="M214" s="11">
        <f t="shared" si="27"/>
        <v>0</v>
      </c>
      <c r="N214" s="15">
        <f t="shared" si="28"/>
        <v>0</v>
      </c>
      <c r="O214" s="3">
        <v>207.3</v>
      </c>
    </row>
    <row r="215" spans="1:15" x14ac:dyDescent="0.25">
      <c r="A215" t="s">
        <v>520</v>
      </c>
      <c r="B215" t="s">
        <v>234</v>
      </c>
      <c r="G215" s="1">
        <v>172.9</v>
      </c>
      <c r="H215" s="11">
        <f t="shared" si="24"/>
        <v>4.9997894680900955E-4</v>
      </c>
      <c r="J215" s="11">
        <f t="shared" si="25"/>
        <v>0</v>
      </c>
      <c r="L215" s="11">
        <f t="shared" si="26"/>
        <v>0</v>
      </c>
      <c r="M215" s="11">
        <f t="shared" si="27"/>
        <v>0</v>
      </c>
      <c r="N215" s="15">
        <f t="shared" si="28"/>
        <v>0</v>
      </c>
      <c r="O215" s="3">
        <v>172.9</v>
      </c>
    </row>
    <row r="216" spans="1:15" x14ac:dyDescent="0.25">
      <c r="A216" t="s">
        <v>521</v>
      </c>
      <c r="B216" t="s">
        <v>235</v>
      </c>
      <c r="G216" s="1">
        <v>66.12</v>
      </c>
      <c r="H216" s="11">
        <f t="shared" si="24"/>
        <v>1.9120074009839046E-4</v>
      </c>
      <c r="J216" s="11">
        <f t="shared" si="25"/>
        <v>0</v>
      </c>
      <c r="L216" s="11">
        <f t="shared" si="26"/>
        <v>0</v>
      </c>
      <c r="M216" s="11">
        <f t="shared" si="27"/>
        <v>0</v>
      </c>
      <c r="N216" s="15">
        <f t="shared" si="28"/>
        <v>0</v>
      </c>
      <c r="O216" s="3">
        <v>66.12</v>
      </c>
    </row>
    <row r="217" spans="1:15" x14ac:dyDescent="0.25">
      <c r="A217" t="s">
        <v>522</v>
      </c>
      <c r="B217" t="s">
        <v>236</v>
      </c>
      <c r="G217" s="1">
        <v>4497.7</v>
      </c>
      <c r="H217" s="11">
        <f t="shared" si="24"/>
        <v>1.3006103580467797E-2</v>
      </c>
      <c r="J217" s="11">
        <f t="shared" si="25"/>
        <v>0</v>
      </c>
      <c r="L217" s="11">
        <f t="shared" si="26"/>
        <v>0</v>
      </c>
      <c r="M217" s="11">
        <f t="shared" si="27"/>
        <v>0</v>
      </c>
      <c r="N217" s="15">
        <f t="shared" si="28"/>
        <v>0</v>
      </c>
      <c r="O217" s="3">
        <v>4497.7</v>
      </c>
    </row>
    <row r="218" spans="1:15" x14ac:dyDescent="0.25">
      <c r="A218" t="s">
        <v>523</v>
      </c>
      <c r="B218" t="s">
        <v>237</v>
      </c>
      <c r="G218" s="1">
        <v>9413.56</v>
      </c>
      <c r="H218" s="11">
        <f t="shared" si="24"/>
        <v>2.7221410147619546E-2</v>
      </c>
      <c r="J218" s="11">
        <f t="shared" si="25"/>
        <v>0</v>
      </c>
      <c r="L218" s="11">
        <f t="shared" si="26"/>
        <v>0</v>
      </c>
      <c r="M218" s="11">
        <f t="shared" si="27"/>
        <v>0</v>
      </c>
      <c r="N218" s="15">
        <f t="shared" si="28"/>
        <v>9413.56</v>
      </c>
    </row>
    <row r="219" spans="1:15" x14ac:dyDescent="0.25">
      <c r="A219" t="s">
        <v>524</v>
      </c>
      <c r="B219" t="s">
        <v>238</v>
      </c>
      <c r="G219" s="1">
        <v>7304</v>
      </c>
      <c r="H219" s="11">
        <f t="shared" si="24"/>
        <v>2.1121146486367873E-2</v>
      </c>
      <c r="J219" s="11">
        <f t="shared" si="25"/>
        <v>0</v>
      </c>
      <c r="L219" s="11">
        <f t="shared" si="26"/>
        <v>0</v>
      </c>
      <c r="M219" s="11">
        <f t="shared" si="27"/>
        <v>0</v>
      </c>
      <c r="N219" s="15">
        <f t="shared" si="28"/>
        <v>0</v>
      </c>
      <c r="O219" s="3">
        <v>7304</v>
      </c>
    </row>
    <row r="220" spans="1:15" x14ac:dyDescent="0.25">
      <c r="A220" t="s">
        <v>525</v>
      </c>
      <c r="B220" t="s">
        <v>239</v>
      </c>
      <c r="G220" s="1">
        <v>803.16</v>
      </c>
      <c r="H220" s="11">
        <f t="shared" si="24"/>
        <v>2.3225164309955124E-3</v>
      </c>
      <c r="J220" s="11">
        <f t="shared" si="25"/>
        <v>0</v>
      </c>
      <c r="L220" s="11">
        <f t="shared" si="26"/>
        <v>0</v>
      </c>
      <c r="M220" s="11">
        <f t="shared" si="27"/>
        <v>0</v>
      </c>
      <c r="N220" s="15">
        <f t="shared" si="28"/>
        <v>0</v>
      </c>
      <c r="O220" s="3">
        <v>803.16</v>
      </c>
    </row>
    <row r="221" spans="1:15" x14ac:dyDescent="0.25">
      <c r="A221" t="s">
        <v>526</v>
      </c>
      <c r="B221" t="s">
        <v>240</v>
      </c>
      <c r="G221" s="1">
        <v>1306.4000000000001</v>
      </c>
      <c r="H221" s="11">
        <f t="shared" si="24"/>
        <v>3.7777472302561602E-3</v>
      </c>
      <c r="J221" s="11">
        <f t="shared" si="25"/>
        <v>0</v>
      </c>
      <c r="L221" s="11">
        <f t="shared" si="26"/>
        <v>0</v>
      </c>
      <c r="M221" s="11">
        <f t="shared" si="27"/>
        <v>0</v>
      </c>
      <c r="N221" s="15">
        <f t="shared" si="28"/>
        <v>0</v>
      </c>
      <c r="O221" s="3">
        <v>1306.4000000000001</v>
      </c>
    </row>
    <row r="222" spans="1:15" x14ac:dyDescent="0.25">
      <c r="A222" t="s">
        <v>527</v>
      </c>
      <c r="B222" t="s">
        <v>241</v>
      </c>
      <c r="G222" s="1">
        <v>824.51</v>
      </c>
      <c r="H222" s="11">
        <f t="shared" si="24"/>
        <v>2.3842547219982443E-3</v>
      </c>
      <c r="J222" s="11">
        <f t="shared" si="25"/>
        <v>0</v>
      </c>
      <c r="L222" s="11">
        <f t="shared" si="26"/>
        <v>0</v>
      </c>
      <c r="M222" s="11">
        <f t="shared" si="27"/>
        <v>0</v>
      </c>
      <c r="N222" s="15">
        <f t="shared" si="28"/>
        <v>824.51</v>
      </c>
    </row>
    <row r="223" spans="1:15" x14ac:dyDescent="0.25">
      <c r="A223" t="s">
        <v>528</v>
      </c>
      <c r="B223" t="s">
        <v>242</v>
      </c>
      <c r="G223" s="1">
        <v>824.51</v>
      </c>
      <c r="H223" s="11">
        <f t="shared" si="24"/>
        <v>2.3842547219982443E-3</v>
      </c>
      <c r="J223" s="11">
        <f t="shared" si="25"/>
        <v>0</v>
      </c>
      <c r="L223" s="11">
        <f t="shared" si="26"/>
        <v>0</v>
      </c>
      <c r="M223" s="11">
        <f t="shared" si="27"/>
        <v>0</v>
      </c>
      <c r="N223" s="15">
        <f t="shared" si="28"/>
        <v>0</v>
      </c>
      <c r="O223" s="3">
        <v>824.51</v>
      </c>
    </row>
    <row r="224" spans="1:15" x14ac:dyDescent="0.25">
      <c r="A224" t="s">
        <v>529</v>
      </c>
      <c r="B224" t="s">
        <v>243</v>
      </c>
      <c r="G224" s="1">
        <v>4593.2299999999996</v>
      </c>
      <c r="H224" s="11">
        <f t="shared" si="24"/>
        <v>1.3282349900818662E-2</v>
      </c>
      <c r="J224" s="11">
        <f t="shared" si="25"/>
        <v>0</v>
      </c>
      <c r="L224" s="11">
        <f t="shared" si="26"/>
        <v>0</v>
      </c>
      <c r="M224" s="11">
        <f t="shared" si="27"/>
        <v>0</v>
      </c>
      <c r="N224" s="15">
        <f t="shared" si="28"/>
        <v>4593.2299999999996</v>
      </c>
    </row>
    <row r="225" spans="1:131" x14ac:dyDescent="0.25">
      <c r="A225" t="s">
        <v>530</v>
      </c>
      <c r="B225" t="s">
        <v>244</v>
      </c>
      <c r="G225" s="1">
        <v>4514.6899999999996</v>
      </c>
      <c r="H225" s="11">
        <f t="shared" si="24"/>
        <v>1.3055233958179103E-2</v>
      </c>
      <c r="J225" s="11">
        <f t="shared" si="25"/>
        <v>0</v>
      </c>
      <c r="L225" s="11">
        <f t="shared" si="26"/>
        <v>0</v>
      </c>
      <c r="M225" s="11">
        <f t="shared" si="27"/>
        <v>0</v>
      </c>
      <c r="N225" s="15">
        <f t="shared" si="28"/>
        <v>0</v>
      </c>
      <c r="O225" s="3">
        <v>4514.6899999999996</v>
      </c>
    </row>
    <row r="226" spans="1:131" x14ac:dyDescent="0.25">
      <c r="A226" t="s">
        <v>531</v>
      </c>
      <c r="B226" t="s">
        <v>245</v>
      </c>
      <c r="G226" s="1">
        <v>78.540000000000006</v>
      </c>
      <c r="H226" s="11">
        <f t="shared" si="24"/>
        <v>2.2711594263955819E-4</v>
      </c>
      <c r="J226" s="11">
        <f t="shared" si="25"/>
        <v>0</v>
      </c>
      <c r="L226" s="11">
        <f t="shared" si="26"/>
        <v>0</v>
      </c>
      <c r="M226" s="11">
        <f t="shared" si="27"/>
        <v>0</v>
      </c>
      <c r="N226" s="15">
        <f t="shared" si="28"/>
        <v>0</v>
      </c>
      <c r="O226" s="3">
        <v>78.540000000000006</v>
      </c>
    </row>
    <row r="227" spans="1:131" s="4" customFormat="1" x14ac:dyDescent="0.25">
      <c r="A227" s="4" t="s">
        <v>246</v>
      </c>
      <c r="B227" s="4" t="s">
        <v>247</v>
      </c>
      <c r="C227" s="4">
        <f>G227</f>
        <v>36760.86</v>
      </c>
      <c r="D227" s="4">
        <f t="shared" ref="D227" si="29">I227</f>
        <v>30515.1754</v>
      </c>
      <c r="E227" s="10">
        <f>D227/C227</f>
        <v>0.8300996059395781</v>
      </c>
      <c r="F227" s="4">
        <f t="shared" ref="F227" si="30">K227</f>
        <v>83.01</v>
      </c>
      <c r="G227" s="5">
        <v>36760.86</v>
      </c>
      <c r="H227" s="11">
        <f t="shared" si="24"/>
        <v>0.10630223288949361</v>
      </c>
      <c r="I227" s="5">
        <v>30515.1754</v>
      </c>
      <c r="J227" s="11">
        <f t="shared" si="25"/>
        <v>0.8300996059395781</v>
      </c>
      <c r="K227" s="5">
        <v>83.01</v>
      </c>
      <c r="L227" s="11">
        <f t="shared" si="26"/>
        <v>0.37072595341808701</v>
      </c>
      <c r="M227" s="11">
        <f t="shared" si="27"/>
        <v>8.8241441632065903E-2</v>
      </c>
      <c r="N227" s="15">
        <f t="shared" si="28"/>
        <v>36760.86</v>
      </c>
      <c r="O227" s="3"/>
      <c r="P227" s="3"/>
      <c r="Q227" s="3"/>
    </row>
    <row r="228" spans="1:131" x14ac:dyDescent="0.25">
      <c r="A228" t="s">
        <v>532</v>
      </c>
      <c r="B228" t="s">
        <v>248</v>
      </c>
      <c r="G228" s="1">
        <v>19219.7</v>
      </c>
      <c r="H228" s="11">
        <f t="shared" si="24"/>
        <v>5.5578053001649051E-2</v>
      </c>
      <c r="I228" s="1">
        <v>15279.661599999999</v>
      </c>
      <c r="J228" s="11">
        <f t="shared" si="25"/>
        <v>0.79500000520299474</v>
      </c>
      <c r="K228" s="1">
        <v>79.5</v>
      </c>
      <c r="L228" s="11">
        <f t="shared" si="26"/>
        <v>0.18563115041330328</v>
      </c>
      <c r="M228" s="11">
        <f t="shared" si="27"/>
        <v>4.4184552425483317E-2</v>
      </c>
      <c r="N228" s="15">
        <f t="shared" si="28"/>
        <v>19219.7</v>
      </c>
    </row>
    <row r="229" spans="1:131" x14ac:dyDescent="0.25">
      <c r="A229" t="s">
        <v>533</v>
      </c>
      <c r="B229" t="s">
        <v>249</v>
      </c>
      <c r="G229" s="1">
        <v>6656.82</v>
      </c>
      <c r="H229" s="11">
        <f t="shared" si="24"/>
        <v>1.9249681045096303E-2</v>
      </c>
      <c r="I229" s="1">
        <v>5292.1719999999996</v>
      </c>
      <c r="J229" s="11">
        <f t="shared" si="25"/>
        <v>0.79500001502218776</v>
      </c>
      <c r="K229" s="1">
        <v>79.5</v>
      </c>
      <c r="L229" s="11">
        <f t="shared" si="26"/>
        <v>6.4294092517407059E-2</v>
      </c>
      <c r="M229" s="11">
        <f t="shared" si="27"/>
        <v>1.5303496720023882E-2</v>
      </c>
      <c r="N229" s="15">
        <f t="shared" si="28"/>
        <v>0</v>
      </c>
      <c r="O229" s="3">
        <v>6656.82</v>
      </c>
      <c r="P229" s="2">
        <v>5292.1719999999996</v>
      </c>
      <c r="Q229" s="2">
        <v>79.5</v>
      </c>
      <c r="R229" t="s">
        <v>1542</v>
      </c>
      <c r="S229" t="s">
        <v>1543</v>
      </c>
      <c r="T229" t="s">
        <v>1544</v>
      </c>
      <c r="U229" t="s">
        <v>1545</v>
      </c>
      <c r="V229" t="s">
        <v>1546</v>
      </c>
      <c r="W229" t="s">
        <v>1547</v>
      </c>
      <c r="X229" t="s">
        <v>1548</v>
      </c>
      <c r="Y229" t="s">
        <v>1549</v>
      </c>
      <c r="Z229" t="s">
        <v>1550</v>
      </c>
      <c r="AA229" t="s">
        <v>1551</v>
      </c>
      <c r="AB229" t="s">
        <v>1552</v>
      </c>
      <c r="AC229" t="s">
        <v>1553</v>
      </c>
      <c r="AD229" t="s">
        <v>1554</v>
      </c>
      <c r="AE229" t="s">
        <v>1555</v>
      </c>
      <c r="AF229" t="s">
        <v>666</v>
      </c>
      <c r="AG229" t="s">
        <v>1556</v>
      </c>
      <c r="AH229" t="s">
        <v>1557</v>
      </c>
      <c r="AI229" t="s">
        <v>1558</v>
      </c>
      <c r="AJ229" t="s">
        <v>1559</v>
      </c>
      <c r="AK229" t="s">
        <v>1560</v>
      </c>
    </row>
    <row r="230" spans="1:131" x14ac:dyDescent="0.25">
      <c r="A230" t="s">
        <v>534</v>
      </c>
      <c r="B230" t="s">
        <v>250</v>
      </c>
      <c r="G230" s="1">
        <v>12562.88</v>
      </c>
      <c r="H230" s="11">
        <f t="shared" si="24"/>
        <v>3.6328371956552745E-2</v>
      </c>
      <c r="I230" s="1">
        <v>9987.4896000000008</v>
      </c>
      <c r="J230" s="11">
        <f t="shared" si="25"/>
        <v>0.79500000000000015</v>
      </c>
      <c r="K230" s="1">
        <v>79.5</v>
      </c>
      <c r="L230" s="11">
        <f t="shared" si="26"/>
        <v>0.12133705789589623</v>
      </c>
      <c r="M230" s="11">
        <f t="shared" si="27"/>
        <v>2.8881055705459433E-2</v>
      </c>
      <c r="N230" s="15">
        <f t="shared" si="28"/>
        <v>0</v>
      </c>
      <c r="O230" s="3">
        <v>12562.88</v>
      </c>
      <c r="P230" s="2">
        <v>9987.4896000000008</v>
      </c>
      <c r="Q230" s="2">
        <v>79.5</v>
      </c>
      <c r="R230" t="s">
        <v>251</v>
      </c>
    </row>
    <row r="231" spans="1:131" x14ac:dyDescent="0.25">
      <c r="A231" t="s">
        <v>535</v>
      </c>
      <c r="B231" t="s">
        <v>252</v>
      </c>
      <c r="G231" s="1">
        <v>17541.16</v>
      </c>
      <c r="H231" s="11">
        <f t="shared" si="24"/>
        <v>5.0724179887844563E-2</v>
      </c>
      <c r="I231" s="1">
        <v>15235.513800000001</v>
      </c>
      <c r="J231" s="11">
        <f t="shared" si="25"/>
        <v>0.86855794029585276</v>
      </c>
      <c r="K231" s="1">
        <v>86.86</v>
      </c>
      <c r="L231" s="11">
        <f t="shared" si="26"/>
        <v>0.1850948030047837</v>
      </c>
      <c r="M231" s="11">
        <f t="shared" si="27"/>
        <v>4.4056889206582593E-2</v>
      </c>
      <c r="N231" s="15">
        <f t="shared" si="28"/>
        <v>17541.16</v>
      </c>
    </row>
    <row r="232" spans="1:131" x14ac:dyDescent="0.25">
      <c r="A232" t="s">
        <v>536</v>
      </c>
      <c r="B232" t="s">
        <v>253</v>
      </c>
      <c r="G232" s="1">
        <v>17541.16</v>
      </c>
      <c r="H232" s="11">
        <f t="shared" si="24"/>
        <v>5.0724179887844563E-2</v>
      </c>
      <c r="I232" s="1">
        <v>15235.513800000001</v>
      </c>
      <c r="J232" s="11">
        <f t="shared" si="25"/>
        <v>0.86855794029585276</v>
      </c>
      <c r="K232" s="1">
        <v>86.86</v>
      </c>
      <c r="L232" s="11">
        <f t="shared" si="26"/>
        <v>0.1850948030047837</v>
      </c>
      <c r="M232" s="11">
        <f t="shared" si="27"/>
        <v>4.4056889206582593E-2</v>
      </c>
      <c r="N232" s="15">
        <f t="shared" si="28"/>
        <v>17541.16</v>
      </c>
    </row>
    <row r="233" spans="1:131" x14ac:dyDescent="0.25">
      <c r="A233" t="s">
        <v>537</v>
      </c>
      <c r="B233" t="s">
        <v>254</v>
      </c>
      <c r="G233" s="1">
        <v>2170.1999999999998</v>
      </c>
      <c r="H233" s="11">
        <f t="shared" si="24"/>
        <v>6.2756177580388225E-3</v>
      </c>
      <c r="I233" s="1">
        <v>2170.1999999999998</v>
      </c>
      <c r="J233" s="11">
        <f t="shared" si="25"/>
        <v>1</v>
      </c>
      <c r="K233" s="1">
        <v>100</v>
      </c>
      <c r="L233" s="11">
        <f t="shared" si="26"/>
        <v>2.6365552665574138E-2</v>
      </c>
      <c r="M233" s="11">
        <f t="shared" si="27"/>
        <v>6.2756177580388225E-3</v>
      </c>
      <c r="N233" s="15">
        <f t="shared" si="28"/>
        <v>0</v>
      </c>
      <c r="O233" s="3">
        <v>2170.1999999999998</v>
      </c>
      <c r="P233" s="2">
        <v>2170.1999999999998</v>
      </c>
      <c r="Q233" s="2">
        <v>100</v>
      </c>
      <c r="R233" t="s">
        <v>1561</v>
      </c>
      <c r="S233" t="s">
        <v>1562</v>
      </c>
      <c r="T233" t="s">
        <v>1563</v>
      </c>
      <c r="U233" t="s">
        <v>1564</v>
      </c>
      <c r="V233" t="s">
        <v>1565</v>
      </c>
      <c r="W233" t="s">
        <v>1566</v>
      </c>
      <c r="X233" t="s">
        <v>1567</v>
      </c>
      <c r="Y233" t="s">
        <v>1568</v>
      </c>
      <c r="Z233" t="s">
        <v>1569</v>
      </c>
      <c r="AA233" t="s">
        <v>1570</v>
      </c>
      <c r="AB233" t="s">
        <v>1571</v>
      </c>
      <c r="AC233" t="s">
        <v>1572</v>
      </c>
      <c r="AD233" t="s">
        <v>1573</v>
      </c>
      <c r="AE233" t="s">
        <v>1574</v>
      </c>
      <c r="AF233" t="s">
        <v>1575</v>
      </c>
      <c r="AG233" t="s">
        <v>1576</v>
      </c>
      <c r="AH233" t="s">
        <v>1577</v>
      </c>
      <c r="AI233" t="s">
        <v>1578</v>
      </c>
      <c r="AJ233" t="s">
        <v>1579</v>
      </c>
      <c r="AK233" t="s">
        <v>1580</v>
      </c>
    </row>
    <row r="234" spans="1:131" x14ac:dyDescent="0.25">
      <c r="A234" t="s">
        <v>538</v>
      </c>
      <c r="B234" t="s">
        <v>255</v>
      </c>
      <c r="G234" s="1">
        <v>15370.96</v>
      </c>
      <c r="H234" s="11">
        <f t="shared" si="24"/>
        <v>4.444856212980574E-2</v>
      </c>
      <c r="I234" s="1">
        <v>13065.3138</v>
      </c>
      <c r="J234" s="11">
        <f t="shared" si="25"/>
        <v>0.84999985687296054</v>
      </c>
      <c r="K234" s="1">
        <v>85</v>
      </c>
      <c r="L234" s="11">
        <f t="shared" si="26"/>
        <v>0.15872925033920957</v>
      </c>
      <c r="M234" s="11">
        <f t="shared" si="27"/>
        <v>3.778127144854377E-2</v>
      </c>
      <c r="N234" s="15">
        <f t="shared" si="28"/>
        <v>0</v>
      </c>
      <c r="O234" s="3">
        <v>15370.96</v>
      </c>
      <c r="P234" s="2">
        <v>13065.3138</v>
      </c>
      <c r="Q234" s="2">
        <v>85</v>
      </c>
      <c r="R234" t="s">
        <v>1581</v>
      </c>
      <c r="S234" t="s">
        <v>1582</v>
      </c>
      <c r="T234" t="s">
        <v>1583</v>
      </c>
      <c r="U234" t="s">
        <v>1584</v>
      </c>
      <c r="V234" t="s">
        <v>1585</v>
      </c>
      <c r="W234" t="s">
        <v>1586</v>
      </c>
      <c r="X234" t="s">
        <v>1587</v>
      </c>
      <c r="Y234" t="s">
        <v>1588</v>
      </c>
      <c r="Z234" t="s">
        <v>1589</v>
      </c>
      <c r="AA234" t="s">
        <v>1590</v>
      </c>
      <c r="AB234" t="s">
        <v>1591</v>
      </c>
      <c r="AC234" t="s">
        <v>1592</v>
      </c>
      <c r="AD234" t="s">
        <v>1593</v>
      </c>
      <c r="AE234" t="s">
        <v>1594</v>
      </c>
      <c r="AF234" t="s">
        <v>1595</v>
      </c>
      <c r="AG234" t="s">
        <v>1596</v>
      </c>
      <c r="AH234" t="s">
        <v>1597</v>
      </c>
      <c r="AI234" t="s">
        <v>1598</v>
      </c>
      <c r="AJ234" t="s">
        <v>1599</v>
      </c>
      <c r="AK234" t="s">
        <v>1600</v>
      </c>
      <c r="AL234" t="s">
        <v>1601</v>
      </c>
      <c r="AM234" t="s">
        <v>1602</v>
      </c>
      <c r="AN234" t="s">
        <v>1603</v>
      </c>
      <c r="AO234" t="s">
        <v>1604</v>
      </c>
      <c r="AP234" t="s">
        <v>1605</v>
      </c>
      <c r="AQ234" t="s">
        <v>1606</v>
      </c>
      <c r="AR234" t="s">
        <v>1607</v>
      </c>
      <c r="AS234" t="s">
        <v>1608</v>
      </c>
      <c r="AT234" t="s">
        <v>1609</v>
      </c>
      <c r="AU234" t="s">
        <v>1610</v>
      </c>
      <c r="AV234" t="s">
        <v>1611</v>
      </c>
      <c r="AW234" t="s">
        <v>1612</v>
      </c>
      <c r="AX234" t="s">
        <v>1613</v>
      </c>
      <c r="AY234" t="s">
        <v>1614</v>
      </c>
      <c r="AZ234" t="s">
        <v>1615</v>
      </c>
      <c r="BA234" t="s">
        <v>1616</v>
      </c>
      <c r="BB234" t="s">
        <v>1617</v>
      </c>
      <c r="BC234" t="s">
        <v>1618</v>
      </c>
      <c r="BD234" t="s">
        <v>1619</v>
      </c>
      <c r="BE234" t="s">
        <v>1620</v>
      </c>
      <c r="BF234" t="s">
        <v>1621</v>
      </c>
      <c r="BG234" t="s">
        <v>1622</v>
      </c>
      <c r="BH234" t="s">
        <v>1623</v>
      </c>
      <c r="BI234" t="s">
        <v>1624</v>
      </c>
      <c r="BJ234" t="s">
        <v>1625</v>
      </c>
      <c r="BK234" t="s">
        <v>1626</v>
      </c>
      <c r="BL234" t="s">
        <v>1627</v>
      </c>
      <c r="BM234" t="s">
        <v>1628</v>
      </c>
      <c r="BN234" t="s">
        <v>1629</v>
      </c>
      <c r="BO234" t="s">
        <v>1630</v>
      </c>
      <c r="BP234" t="s">
        <v>1631</v>
      </c>
      <c r="BQ234" t="s">
        <v>1632</v>
      </c>
      <c r="BR234" t="s">
        <v>1633</v>
      </c>
      <c r="BS234" t="s">
        <v>1634</v>
      </c>
      <c r="BT234" t="s">
        <v>1635</v>
      </c>
      <c r="BU234" t="s">
        <v>1636</v>
      </c>
      <c r="BV234" t="s">
        <v>1637</v>
      </c>
      <c r="BW234" t="s">
        <v>1638</v>
      </c>
      <c r="BX234" t="s">
        <v>1639</v>
      </c>
      <c r="BY234" t="s">
        <v>1640</v>
      </c>
      <c r="BZ234" t="s">
        <v>1641</v>
      </c>
      <c r="CA234" t="s">
        <v>1642</v>
      </c>
      <c r="CB234" t="s">
        <v>1643</v>
      </c>
      <c r="CC234" t="s">
        <v>1644</v>
      </c>
      <c r="CD234" t="s">
        <v>1645</v>
      </c>
      <c r="CE234" t="s">
        <v>1646</v>
      </c>
      <c r="CF234" t="s">
        <v>1647</v>
      </c>
      <c r="CG234" t="s">
        <v>1648</v>
      </c>
      <c r="CH234" t="s">
        <v>1649</v>
      </c>
      <c r="CI234" t="s">
        <v>1650</v>
      </c>
      <c r="CJ234" t="s">
        <v>1651</v>
      </c>
      <c r="CK234" t="s">
        <v>1652</v>
      </c>
      <c r="CL234" t="s">
        <v>1653</v>
      </c>
      <c r="CM234" t="s">
        <v>1654</v>
      </c>
      <c r="CN234" t="s">
        <v>1655</v>
      </c>
      <c r="CO234" t="s">
        <v>1656</v>
      </c>
      <c r="CP234" t="s">
        <v>1657</v>
      </c>
      <c r="CQ234" t="s">
        <v>1658</v>
      </c>
      <c r="CR234" t="s">
        <v>1659</v>
      </c>
      <c r="CS234" t="s">
        <v>1660</v>
      </c>
      <c r="CT234" t="s">
        <v>1661</v>
      </c>
      <c r="CU234" t="s">
        <v>1662</v>
      </c>
      <c r="CV234" t="s">
        <v>1663</v>
      </c>
      <c r="CW234" t="s">
        <v>1664</v>
      </c>
      <c r="CX234" t="s">
        <v>1665</v>
      </c>
      <c r="CY234" t="s">
        <v>1666</v>
      </c>
      <c r="CZ234" t="s">
        <v>1667</v>
      </c>
      <c r="DA234" t="s">
        <v>1668</v>
      </c>
      <c r="DB234" t="s">
        <v>1669</v>
      </c>
      <c r="DC234" t="s">
        <v>1670</v>
      </c>
      <c r="DD234" t="s">
        <v>1671</v>
      </c>
      <c r="DE234" t="s">
        <v>1672</v>
      </c>
      <c r="DF234" t="s">
        <v>1673</v>
      </c>
      <c r="DG234" t="s">
        <v>1674</v>
      </c>
      <c r="DH234" t="s">
        <v>1675</v>
      </c>
      <c r="DI234" t="s">
        <v>1676</v>
      </c>
      <c r="DJ234" t="s">
        <v>1677</v>
      </c>
      <c r="DK234" t="s">
        <v>1678</v>
      </c>
      <c r="DL234" t="s">
        <v>1679</v>
      </c>
      <c r="DM234" t="s">
        <v>1680</v>
      </c>
      <c r="DN234" t="s">
        <v>1681</v>
      </c>
      <c r="DO234" t="s">
        <v>1682</v>
      </c>
      <c r="DP234" t="s">
        <v>1683</v>
      </c>
      <c r="DQ234" t="s">
        <v>1684</v>
      </c>
      <c r="DR234" t="s">
        <v>1685</v>
      </c>
      <c r="DS234" t="s">
        <v>1686</v>
      </c>
      <c r="DT234" t="s">
        <v>1687</v>
      </c>
      <c r="DU234" t="s">
        <v>1688</v>
      </c>
      <c r="DV234" t="s">
        <v>1689</v>
      </c>
      <c r="DW234" t="s">
        <v>1690</v>
      </c>
      <c r="DX234" t="s">
        <v>1691</v>
      </c>
      <c r="DY234" t="s">
        <v>1692</v>
      </c>
      <c r="DZ234" t="s">
        <v>1693</v>
      </c>
      <c r="EA234" t="s">
        <v>1694</v>
      </c>
    </row>
    <row r="235" spans="1:131" s="4" customFormat="1" x14ac:dyDescent="0.25">
      <c r="A235" s="4" t="s">
        <v>256</v>
      </c>
      <c r="B235" s="4" t="s">
        <v>257</v>
      </c>
      <c r="C235" s="4">
        <f>G235</f>
        <v>1440.81</v>
      </c>
      <c r="D235" s="4">
        <f t="shared" ref="D235" si="31">I235</f>
        <v>0</v>
      </c>
      <c r="E235" s="10">
        <f>D235/C235</f>
        <v>0</v>
      </c>
      <c r="F235" s="4">
        <f t="shared" ref="F235" si="32">K235</f>
        <v>0</v>
      </c>
      <c r="G235" s="5">
        <v>1440.81</v>
      </c>
      <c r="H235" s="11">
        <f t="shared" si="24"/>
        <v>4.1664237498663329E-3</v>
      </c>
      <c r="I235" s="5"/>
      <c r="J235" s="11">
        <f t="shared" si="25"/>
        <v>0</v>
      </c>
      <c r="K235" s="5"/>
      <c r="L235" s="11">
        <f t="shared" si="26"/>
        <v>0</v>
      </c>
      <c r="M235" s="11">
        <f t="shared" si="27"/>
        <v>0</v>
      </c>
      <c r="N235" s="15">
        <f t="shared" si="28"/>
        <v>1440.81</v>
      </c>
      <c r="O235" s="3"/>
      <c r="P235" s="3"/>
      <c r="Q235" s="3"/>
    </row>
    <row r="236" spans="1:131" x14ac:dyDescent="0.25">
      <c r="A236" t="s">
        <v>539</v>
      </c>
      <c r="B236" t="s">
        <v>51</v>
      </c>
      <c r="G236" s="1">
        <v>510.51</v>
      </c>
      <c r="H236" s="11">
        <f t="shared" si="24"/>
        <v>1.4762536271571282E-3</v>
      </c>
      <c r="J236" s="11">
        <f t="shared" si="25"/>
        <v>0</v>
      </c>
      <c r="L236" s="11">
        <f t="shared" si="26"/>
        <v>0</v>
      </c>
      <c r="M236" s="11">
        <f t="shared" si="27"/>
        <v>0</v>
      </c>
      <c r="N236" s="15">
        <f t="shared" si="28"/>
        <v>510.51</v>
      </c>
    </row>
    <row r="237" spans="1:131" x14ac:dyDescent="0.25">
      <c r="A237" t="s">
        <v>540</v>
      </c>
      <c r="B237" t="s">
        <v>52</v>
      </c>
      <c r="G237" s="1">
        <v>131.4</v>
      </c>
      <c r="H237" s="11">
        <f t="shared" si="24"/>
        <v>3.7997243268191933E-4</v>
      </c>
      <c r="J237" s="11">
        <f t="shared" si="25"/>
        <v>0</v>
      </c>
      <c r="L237" s="11">
        <f t="shared" si="26"/>
        <v>0</v>
      </c>
      <c r="M237" s="11">
        <f t="shared" si="27"/>
        <v>0</v>
      </c>
      <c r="N237" s="15">
        <f t="shared" si="28"/>
        <v>131.4</v>
      </c>
    </row>
    <row r="238" spans="1:131" x14ac:dyDescent="0.25">
      <c r="A238" t="s">
        <v>541</v>
      </c>
      <c r="B238" t="s">
        <v>53</v>
      </c>
      <c r="G238" s="1">
        <v>6.41</v>
      </c>
      <c r="H238" s="11">
        <f t="shared" si="24"/>
        <v>1.8535945916979474E-5</v>
      </c>
      <c r="J238" s="11">
        <f t="shared" si="25"/>
        <v>0</v>
      </c>
      <c r="L238" s="11">
        <f t="shared" si="26"/>
        <v>0</v>
      </c>
      <c r="M238" s="11">
        <f t="shared" si="27"/>
        <v>0</v>
      </c>
      <c r="N238" s="15">
        <f t="shared" si="28"/>
        <v>0</v>
      </c>
      <c r="O238" s="3">
        <v>6.41</v>
      </c>
    </row>
    <row r="239" spans="1:131" x14ac:dyDescent="0.25">
      <c r="A239" t="s">
        <v>542</v>
      </c>
      <c r="B239" t="s">
        <v>54</v>
      </c>
      <c r="G239" s="1">
        <v>5.34</v>
      </c>
      <c r="H239" s="11">
        <f t="shared" si="24"/>
        <v>1.5441802058762932E-5</v>
      </c>
      <c r="J239" s="11">
        <f t="shared" si="25"/>
        <v>0</v>
      </c>
      <c r="L239" s="11">
        <f t="shared" si="26"/>
        <v>0</v>
      </c>
      <c r="M239" s="11">
        <f t="shared" si="27"/>
        <v>0</v>
      </c>
      <c r="N239" s="15">
        <f t="shared" si="28"/>
        <v>0</v>
      </c>
      <c r="O239" s="3">
        <v>5.34</v>
      </c>
    </row>
    <row r="240" spans="1:131" x14ac:dyDescent="0.25">
      <c r="A240" t="s">
        <v>543</v>
      </c>
      <c r="B240" t="s">
        <v>55</v>
      </c>
      <c r="G240" s="1">
        <v>1.56</v>
      </c>
      <c r="H240" s="11">
        <f t="shared" si="24"/>
        <v>4.5110882418858007E-6</v>
      </c>
      <c r="J240" s="11">
        <f t="shared" si="25"/>
        <v>0</v>
      </c>
      <c r="L240" s="11">
        <f t="shared" si="26"/>
        <v>0</v>
      </c>
      <c r="M240" s="11">
        <f t="shared" si="27"/>
        <v>0</v>
      </c>
      <c r="N240" s="15">
        <f t="shared" si="28"/>
        <v>0</v>
      </c>
      <c r="O240" s="3">
        <v>1.56</v>
      </c>
    </row>
    <row r="241" spans="1:15" x14ac:dyDescent="0.25">
      <c r="A241" t="s">
        <v>544</v>
      </c>
      <c r="B241" t="s">
        <v>258</v>
      </c>
      <c r="G241" s="1">
        <v>48.84</v>
      </c>
      <c r="H241" s="11">
        <f t="shared" si="24"/>
        <v>1.4123176264980929E-4</v>
      </c>
      <c r="J241" s="11">
        <f t="shared" si="25"/>
        <v>0</v>
      </c>
      <c r="L241" s="11">
        <f t="shared" si="26"/>
        <v>0</v>
      </c>
      <c r="M241" s="11">
        <f t="shared" si="27"/>
        <v>0</v>
      </c>
      <c r="N241" s="15">
        <f t="shared" si="28"/>
        <v>0</v>
      </c>
      <c r="O241" s="3">
        <v>48.84</v>
      </c>
    </row>
    <row r="242" spans="1:15" x14ac:dyDescent="0.25">
      <c r="A242" t="s">
        <v>545</v>
      </c>
      <c r="B242" t="s">
        <v>57</v>
      </c>
      <c r="G242" s="1">
        <v>55.46</v>
      </c>
      <c r="H242" s="11">
        <f t="shared" si="24"/>
        <v>1.6037497044550417E-4</v>
      </c>
      <c r="J242" s="11">
        <f t="shared" si="25"/>
        <v>0</v>
      </c>
      <c r="L242" s="11">
        <f t="shared" si="26"/>
        <v>0</v>
      </c>
      <c r="M242" s="11">
        <f t="shared" si="27"/>
        <v>0</v>
      </c>
      <c r="N242" s="15">
        <f t="shared" si="28"/>
        <v>0</v>
      </c>
      <c r="O242" s="3">
        <v>55.46</v>
      </c>
    </row>
    <row r="243" spans="1:15" x14ac:dyDescent="0.25">
      <c r="A243" t="s">
        <v>546</v>
      </c>
      <c r="B243" t="s">
        <v>58</v>
      </c>
      <c r="G243" s="1">
        <v>13.79</v>
      </c>
      <c r="H243" s="11">
        <f t="shared" si="24"/>
        <v>3.9876863368977679E-5</v>
      </c>
      <c r="J243" s="11">
        <f t="shared" si="25"/>
        <v>0</v>
      </c>
      <c r="L243" s="11">
        <f t="shared" si="26"/>
        <v>0</v>
      </c>
      <c r="M243" s="11">
        <f t="shared" si="27"/>
        <v>0</v>
      </c>
      <c r="N243" s="15">
        <f t="shared" si="28"/>
        <v>0</v>
      </c>
      <c r="O243" s="3">
        <v>13.79</v>
      </c>
    </row>
    <row r="244" spans="1:15" x14ac:dyDescent="0.25">
      <c r="A244" t="s">
        <v>547</v>
      </c>
      <c r="B244" t="s">
        <v>259</v>
      </c>
      <c r="G244" s="1">
        <v>132</v>
      </c>
      <c r="H244" s="11">
        <f t="shared" si="24"/>
        <v>3.8170746662110618E-4</v>
      </c>
      <c r="J244" s="11">
        <f t="shared" si="25"/>
        <v>0</v>
      </c>
      <c r="L244" s="11">
        <f t="shared" si="26"/>
        <v>0</v>
      </c>
      <c r="M244" s="11">
        <f t="shared" si="27"/>
        <v>0</v>
      </c>
      <c r="N244" s="15">
        <f t="shared" si="28"/>
        <v>132</v>
      </c>
    </row>
    <row r="245" spans="1:15" x14ac:dyDescent="0.25">
      <c r="A245" t="s">
        <v>548</v>
      </c>
      <c r="B245" t="s">
        <v>260</v>
      </c>
      <c r="G245" s="1">
        <v>114.56</v>
      </c>
      <c r="H245" s="11">
        <f t="shared" si="24"/>
        <v>3.3127581345540852E-4</v>
      </c>
      <c r="J245" s="11">
        <f t="shared" si="25"/>
        <v>0</v>
      </c>
      <c r="L245" s="11">
        <f t="shared" si="26"/>
        <v>0</v>
      </c>
      <c r="M245" s="11">
        <f t="shared" si="27"/>
        <v>0</v>
      </c>
      <c r="N245" s="15">
        <f t="shared" si="28"/>
        <v>0</v>
      </c>
      <c r="O245" s="3">
        <v>114.56</v>
      </c>
    </row>
    <row r="246" spans="1:15" x14ac:dyDescent="0.25">
      <c r="A246" t="s">
        <v>549</v>
      </c>
      <c r="B246" t="s">
        <v>261</v>
      </c>
      <c r="G246" s="1">
        <v>17.440000000000001</v>
      </c>
      <c r="H246" s="11">
        <f t="shared" si="24"/>
        <v>5.0431653165697668E-5</v>
      </c>
      <c r="J246" s="11">
        <f t="shared" si="25"/>
        <v>0</v>
      </c>
      <c r="L246" s="11">
        <f t="shared" si="26"/>
        <v>0</v>
      </c>
      <c r="M246" s="11">
        <f t="shared" si="27"/>
        <v>0</v>
      </c>
      <c r="N246" s="15">
        <f t="shared" si="28"/>
        <v>0</v>
      </c>
      <c r="O246" s="3">
        <v>17.440000000000001</v>
      </c>
    </row>
    <row r="247" spans="1:15" x14ac:dyDescent="0.25">
      <c r="A247" t="s">
        <v>550</v>
      </c>
      <c r="B247" t="s">
        <v>69</v>
      </c>
      <c r="G247" s="1">
        <v>229.11</v>
      </c>
      <c r="H247" s="11">
        <f t="shared" si="24"/>
        <v>6.6252270967849731E-4</v>
      </c>
      <c r="J247" s="11">
        <f t="shared" si="25"/>
        <v>0</v>
      </c>
      <c r="L247" s="11">
        <f t="shared" si="26"/>
        <v>0</v>
      </c>
      <c r="M247" s="11">
        <f t="shared" si="27"/>
        <v>0</v>
      </c>
      <c r="N247" s="15">
        <f t="shared" si="28"/>
        <v>229.11</v>
      </c>
    </row>
    <row r="248" spans="1:15" x14ac:dyDescent="0.25">
      <c r="A248" t="s">
        <v>551</v>
      </c>
      <c r="B248" t="s">
        <v>262</v>
      </c>
      <c r="G248" s="1">
        <v>131.13999999999999</v>
      </c>
      <c r="H248" s="11">
        <f t="shared" si="24"/>
        <v>3.7922058464160498E-4</v>
      </c>
      <c r="J248" s="11">
        <f t="shared" si="25"/>
        <v>0</v>
      </c>
      <c r="L248" s="11">
        <f t="shared" si="26"/>
        <v>0</v>
      </c>
      <c r="M248" s="11">
        <f t="shared" si="27"/>
        <v>0</v>
      </c>
      <c r="N248" s="15">
        <f t="shared" si="28"/>
        <v>131.13999999999999</v>
      </c>
    </row>
    <row r="249" spans="1:15" x14ac:dyDescent="0.25">
      <c r="A249" t="s">
        <v>552</v>
      </c>
      <c r="B249" t="s">
        <v>263</v>
      </c>
      <c r="G249" s="1">
        <v>131.13999999999999</v>
      </c>
      <c r="H249" s="11">
        <f t="shared" si="24"/>
        <v>3.7922058464160498E-4</v>
      </c>
      <c r="J249" s="11">
        <f t="shared" si="25"/>
        <v>0</v>
      </c>
      <c r="L249" s="11">
        <f t="shared" si="26"/>
        <v>0</v>
      </c>
      <c r="M249" s="11">
        <f t="shared" si="27"/>
        <v>0</v>
      </c>
      <c r="N249" s="15">
        <f t="shared" si="28"/>
        <v>0</v>
      </c>
      <c r="O249" s="3">
        <v>131.13999999999999</v>
      </c>
    </row>
    <row r="250" spans="1:15" x14ac:dyDescent="0.25">
      <c r="A250" t="s">
        <v>553</v>
      </c>
      <c r="B250" t="s">
        <v>264</v>
      </c>
      <c r="G250" s="1">
        <v>51.86</v>
      </c>
      <c r="H250" s="11">
        <f t="shared" si="24"/>
        <v>1.4996476681038308E-4</v>
      </c>
      <c r="J250" s="11">
        <f t="shared" si="25"/>
        <v>0</v>
      </c>
      <c r="L250" s="11">
        <f t="shared" si="26"/>
        <v>0</v>
      </c>
      <c r="M250" s="11">
        <f t="shared" si="27"/>
        <v>0</v>
      </c>
      <c r="N250" s="15">
        <f t="shared" si="28"/>
        <v>51.86</v>
      </c>
    </row>
    <row r="251" spans="1:15" x14ac:dyDescent="0.25">
      <c r="A251" t="s">
        <v>554</v>
      </c>
      <c r="B251" t="s">
        <v>265</v>
      </c>
      <c r="G251" s="1">
        <v>51.86</v>
      </c>
      <c r="H251" s="11">
        <f t="shared" si="24"/>
        <v>1.4996476681038308E-4</v>
      </c>
      <c r="J251" s="11">
        <f t="shared" si="25"/>
        <v>0</v>
      </c>
      <c r="L251" s="11">
        <f t="shared" si="26"/>
        <v>0</v>
      </c>
      <c r="M251" s="11">
        <f t="shared" si="27"/>
        <v>0</v>
      </c>
      <c r="N251" s="15">
        <f t="shared" si="28"/>
        <v>0</v>
      </c>
      <c r="O251" s="3">
        <v>51.86</v>
      </c>
    </row>
    <row r="252" spans="1:15" x14ac:dyDescent="0.25">
      <c r="A252" t="s">
        <v>555</v>
      </c>
      <c r="B252" t="s">
        <v>266</v>
      </c>
      <c r="G252" s="1">
        <v>46.11</v>
      </c>
      <c r="H252" s="11">
        <f t="shared" si="24"/>
        <v>1.3333735822650914E-4</v>
      </c>
      <c r="J252" s="11">
        <f t="shared" si="25"/>
        <v>0</v>
      </c>
      <c r="L252" s="11">
        <f t="shared" si="26"/>
        <v>0</v>
      </c>
      <c r="M252" s="11">
        <f t="shared" si="27"/>
        <v>0</v>
      </c>
      <c r="N252" s="15">
        <f t="shared" si="28"/>
        <v>46.11</v>
      </c>
    </row>
    <row r="253" spans="1:15" x14ac:dyDescent="0.25">
      <c r="A253" t="s">
        <v>556</v>
      </c>
      <c r="B253" t="s">
        <v>267</v>
      </c>
      <c r="G253" s="1">
        <v>27.76</v>
      </c>
      <c r="H253" s="11">
        <f t="shared" si="24"/>
        <v>8.0274236919711427E-5</v>
      </c>
      <c r="J253" s="11">
        <f t="shared" si="25"/>
        <v>0</v>
      </c>
      <c r="L253" s="11">
        <f t="shared" si="26"/>
        <v>0</v>
      </c>
      <c r="M253" s="11">
        <f t="shared" si="27"/>
        <v>0</v>
      </c>
      <c r="N253" s="15">
        <f t="shared" si="28"/>
        <v>0</v>
      </c>
      <c r="O253" s="3">
        <v>27.76</v>
      </c>
    </row>
    <row r="254" spans="1:15" x14ac:dyDescent="0.25">
      <c r="A254" t="s">
        <v>557</v>
      </c>
      <c r="B254" t="s">
        <v>71</v>
      </c>
      <c r="G254" s="1">
        <v>18.350000000000001</v>
      </c>
      <c r="H254" s="11">
        <f t="shared" si="24"/>
        <v>5.306312130679772E-5</v>
      </c>
      <c r="J254" s="11">
        <f t="shared" si="25"/>
        <v>0</v>
      </c>
      <c r="L254" s="11">
        <f t="shared" si="26"/>
        <v>0</v>
      </c>
      <c r="M254" s="11">
        <f t="shared" si="27"/>
        <v>0</v>
      </c>
      <c r="N254" s="15">
        <f t="shared" si="28"/>
        <v>0</v>
      </c>
      <c r="O254" s="3">
        <v>18.350000000000001</v>
      </c>
    </row>
    <row r="255" spans="1:15" x14ac:dyDescent="0.25">
      <c r="A255" t="s">
        <v>558</v>
      </c>
      <c r="B255" t="s">
        <v>74</v>
      </c>
      <c r="G255" s="1">
        <v>18</v>
      </c>
      <c r="H255" s="11">
        <f t="shared" si="24"/>
        <v>5.2051018175605389E-5</v>
      </c>
      <c r="J255" s="11">
        <f t="shared" si="25"/>
        <v>0</v>
      </c>
      <c r="L255" s="11">
        <f t="shared" si="26"/>
        <v>0</v>
      </c>
      <c r="M255" s="11">
        <f t="shared" si="27"/>
        <v>0</v>
      </c>
      <c r="N255" s="15">
        <f t="shared" si="28"/>
        <v>18</v>
      </c>
    </row>
    <row r="256" spans="1:15" x14ac:dyDescent="0.25">
      <c r="A256" t="s">
        <v>559</v>
      </c>
      <c r="B256" t="s">
        <v>268</v>
      </c>
      <c r="G256" s="1">
        <v>18</v>
      </c>
      <c r="H256" s="11">
        <f t="shared" si="24"/>
        <v>5.2051018175605389E-5</v>
      </c>
      <c r="J256" s="11">
        <f t="shared" si="25"/>
        <v>0</v>
      </c>
      <c r="L256" s="11">
        <f t="shared" si="26"/>
        <v>0</v>
      </c>
      <c r="M256" s="11">
        <f t="shared" si="27"/>
        <v>0</v>
      </c>
      <c r="N256" s="15">
        <f t="shared" si="28"/>
        <v>0</v>
      </c>
      <c r="O256" s="3">
        <v>18</v>
      </c>
    </row>
    <row r="257" spans="1:15" x14ac:dyDescent="0.25">
      <c r="A257" t="s">
        <v>560</v>
      </c>
      <c r="B257" t="s">
        <v>78</v>
      </c>
      <c r="G257" s="1">
        <v>764.91</v>
      </c>
      <c r="H257" s="11">
        <f t="shared" si="24"/>
        <v>2.2119080173723508E-3</v>
      </c>
      <c r="J257" s="11">
        <f t="shared" si="25"/>
        <v>0</v>
      </c>
      <c r="L257" s="11">
        <f t="shared" si="26"/>
        <v>0</v>
      </c>
      <c r="M257" s="11">
        <f t="shared" si="27"/>
        <v>0</v>
      </c>
      <c r="N257" s="15">
        <f t="shared" si="28"/>
        <v>764.91</v>
      </c>
    </row>
    <row r="258" spans="1:15" x14ac:dyDescent="0.25">
      <c r="A258" t="s">
        <v>561</v>
      </c>
      <c r="B258" t="s">
        <v>79</v>
      </c>
      <c r="G258" s="13">
        <v>290.79000000000002</v>
      </c>
      <c r="H258" s="11">
        <f t="shared" si="24"/>
        <v>8.4088419862690504E-4</v>
      </c>
      <c r="J258" s="11">
        <f t="shared" si="25"/>
        <v>0</v>
      </c>
      <c r="L258" s="11">
        <f t="shared" si="26"/>
        <v>0</v>
      </c>
      <c r="M258" s="11">
        <f t="shared" si="27"/>
        <v>0</v>
      </c>
      <c r="N258" s="15">
        <f t="shared" si="28"/>
        <v>290.79000000000002</v>
      </c>
    </row>
    <row r="259" spans="1:15" x14ac:dyDescent="0.25">
      <c r="A259" t="s">
        <v>562</v>
      </c>
      <c r="B259" t="s">
        <v>80</v>
      </c>
      <c r="G259" s="1">
        <v>173.86</v>
      </c>
      <c r="H259" s="11">
        <f t="shared" ref="H259:H322" si="33">G259/C$348</f>
        <v>5.0275500111170851E-4</v>
      </c>
      <c r="J259" s="11">
        <f t="shared" ref="J259:J322" si="34">I259/G259</f>
        <v>0</v>
      </c>
      <c r="L259" s="11">
        <f t="shared" ref="L259:L322" si="35">I259/D$348</f>
        <v>0</v>
      </c>
      <c r="M259" s="11">
        <f t="shared" ref="M259:M322" si="36">I259/C$348</f>
        <v>0</v>
      </c>
      <c r="N259" s="15">
        <f t="shared" ref="N259:N322" si="37">G259-O259</f>
        <v>173.86</v>
      </c>
    </row>
    <row r="260" spans="1:15" x14ac:dyDescent="0.25">
      <c r="A260" t="s">
        <v>563</v>
      </c>
      <c r="B260" t="s">
        <v>269</v>
      </c>
      <c r="G260" s="1">
        <v>173.86</v>
      </c>
      <c r="H260" s="11">
        <f t="shared" si="33"/>
        <v>5.0275500111170851E-4</v>
      </c>
      <c r="J260" s="11">
        <f t="shared" si="34"/>
        <v>0</v>
      </c>
      <c r="L260" s="11">
        <f t="shared" si="35"/>
        <v>0</v>
      </c>
      <c r="M260" s="11">
        <f t="shared" si="36"/>
        <v>0</v>
      </c>
      <c r="N260" s="15">
        <f t="shared" si="37"/>
        <v>0</v>
      </c>
      <c r="O260" s="3">
        <v>173.86</v>
      </c>
    </row>
    <row r="261" spans="1:15" x14ac:dyDescent="0.25">
      <c r="A261" t="s">
        <v>564</v>
      </c>
      <c r="B261" t="s">
        <v>83</v>
      </c>
      <c r="G261" s="1">
        <v>54.65</v>
      </c>
      <c r="H261" s="11">
        <f t="shared" si="33"/>
        <v>1.5803267462760192E-4</v>
      </c>
      <c r="J261" s="11">
        <f t="shared" si="34"/>
        <v>0</v>
      </c>
      <c r="L261" s="11">
        <f t="shared" si="35"/>
        <v>0</v>
      </c>
      <c r="M261" s="11">
        <f t="shared" si="36"/>
        <v>0</v>
      </c>
      <c r="N261" s="15">
        <f t="shared" si="37"/>
        <v>54.65</v>
      </c>
    </row>
    <row r="262" spans="1:15" x14ac:dyDescent="0.25">
      <c r="A262" t="s">
        <v>565</v>
      </c>
      <c r="B262" t="s">
        <v>84</v>
      </c>
      <c r="G262" s="1">
        <v>54.65</v>
      </c>
      <c r="H262" s="11">
        <f t="shared" si="33"/>
        <v>1.5803267462760192E-4</v>
      </c>
      <c r="J262" s="11">
        <f t="shared" si="34"/>
        <v>0</v>
      </c>
      <c r="L262" s="11">
        <f t="shared" si="35"/>
        <v>0</v>
      </c>
      <c r="M262" s="11">
        <f t="shared" si="36"/>
        <v>0</v>
      </c>
      <c r="N262" s="15">
        <f t="shared" si="37"/>
        <v>0</v>
      </c>
      <c r="O262" s="3">
        <v>54.65</v>
      </c>
    </row>
    <row r="263" spans="1:15" x14ac:dyDescent="0.25">
      <c r="A263" t="s">
        <v>566</v>
      </c>
      <c r="B263" t="s">
        <v>85</v>
      </c>
      <c r="G263" s="1">
        <v>62.28</v>
      </c>
      <c r="H263" s="11">
        <f t="shared" si="33"/>
        <v>1.8009652288759464E-4</v>
      </c>
      <c r="J263" s="11">
        <f t="shared" si="34"/>
        <v>0</v>
      </c>
      <c r="L263" s="11">
        <f t="shared" si="35"/>
        <v>0</v>
      </c>
      <c r="M263" s="11">
        <f t="shared" si="36"/>
        <v>0</v>
      </c>
      <c r="N263" s="15">
        <f t="shared" si="37"/>
        <v>62.28</v>
      </c>
    </row>
    <row r="264" spans="1:15" x14ac:dyDescent="0.25">
      <c r="A264" t="s">
        <v>567</v>
      </c>
      <c r="B264" t="s">
        <v>86</v>
      </c>
      <c r="G264" s="1">
        <v>62.28</v>
      </c>
      <c r="H264" s="11">
        <f t="shared" si="33"/>
        <v>1.8009652288759464E-4</v>
      </c>
      <c r="J264" s="11">
        <f t="shared" si="34"/>
        <v>0</v>
      </c>
      <c r="L264" s="11">
        <f t="shared" si="35"/>
        <v>0</v>
      </c>
      <c r="M264" s="11">
        <f t="shared" si="36"/>
        <v>0</v>
      </c>
      <c r="N264" s="15">
        <f t="shared" si="37"/>
        <v>0</v>
      </c>
      <c r="O264" s="3">
        <v>62.28</v>
      </c>
    </row>
    <row r="265" spans="1:15" x14ac:dyDescent="0.25">
      <c r="A265" t="s">
        <v>568</v>
      </c>
      <c r="B265" t="s">
        <v>87</v>
      </c>
      <c r="G265" s="1">
        <v>8.86</v>
      </c>
      <c r="H265" s="11">
        <f t="shared" si="33"/>
        <v>2.5620667835325759E-5</v>
      </c>
      <c r="J265" s="11">
        <f t="shared" si="34"/>
        <v>0</v>
      </c>
      <c r="L265" s="11">
        <f t="shared" si="35"/>
        <v>0</v>
      </c>
      <c r="M265" s="11">
        <f t="shared" si="36"/>
        <v>0</v>
      </c>
      <c r="N265" s="15">
        <f t="shared" si="37"/>
        <v>8.86</v>
      </c>
    </row>
    <row r="266" spans="1:15" x14ac:dyDescent="0.25">
      <c r="A266" t="s">
        <v>569</v>
      </c>
      <c r="B266" t="s">
        <v>270</v>
      </c>
      <c r="G266" s="1">
        <v>4.09</v>
      </c>
      <c r="H266" s="11">
        <f t="shared" si="33"/>
        <v>1.1827148018790335E-5</v>
      </c>
      <c r="J266" s="11">
        <f t="shared" si="34"/>
        <v>0</v>
      </c>
      <c r="L266" s="11">
        <f t="shared" si="35"/>
        <v>0</v>
      </c>
      <c r="M266" s="11">
        <f t="shared" si="36"/>
        <v>0</v>
      </c>
      <c r="N266" s="15">
        <f t="shared" si="37"/>
        <v>0</v>
      </c>
      <c r="O266" s="3">
        <v>4.09</v>
      </c>
    </row>
    <row r="267" spans="1:15" x14ac:dyDescent="0.25">
      <c r="A267" t="s">
        <v>570</v>
      </c>
      <c r="B267" t="s">
        <v>88</v>
      </c>
      <c r="G267" s="1">
        <v>4.7699999999999996</v>
      </c>
      <c r="H267" s="11">
        <f t="shared" si="33"/>
        <v>1.3793519816535426E-5</v>
      </c>
      <c r="J267" s="11">
        <f t="shared" si="34"/>
        <v>0</v>
      </c>
      <c r="L267" s="11">
        <f t="shared" si="35"/>
        <v>0</v>
      </c>
      <c r="M267" s="11">
        <f t="shared" si="36"/>
        <v>0</v>
      </c>
      <c r="N267" s="15">
        <f t="shared" si="37"/>
        <v>0</v>
      </c>
      <c r="O267" s="3">
        <v>4.7699999999999996</v>
      </c>
    </row>
    <row r="268" spans="1:15" x14ac:dyDescent="0.25">
      <c r="A268" t="s">
        <v>571</v>
      </c>
      <c r="B268" t="s">
        <v>90</v>
      </c>
      <c r="G268" s="1">
        <v>38.08</v>
      </c>
      <c r="H268" s="11">
        <f t="shared" si="33"/>
        <v>1.1011682067372517E-4</v>
      </c>
      <c r="J268" s="11">
        <f t="shared" si="34"/>
        <v>0</v>
      </c>
      <c r="L268" s="11">
        <f t="shared" si="35"/>
        <v>0</v>
      </c>
      <c r="M268" s="11">
        <f t="shared" si="36"/>
        <v>0</v>
      </c>
      <c r="N268" s="15">
        <f t="shared" si="37"/>
        <v>38.08</v>
      </c>
    </row>
    <row r="269" spans="1:15" x14ac:dyDescent="0.25">
      <c r="A269" t="s">
        <v>572</v>
      </c>
      <c r="B269" t="s">
        <v>92</v>
      </c>
      <c r="G269" s="1">
        <v>38.08</v>
      </c>
      <c r="H269" s="11">
        <f t="shared" si="33"/>
        <v>1.1011682067372517E-4</v>
      </c>
      <c r="J269" s="11">
        <f t="shared" si="34"/>
        <v>0</v>
      </c>
      <c r="L269" s="11">
        <f t="shared" si="35"/>
        <v>0</v>
      </c>
      <c r="M269" s="11">
        <f t="shared" si="36"/>
        <v>0</v>
      </c>
      <c r="N269" s="15">
        <f t="shared" si="37"/>
        <v>0</v>
      </c>
      <c r="O269" s="3">
        <v>38.08</v>
      </c>
    </row>
    <row r="270" spans="1:15" x14ac:dyDescent="0.25">
      <c r="A270" t="s">
        <v>573</v>
      </c>
      <c r="B270" t="s">
        <v>99</v>
      </c>
      <c r="G270" s="1">
        <v>7.5</v>
      </c>
      <c r="H270" s="11">
        <f t="shared" si="33"/>
        <v>2.1687924239835578E-5</v>
      </c>
      <c r="J270" s="11">
        <f t="shared" si="34"/>
        <v>0</v>
      </c>
      <c r="L270" s="11">
        <f t="shared" si="35"/>
        <v>0</v>
      </c>
      <c r="M270" s="11">
        <f t="shared" si="36"/>
        <v>0</v>
      </c>
      <c r="N270" s="15">
        <f t="shared" si="37"/>
        <v>7.5</v>
      </c>
    </row>
    <row r="271" spans="1:15" x14ac:dyDescent="0.25">
      <c r="A271" t="s">
        <v>574</v>
      </c>
      <c r="B271" t="s">
        <v>271</v>
      </c>
      <c r="G271" s="1">
        <v>7.5</v>
      </c>
      <c r="H271" s="11">
        <f t="shared" si="33"/>
        <v>2.1687924239835578E-5</v>
      </c>
      <c r="J271" s="11">
        <f t="shared" si="34"/>
        <v>0</v>
      </c>
      <c r="L271" s="11">
        <f t="shared" si="35"/>
        <v>0</v>
      </c>
      <c r="M271" s="11">
        <f t="shared" si="36"/>
        <v>0</v>
      </c>
      <c r="N271" s="15">
        <f t="shared" si="37"/>
        <v>7.5</v>
      </c>
    </row>
    <row r="272" spans="1:15" x14ac:dyDescent="0.25">
      <c r="A272" t="s">
        <v>575</v>
      </c>
      <c r="B272" t="s">
        <v>272</v>
      </c>
      <c r="G272" s="1">
        <v>7.5</v>
      </c>
      <c r="H272" s="11">
        <f t="shared" si="33"/>
        <v>2.1687924239835578E-5</v>
      </c>
      <c r="J272" s="11">
        <f t="shared" si="34"/>
        <v>0</v>
      </c>
      <c r="L272" s="11">
        <f t="shared" si="35"/>
        <v>0</v>
      </c>
      <c r="M272" s="11">
        <f t="shared" si="36"/>
        <v>0</v>
      </c>
      <c r="N272" s="15">
        <f t="shared" si="37"/>
        <v>0</v>
      </c>
      <c r="O272" s="3">
        <v>7.5</v>
      </c>
    </row>
    <row r="273" spans="1:15" x14ac:dyDescent="0.25">
      <c r="A273" t="s">
        <v>576</v>
      </c>
      <c r="B273" t="s">
        <v>273</v>
      </c>
      <c r="G273" s="1">
        <v>59.41</v>
      </c>
      <c r="H273" s="11">
        <f t="shared" si="33"/>
        <v>1.7179727721181756E-4</v>
      </c>
      <c r="J273" s="11">
        <f t="shared" si="34"/>
        <v>0</v>
      </c>
      <c r="L273" s="11">
        <f t="shared" si="35"/>
        <v>0</v>
      </c>
      <c r="M273" s="11">
        <f t="shared" si="36"/>
        <v>0</v>
      </c>
      <c r="N273" s="15">
        <f t="shared" si="37"/>
        <v>59.41</v>
      </c>
    </row>
    <row r="274" spans="1:15" x14ac:dyDescent="0.25">
      <c r="A274" t="s">
        <v>577</v>
      </c>
      <c r="B274" t="s">
        <v>84</v>
      </c>
      <c r="G274" s="1">
        <v>59.41</v>
      </c>
      <c r="H274" s="11">
        <f t="shared" si="33"/>
        <v>1.7179727721181756E-4</v>
      </c>
      <c r="J274" s="11">
        <f t="shared" si="34"/>
        <v>0</v>
      </c>
      <c r="L274" s="11">
        <f t="shared" si="35"/>
        <v>0</v>
      </c>
      <c r="M274" s="11">
        <f t="shared" si="36"/>
        <v>0</v>
      </c>
      <c r="N274" s="15">
        <f t="shared" si="37"/>
        <v>0</v>
      </c>
      <c r="O274" s="3">
        <v>59.41</v>
      </c>
    </row>
    <row r="275" spans="1:15" x14ac:dyDescent="0.25">
      <c r="A275" t="s">
        <v>578</v>
      </c>
      <c r="B275" t="s">
        <v>106</v>
      </c>
      <c r="G275" s="1">
        <v>27.55</v>
      </c>
      <c r="H275" s="11">
        <f t="shared" si="33"/>
        <v>7.9666975040996028E-5</v>
      </c>
      <c r="J275" s="11">
        <f t="shared" si="34"/>
        <v>0</v>
      </c>
      <c r="L275" s="11">
        <f t="shared" si="35"/>
        <v>0</v>
      </c>
      <c r="M275" s="11">
        <f t="shared" si="36"/>
        <v>0</v>
      </c>
      <c r="N275" s="15">
        <f t="shared" si="37"/>
        <v>27.55</v>
      </c>
    </row>
    <row r="276" spans="1:15" x14ac:dyDescent="0.25">
      <c r="A276" t="s">
        <v>579</v>
      </c>
      <c r="B276" t="s">
        <v>107</v>
      </c>
      <c r="G276" s="1">
        <v>27.55</v>
      </c>
      <c r="H276" s="11">
        <f t="shared" si="33"/>
        <v>7.9666975040996028E-5</v>
      </c>
      <c r="J276" s="11">
        <f t="shared" si="34"/>
        <v>0</v>
      </c>
      <c r="L276" s="11">
        <f t="shared" si="35"/>
        <v>0</v>
      </c>
      <c r="M276" s="11">
        <f t="shared" si="36"/>
        <v>0</v>
      </c>
      <c r="N276" s="15">
        <f t="shared" si="37"/>
        <v>0</v>
      </c>
      <c r="O276" s="3">
        <v>27.55</v>
      </c>
    </row>
    <row r="277" spans="1:15" x14ac:dyDescent="0.25">
      <c r="A277" t="s">
        <v>580</v>
      </c>
      <c r="B277" t="s">
        <v>108</v>
      </c>
      <c r="G277" s="1">
        <v>58.23</v>
      </c>
      <c r="H277" s="11">
        <f t="shared" si="33"/>
        <v>1.6838504379808341E-4</v>
      </c>
      <c r="J277" s="11">
        <f t="shared" si="34"/>
        <v>0</v>
      </c>
      <c r="L277" s="11">
        <f t="shared" si="35"/>
        <v>0</v>
      </c>
      <c r="M277" s="11">
        <f t="shared" si="36"/>
        <v>0</v>
      </c>
      <c r="N277" s="15">
        <f t="shared" si="37"/>
        <v>58.23</v>
      </c>
    </row>
    <row r="278" spans="1:15" x14ac:dyDescent="0.25">
      <c r="A278" t="s">
        <v>581</v>
      </c>
      <c r="B278" t="s">
        <v>109</v>
      </c>
      <c r="G278" s="1">
        <v>58.23</v>
      </c>
      <c r="H278" s="11">
        <f t="shared" si="33"/>
        <v>1.6838504379808341E-4</v>
      </c>
      <c r="J278" s="11">
        <f t="shared" si="34"/>
        <v>0</v>
      </c>
      <c r="L278" s="11">
        <f t="shared" si="35"/>
        <v>0</v>
      </c>
      <c r="M278" s="11">
        <f t="shared" si="36"/>
        <v>0</v>
      </c>
      <c r="N278" s="15">
        <f t="shared" si="37"/>
        <v>0</v>
      </c>
      <c r="O278" s="3">
        <v>58.23</v>
      </c>
    </row>
    <row r="279" spans="1:15" x14ac:dyDescent="0.25">
      <c r="A279" t="s">
        <v>582</v>
      </c>
      <c r="B279" t="s">
        <v>113</v>
      </c>
      <c r="G279" s="1">
        <v>157.52000000000001</v>
      </c>
      <c r="H279" s="11">
        <f t="shared" si="33"/>
        <v>4.5550424350118674E-4</v>
      </c>
      <c r="J279" s="11">
        <f t="shared" si="34"/>
        <v>0</v>
      </c>
      <c r="L279" s="11">
        <f t="shared" si="35"/>
        <v>0</v>
      </c>
      <c r="M279" s="11">
        <f t="shared" si="36"/>
        <v>0</v>
      </c>
      <c r="N279" s="15">
        <f t="shared" si="37"/>
        <v>157.52000000000001</v>
      </c>
    </row>
    <row r="280" spans="1:15" x14ac:dyDescent="0.25">
      <c r="A280" t="s">
        <v>583</v>
      </c>
      <c r="B280" t="s">
        <v>114</v>
      </c>
      <c r="G280" s="1">
        <v>4.95</v>
      </c>
      <c r="H280" s="11">
        <f t="shared" si="33"/>
        <v>1.4314029998291481E-5</v>
      </c>
      <c r="J280" s="11">
        <f t="shared" si="34"/>
        <v>0</v>
      </c>
      <c r="L280" s="11">
        <f t="shared" si="35"/>
        <v>0</v>
      </c>
      <c r="M280" s="11">
        <f t="shared" si="36"/>
        <v>0</v>
      </c>
      <c r="N280" s="15">
        <f t="shared" si="37"/>
        <v>4.95</v>
      </c>
    </row>
    <row r="281" spans="1:15" x14ac:dyDescent="0.25">
      <c r="A281" t="s">
        <v>584</v>
      </c>
      <c r="B281" t="s">
        <v>32</v>
      </c>
      <c r="G281" s="1">
        <v>4.95</v>
      </c>
      <c r="H281" s="11">
        <f t="shared" si="33"/>
        <v>1.4314029998291481E-5</v>
      </c>
      <c r="J281" s="11">
        <f t="shared" si="34"/>
        <v>0</v>
      </c>
      <c r="L281" s="11">
        <f t="shared" si="35"/>
        <v>0</v>
      </c>
      <c r="M281" s="11">
        <f t="shared" si="36"/>
        <v>0</v>
      </c>
      <c r="N281" s="15">
        <f t="shared" si="37"/>
        <v>0</v>
      </c>
      <c r="O281" s="3">
        <v>4.95</v>
      </c>
    </row>
    <row r="282" spans="1:15" x14ac:dyDescent="0.25">
      <c r="A282" t="s">
        <v>585</v>
      </c>
      <c r="B282" t="s">
        <v>116</v>
      </c>
      <c r="G282" s="1">
        <v>22.35</v>
      </c>
      <c r="H282" s="11">
        <f t="shared" si="33"/>
        <v>6.4630014234710032E-5</v>
      </c>
      <c r="J282" s="11">
        <f t="shared" si="34"/>
        <v>0</v>
      </c>
      <c r="L282" s="11">
        <f t="shared" si="35"/>
        <v>0</v>
      </c>
      <c r="M282" s="11">
        <f t="shared" si="36"/>
        <v>0</v>
      </c>
      <c r="N282" s="15">
        <f t="shared" si="37"/>
        <v>22.35</v>
      </c>
    </row>
    <row r="283" spans="1:15" x14ac:dyDescent="0.25">
      <c r="A283" t="s">
        <v>586</v>
      </c>
      <c r="B283" t="s">
        <v>117</v>
      </c>
      <c r="G283" s="1">
        <v>4.7699999999999996</v>
      </c>
      <c r="H283" s="11">
        <f t="shared" si="33"/>
        <v>1.3793519816535426E-5</v>
      </c>
      <c r="J283" s="11">
        <f t="shared" si="34"/>
        <v>0</v>
      </c>
      <c r="L283" s="11">
        <f t="shared" si="35"/>
        <v>0</v>
      </c>
      <c r="M283" s="11">
        <f t="shared" si="36"/>
        <v>0</v>
      </c>
      <c r="N283" s="15">
        <f t="shared" si="37"/>
        <v>0</v>
      </c>
      <c r="O283" s="3">
        <v>4.7699999999999996</v>
      </c>
    </row>
    <row r="284" spans="1:15" x14ac:dyDescent="0.25">
      <c r="A284" t="s">
        <v>587</v>
      </c>
      <c r="B284" t="s">
        <v>120</v>
      </c>
      <c r="G284" s="1">
        <v>17.579999999999998</v>
      </c>
      <c r="H284" s="11">
        <f t="shared" si="33"/>
        <v>5.0836494418174586E-5</v>
      </c>
      <c r="J284" s="11">
        <f t="shared" si="34"/>
        <v>0</v>
      </c>
      <c r="L284" s="11">
        <f t="shared" si="35"/>
        <v>0</v>
      </c>
      <c r="M284" s="11">
        <f t="shared" si="36"/>
        <v>0</v>
      </c>
      <c r="N284" s="15">
        <f t="shared" si="37"/>
        <v>0</v>
      </c>
      <c r="O284" s="3">
        <v>17.579999999999998</v>
      </c>
    </row>
    <row r="285" spans="1:15" x14ac:dyDescent="0.25">
      <c r="A285" t="s">
        <v>588</v>
      </c>
      <c r="B285" t="s">
        <v>119</v>
      </c>
      <c r="G285" s="1">
        <v>8.8800000000000008</v>
      </c>
      <c r="H285" s="11">
        <f t="shared" si="33"/>
        <v>2.5678502299965328E-5</v>
      </c>
      <c r="J285" s="11">
        <f t="shared" si="34"/>
        <v>0</v>
      </c>
      <c r="L285" s="11">
        <f t="shared" si="35"/>
        <v>0</v>
      </c>
      <c r="M285" s="11">
        <f t="shared" si="36"/>
        <v>0</v>
      </c>
      <c r="N285" s="15">
        <f t="shared" si="37"/>
        <v>8.8800000000000008</v>
      </c>
    </row>
    <row r="286" spans="1:15" x14ac:dyDescent="0.25">
      <c r="A286" t="s">
        <v>589</v>
      </c>
      <c r="B286" t="s">
        <v>122</v>
      </c>
      <c r="G286" s="1">
        <v>8.8800000000000008</v>
      </c>
      <c r="H286" s="11">
        <f t="shared" si="33"/>
        <v>2.5678502299965328E-5</v>
      </c>
      <c r="J286" s="11">
        <f t="shared" si="34"/>
        <v>0</v>
      </c>
      <c r="L286" s="11">
        <f t="shared" si="35"/>
        <v>0</v>
      </c>
      <c r="M286" s="11">
        <f t="shared" si="36"/>
        <v>0</v>
      </c>
      <c r="N286" s="15">
        <f t="shared" si="37"/>
        <v>0</v>
      </c>
      <c r="O286" s="3">
        <v>8.8800000000000008</v>
      </c>
    </row>
    <row r="287" spans="1:15" x14ac:dyDescent="0.25">
      <c r="A287" t="s">
        <v>590</v>
      </c>
      <c r="B287" t="s">
        <v>124</v>
      </c>
      <c r="G287" s="1">
        <v>4.79</v>
      </c>
      <c r="H287" s="11">
        <f t="shared" si="33"/>
        <v>1.3851354281174989E-5</v>
      </c>
      <c r="J287" s="11">
        <f t="shared" si="34"/>
        <v>0</v>
      </c>
      <c r="L287" s="11">
        <f t="shared" si="35"/>
        <v>0</v>
      </c>
      <c r="M287" s="11">
        <f t="shared" si="36"/>
        <v>0</v>
      </c>
      <c r="N287" s="15">
        <f t="shared" si="37"/>
        <v>4.79</v>
      </c>
    </row>
    <row r="288" spans="1:15" x14ac:dyDescent="0.25">
      <c r="A288" t="s">
        <v>591</v>
      </c>
      <c r="B288" t="s">
        <v>127</v>
      </c>
      <c r="G288" s="1">
        <v>3.17</v>
      </c>
      <c r="H288" s="11">
        <f t="shared" si="33"/>
        <v>9.166762645370504E-6</v>
      </c>
      <c r="J288" s="11">
        <f t="shared" si="34"/>
        <v>0</v>
      </c>
      <c r="L288" s="11">
        <f t="shared" si="35"/>
        <v>0</v>
      </c>
      <c r="M288" s="11">
        <f t="shared" si="36"/>
        <v>0</v>
      </c>
      <c r="N288" s="15">
        <f t="shared" si="37"/>
        <v>0</v>
      </c>
      <c r="O288" s="3">
        <v>3.17</v>
      </c>
    </row>
    <row r="289" spans="1:15" x14ac:dyDescent="0.25">
      <c r="A289" t="s">
        <v>592</v>
      </c>
      <c r="B289" t="s">
        <v>129</v>
      </c>
      <c r="G289" s="1">
        <v>1.62</v>
      </c>
      <c r="H289" s="11">
        <f t="shared" si="33"/>
        <v>4.6845916358044851E-6</v>
      </c>
      <c r="J289" s="11">
        <f t="shared" si="34"/>
        <v>0</v>
      </c>
      <c r="L289" s="11">
        <f t="shared" si="35"/>
        <v>0</v>
      </c>
      <c r="M289" s="11">
        <f t="shared" si="36"/>
        <v>0</v>
      </c>
      <c r="N289" s="15">
        <f t="shared" si="37"/>
        <v>0</v>
      </c>
      <c r="O289" s="3">
        <v>1.62</v>
      </c>
    </row>
    <row r="290" spans="1:15" x14ac:dyDescent="0.25">
      <c r="A290" t="s">
        <v>593</v>
      </c>
      <c r="B290" t="s">
        <v>130</v>
      </c>
      <c r="G290" s="1">
        <v>116.55</v>
      </c>
      <c r="H290" s="11">
        <f t="shared" si="33"/>
        <v>3.3703034268704486E-4</v>
      </c>
      <c r="J290" s="11">
        <f t="shared" si="34"/>
        <v>0</v>
      </c>
      <c r="L290" s="11">
        <f t="shared" si="35"/>
        <v>0</v>
      </c>
      <c r="M290" s="11">
        <f t="shared" si="36"/>
        <v>0</v>
      </c>
      <c r="N290" s="15">
        <f t="shared" si="37"/>
        <v>116.55</v>
      </c>
    </row>
    <row r="291" spans="1:15" x14ac:dyDescent="0.25">
      <c r="A291" t="s">
        <v>594</v>
      </c>
      <c r="B291" t="s">
        <v>131</v>
      </c>
      <c r="G291" s="1">
        <v>116.55</v>
      </c>
      <c r="H291" s="11">
        <f t="shared" si="33"/>
        <v>3.3703034268704486E-4</v>
      </c>
      <c r="J291" s="11">
        <f t="shared" si="34"/>
        <v>0</v>
      </c>
      <c r="L291" s="11">
        <f t="shared" si="35"/>
        <v>0</v>
      </c>
      <c r="M291" s="11">
        <f t="shared" si="36"/>
        <v>0</v>
      </c>
      <c r="N291" s="15">
        <f t="shared" si="37"/>
        <v>0</v>
      </c>
      <c r="O291" s="3">
        <v>116.55</v>
      </c>
    </row>
    <row r="292" spans="1:15" x14ac:dyDescent="0.25">
      <c r="A292" t="s">
        <v>595</v>
      </c>
      <c r="B292" t="s">
        <v>136</v>
      </c>
      <c r="G292" s="1">
        <v>116.97</v>
      </c>
      <c r="H292" s="11">
        <f t="shared" si="33"/>
        <v>3.3824486644447565E-4</v>
      </c>
      <c r="J292" s="11">
        <f t="shared" si="34"/>
        <v>0</v>
      </c>
      <c r="L292" s="11">
        <f t="shared" si="35"/>
        <v>0</v>
      </c>
      <c r="M292" s="11">
        <f t="shared" si="36"/>
        <v>0</v>
      </c>
      <c r="N292" s="15">
        <f t="shared" si="37"/>
        <v>116.97</v>
      </c>
    </row>
    <row r="293" spans="1:15" x14ac:dyDescent="0.25">
      <c r="A293" t="s">
        <v>596</v>
      </c>
      <c r="B293" t="s">
        <v>274</v>
      </c>
      <c r="G293" s="1">
        <v>47.88</v>
      </c>
      <c r="H293" s="11">
        <f t="shared" si="33"/>
        <v>1.3845570834711033E-4</v>
      </c>
      <c r="J293" s="11">
        <f t="shared" si="34"/>
        <v>0</v>
      </c>
      <c r="L293" s="11">
        <f t="shared" si="35"/>
        <v>0</v>
      </c>
      <c r="M293" s="11">
        <f t="shared" si="36"/>
        <v>0</v>
      </c>
      <c r="N293" s="15">
        <f t="shared" si="37"/>
        <v>0</v>
      </c>
      <c r="O293" s="3">
        <v>47.88</v>
      </c>
    </row>
    <row r="294" spans="1:15" x14ac:dyDescent="0.25">
      <c r="A294" t="s">
        <v>597</v>
      </c>
      <c r="B294" t="s">
        <v>275</v>
      </c>
      <c r="G294" s="1">
        <v>69.09</v>
      </c>
      <c r="H294" s="11">
        <f t="shared" si="33"/>
        <v>1.9978915809736535E-4</v>
      </c>
      <c r="J294" s="11">
        <f t="shared" si="34"/>
        <v>0</v>
      </c>
      <c r="L294" s="11">
        <f t="shared" si="35"/>
        <v>0</v>
      </c>
      <c r="M294" s="11">
        <f t="shared" si="36"/>
        <v>0</v>
      </c>
      <c r="N294" s="15">
        <f t="shared" si="37"/>
        <v>0</v>
      </c>
      <c r="O294" s="3">
        <v>69.09</v>
      </c>
    </row>
    <row r="295" spans="1:15" x14ac:dyDescent="0.25">
      <c r="A295" t="s">
        <v>598</v>
      </c>
      <c r="B295" t="s">
        <v>158</v>
      </c>
      <c r="G295" s="1">
        <v>165.39</v>
      </c>
      <c r="H295" s="11">
        <f t="shared" si="33"/>
        <v>4.7826210533685412E-4</v>
      </c>
      <c r="J295" s="11">
        <f t="shared" si="34"/>
        <v>0</v>
      </c>
      <c r="L295" s="11">
        <f t="shared" si="35"/>
        <v>0</v>
      </c>
      <c r="M295" s="11">
        <f t="shared" si="36"/>
        <v>0</v>
      </c>
      <c r="N295" s="15">
        <f t="shared" si="37"/>
        <v>165.39</v>
      </c>
    </row>
    <row r="296" spans="1:15" x14ac:dyDescent="0.25">
      <c r="A296" t="s">
        <v>599</v>
      </c>
      <c r="B296" t="s">
        <v>159</v>
      </c>
      <c r="G296" s="1">
        <v>49.91</v>
      </c>
      <c r="H296" s="11">
        <f t="shared" si="33"/>
        <v>1.4432590650802581E-4</v>
      </c>
      <c r="J296" s="11">
        <f t="shared" si="34"/>
        <v>0</v>
      </c>
      <c r="L296" s="11">
        <f t="shared" si="35"/>
        <v>0</v>
      </c>
      <c r="M296" s="11">
        <f t="shared" si="36"/>
        <v>0</v>
      </c>
      <c r="N296" s="15">
        <f t="shared" si="37"/>
        <v>49.91</v>
      </c>
    </row>
    <row r="297" spans="1:15" x14ac:dyDescent="0.25">
      <c r="A297" t="s">
        <v>600</v>
      </c>
      <c r="B297" t="s">
        <v>160</v>
      </c>
      <c r="G297" s="1">
        <v>6.6</v>
      </c>
      <c r="H297" s="11">
        <f t="shared" si="33"/>
        <v>1.9085373331055307E-5</v>
      </c>
      <c r="J297" s="11">
        <f t="shared" si="34"/>
        <v>0</v>
      </c>
      <c r="L297" s="11">
        <f t="shared" si="35"/>
        <v>0</v>
      </c>
      <c r="M297" s="11">
        <f t="shared" si="36"/>
        <v>0</v>
      </c>
      <c r="N297" s="15">
        <f t="shared" si="37"/>
        <v>0</v>
      </c>
      <c r="O297" s="3">
        <v>6.6</v>
      </c>
    </row>
    <row r="298" spans="1:15" x14ac:dyDescent="0.25">
      <c r="A298" t="s">
        <v>601</v>
      </c>
      <c r="B298" t="s">
        <v>163</v>
      </c>
      <c r="G298" s="1">
        <v>4.53</v>
      </c>
      <c r="H298" s="11">
        <f t="shared" si="33"/>
        <v>1.309950624086069E-5</v>
      </c>
      <c r="J298" s="11">
        <f t="shared" si="34"/>
        <v>0</v>
      </c>
      <c r="L298" s="11">
        <f t="shared" si="35"/>
        <v>0</v>
      </c>
      <c r="M298" s="11">
        <f t="shared" si="36"/>
        <v>0</v>
      </c>
      <c r="N298" s="15">
        <f t="shared" si="37"/>
        <v>0</v>
      </c>
      <c r="O298" s="3">
        <v>4.53</v>
      </c>
    </row>
    <row r="299" spans="1:15" x14ac:dyDescent="0.25">
      <c r="A299" t="s">
        <v>602</v>
      </c>
      <c r="B299" t="s">
        <v>276</v>
      </c>
      <c r="G299" s="1">
        <v>23.73</v>
      </c>
      <c r="H299" s="11">
        <f t="shared" si="33"/>
        <v>6.8620592294839765E-5</v>
      </c>
      <c r="J299" s="11">
        <f t="shared" si="34"/>
        <v>0</v>
      </c>
      <c r="L299" s="11">
        <f t="shared" si="35"/>
        <v>0</v>
      </c>
      <c r="M299" s="11">
        <f t="shared" si="36"/>
        <v>0</v>
      </c>
      <c r="N299" s="15">
        <f t="shared" si="37"/>
        <v>0</v>
      </c>
      <c r="O299" s="3">
        <v>23.73</v>
      </c>
    </row>
    <row r="300" spans="1:15" x14ac:dyDescent="0.25">
      <c r="A300" t="s">
        <v>603</v>
      </c>
      <c r="B300" t="s">
        <v>277</v>
      </c>
      <c r="G300" s="1">
        <v>4.6399999999999997</v>
      </c>
      <c r="H300" s="11">
        <f t="shared" si="33"/>
        <v>1.3417595796378276E-5</v>
      </c>
      <c r="J300" s="11">
        <f t="shared" si="34"/>
        <v>0</v>
      </c>
      <c r="L300" s="11">
        <f t="shared" si="35"/>
        <v>0</v>
      </c>
      <c r="M300" s="11">
        <f t="shared" si="36"/>
        <v>0</v>
      </c>
      <c r="N300" s="15">
        <f t="shared" si="37"/>
        <v>0</v>
      </c>
      <c r="O300" s="3">
        <v>4.6399999999999997</v>
      </c>
    </row>
    <row r="301" spans="1:15" x14ac:dyDescent="0.25">
      <c r="A301" t="s">
        <v>604</v>
      </c>
      <c r="B301" t="s">
        <v>174</v>
      </c>
      <c r="G301" s="1">
        <v>10.41</v>
      </c>
      <c r="H301" s="11">
        <f t="shared" si="33"/>
        <v>3.0102838844891783E-5</v>
      </c>
      <c r="J301" s="11">
        <f t="shared" si="34"/>
        <v>0</v>
      </c>
      <c r="L301" s="11">
        <f t="shared" si="35"/>
        <v>0</v>
      </c>
      <c r="M301" s="11">
        <f t="shared" si="36"/>
        <v>0</v>
      </c>
      <c r="N301" s="15">
        <f t="shared" si="37"/>
        <v>0</v>
      </c>
      <c r="O301" s="3">
        <v>10.41</v>
      </c>
    </row>
    <row r="302" spans="1:15" x14ac:dyDescent="0.25">
      <c r="A302" t="s">
        <v>605</v>
      </c>
      <c r="B302" t="s">
        <v>175</v>
      </c>
      <c r="G302" s="1">
        <v>23.19</v>
      </c>
      <c r="H302" s="11">
        <f t="shared" si="33"/>
        <v>6.7059061749571611E-5</v>
      </c>
      <c r="J302" s="11">
        <f t="shared" si="34"/>
        <v>0</v>
      </c>
      <c r="L302" s="11">
        <f t="shared" si="35"/>
        <v>0</v>
      </c>
      <c r="M302" s="11">
        <f t="shared" si="36"/>
        <v>0</v>
      </c>
      <c r="N302" s="15">
        <f t="shared" si="37"/>
        <v>23.19</v>
      </c>
    </row>
    <row r="303" spans="1:15" x14ac:dyDescent="0.25">
      <c r="A303" t="s">
        <v>606</v>
      </c>
      <c r="B303" t="s">
        <v>176</v>
      </c>
      <c r="G303" s="1">
        <v>12.27</v>
      </c>
      <c r="H303" s="11">
        <f t="shared" si="33"/>
        <v>3.5481444056371001E-5</v>
      </c>
      <c r="J303" s="11">
        <f t="shared" si="34"/>
        <v>0</v>
      </c>
      <c r="L303" s="11">
        <f t="shared" si="35"/>
        <v>0</v>
      </c>
      <c r="M303" s="11">
        <f t="shared" si="36"/>
        <v>0</v>
      </c>
      <c r="N303" s="15">
        <f t="shared" si="37"/>
        <v>0</v>
      </c>
      <c r="O303" s="3">
        <v>12.27</v>
      </c>
    </row>
    <row r="304" spans="1:15" x14ac:dyDescent="0.25">
      <c r="A304" t="s">
        <v>607</v>
      </c>
      <c r="B304" t="s">
        <v>179</v>
      </c>
      <c r="G304" s="1">
        <v>10.92</v>
      </c>
      <c r="H304" s="11">
        <f t="shared" si="33"/>
        <v>3.1577617693200604E-5</v>
      </c>
      <c r="J304" s="11">
        <f t="shared" si="34"/>
        <v>0</v>
      </c>
      <c r="L304" s="11">
        <f t="shared" si="35"/>
        <v>0</v>
      </c>
      <c r="M304" s="11">
        <f t="shared" si="36"/>
        <v>0</v>
      </c>
      <c r="N304" s="15">
        <f t="shared" si="37"/>
        <v>0</v>
      </c>
      <c r="O304" s="3">
        <v>10.92</v>
      </c>
    </row>
    <row r="305" spans="1:17" x14ac:dyDescent="0.25">
      <c r="A305" t="s">
        <v>608</v>
      </c>
      <c r="B305" t="s">
        <v>181</v>
      </c>
      <c r="G305" s="1">
        <v>7.92</v>
      </c>
      <c r="H305" s="11">
        <f t="shared" si="33"/>
        <v>2.2902447997266371E-5</v>
      </c>
      <c r="J305" s="11">
        <f t="shared" si="34"/>
        <v>0</v>
      </c>
      <c r="L305" s="11">
        <f t="shared" si="35"/>
        <v>0</v>
      </c>
      <c r="M305" s="11">
        <f t="shared" si="36"/>
        <v>0</v>
      </c>
      <c r="N305" s="15">
        <f t="shared" si="37"/>
        <v>7.92</v>
      </c>
    </row>
    <row r="306" spans="1:17" x14ac:dyDescent="0.25">
      <c r="A306" t="s">
        <v>609</v>
      </c>
      <c r="B306" t="s">
        <v>183</v>
      </c>
      <c r="G306" s="1">
        <v>7.92</v>
      </c>
      <c r="H306" s="11">
        <f t="shared" si="33"/>
        <v>2.2902447997266371E-5</v>
      </c>
      <c r="J306" s="11">
        <f t="shared" si="34"/>
        <v>0</v>
      </c>
      <c r="L306" s="11">
        <f t="shared" si="35"/>
        <v>0</v>
      </c>
      <c r="M306" s="11">
        <f t="shared" si="36"/>
        <v>0</v>
      </c>
      <c r="N306" s="15">
        <f t="shared" si="37"/>
        <v>0</v>
      </c>
      <c r="O306" s="3">
        <v>7.92</v>
      </c>
    </row>
    <row r="307" spans="1:17" x14ac:dyDescent="0.25">
      <c r="A307" t="s">
        <v>610</v>
      </c>
      <c r="B307" t="s">
        <v>278</v>
      </c>
      <c r="G307" s="1">
        <v>42.18</v>
      </c>
      <c r="H307" s="11">
        <f t="shared" si="33"/>
        <v>1.2197288592483529E-4</v>
      </c>
      <c r="J307" s="11">
        <f t="shared" si="34"/>
        <v>0</v>
      </c>
      <c r="L307" s="11">
        <f t="shared" si="35"/>
        <v>0</v>
      </c>
      <c r="M307" s="11">
        <f t="shared" si="36"/>
        <v>0</v>
      </c>
      <c r="N307" s="15">
        <f t="shared" si="37"/>
        <v>42.18</v>
      </c>
    </row>
    <row r="308" spans="1:17" x14ac:dyDescent="0.25">
      <c r="A308" t="s">
        <v>611</v>
      </c>
      <c r="B308" t="s">
        <v>186</v>
      </c>
      <c r="G308" s="1">
        <v>16.920000000000002</v>
      </c>
      <c r="H308" s="11">
        <f t="shared" si="33"/>
        <v>4.8927957085069069E-5</v>
      </c>
      <c r="J308" s="11">
        <f t="shared" si="34"/>
        <v>0</v>
      </c>
      <c r="L308" s="11">
        <f t="shared" si="35"/>
        <v>0</v>
      </c>
      <c r="M308" s="11">
        <f t="shared" si="36"/>
        <v>0</v>
      </c>
      <c r="N308" s="15">
        <f t="shared" si="37"/>
        <v>0</v>
      </c>
      <c r="O308" s="3">
        <v>16.920000000000002</v>
      </c>
    </row>
    <row r="309" spans="1:17" x14ac:dyDescent="0.25">
      <c r="A309" t="s">
        <v>612</v>
      </c>
      <c r="B309" t="s">
        <v>279</v>
      </c>
      <c r="G309" s="1">
        <v>9.27</v>
      </c>
      <c r="H309" s="11">
        <f t="shared" si="33"/>
        <v>2.6806274360436771E-5</v>
      </c>
      <c r="J309" s="11">
        <f t="shared" si="34"/>
        <v>0</v>
      </c>
      <c r="L309" s="11">
        <f t="shared" si="35"/>
        <v>0</v>
      </c>
      <c r="M309" s="11">
        <f t="shared" si="36"/>
        <v>0</v>
      </c>
      <c r="N309" s="15">
        <f t="shared" si="37"/>
        <v>0</v>
      </c>
      <c r="O309" s="3">
        <v>9.27</v>
      </c>
    </row>
    <row r="310" spans="1:17" x14ac:dyDescent="0.25">
      <c r="A310" t="s">
        <v>613</v>
      </c>
      <c r="B310" t="s">
        <v>190</v>
      </c>
      <c r="G310" s="1">
        <v>15.99</v>
      </c>
      <c r="H310" s="11">
        <f t="shared" si="33"/>
        <v>4.6238654479329449E-5</v>
      </c>
      <c r="J310" s="11">
        <f t="shared" si="34"/>
        <v>0</v>
      </c>
      <c r="L310" s="11">
        <f t="shared" si="35"/>
        <v>0</v>
      </c>
      <c r="M310" s="11">
        <f t="shared" si="36"/>
        <v>0</v>
      </c>
      <c r="N310" s="15">
        <f t="shared" si="37"/>
        <v>0</v>
      </c>
      <c r="O310" s="3">
        <v>15.99</v>
      </c>
    </row>
    <row r="311" spans="1:17" x14ac:dyDescent="0.25">
      <c r="A311" t="s">
        <v>614</v>
      </c>
      <c r="B311" t="s">
        <v>191</v>
      </c>
      <c r="G311" s="1">
        <v>26.59</v>
      </c>
      <c r="H311" s="11">
        <f t="shared" si="33"/>
        <v>7.6890920738297065E-5</v>
      </c>
      <c r="J311" s="11">
        <f t="shared" si="34"/>
        <v>0</v>
      </c>
      <c r="L311" s="11">
        <f t="shared" si="35"/>
        <v>0</v>
      </c>
      <c r="M311" s="11">
        <f t="shared" si="36"/>
        <v>0</v>
      </c>
      <c r="N311" s="15">
        <f t="shared" si="37"/>
        <v>26.59</v>
      </c>
    </row>
    <row r="312" spans="1:17" x14ac:dyDescent="0.25">
      <c r="A312" t="s">
        <v>615</v>
      </c>
      <c r="B312" t="s">
        <v>190</v>
      </c>
      <c r="G312" s="1">
        <v>26.59</v>
      </c>
      <c r="H312" s="11">
        <f t="shared" si="33"/>
        <v>7.6890920738297065E-5</v>
      </c>
      <c r="J312" s="11">
        <f t="shared" si="34"/>
        <v>0</v>
      </c>
      <c r="L312" s="11">
        <f t="shared" si="35"/>
        <v>0</v>
      </c>
      <c r="M312" s="11">
        <f t="shared" si="36"/>
        <v>0</v>
      </c>
      <c r="N312" s="15">
        <f t="shared" si="37"/>
        <v>0</v>
      </c>
      <c r="O312" s="3">
        <v>26.59</v>
      </c>
    </row>
    <row r="313" spans="1:17" x14ac:dyDescent="0.25">
      <c r="A313" t="s">
        <v>616</v>
      </c>
      <c r="B313" t="s">
        <v>198</v>
      </c>
      <c r="G313" s="1">
        <v>15.6</v>
      </c>
      <c r="H313" s="11">
        <f t="shared" si="33"/>
        <v>4.5110882418858002E-5</v>
      </c>
      <c r="J313" s="11">
        <f t="shared" si="34"/>
        <v>0</v>
      </c>
      <c r="L313" s="11">
        <f t="shared" si="35"/>
        <v>0</v>
      </c>
      <c r="M313" s="11">
        <f t="shared" si="36"/>
        <v>0</v>
      </c>
      <c r="N313" s="15">
        <f t="shared" si="37"/>
        <v>15.6</v>
      </c>
    </row>
    <row r="314" spans="1:17" x14ac:dyDescent="0.25">
      <c r="A314" t="s">
        <v>617</v>
      </c>
      <c r="B314" t="s">
        <v>280</v>
      </c>
      <c r="G314" s="1">
        <v>15.6</v>
      </c>
      <c r="H314" s="11">
        <f t="shared" si="33"/>
        <v>4.5110882418858002E-5</v>
      </c>
      <c r="J314" s="11">
        <f t="shared" si="34"/>
        <v>0</v>
      </c>
      <c r="L314" s="11">
        <f t="shared" si="35"/>
        <v>0</v>
      </c>
      <c r="M314" s="11">
        <f t="shared" si="36"/>
        <v>0</v>
      </c>
      <c r="N314" s="15">
        <f t="shared" si="37"/>
        <v>0</v>
      </c>
      <c r="O314" s="3">
        <v>15.6</v>
      </c>
    </row>
    <row r="315" spans="1:17" s="4" customFormat="1" x14ac:dyDescent="0.25">
      <c r="A315" s="4" t="s">
        <v>281</v>
      </c>
      <c r="B315" s="4" t="s">
        <v>282</v>
      </c>
      <c r="C315" s="4">
        <f>G315</f>
        <v>4412.58</v>
      </c>
      <c r="D315" s="4">
        <f t="shared" ref="D315" si="38">I315</f>
        <v>0</v>
      </c>
      <c r="E315" s="10">
        <f>D315/C315</f>
        <v>0</v>
      </c>
      <c r="F315" s="4">
        <f t="shared" ref="F315" si="39">K315</f>
        <v>0</v>
      </c>
      <c r="G315" s="5">
        <v>4412.58</v>
      </c>
      <c r="H315" s="11">
        <f t="shared" si="33"/>
        <v>1.2759960098961822E-2</v>
      </c>
      <c r="I315" s="5"/>
      <c r="J315" s="11">
        <f t="shared" si="34"/>
        <v>0</v>
      </c>
      <c r="K315" s="5"/>
      <c r="L315" s="11">
        <f t="shared" si="35"/>
        <v>0</v>
      </c>
      <c r="M315" s="11">
        <f t="shared" si="36"/>
        <v>0</v>
      </c>
      <c r="N315" s="15">
        <f t="shared" si="37"/>
        <v>4412.58</v>
      </c>
      <c r="O315" s="3"/>
      <c r="P315" s="3"/>
      <c r="Q315" s="3"/>
    </row>
    <row r="316" spans="1:17" x14ac:dyDescent="0.25">
      <c r="A316" t="s">
        <v>618</v>
      </c>
      <c r="B316" t="s">
        <v>283</v>
      </c>
      <c r="G316" s="1">
        <v>1950.74</v>
      </c>
      <c r="H316" s="11">
        <f t="shared" si="33"/>
        <v>5.6410001775489141E-3</v>
      </c>
      <c r="J316" s="11">
        <f t="shared" si="34"/>
        <v>0</v>
      </c>
      <c r="L316" s="11">
        <f t="shared" si="35"/>
        <v>0</v>
      </c>
      <c r="M316" s="11">
        <f t="shared" si="36"/>
        <v>0</v>
      </c>
      <c r="N316" s="15">
        <f t="shared" si="37"/>
        <v>1950.74</v>
      </c>
    </row>
    <row r="317" spans="1:17" x14ac:dyDescent="0.25">
      <c r="A317" t="s">
        <v>619</v>
      </c>
      <c r="B317" t="s">
        <v>284</v>
      </c>
      <c r="G317" s="1">
        <v>253.02</v>
      </c>
      <c r="H317" s="11">
        <f t="shared" si="33"/>
        <v>7.3166381215509309E-4</v>
      </c>
      <c r="J317" s="11">
        <f t="shared" si="34"/>
        <v>0</v>
      </c>
      <c r="L317" s="11">
        <f t="shared" si="35"/>
        <v>0</v>
      </c>
      <c r="M317" s="11">
        <f t="shared" si="36"/>
        <v>0</v>
      </c>
      <c r="N317" s="15">
        <f t="shared" si="37"/>
        <v>0</v>
      </c>
      <c r="O317" s="3">
        <v>253.02</v>
      </c>
    </row>
    <row r="318" spans="1:17" x14ac:dyDescent="0.25">
      <c r="A318" t="s">
        <v>620</v>
      </c>
      <c r="B318" t="s">
        <v>217</v>
      </c>
      <c r="G318" s="1">
        <v>53.72</v>
      </c>
      <c r="H318" s="11">
        <f t="shared" si="33"/>
        <v>1.553433720218623E-4</v>
      </c>
      <c r="J318" s="11">
        <f t="shared" si="34"/>
        <v>0</v>
      </c>
      <c r="L318" s="11">
        <f t="shared" si="35"/>
        <v>0</v>
      </c>
      <c r="M318" s="11">
        <f t="shared" si="36"/>
        <v>0</v>
      </c>
      <c r="N318" s="15">
        <f t="shared" si="37"/>
        <v>0</v>
      </c>
      <c r="O318" s="3">
        <v>53.72</v>
      </c>
    </row>
    <row r="319" spans="1:17" x14ac:dyDescent="0.25">
      <c r="A319" t="s">
        <v>621</v>
      </c>
      <c r="B319" t="s">
        <v>285</v>
      </c>
      <c r="G319" s="1">
        <v>77.2</v>
      </c>
      <c r="H319" s="11">
        <f t="shared" si="33"/>
        <v>2.2324103350870755E-4</v>
      </c>
      <c r="J319" s="11">
        <f t="shared" si="34"/>
        <v>0</v>
      </c>
      <c r="L319" s="11">
        <f t="shared" si="35"/>
        <v>0</v>
      </c>
      <c r="M319" s="11">
        <f t="shared" si="36"/>
        <v>0</v>
      </c>
      <c r="N319" s="15">
        <f t="shared" si="37"/>
        <v>0</v>
      </c>
      <c r="O319" s="3">
        <v>77.2</v>
      </c>
    </row>
    <row r="320" spans="1:17" x14ac:dyDescent="0.25">
      <c r="A320" t="s">
        <v>622</v>
      </c>
      <c r="B320" t="s">
        <v>286</v>
      </c>
      <c r="G320" s="1">
        <v>956.3</v>
      </c>
      <c r="H320" s="11">
        <f t="shared" si="33"/>
        <v>2.765354926740635E-3</v>
      </c>
      <c r="J320" s="11">
        <f t="shared" si="34"/>
        <v>0</v>
      </c>
      <c r="L320" s="11">
        <f t="shared" si="35"/>
        <v>0</v>
      </c>
      <c r="M320" s="11">
        <f t="shared" si="36"/>
        <v>0</v>
      </c>
      <c r="N320" s="15">
        <f t="shared" si="37"/>
        <v>956.3</v>
      </c>
    </row>
    <row r="321" spans="1:15" x14ac:dyDescent="0.25">
      <c r="A321" t="s">
        <v>623</v>
      </c>
      <c r="B321" t="s">
        <v>33</v>
      </c>
      <c r="G321" s="1">
        <v>956.3</v>
      </c>
      <c r="H321" s="11">
        <f t="shared" si="33"/>
        <v>2.765354926740635E-3</v>
      </c>
      <c r="J321" s="11">
        <f t="shared" si="34"/>
        <v>0</v>
      </c>
      <c r="L321" s="11">
        <f t="shared" si="35"/>
        <v>0</v>
      </c>
      <c r="M321" s="11">
        <f t="shared" si="36"/>
        <v>0</v>
      </c>
      <c r="N321" s="15">
        <f t="shared" si="37"/>
        <v>0</v>
      </c>
      <c r="O321" s="3">
        <v>956.3</v>
      </c>
    </row>
    <row r="322" spans="1:15" x14ac:dyDescent="0.25">
      <c r="A322" t="s">
        <v>624</v>
      </c>
      <c r="B322" t="s">
        <v>287</v>
      </c>
      <c r="G322" s="1">
        <v>610.5</v>
      </c>
      <c r="H322" s="11">
        <f t="shared" si="33"/>
        <v>1.7653970331226161E-3</v>
      </c>
      <c r="J322" s="11">
        <f t="shared" si="34"/>
        <v>0</v>
      </c>
      <c r="L322" s="11">
        <f t="shared" si="35"/>
        <v>0</v>
      </c>
      <c r="M322" s="11">
        <f t="shared" si="36"/>
        <v>0</v>
      </c>
      <c r="N322" s="15">
        <f t="shared" si="37"/>
        <v>610.5</v>
      </c>
    </row>
    <row r="323" spans="1:15" x14ac:dyDescent="0.25">
      <c r="A323" t="s">
        <v>625</v>
      </c>
      <c r="B323" t="s">
        <v>288</v>
      </c>
      <c r="G323" s="1">
        <v>392.4</v>
      </c>
      <c r="H323" s="11">
        <f t="shared" ref="H323:H346" si="40">G323/C$348</f>
        <v>1.1347121962281973E-3</v>
      </c>
      <c r="J323" s="11">
        <f t="shared" ref="J323:J346" si="41">I323/G323</f>
        <v>0</v>
      </c>
      <c r="L323" s="11">
        <f t="shared" ref="L323:L345" si="42">I323/D$348</f>
        <v>0</v>
      </c>
      <c r="M323" s="11">
        <f t="shared" ref="M323:M345" si="43">I323/C$348</f>
        <v>0</v>
      </c>
      <c r="N323" s="15">
        <f t="shared" ref="N323:N346" si="44">G323-O323</f>
        <v>0</v>
      </c>
      <c r="O323" s="3">
        <v>392.4</v>
      </c>
    </row>
    <row r="324" spans="1:15" x14ac:dyDescent="0.25">
      <c r="A324" t="s">
        <v>626</v>
      </c>
      <c r="B324" t="s">
        <v>289</v>
      </c>
      <c r="G324" s="1">
        <v>218.1</v>
      </c>
      <c r="H324" s="11">
        <f t="shared" si="40"/>
        <v>6.3068483689441863E-4</v>
      </c>
      <c r="J324" s="11">
        <f t="shared" si="41"/>
        <v>0</v>
      </c>
      <c r="L324" s="11">
        <f t="shared" si="42"/>
        <v>0</v>
      </c>
      <c r="M324" s="11">
        <f t="shared" si="43"/>
        <v>0</v>
      </c>
      <c r="N324" s="15">
        <f t="shared" si="44"/>
        <v>0</v>
      </c>
      <c r="O324" s="3">
        <v>218.1</v>
      </c>
    </row>
    <row r="325" spans="1:15" x14ac:dyDescent="0.25">
      <c r="A325" t="s">
        <v>627</v>
      </c>
      <c r="B325" t="s">
        <v>290</v>
      </c>
      <c r="G325" s="1">
        <v>788.6</v>
      </c>
      <c r="H325" s="11">
        <f t="shared" si="40"/>
        <v>2.2804129407379115E-3</v>
      </c>
      <c r="J325" s="11">
        <f t="shared" si="41"/>
        <v>0</v>
      </c>
      <c r="L325" s="11">
        <f t="shared" si="42"/>
        <v>0</v>
      </c>
      <c r="M325" s="11">
        <f t="shared" si="43"/>
        <v>0</v>
      </c>
      <c r="N325" s="15">
        <f t="shared" si="44"/>
        <v>788.6</v>
      </c>
    </row>
    <row r="326" spans="1:15" x14ac:dyDescent="0.25">
      <c r="A326" t="s">
        <v>628</v>
      </c>
      <c r="B326" t="s">
        <v>291</v>
      </c>
      <c r="G326" s="1">
        <v>24.54</v>
      </c>
      <c r="H326" s="11">
        <f t="shared" si="40"/>
        <v>7.0962888112742001E-5</v>
      </c>
      <c r="J326" s="11">
        <f t="shared" si="41"/>
        <v>0</v>
      </c>
      <c r="L326" s="11">
        <f t="shared" si="42"/>
        <v>0</v>
      </c>
      <c r="M326" s="11">
        <f t="shared" si="43"/>
        <v>0</v>
      </c>
      <c r="N326" s="15">
        <f t="shared" si="44"/>
        <v>0</v>
      </c>
      <c r="O326" s="3">
        <v>24.54</v>
      </c>
    </row>
    <row r="327" spans="1:15" x14ac:dyDescent="0.25">
      <c r="A327" t="s">
        <v>629</v>
      </c>
      <c r="B327" t="s">
        <v>292</v>
      </c>
      <c r="G327" s="1">
        <v>372.6</v>
      </c>
      <c r="H327" s="11">
        <f t="shared" si="40"/>
        <v>1.0774560762350316E-3</v>
      </c>
      <c r="J327" s="11">
        <f t="shared" si="41"/>
        <v>0</v>
      </c>
      <c r="L327" s="11">
        <f t="shared" si="42"/>
        <v>0</v>
      </c>
      <c r="M327" s="11">
        <f t="shared" si="43"/>
        <v>0</v>
      </c>
      <c r="N327" s="15">
        <f t="shared" si="44"/>
        <v>0</v>
      </c>
      <c r="O327" s="3">
        <v>372.6</v>
      </c>
    </row>
    <row r="328" spans="1:15" x14ac:dyDescent="0.25">
      <c r="A328" t="s">
        <v>630</v>
      </c>
      <c r="B328" t="s">
        <v>293</v>
      </c>
      <c r="G328" s="1">
        <v>292.56</v>
      </c>
      <c r="H328" s="11">
        <f t="shared" si="40"/>
        <v>8.460025487475062E-4</v>
      </c>
      <c r="J328" s="11">
        <f t="shared" si="41"/>
        <v>0</v>
      </c>
      <c r="L328" s="11">
        <f t="shared" si="42"/>
        <v>0</v>
      </c>
      <c r="M328" s="11">
        <f t="shared" si="43"/>
        <v>0</v>
      </c>
      <c r="N328" s="15">
        <f t="shared" si="44"/>
        <v>0</v>
      </c>
      <c r="O328" s="3">
        <v>292.56</v>
      </c>
    </row>
    <row r="329" spans="1:15" x14ac:dyDescent="0.25">
      <c r="A329" t="s">
        <v>631</v>
      </c>
      <c r="B329" t="s">
        <v>294</v>
      </c>
      <c r="G329" s="1">
        <v>98.9</v>
      </c>
      <c r="H329" s="11">
        <f t="shared" si="40"/>
        <v>2.8599142764263184E-4</v>
      </c>
      <c r="J329" s="11">
        <f t="shared" si="41"/>
        <v>0</v>
      </c>
      <c r="L329" s="11">
        <f t="shared" si="42"/>
        <v>0</v>
      </c>
      <c r="M329" s="11">
        <f t="shared" si="43"/>
        <v>0</v>
      </c>
      <c r="N329" s="15">
        <f t="shared" si="44"/>
        <v>0</v>
      </c>
      <c r="O329" s="3">
        <v>98.9</v>
      </c>
    </row>
    <row r="330" spans="1:15" x14ac:dyDescent="0.25">
      <c r="A330" t="s">
        <v>632</v>
      </c>
      <c r="B330" t="s">
        <v>295</v>
      </c>
      <c r="G330" s="1">
        <v>107.35</v>
      </c>
      <c r="H330" s="11">
        <f t="shared" si="40"/>
        <v>3.1042648895284657E-4</v>
      </c>
      <c r="J330" s="11">
        <f t="shared" si="41"/>
        <v>0</v>
      </c>
      <c r="L330" s="11">
        <f t="shared" si="42"/>
        <v>0</v>
      </c>
      <c r="M330" s="11">
        <f t="shared" si="43"/>
        <v>0</v>
      </c>
      <c r="N330" s="15">
        <f t="shared" si="44"/>
        <v>107.35</v>
      </c>
    </row>
    <row r="331" spans="1:15" x14ac:dyDescent="0.25">
      <c r="A331" t="s">
        <v>633</v>
      </c>
      <c r="B331" t="s">
        <v>296</v>
      </c>
      <c r="G331" s="1">
        <v>4.55</v>
      </c>
      <c r="H331" s="11">
        <f t="shared" si="40"/>
        <v>1.315734070550025E-5</v>
      </c>
      <c r="J331" s="11">
        <f t="shared" si="41"/>
        <v>0</v>
      </c>
      <c r="L331" s="11">
        <f t="shared" si="42"/>
        <v>0</v>
      </c>
      <c r="M331" s="11">
        <f t="shared" si="43"/>
        <v>0</v>
      </c>
      <c r="N331" s="15">
        <f t="shared" si="44"/>
        <v>0</v>
      </c>
      <c r="O331" s="3">
        <v>4.55</v>
      </c>
    </row>
    <row r="332" spans="1:15" x14ac:dyDescent="0.25">
      <c r="A332" t="s">
        <v>634</v>
      </c>
      <c r="B332" t="s">
        <v>297</v>
      </c>
      <c r="G332" s="1">
        <v>102.8</v>
      </c>
      <c r="H332" s="11">
        <f t="shared" si="40"/>
        <v>2.9726914824734633E-4</v>
      </c>
      <c r="J332" s="11">
        <f t="shared" si="41"/>
        <v>0</v>
      </c>
      <c r="L332" s="11">
        <f t="shared" si="42"/>
        <v>0</v>
      </c>
      <c r="M332" s="11">
        <f t="shared" si="43"/>
        <v>0</v>
      </c>
      <c r="N332" s="15">
        <f t="shared" si="44"/>
        <v>0</v>
      </c>
      <c r="O332" s="3">
        <v>102.8</v>
      </c>
    </row>
    <row r="333" spans="1:15" x14ac:dyDescent="0.25">
      <c r="A333" t="s">
        <v>635</v>
      </c>
      <c r="B333" t="s">
        <v>298</v>
      </c>
      <c r="G333" s="1">
        <v>523.67999999999995</v>
      </c>
      <c r="H333" s="11">
        <f t="shared" si="40"/>
        <v>1.5143376221222792E-3</v>
      </c>
      <c r="J333" s="11">
        <f t="shared" si="41"/>
        <v>0</v>
      </c>
      <c r="L333" s="11">
        <f t="shared" si="42"/>
        <v>0</v>
      </c>
      <c r="M333" s="11">
        <f t="shared" si="43"/>
        <v>0</v>
      </c>
      <c r="N333" s="15">
        <f t="shared" si="44"/>
        <v>523.67999999999995</v>
      </c>
    </row>
    <row r="334" spans="1:15" x14ac:dyDescent="0.25">
      <c r="A334" t="s">
        <v>636</v>
      </c>
      <c r="B334" t="s">
        <v>299</v>
      </c>
      <c r="G334" s="1">
        <v>323.69</v>
      </c>
      <c r="H334" s="11">
        <f t="shared" si="40"/>
        <v>9.3602189295898376E-4</v>
      </c>
      <c r="J334" s="11">
        <f t="shared" si="41"/>
        <v>0</v>
      </c>
      <c r="L334" s="11">
        <f t="shared" si="42"/>
        <v>0</v>
      </c>
      <c r="M334" s="11">
        <f t="shared" si="43"/>
        <v>0</v>
      </c>
      <c r="N334" s="15">
        <f t="shared" si="44"/>
        <v>0</v>
      </c>
      <c r="O334" s="3">
        <v>323.69</v>
      </c>
    </row>
    <row r="335" spans="1:15" x14ac:dyDescent="0.25">
      <c r="A335" t="s">
        <v>637</v>
      </c>
      <c r="B335" t="s">
        <v>300</v>
      </c>
      <c r="G335" s="1">
        <v>81.81</v>
      </c>
      <c r="H335" s="11">
        <f t="shared" si="40"/>
        <v>2.3657187760812648E-4</v>
      </c>
      <c r="J335" s="11">
        <f t="shared" si="41"/>
        <v>0</v>
      </c>
      <c r="L335" s="11">
        <f t="shared" si="42"/>
        <v>0</v>
      </c>
      <c r="M335" s="11">
        <f t="shared" si="43"/>
        <v>0</v>
      </c>
      <c r="N335" s="15">
        <f t="shared" si="44"/>
        <v>0</v>
      </c>
      <c r="O335" s="3">
        <v>81.81</v>
      </c>
    </row>
    <row r="336" spans="1:15" x14ac:dyDescent="0.25">
      <c r="A336" t="s">
        <v>638</v>
      </c>
      <c r="B336" t="s">
        <v>301</v>
      </c>
      <c r="G336" s="1">
        <v>90.91</v>
      </c>
      <c r="H336" s="11">
        <f t="shared" si="40"/>
        <v>2.6288655901912699E-4</v>
      </c>
      <c r="J336" s="11">
        <f t="shared" si="41"/>
        <v>0</v>
      </c>
      <c r="L336" s="11">
        <f t="shared" si="42"/>
        <v>0</v>
      </c>
      <c r="M336" s="11">
        <f t="shared" si="43"/>
        <v>0</v>
      </c>
      <c r="N336" s="15">
        <f t="shared" si="44"/>
        <v>0</v>
      </c>
      <c r="O336" s="3">
        <v>90.91</v>
      </c>
    </row>
    <row r="337" spans="1:17" x14ac:dyDescent="0.25">
      <c r="A337" t="s">
        <v>639</v>
      </c>
      <c r="B337" t="s">
        <v>302</v>
      </c>
      <c r="G337" s="1">
        <v>27.27</v>
      </c>
      <c r="H337" s="11">
        <f t="shared" si="40"/>
        <v>7.8857292536042164E-5</v>
      </c>
      <c r="J337" s="11">
        <f t="shared" si="41"/>
        <v>0</v>
      </c>
      <c r="L337" s="11">
        <f t="shared" si="42"/>
        <v>0</v>
      </c>
      <c r="M337" s="11">
        <f t="shared" si="43"/>
        <v>0</v>
      </c>
      <c r="N337" s="15">
        <f t="shared" si="44"/>
        <v>0</v>
      </c>
      <c r="O337" s="3">
        <v>27.27</v>
      </c>
    </row>
    <row r="338" spans="1:17" x14ac:dyDescent="0.25">
      <c r="A338" t="s">
        <v>640</v>
      </c>
      <c r="B338" t="s">
        <v>303</v>
      </c>
      <c r="G338" s="1">
        <v>195.84</v>
      </c>
      <c r="H338" s="11">
        <f t="shared" si="40"/>
        <v>5.6631507775058664E-4</v>
      </c>
      <c r="J338" s="11">
        <f t="shared" si="41"/>
        <v>0</v>
      </c>
      <c r="L338" s="11">
        <f t="shared" si="42"/>
        <v>0</v>
      </c>
      <c r="M338" s="11">
        <f t="shared" si="43"/>
        <v>0</v>
      </c>
      <c r="N338" s="15">
        <f t="shared" si="44"/>
        <v>195.84</v>
      </c>
    </row>
    <row r="339" spans="1:17" x14ac:dyDescent="0.25">
      <c r="A339" t="s">
        <v>641</v>
      </c>
      <c r="B339" t="s">
        <v>304</v>
      </c>
      <c r="G339" s="1">
        <v>195.84</v>
      </c>
      <c r="H339" s="11">
        <f t="shared" si="40"/>
        <v>5.6631507775058664E-4</v>
      </c>
      <c r="J339" s="11">
        <f t="shared" si="41"/>
        <v>0</v>
      </c>
      <c r="L339" s="11">
        <f t="shared" si="42"/>
        <v>0</v>
      </c>
      <c r="M339" s="11">
        <f t="shared" si="43"/>
        <v>0</v>
      </c>
      <c r="N339" s="15">
        <f t="shared" si="44"/>
        <v>0</v>
      </c>
      <c r="O339" s="3">
        <v>195.84</v>
      </c>
    </row>
    <row r="340" spans="1:17" x14ac:dyDescent="0.25">
      <c r="A340" t="s">
        <v>642</v>
      </c>
      <c r="B340" t="s">
        <v>305</v>
      </c>
      <c r="G340" s="1">
        <v>846.37</v>
      </c>
      <c r="H340" s="11">
        <f t="shared" si="40"/>
        <v>2.447467791849285E-3</v>
      </c>
      <c r="J340" s="11">
        <f t="shared" si="41"/>
        <v>0</v>
      </c>
      <c r="L340" s="11">
        <f t="shared" si="42"/>
        <v>0</v>
      </c>
      <c r="M340" s="11">
        <f t="shared" si="43"/>
        <v>0</v>
      </c>
      <c r="N340" s="15">
        <f t="shared" si="44"/>
        <v>846.37</v>
      </c>
    </row>
    <row r="341" spans="1:17" x14ac:dyDescent="0.25">
      <c r="A341" t="s">
        <v>643</v>
      </c>
      <c r="B341" t="s">
        <v>306</v>
      </c>
      <c r="G341" s="1">
        <v>49.45</v>
      </c>
      <c r="H341" s="11">
        <f t="shared" si="40"/>
        <v>1.4299571382131592E-4</v>
      </c>
      <c r="J341" s="11">
        <f t="shared" si="41"/>
        <v>0</v>
      </c>
      <c r="L341" s="11">
        <f t="shared" si="42"/>
        <v>0</v>
      </c>
      <c r="M341" s="11">
        <f t="shared" si="43"/>
        <v>0</v>
      </c>
      <c r="N341" s="15">
        <f t="shared" si="44"/>
        <v>0</v>
      </c>
      <c r="O341" s="3">
        <v>49.45</v>
      </c>
    </row>
    <row r="342" spans="1:17" x14ac:dyDescent="0.25">
      <c r="A342" t="s">
        <v>644</v>
      </c>
      <c r="B342" t="s">
        <v>307</v>
      </c>
      <c r="G342" s="1">
        <v>796.92</v>
      </c>
      <c r="H342" s="11">
        <f t="shared" si="40"/>
        <v>2.3044720780279692E-3</v>
      </c>
      <c r="J342" s="11">
        <f t="shared" si="41"/>
        <v>0</v>
      </c>
      <c r="L342" s="11">
        <f t="shared" si="42"/>
        <v>0</v>
      </c>
      <c r="M342" s="11">
        <f t="shared" si="43"/>
        <v>0</v>
      </c>
      <c r="N342" s="15">
        <f t="shared" si="44"/>
        <v>0</v>
      </c>
      <c r="O342" s="3">
        <v>796.92</v>
      </c>
    </row>
    <row r="343" spans="1:17" s="4" customFormat="1" x14ac:dyDescent="0.25">
      <c r="A343" s="4" t="s">
        <v>308</v>
      </c>
      <c r="B343" s="4" t="s">
        <v>309</v>
      </c>
      <c r="C343" s="4">
        <f>G343</f>
        <v>0</v>
      </c>
      <c r="D343" s="4">
        <f t="shared" ref="D343" si="45">I343</f>
        <v>0</v>
      </c>
      <c r="E343" s="10">
        <v>0</v>
      </c>
      <c r="F343" s="4">
        <f t="shared" ref="F343" si="46">K343</f>
        <v>0</v>
      </c>
      <c r="G343" s="5">
        <v>0</v>
      </c>
      <c r="H343" s="11">
        <f t="shared" si="40"/>
        <v>0</v>
      </c>
      <c r="I343" s="5"/>
      <c r="J343" s="11"/>
      <c r="K343" s="5"/>
      <c r="L343" s="11">
        <f t="shared" si="42"/>
        <v>0</v>
      </c>
      <c r="M343" s="11">
        <f t="shared" si="43"/>
        <v>0</v>
      </c>
      <c r="N343" s="15">
        <f t="shared" si="44"/>
        <v>0</v>
      </c>
      <c r="O343" s="3"/>
      <c r="P343" s="3"/>
      <c r="Q343" s="3"/>
    </row>
    <row r="344" spans="1:17" x14ac:dyDescent="0.25">
      <c r="A344" t="s">
        <v>645</v>
      </c>
      <c r="B344" t="s">
        <v>310</v>
      </c>
      <c r="G344" s="1">
        <v>0</v>
      </c>
      <c r="H344" s="11">
        <f t="shared" si="40"/>
        <v>0</v>
      </c>
      <c r="L344" s="11">
        <f t="shared" si="42"/>
        <v>0</v>
      </c>
      <c r="M344" s="11">
        <f t="shared" si="43"/>
        <v>0</v>
      </c>
      <c r="N344" s="15">
        <f t="shared" si="44"/>
        <v>0</v>
      </c>
      <c r="O344" s="3">
        <v>0</v>
      </c>
    </row>
    <row r="345" spans="1:17" x14ac:dyDescent="0.25">
      <c r="A345" t="s">
        <v>646</v>
      </c>
      <c r="B345" t="s">
        <v>311</v>
      </c>
      <c r="G345" s="1">
        <v>0</v>
      </c>
      <c r="H345" s="11">
        <f t="shared" si="40"/>
        <v>0</v>
      </c>
      <c r="L345" s="11">
        <f t="shared" si="42"/>
        <v>0</v>
      </c>
      <c r="M345" s="11">
        <f t="shared" si="43"/>
        <v>0</v>
      </c>
      <c r="N345" s="15">
        <f t="shared" si="44"/>
        <v>0</v>
      </c>
      <c r="O345" s="3">
        <v>0</v>
      </c>
    </row>
    <row r="346" spans="1:17" x14ac:dyDescent="0.25">
      <c r="A346" t="s">
        <v>1699</v>
      </c>
      <c r="B346" t="s">
        <v>1700</v>
      </c>
      <c r="C346" s="4">
        <f>G346</f>
        <v>3.1E-2</v>
      </c>
      <c r="D346" s="4">
        <f t="shared" ref="D346" si="47">I346</f>
        <v>0</v>
      </c>
      <c r="E346" s="10">
        <v>0</v>
      </c>
      <c r="F346" s="4">
        <f t="shared" ref="F346" si="48">K346</f>
        <v>0</v>
      </c>
      <c r="G346" s="1">
        <v>3.1E-2</v>
      </c>
      <c r="H346" s="11">
        <f t="shared" si="40"/>
        <v>8.9643420191320383E-8</v>
      </c>
      <c r="J346" s="11">
        <f t="shared" si="41"/>
        <v>0</v>
      </c>
      <c r="L346" s="11">
        <v>0</v>
      </c>
      <c r="M346" s="11">
        <v>0</v>
      </c>
      <c r="N346" s="15">
        <f t="shared" si="44"/>
        <v>0</v>
      </c>
      <c r="O346" s="3">
        <f>G346</f>
        <v>3.1E-2</v>
      </c>
    </row>
    <row r="348" spans="1:17" s="4" customFormat="1" x14ac:dyDescent="0.25">
      <c r="B348" s="4" t="s">
        <v>647</v>
      </c>
      <c r="C348" s="7">
        <f>SUM(C2:C347)</f>
        <v>345814.56100000005</v>
      </c>
      <c r="D348" s="7">
        <f>SUM(D2:D347)</f>
        <v>82311.948000000004</v>
      </c>
      <c r="E348" s="10">
        <f>D348/C348</f>
        <v>0.23802337230097143</v>
      </c>
      <c r="F348" s="8">
        <f>D348/C348</f>
        <v>0.23802337230097143</v>
      </c>
      <c r="G348" s="5"/>
      <c r="H348" s="11"/>
      <c r="I348" s="5"/>
      <c r="J348" s="12"/>
      <c r="K348" s="5"/>
      <c r="L348" s="11"/>
      <c r="M348" s="11"/>
      <c r="N348" s="15"/>
      <c r="O348" s="3">
        <f>SUM(O2:O347)</f>
        <v>345814.56100000016</v>
      </c>
      <c r="P348" s="3">
        <f>SUM(P2:P347)</f>
        <v>82311.948000000004</v>
      </c>
      <c r="Q348" s="6">
        <f>P348/O348</f>
        <v>0.23802337230097134</v>
      </c>
    </row>
  </sheetData>
  <conditionalFormatting sqref="H1:H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{14848446-BFC4-43D3-BACA-8FCD35039DEC}</x14:id>
        </ext>
      </extLst>
    </cfRule>
  </conditionalFormatting>
  <conditionalFormatting sqref="L1:M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{EF2E97C1-475F-41DA-9AFA-FAC18BA91A37}</x14:id>
        </ext>
      </extLst>
    </cfRule>
  </conditionalFormatting>
  <conditionalFormatting sqref="L1:L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{9932D9FC-810B-4FB9-B7C0-C01BF16F796F}</x14:id>
        </ext>
      </extLst>
    </cfRule>
  </conditionalFormatting>
  <conditionalFormatting sqref="J1:J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{8B90ABA8-0FDA-4052-B97B-D073CB838EC6}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48446-BFC4-43D3-BACA-8FCD35039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EF2E97C1-475F-41DA-9AFA-FAC18BA91A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L1:M1048576</xm:sqref>
        </x14:conditionalFormatting>
        <x14:conditionalFormatting xmlns:xm="http://schemas.microsoft.com/office/excel/2006/main">
          <x14:cfRule type="dataBar" id="{9932D9FC-810B-4FB9-B7C0-C01BF16F79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8B90ABA8-0FDA-4052-B97B-D073CB838E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AVANCE_GANTT_SEG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2021-02-03T23:15:30Z</dcterms:created>
  <dcterms:modified xsi:type="dcterms:W3CDTF">2021-02-04T01:32:05Z</dcterms:modified>
</cp:coreProperties>
</file>